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erdar/Dropbox/GREAT-RECESSION/WRITING_FATIH/JPE_SUBMIT_JAN2013/FINAL_SUBMISSION/"/>
    </mc:Choice>
  </mc:AlternateContent>
  <xr:revisionPtr revIDLastSave="0" documentId="13_ncr:1_{5118EAC3-D431-D047-A74D-F419E4151144}" xr6:coauthVersionLast="45" xr6:coauthVersionMax="45" xr10:uidLastSave="{00000000-0000-0000-0000-000000000000}"/>
  <bookViews>
    <workbookView xWindow="0" yWindow="460" windowWidth="33260" windowHeight="28340" tabRatio="774" xr2:uid="{EC6D1141-5B55-4AC7-ACFB-CF8A40DFC7E4}"/>
  </bookViews>
  <sheets>
    <sheet name="Table of Contents" sheetId="2" r:id="rId1"/>
    <sheet name="Figure 2" sheetId="1" r:id="rId2"/>
    <sheet name="Figure 4" sheetId="20" r:id="rId3"/>
    <sheet name="Figure 5" sheetId="21" r:id="rId4"/>
    <sheet name="Figure 6" sheetId="22" r:id="rId5"/>
    <sheet name="Figure 7 top" sheetId="23" r:id="rId6"/>
    <sheet name="Figure 7 bottom" sheetId="36" r:id="rId7"/>
    <sheet name="Figure 8 left" sheetId="24" r:id="rId8"/>
    <sheet name="Figure 8 right" sheetId="37" r:id="rId9"/>
    <sheet name="Figure 9 left" sheetId="25" r:id="rId10"/>
    <sheet name="Figure 9 right" sheetId="38" r:id="rId11"/>
    <sheet name="Figure 10" sheetId="26" r:id="rId12"/>
    <sheet name="Figure 11 left" sheetId="27" r:id="rId13"/>
    <sheet name="Figure 11 right" sheetId="39" r:id="rId14"/>
    <sheet name="Figure 12 left" sheetId="28" r:id="rId15"/>
    <sheet name="Figure 12 right" sheetId="40" r:id="rId16"/>
    <sheet name="Figure 13" sheetId="29" r:id="rId17"/>
    <sheet name="Figure 14" sheetId="30" r:id="rId18"/>
    <sheet name="Figure 15" sheetId="31" r:id="rId19"/>
    <sheet name="Figure 16 top" sheetId="32" r:id="rId20"/>
    <sheet name="Figure 16 bottom" sheetId="41" r:id="rId21"/>
    <sheet name="Figure 17" sheetId="33" r:id="rId22"/>
    <sheet name="Figure 18 top" sheetId="34" r:id="rId23"/>
    <sheet name="Figure 18 bottom" sheetId="42" r:id="rId24"/>
    <sheet name="Figure 19" sheetId="35" r:id="rId25"/>
    <sheet name="Table A1" sheetId="4" r:id="rId26"/>
    <sheet name="Table A2" sheetId="5" r:id="rId27"/>
    <sheet name="Table A3" sheetId="6" r:id="rId28"/>
    <sheet name="Table A4" sheetId="7" r:id="rId29"/>
    <sheet name="Table A5" sheetId="8" r:id="rId30"/>
    <sheet name="Table A6" sheetId="9" r:id="rId31"/>
    <sheet name="Table A7" sheetId="10" r:id="rId32"/>
    <sheet name="Table A8" sheetId="11" r:id="rId33"/>
    <sheet name="Table A9" sheetId="12" r:id="rId34"/>
    <sheet name="Table A10" sheetId="13" r:id="rId35"/>
    <sheet name="Figure A1" sheetId="17" r:id="rId36"/>
    <sheet name="Figure A2" sheetId="18" r:id="rId37"/>
    <sheet name="Figure A3" sheetId="19" r:id="rId38"/>
    <sheet name="Figure B1" sheetId="43" r:id="rId39"/>
    <sheet name="Figure B2" sheetId="44" r:id="rId40"/>
    <sheet name="Figure B3" sheetId="45" r:id="rId41"/>
    <sheet name="Figure B4" sheetId="46" r:id="rId42"/>
    <sheet name="Figure B5" sheetId="47" r:id="rId43"/>
    <sheet name="Figure B6" sheetId="48" r:id="rId44"/>
    <sheet name="Figure B7" sheetId="49" r:id="rId45"/>
    <sheet name="Figure B8" sheetId="51" r:id="rId46"/>
    <sheet name="Figure B9" sheetId="50" r:id="rId47"/>
    <sheet name="Figure B10" sheetId="52" r:id="rId48"/>
    <sheet name="Figure B11" sheetId="53" r:id="rId49"/>
    <sheet name="Figure B12" sheetId="54" r:id="rId50"/>
    <sheet name="Table B1" sheetId="14" r:id="rId51"/>
    <sheet name="Table B2" sheetId="15" r:id="rId52"/>
    <sheet name="Table C1" sheetId="16" r:id="rId53"/>
    <sheet name="Add.1" sheetId="55" r:id="rId54"/>
    <sheet name="Add.2" sheetId="56" r:id="rId55"/>
    <sheet name="Add.3" sheetId="57"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57" l="1"/>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G12" i="15" l="1"/>
  <c r="D12" i="15"/>
  <c r="G11" i="15"/>
  <c r="D11" i="15"/>
  <c r="G10" i="15"/>
  <c r="D10" i="15"/>
  <c r="G9" i="15"/>
  <c r="D9" i="15"/>
  <c r="G8" i="15"/>
  <c r="D8" i="15"/>
  <c r="G7" i="15"/>
  <c r="D7" i="15"/>
  <c r="G6" i="15"/>
  <c r="D6" i="15"/>
</calcChain>
</file>

<file path=xl/sharedStrings.xml><?xml version="1.0" encoding="utf-8"?>
<sst xmlns="http://schemas.openxmlformats.org/spreadsheetml/2006/main" count="789" uniqueCount="326">
  <si>
    <t>The table below summarizes the worksheets in this file.</t>
  </si>
  <si>
    <t>Sheet #</t>
  </si>
  <si>
    <t>Sheet Name</t>
  </si>
  <si>
    <t>Description</t>
  </si>
  <si>
    <t>Table of contents</t>
  </si>
  <si>
    <t>Date: September 29, 2020</t>
  </si>
  <si>
    <t>"The Nature of Countercyclical Income Risk"</t>
  </si>
  <si>
    <t>Figure 2</t>
  </si>
  <si>
    <t>Table A.1 - Summary Statistics of the Base Sample</t>
  </si>
  <si>
    <t>Year</t>
  </si>
  <si>
    <t>Median earnings</t>
  </si>
  <si>
    <t>Mean Earnings</t>
  </si>
  <si>
    <t>Change in log average earnings per person X 100</t>
  </si>
  <si>
    <t>Change in log earnings averaged over workers x100</t>
  </si>
  <si>
    <t>Average age</t>
  </si>
  <si>
    <t>Number of observations</t>
  </si>
  <si>
    <t>---</t>
  </si>
  <si>
    <t>Base Sample</t>
  </si>
  <si>
    <t>Number of Obervations</t>
  </si>
  <si>
    <t>All males aged 25-60</t>
  </si>
  <si>
    <t>Figure 4</t>
  </si>
  <si>
    <t xml:space="preserve">Figure 5 </t>
  </si>
  <si>
    <t>Standard deviation of transitory and persistent earnings growth.</t>
  </si>
  <si>
    <t>Number of Observations by Year, 1978 to 2011.</t>
  </si>
  <si>
    <t>Figure 6</t>
  </si>
  <si>
    <t>Skewness of transitory and persistent earnings growth.</t>
  </si>
  <si>
    <t>Top and bottom ends of the earnings growth distribution. Transitory and persistent change.</t>
  </si>
  <si>
    <t>Ratio of (5-year) volatility measures: recession/expansion. Different age groups.</t>
  </si>
  <si>
    <t>Figure 10</t>
  </si>
  <si>
    <t>Cyclical change in the percentiles of 5-year earnings  growth distribution.</t>
  </si>
  <si>
    <t>Figure 13</t>
  </si>
  <si>
    <t>Figure 14</t>
  </si>
  <si>
    <t>Figure 15</t>
  </si>
  <si>
    <t>Figure 17</t>
  </si>
  <si>
    <t>Figure 19</t>
  </si>
  <si>
    <t>Change in log average earnings during recessions, prime-age males.</t>
  </si>
  <si>
    <t>Change in log average earnings during expansions, prime-age males.</t>
  </si>
  <si>
    <t xml:space="preserve">Change in log average earnings: expansions versus recessions, all workers. </t>
  </si>
  <si>
    <t>Table A1</t>
  </si>
  <si>
    <t>Table A2</t>
  </si>
  <si>
    <t>Table A3</t>
  </si>
  <si>
    <t>Wage earnings percentiles of the Base Sample</t>
  </si>
  <si>
    <t>Table A4</t>
  </si>
  <si>
    <t>Wage earnings percentiles of the Base Sample.</t>
  </si>
  <si>
    <t>Summary Statistics of the Base Sample: Annual Wage and Salary Earnings.</t>
  </si>
  <si>
    <t>Summary Statistics of the Base Sample.</t>
  </si>
  <si>
    <t>Moments of 1-year earnings change: data versus estimated parametric model.</t>
  </si>
  <si>
    <t>Histogram of annual earnings change, baseline parametric model.</t>
  </si>
  <si>
    <t>Wage earnings percentiles of the Base Sample (Age=25).</t>
  </si>
  <si>
    <t>Wage earnings percentiles of the Base Sample (Age=35).</t>
  </si>
  <si>
    <t>Wage earnings percentiles of the Base Sample (Age=45).</t>
  </si>
  <si>
    <t>Wage earnings percentiles of the Base Sample (Age=55).</t>
  </si>
  <si>
    <t>Table A5</t>
  </si>
  <si>
    <t>Table A6</t>
  </si>
  <si>
    <t>Table A7</t>
  </si>
  <si>
    <t>APPENDIX</t>
  </si>
  <si>
    <t>Table A8</t>
  </si>
  <si>
    <t>Statistics of earnings growth (t to t+k)</t>
  </si>
  <si>
    <t>Table A9</t>
  </si>
  <si>
    <t xml:space="preserve">Growth in Log Average Earnings during Recessions, Prime-Age Males. </t>
  </si>
  <si>
    <t>Table A10</t>
  </si>
  <si>
    <t>Growth in Log Average Earnings during Expansions, Prime-Age Males</t>
  </si>
  <si>
    <t>Figure A1</t>
  </si>
  <si>
    <t>Selected percentiles of wage earnings distribution over time</t>
  </si>
  <si>
    <t>Figure A2</t>
  </si>
  <si>
    <t>Top and bottom ends of labor earnings distribution</t>
  </si>
  <si>
    <t>Figure A3</t>
  </si>
  <si>
    <t>Change in top and bottom ends earnings inequality</t>
  </si>
  <si>
    <t>Year:</t>
  </si>
  <si>
    <t>Mean (log)</t>
  </si>
  <si>
    <t>Std. Dev. (log)</t>
  </si>
  <si>
    <t>Skewness (log)</t>
  </si>
  <si>
    <t>Max. Earnings</t>
  </si>
  <si>
    <t>min</t>
  </si>
  <si>
    <t>max</t>
  </si>
  <si>
    <t>P1</t>
  </si>
  <si>
    <t>P5</t>
  </si>
  <si>
    <t>P10</t>
  </si>
  <si>
    <t>P25</t>
  </si>
  <si>
    <t>P50</t>
  </si>
  <si>
    <t>P75</t>
  </si>
  <si>
    <t>P90</t>
  </si>
  <si>
    <t>P95</t>
  </si>
  <si>
    <t>P99</t>
  </si>
  <si>
    <t>Std. dev</t>
  </si>
  <si>
    <t>Skewness</t>
  </si>
  <si>
    <t xml:space="preserve">P50 </t>
  </si>
  <si>
    <t>1-yr</t>
  </si>
  <si>
    <t>5-yr</t>
  </si>
  <si>
    <t>1979–83</t>
  </si>
  <si>
    <t>1990–92</t>
  </si>
  <si>
    <t>2000–02</t>
  </si>
  <si>
    <t>2007–10</t>
  </si>
  <si>
    <t>Percentiles of pre-episode average earnings</t>
  </si>
  <si>
    <t>1983–1990</t>
  </si>
  <si>
    <t>1992–2000</t>
  </si>
  <si>
    <t>2002–2007</t>
  </si>
  <si>
    <t>Table A.10: Growth in Log Average Earnings during Recessions, Prime-Age Males</t>
  </si>
  <si>
    <t>Table A.4: Wage earnings percentiles of the Base Sample (Age=25)</t>
  </si>
  <si>
    <t>Table A.3: Wage earnings percentiles of the Base Sample</t>
  </si>
  <si>
    <t>Table A.2: Annual Wage and Salary Earnings</t>
  </si>
  <si>
    <t>Table A.5: Wage earnings percentiles of the Base Sample (Age=35)</t>
  </si>
  <si>
    <t>Table A.6: Wage earnings percentiles of the Base Sample (Age=45)</t>
  </si>
  <si>
    <t>Table A.7: Wage earnings percentiles of the Base Sample (Age=55)</t>
  </si>
  <si>
    <t>Table A8: Statistics of earnings growth (t to t+k)</t>
  </si>
  <si>
    <t>Table A.9: Growth in Log Average Earnings during Recessions, Prime-Age Males</t>
  </si>
  <si>
    <t>Table B.1: Incidence of Unemployment over the Business Cycle, Prime-Age Males</t>
  </si>
  <si>
    <t>CPS Data</t>
  </si>
  <si>
    <t>SSA Data</t>
  </si>
  <si>
    <t>x&gt;0 (wks)</t>
  </si>
  <si>
    <t>x&gt;13</t>
  </si>
  <si>
    <t>x&gt;26</t>
  </si>
  <si>
    <t>E-&gt;N</t>
  </si>
  <si>
    <t>N-&gt;E</t>
  </si>
  <si>
    <t>1979-83</t>
  </si>
  <si>
    <t>1983-90</t>
  </si>
  <si>
    <t>1990-92</t>
  </si>
  <si>
    <t>1992-00</t>
  </si>
  <si>
    <t>2000-02</t>
  </si>
  <si>
    <t>2002-07</t>
  </si>
  <si>
    <t>2007-10</t>
  </si>
  <si>
    <t>avg. t</t>
  </si>
  <si>
    <t>Expansion</t>
  </si>
  <si>
    <t>avg. t+5</t>
  </si>
  <si>
    <t>Recession</t>
  </si>
  <si>
    <r>
      <t>Note:</t>
    </r>
    <r>
      <rPr>
        <sz val="10"/>
        <color theme="1"/>
        <rFont val="Calibri"/>
        <family val="2"/>
        <scheme val="minor"/>
      </rPr>
      <t xml:space="preserve"> The left panel reports the incidence of unemployment with duration exceeding x weeks. </t>
    </r>
  </si>
  <si>
    <t xml:space="preserve">The first column in the right panel reports the fraction of individuals who are full year non-employed in t+1 (denoted N ) conditional on being employed in t (denoted E). </t>
  </si>
  <si>
    <t xml:space="preserve">The last column shows the opposite transition. </t>
  </si>
  <si>
    <t>Table B.2: Cyclicality of Earnings Growth, Prime-Age Males</t>
  </si>
  <si>
    <t>Dependent Variable:</t>
  </si>
  <si>
    <t>1978-2009</t>
  </si>
  <si>
    <t>1985-2009</t>
  </si>
  <si>
    <t>GDP</t>
  </si>
  <si>
    <t>R</t>
  </si>
  <si>
    <t>U</t>
  </si>
  <si>
    <t>P99.9</t>
  </si>
  <si>
    <t>std. dev.(x)</t>
  </si>
  <si>
    <r>
      <t>Note:</t>
    </r>
    <r>
      <rPr>
        <sz val="10"/>
        <color theme="1"/>
        <rFont val="Calibri"/>
        <family val="2"/>
        <scheme val="minor"/>
      </rPr>
      <t xml:space="preserve"> Each cell reports the β j estimated for individuals in earnings group j and for business cycle variable x . R t,t+1 s is the annual realized return on the S&amp;P500 index (data obtained from Robert Shiller's website at Yale University). All regression coefficients are significant at 0.1 percent level when the regressor is the GDP growth or change in unemployment rate and are significant at 1 percent for stock returns.</t>
    </r>
  </si>
  <si>
    <t>Table C.1 : Data Used for Estimation in Section 7</t>
  </si>
  <si>
    <t>Mean</t>
  </si>
  <si>
    <t>Year \ k</t>
  </si>
  <si>
    <t>3-yr</t>
  </si>
  <si>
    <r>
      <t>Note:</t>
    </r>
    <r>
      <rPr>
        <sz val="10"/>
        <color theme="1"/>
        <rFont val="Calibri"/>
        <family val="2"/>
        <scheme val="minor"/>
      </rPr>
      <t xml:space="preserve"> Entries for Mean, P10, P50, and P90 have been multiplied by 100. </t>
    </r>
  </si>
  <si>
    <t>Note: Entries for P10, P50, and P90 are multiplied by 100</t>
  </si>
  <si>
    <r>
      <t>Note:</t>
    </r>
    <r>
      <rPr>
        <sz val="10"/>
        <color theme="1"/>
        <rFont val="Calibri"/>
        <family val="2"/>
        <scheme val="minor"/>
      </rPr>
      <t xml:space="preserve"> The sample is winsorized at the 99.999th percentile. This condition eliminates about 37 to 54 individuals per year (corresponding to 370 to 540 males in the U.S. economy). </t>
    </r>
  </si>
  <si>
    <t>† The maximum earnings reported in the last column corresponds to the truncation point.</t>
  </si>
  <si>
    <r>
      <t>Note:</t>
    </r>
    <r>
      <rPr>
        <sz val="10"/>
        <color theme="1"/>
        <rFont val="Calibri"/>
        <family val="2"/>
        <scheme val="minor"/>
      </rPr>
      <t xml:space="preserve"> All statistics are computed for the base sample with the exception of column 3, which is computed by averaging wage earnings over all non-self-employed (male) persons (including those with zero earnings) and then taking the log difference of this average. </t>
    </r>
  </si>
  <si>
    <t>Figure B1</t>
  </si>
  <si>
    <t>Sensitivity of business cycle variation to mean reversion. Statistics: standard deviation and skewness.</t>
  </si>
  <si>
    <t>Figure B2</t>
  </si>
  <si>
    <t>Standard deviation of 5-year earnings growth, by age groups</t>
  </si>
  <si>
    <t>Figure B3</t>
  </si>
  <si>
    <t>Figure B4</t>
  </si>
  <si>
    <t>Skewness of 5-year earnings growth, by age groups</t>
  </si>
  <si>
    <t>Figure B5</t>
  </si>
  <si>
    <t>Kelley’s skewness of 5-year earnings growth, by age groups</t>
  </si>
  <si>
    <t>Figure B6</t>
  </si>
  <si>
    <t>Growth in log average earnings during the Great Recession (2007–10)</t>
  </si>
  <si>
    <t>Figure B7</t>
  </si>
  <si>
    <t>Growth in log average income during recessions, young (25–34) males</t>
  </si>
  <si>
    <t>Figure B8</t>
  </si>
  <si>
    <t>Growth in log average income during expansions, young (25-34) males</t>
  </si>
  <si>
    <t>Figure B9</t>
  </si>
  <si>
    <t>Average growth in log earnings during recessions (f1), prime-age males</t>
  </si>
  <si>
    <t>Figure B10</t>
  </si>
  <si>
    <t xml:space="preserve">Growth in log average earnings by quantiles of recent growth rate. </t>
  </si>
  <si>
    <t>Figure B11</t>
  </si>
  <si>
    <t>Table B1</t>
  </si>
  <si>
    <t>Incidence of Unemployment over the Business Cycle, Prime-Age Males</t>
  </si>
  <si>
    <t>Table B2</t>
  </si>
  <si>
    <t>Cyclicality of Earnings Growth, Prime-Age Males</t>
  </si>
  <si>
    <t>Figure B12</t>
  </si>
  <si>
    <t>Table C1</t>
  </si>
  <si>
    <t>Data Used for Estimation in Section 7</t>
  </si>
  <si>
    <t xml:space="preserve">Notes: Entries for P10, P50, and P90 are multiplied by 100.
This Table contains data to plot Figures 4, 5 and 6. This Excel sheet has the same information as sheets: Figure 4, Figure 5 and Table A8. 
</t>
  </si>
  <si>
    <t xml:space="preserve">Notes: Entries for P10, P50, and P90 are multiplied by 100.
This Table contains data to plot Figures 4, 5 and 6. This Excel sheet has the same information as sheets: Figure 4, Figure 6 and Table A8. 
</t>
  </si>
  <si>
    <t xml:space="preserve">Notes: Entries for P10, P50, and P90 are multiplied by 100.
This Table contains data to plot Figures 4, 5 and 6. This Excel sheet has the same information as sheets: Figure 5, Figure 6 and Table A8. 
</t>
  </si>
  <si>
    <t>Note</t>
  </si>
  <si>
    <t xml:space="preserve"> </t>
  </si>
  <si>
    <t>Percentiles of 5-year average income distribution</t>
  </si>
  <si>
    <t>Figure 7 top</t>
  </si>
  <si>
    <t>Figure 7 bottom</t>
  </si>
  <si>
    <t>Percentiles of the earnings growth distribution: recession versus expansion. Persistent change.</t>
  </si>
  <si>
    <t>Percentiles of the earnings growth distribution: recession versus expansion. Transitory change.</t>
  </si>
  <si>
    <r>
      <t xml:space="preserve">Dispersion of the earnings growth distribution: recession versus expansion.
</t>
    </r>
    <r>
      <rPr>
        <i/>
        <sz val="11"/>
        <color theme="1"/>
        <rFont val="Calibri"/>
        <family val="2"/>
        <scheme val="minor"/>
      </rPr>
      <t xml:space="preserve"> Persistent change</t>
    </r>
  </si>
  <si>
    <r>
      <t xml:space="preserve">Percentiles of the earnings gorwth distribution: recession versus expansion.
 </t>
    </r>
    <r>
      <rPr>
        <i/>
        <sz val="11"/>
        <color theme="1"/>
        <rFont val="Calibri"/>
        <family val="2"/>
        <scheme val="minor"/>
      </rPr>
      <t>Transitory change</t>
    </r>
  </si>
  <si>
    <r>
      <t xml:space="preserve">Dispersion of the earnings growth distribution: recession versus expansion.
</t>
    </r>
    <r>
      <rPr>
        <i/>
        <sz val="11"/>
        <color theme="1"/>
        <rFont val="Calibri"/>
        <family val="2"/>
        <scheme val="minor"/>
      </rPr>
      <t xml:space="preserve"> Transitory change</t>
    </r>
  </si>
  <si>
    <t>Figure 8 left</t>
  </si>
  <si>
    <t>Dispersion of the earnings growth distribution: recession versus expansion.Persistent change.</t>
  </si>
  <si>
    <t>Dispersion of the earnings growth distribution: recession versus expansion.Transitory change.</t>
  </si>
  <si>
    <t>Figure 8 right</t>
  </si>
  <si>
    <t>Figure 9 left</t>
  </si>
  <si>
    <t>Figure 9 right</t>
  </si>
  <si>
    <t>Ratio of (5-year) volatility measures: recession/expansion. All ages combined.</t>
  </si>
  <si>
    <t>L90-10 ratio</t>
  </si>
  <si>
    <t>Std. deviation ratio</t>
  </si>
  <si>
    <r>
      <t xml:space="preserve">Ratio of (5-year) volatility measures: recession/expansion. 
</t>
    </r>
    <r>
      <rPr>
        <i/>
        <sz val="11"/>
        <color theme="1"/>
        <rFont val="Calibri"/>
        <family val="2"/>
        <scheme val="minor"/>
      </rPr>
      <t>All ages combined</t>
    </r>
  </si>
  <si>
    <t>50-54</t>
  </si>
  <si>
    <t>30-34</t>
  </si>
  <si>
    <t>40-44</t>
  </si>
  <si>
    <t>45-49</t>
  </si>
  <si>
    <t>25-29</t>
  </si>
  <si>
    <t>35-39</t>
  </si>
  <si>
    <r>
      <t xml:space="preserve">Ratio of (5-year) volatility measures: recession/expansion. 
</t>
    </r>
    <r>
      <rPr>
        <i/>
        <sz val="11"/>
        <color theme="1"/>
        <rFont val="Calibri"/>
        <family val="2"/>
        <scheme val="minor"/>
      </rPr>
      <t>By age groups</t>
    </r>
  </si>
  <si>
    <t>Cyclical change in the percentiles of 5-year earnings  growth distribution</t>
  </si>
  <si>
    <t>5yr-Recession</t>
  </si>
  <si>
    <t>5yr-Expansion</t>
  </si>
  <si>
    <t>5yr- Alternative Recession</t>
  </si>
  <si>
    <t>1yr-Expansion</t>
  </si>
  <si>
    <t>1yr-Recession</t>
  </si>
  <si>
    <t>Figure 11 left</t>
  </si>
  <si>
    <t>Figure 11 right</t>
  </si>
  <si>
    <t>Skewness of the earnings growth distribution: recession versus expansion. Third central moment.</t>
  </si>
  <si>
    <t>Skewness of the earnings growth distribution: recession versus expansion. Kelley's skewness.</t>
  </si>
  <si>
    <r>
      <t xml:space="preserve">Skewness of the earnings growth distribution: recession versus expansion. 
</t>
    </r>
    <r>
      <rPr>
        <i/>
        <sz val="11"/>
        <rFont val="Calibri"/>
        <family val="2"/>
      </rPr>
      <t>Kelley's skewness</t>
    </r>
  </si>
  <si>
    <r>
      <t xml:space="preserve">Skewness of the earnings growth distribution: recession versus expansion. 
</t>
    </r>
    <r>
      <rPr>
        <i/>
        <sz val="11"/>
        <rFont val="Calibri"/>
        <family val="2"/>
      </rPr>
      <t xml:space="preserve"> Third central moment</t>
    </r>
  </si>
  <si>
    <t>yt+1-yt</t>
  </si>
  <si>
    <t>Density</t>
  </si>
  <si>
    <t>Histogram of yt+1-yt</t>
  </si>
  <si>
    <t>Expansion (1995-96)</t>
  </si>
  <si>
    <t>Recession (2008-09)</t>
  </si>
  <si>
    <t>Density Gap</t>
  </si>
  <si>
    <r>
      <t>Change in log average earnings: expansions versus recessions
A</t>
    </r>
    <r>
      <rPr>
        <i/>
        <sz val="11"/>
        <color theme="1"/>
        <rFont val="Calibri"/>
        <family val="2"/>
        <scheme val="minor"/>
      </rPr>
      <t>ll workers</t>
    </r>
  </si>
  <si>
    <t>P99.7</t>
  </si>
  <si>
    <t>Top 0.1 percent</t>
  </si>
  <si>
    <t>P99.4</t>
  </si>
  <si>
    <t>P99.1</t>
  </si>
  <si>
    <t>Figure 16 top</t>
  </si>
  <si>
    <t>Figure 16 bottom</t>
  </si>
  <si>
    <t>Log 1-year growth in mean earnings. Different quantiles</t>
  </si>
  <si>
    <t>Log 5-year growth in mean earnings. Different quantiles</t>
  </si>
  <si>
    <r>
      <t xml:space="preserve">Log 1-year growth in mean earnings
</t>
    </r>
    <r>
      <rPr>
        <i/>
        <sz val="11"/>
        <color theme="1"/>
        <rFont val="Calibri"/>
        <family val="2"/>
        <scheme val="minor"/>
      </rPr>
      <t>Different quantiles</t>
    </r>
  </si>
  <si>
    <r>
      <t xml:space="preserve">Log 5-year growth in mean earnings
</t>
    </r>
    <r>
      <rPr>
        <i/>
        <sz val="11"/>
        <color theme="1"/>
        <rFont val="Calibri"/>
        <family val="2"/>
        <scheme val="minor"/>
      </rPr>
      <t>Different quantiles</t>
    </r>
  </si>
  <si>
    <t>Model 3</t>
  </si>
  <si>
    <t>US data, averaged</t>
  </si>
  <si>
    <t>Model 2</t>
  </si>
  <si>
    <t>Model 1: Baseline</t>
  </si>
  <si>
    <t>L50-10</t>
  </si>
  <si>
    <t>L90-50</t>
  </si>
  <si>
    <t>Standard Deviation</t>
  </si>
  <si>
    <t>Moments of 1-year earnings change: data versus estimated parametric model</t>
  </si>
  <si>
    <r>
      <t>Skewness of 1-year earnings changes: data versus estimated parametric model</t>
    </r>
    <r>
      <rPr>
        <i/>
        <sz val="11"/>
        <color theme="1"/>
        <rFont val="Calibri"/>
        <family val="2"/>
        <scheme val="minor"/>
      </rPr>
      <t xml:space="preserve">
Kelley's skewness</t>
    </r>
  </si>
  <si>
    <r>
      <t>Skewness of 1-year earnings changes: data versus estimated parametric model</t>
    </r>
    <r>
      <rPr>
        <i/>
        <sz val="11"/>
        <color theme="1"/>
        <rFont val="Calibri"/>
        <family val="2"/>
        <scheme val="minor"/>
      </rPr>
      <t xml:space="preserve">
 Skewness</t>
    </r>
  </si>
  <si>
    <t>Histogram of annual earnings change, baseline parametric model</t>
  </si>
  <si>
    <t>Figure 12 left</t>
  </si>
  <si>
    <t>Figure 12 right</t>
  </si>
  <si>
    <t>Histogram of one-year income change: US data, 1995–96 versus 2008–9. Densities: recession versus expansion</t>
  </si>
  <si>
    <t>Difference between densities (2008-09 minus 1995-96)</t>
  </si>
  <si>
    <r>
      <t xml:space="preserve">Difference between densities
</t>
    </r>
    <r>
      <rPr>
        <i/>
        <sz val="11"/>
        <color theme="1"/>
        <rFont val="Calibri"/>
        <family val="2"/>
        <scheme val="minor"/>
      </rPr>
      <t>2008-09 minus 1995-96</t>
    </r>
  </si>
  <si>
    <t>Skewness of 1-year earnings changes: data versus estimated parametric model. Kelley's skewness</t>
  </si>
  <si>
    <t>Skewness of 1-year earnings changes: data versus estimated parametric model. Skewness</t>
  </si>
  <si>
    <t>Figure 18 top</t>
  </si>
  <si>
    <t>Figure 18 bottom</t>
  </si>
  <si>
    <t>⍴=0.80</t>
  </si>
  <si>
    <t>Benchmark</t>
  </si>
  <si>
    <t>⍴=0.90</t>
  </si>
  <si>
    <t>⍴=0.95</t>
  </si>
  <si>
    <t>Standard deviation of  yt - ⍴yt-1</t>
  </si>
  <si>
    <t>Skewness of  yt - ⍴yt-1</t>
  </si>
  <si>
    <r>
      <t xml:space="preserve">Standard deviation of 5-year earnings growth
</t>
    </r>
    <r>
      <rPr>
        <i/>
        <sz val="11"/>
        <color theme="1"/>
        <rFont val="Calibri"/>
        <family val="2"/>
        <scheme val="minor"/>
      </rPr>
      <t xml:space="preserve">Ages 25-29 </t>
    </r>
  </si>
  <si>
    <r>
      <t xml:space="preserve">Standard deviation of 5-year earnings growth
</t>
    </r>
    <r>
      <rPr>
        <i/>
        <sz val="11"/>
        <color theme="1"/>
        <rFont val="Calibri"/>
        <family val="2"/>
        <scheme val="minor"/>
      </rPr>
      <t>Ages 30-34</t>
    </r>
  </si>
  <si>
    <r>
      <t xml:space="preserve">Standard deviation of 5-year earnings growth
</t>
    </r>
    <r>
      <rPr>
        <i/>
        <sz val="11"/>
        <color theme="1"/>
        <rFont val="Calibri"/>
        <family val="2"/>
        <scheme val="minor"/>
      </rPr>
      <t>Ages 35-39</t>
    </r>
  </si>
  <si>
    <r>
      <t xml:space="preserve">Standard deviation of 5-year earnings growth
</t>
    </r>
    <r>
      <rPr>
        <i/>
        <sz val="11"/>
        <color theme="1"/>
        <rFont val="Calibri"/>
        <family val="2"/>
        <scheme val="minor"/>
      </rPr>
      <t>Ages 40-44</t>
    </r>
  </si>
  <si>
    <r>
      <t xml:space="preserve">Standard deviation of 5-year earnings growth
</t>
    </r>
    <r>
      <rPr>
        <i/>
        <sz val="11"/>
        <color rgb="FF000000"/>
        <rFont val="Calibri"/>
        <family val="2"/>
        <scheme val="minor"/>
      </rPr>
      <t>Ages 45-49</t>
    </r>
  </si>
  <si>
    <r>
      <t xml:space="preserve">Standard deviation of 5-year earnings growth
</t>
    </r>
    <r>
      <rPr>
        <i/>
        <sz val="11"/>
        <color rgb="FF000000"/>
        <rFont val="Calibri"/>
        <family val="2"/>
        <scheme val="minor"/>
      </rPr>
      <t>Ages 50-54</t>
    </r>
  </si>
  <si>
    <r>
      <t xml:space="preserve">Skewness of 5-year earnings growth
</t>
    </r>
    <r>
      <rPr>
        <i/>
        <sz val="11"/>
        <color theme="1"/>
        <rFont val="Calibri"/>
        <family val="2"/>
        <scheme val="minor"/>
      </rPr>
      <t>Ages 40-44</t>
    </r>
  </si>
  <si>
    <r>
      <t xml:space="preserve">Skewness of 5-year earnings growth
</t>
    </r>
    <r>
      <rPr>
        <i/>
        <sz val="11"/>
        <color theme="1"/>
        <rFont val="Calibri"/>
        <family val="2"/>
        <scheme val="minor"/>
      </rPr>
      <t>Ages 35-39</t>
    </r>
  </si>
  <si>
    <r>
      <t xml:space="preserve">Skewness of 5-year earnings growth
</t>
    </r>
    <r>
      <rPr>
        <i/>
        <sz val="11"/>
        <color theme="1"/>
        <rFont val="Calibri"/>
        <family val="2"/>
        <scheme val="minor"/>
      </rPr>
      <t xml:space="preserve">Ages 25-29 </t>
    </r>
  </si>
  <si>
    <r>
      <t xml:space="preserve">Skewness of 5-year earnings growth
</t>
    </r>
    <r>
      <rPr>
        <i/>
        <sz val="11"/>
        <color theme="1"/>
        <rFont val="Calibri"/>
        <family val="2"/>
        <scheme val="minor"/>
      </rPr>
      <t>Ages 30-34</t>
    </r>
  </si>
  <si>
    <r>
      <t xml:space="preserve">Skewness of 5-year earnings growth
</t>
    </r>
    <r>
      <rPr>
        <i/>
        <sz val="11"/>
        <color rgb="FF000000"/>
        <rFont val="Calibri"/>
        <family val="2"/>
        <scheme val="minor"/>
      </rPr>
      <t>Ages 45-49</t>
    </r>
  </si>
  <si>
    <r>
      <t xml:space="preserve">Skewness of 5-year earnings growth
</t>
    </r>
    <r>
      <rPr>
        <i/>
        <sz val="11"/>
        <color rgb="FF000000"/>
        <rFont val="Calibri"/>
        <family val="2"/>
        <scheme val="minor"/>
      </rPr>
      <t>Ages 50-54</t>
    </r>
  </si>
  <si>
    <r>
      <t xml:space="preserve">Kelley's skewness of 5-year earnings growth
</t>
    </r>
    <r>
      <rPr>
        <i/>
        <sz val="11"/>
        <color theme="1"/>
        <rFont val="Calibri"/>
        <family val="2"/>
        <scheme val="minor"/>
      </rPr>
      <t xml:space="preserve">Ages 25-29 </t>
    </r>
  </si>
  <si>
    <r>
      <t xml:space="preserve">Kelley's skewness of 5-year earnings growth
</t>
    </r>
    <r>
      <rPr>
        <i/>
        <sz val="11"/>
        <color theme="1"/>
        <rFont val="Calibri"/>
        <family val="2"/>
        <scheme val="minor"/>
      </rPr>
      <t>Ages 30-34</t>
    </r>
  </si>
  <si>
    <r>
      <t xml:space="preserve">Kelley's skewness of 5-year earnings growth
</t>
    </r>
    <r>
      <rPr>
        <i/>
        <sz val="11"/>
        <color theme="1"/>
        <rFont val="Calibri"/>
        <family val="2"/>
        <scheme val="minor"/>
      </rPr>
      <t>Ages 35-39</t>
    </r>
  </si>
  <si>
    <r>
      <t xml:space="preserve">Kelley's skewness of 5-year earnings growth
</t>
    </r>
    <r>
      <rPr>
        <i/>
        <sz val="11"/>
        <color theme="1"/>
        <rFont val="Calibri"/>
        <family val="2"/>
        <scheme val="minor"/>
      </rPr>
      <t>Ages 40-44</t>
    </r>
  </si>
  <si>
    <r>
      <t xml:space="preserve">Kelley's skewness of 5-year earnings growth
</t>
    </r>
    <r>
      <rPr>
        <i/>
        <sz val="11"/>
        <color rgb="FF000000"/>
        <rFont val="Calibri"/>
        <family val="2"/>
        <scheme val="minor"/>
      </rPr>
      <t>Ages 45-49</t>
    </r>
  </si>
  <si>
    <r>
      <t xml:space="preserve">Kelley's skewness of 5-year earnings growth
</t>
    </r>
    <r>
      <rPr>
        <i/>
        <sz val="11"/>
        <color rgb="FF000000"/>
        <rFont val="Calibri"/>
        <family val="2"/>
        <scheme val="minor"/>
      </rPr>
      <t>Ages 50-54</t>
    </r>
  </si>
  <si>
    <r>
      <t xml:space="preserve">Growth in log average income during recessions
</t>
    </r>
    <r>
      <rPr>
        <i/>
        <sz val="11"/>
        <color theme="1"/>
        <rFont val="Calibri"/>
        <family val="2"/>
        <scheme val="minor"/>
      </rPr>
      <t>young (25–34) males</t>
    </r>
  </si>
  <si>
    <t>1992-2000</t>
  </si>
  <si>
    <t>1983-1990</t>
  </si>
  <si>
    <t>2002-2007</t>
  </si>
  <si>
    <r>
      <t xml:space="preserve">Growth in log average income during expansions 
</t>
    </r>
    <r>
      <rPr>
        <i/>
        <sz val="11"/>
        <color theme="1"/>
        <rFont val="Calibri"/>
        <family val="2"/>
        <scheme val="minor"/>
      </rPr>
      <t>young (25–34) males</t>
    </r>
  </si>
  <si>
    <r>
      <t xml:space="preserve">Average growth in log earnings during recessions (f1)
</t>
    </r>
    <r>
      <rPr>
        <i/>
        <sz val="11"/>
        <color theme="1"/>
        <rFont val="Calibri"/>
        <family val="2"/>
        <scheme val="minor"/>
      </rPr>
      <t xml:space="preserve"> prime-age males</t>
    </r>
  </si>
  <si>
    <t>Growth in log average earnings by quantiles of recent growth rate: expansion versus recession</t>
  </si>
  <si>
    <r>
      <t>Quantiles of △5(yt-1) 
(</t>
    </r>
    <r>
      <rPr>
        <i/>
        <sz val="11"/>
        <color theme="1"/>
        <rFont val="Calibri"/>
        <family val="2"/>
        <scheme val="minor"/>
      </rPr>
      <t>Pre-episode earnings growth</t>
    </r>
    <r>
      <rPr>
        <sz val="11"/>
        <color theme="1"/>
        <rFont val="Calibri"/>
        <family val="2"/>
        <scheme val="minor"/>
      </rPr>
      <t>)</t>
    </r>
  </si>
  <si>
    <t>Fig. B10 left</t>
  </si>
  <si>
    <t>Fig. B10 right</t>
  </si>
  <si>
    <t>Expansion-Recession</t>
  </si>
  <si>
    <t>Comparing f2(Y) (from fig. 13) to f2(Y|ΔY)</t>
  </si>
  <si>
    <r>
      <t xml:space="preserve">Log 1-year growth in mean earnings (f1)
</t>
    </r>
    <r>
      <rPr>
        <i/>
        <sz val="11"/>
        <color theme="1"/>
        <rFont val="Calibri"/>
        <family val="2"/>
        <scheme val="minor"/>
      </rPr>
      <t>Different quantiles</t>
    </r>
  </si>
  <si>
    <r>
      <t xml:space="preserve">Log 5-year growth in mean earnings (f1)
</t>
    </r>
    <r>
      <rPr>
        <i/>
        <sz val="11"/>
        <color theme="1"/>
        <rFont val="Calibri"/>
        <family val="2"/>
        <scheme val="minor"/>
      </rPr>
      <t>Different quantiles</t>
    </r>
  </si>
  <si>
    <r>
      <t xml:space="preserve">Percentiles of the earnings gorwth distribution: recession versus expansion.
 </t>
    </r>
    <r>
      <rPr>
        <i/>
        <sz val="11"/>
        <color theme="1"/>
        <rFont val="Calibri"/>
        <family val="2"/>
        <scheme val="minor"/>
      </rPr>
      <t>Persistent change</t>
    </r>
  </si>
  <si>
    <r>
      <t xml:space="preserve">Growth in Log Average Earnings during Recessions
</t>
    </r>
    <r>
      <rPr>
        <i/>
        <sz val="11"/>
        <color theme="1"/>
        <rFont val="Calibri"/>
        <family val="2"/>
        <scheme val="minor"/>
      </rPr>
      <t>Prime-Age Males</t>
    </r>
  </si>
  <si>
    <r>
      <t xml:space="preserve">Growth in Log Average Earnings during Expansions
</t>
    </r>
    <r>
      <rPr>
        <i/>
        <sz val="11"/>
        <color theme="1"/>
        <rFont val="Calibri"/>
        <family val="2"/>
        <scheme val="minor"/>
      </rPr>
      <t>Prime-Age Males</t>
    </r>
  </si>
  <si>
    <t>Percentiles of the earnings growth distribution by age group: recession versus expansion. Persistent change.</t>
  </si>
  <si>
    <t>Statistics of earnings growth (t to t-k)</t>
  </si>
  <si>
    <r>
      <t xml:space="preserve">Percentiles of the  persistent (5-year) earnings growth distribution: recession versus expansion.
</t>
    </r>
    <r>
      <rPr>
        <i/>
        <sz val="11"/>
        <color theme="1"/>
        <rFont val="Calibri"/>
        <family val="2"/>
        <scheme val="minor"/>
      </rPr>
      <t xml:space="preserve">Ages 25-29 </t>
    </r>
  </si>
  <si>
    <r>
      <t xml:space="preserve">Percentiles of the  persistent (5-year) earnings growth distribution: recession versus expansion.
</t>
    </r>
    <r>
      <rPr>
        <i/>
        <sz val="11"/>
        <color theme="1"/>
        <rFont val="Calibri"/>
        <family val="2"/>
        <scheme val="minor"/>
      </rPr>
      <t>Ages 30-34</t>
    </r>
  </si>
  <si>
    <r>
      <t xml:space="preserve">Percentiles of the  persistent (5-year) earnings growth distribution: recession versus expansion.
</t>
    </r>
    <r>
      <rPr>
        <i/>
        <sz val="11"/>
        <color theme="1"/>
        <rFont val="Calibri"/>
        <family val="2"/>
        <scheme val="minor"/>
      </rPr>
      <t>Ages 35-39</t>
    </r>
  </si>
  <si>
    <r>
      <t xml:space="preserve">Percentiles of the  persistent (5-year) earnings growth distribution: recession versus expansion.
</t>
    </r>
    <r>
      <rPr>
        <i/>
        <sz val="11"/>
        <color theme="1"/>
        <rFont val="Calibri"/>
        <family val="2"/>
        <scheme val="minor"/>
      </rPr>
      <t>Ages 40-44</t>
    </r>
  </si>
  <si>
    <r>
      <t xml:space="preserve">Percentiles of the  persistent (5-year) earnings growth distribution: recession versus expansion.
</t>
    </r>
    <r>
      <rPr>
        <i/>
        <sz val="11"/>
        <color theme="1"/>
        <rFont val="Calibri"/>
        <family val="2"/>
        <scheme val="minor"/>
      </rPr>
      <t>Ages 45-49</t>
    </r>
  </si>
  <si>
    <r>
      <t xml:space="preserve">Percentiles of the  persistent (5-year) earnings growth distribution: recession versus expansion.
</t>
    </r>
    <r>
      <rPr>
        <i/>
        <sz val="11"/>
        <color theme="1"/>
        <rFont val="Calibri"/>
        <family val="2"/>
        <scheme val="minor"/>
      </rPr>
      <t>Ages 50-54</t>
    </r>
  </si>
  <si>
    <t>Add. 2</t>
  </si>
  <si>
    <t>Add. 1</t>
  </si>
  <si>
    <t>Add. 3</t>
  </si>
  <si>
    <t>Additional Tables: Add.1</t>
  </si>
  <si>
    <t>Change in Log Average Earnings between t and t+1 by RE (f_2), 1979-2010</t>
  </si>
  <si>
    <t>income percentile</t>
  </si>
  <si>
    <t>1979-80</t>
  </si>
  <si>
    <t>1980-81</t>
  </si>
  <si>
    <t>Annual Growth in Log Average Earnings between t and t+1 by RE, 1979-2010</t>
  </si>
  <si>
    <t>Annual Growth in Log Average Earnings between t and t+1, 1979-2010</t>
  </si>
  <si>
    <t>Additional Tables  (Online Only)</t>
  </si>
  <si>
    <t>Additional Tables: Add.2</t>
  </si>
  <si>
    <t>Change in Log Aggregate Earnings (f_2) between t and t+1 for the RE sample, year by year (Column 3 of Table A.1 is for the whole sample including those not in the labor market)</t>
  </si>
  <si>
    <t xml:space="preserve">Age dummies from a pooled regression of log earnings on age and cohort dummies. </t>
  </si>
  <si>
    <t xml:space="preserve">Additional Table: Add.3 </t>
  </si>
  <si>
    <t>For details see pg 633-634 of Guvenen, Ozkan and Song 2014 JPE</t>
  </si>
  <si>
    <t>Age</t>
  </si>
  <si>
    <t>d_h</t>
  </si>
  <si>
    <t>exp(d_h)</t>
  </si>
  <si>
    <t>Cyclicality of Top 1 Percent: Average 1-year change in log earnings (f1), and average 5-year change in log earnings (f1).</t>
  </si>
  <si>
    <t>Go back to Table of Contents</t>
  </si>
  <si>
    <t>Fatih Guvenen, Serdar Ozkan, and Jae Song</t>
  </si>
  <si>
    <t>Journal of Political Economy 122, no. 3 (2014): 621-660</t>
  </si>
  <si>
    <t>Click here for the working paper and additional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</si>
</sst>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1"/>
      <name val="Calibri"/>
      <family val="2"/>
      <scheme val="minor"/>
    </font>
    <font>
      <sz val="11"/>
      <name val="Calibri"/>
    </font>
    <font>
      <sz val="11"/>
      <name val="Calibri"/>
      <family val="2"/>
    </font>
    <font>
      <b/>
      <sz val="11"/>
      <name val="Calibri"/>
      <family val="2"/>
    </font>
    <font>
      <sz val="10"/>
      <color theme="1"/>
      <name val="Calibri"/>
      <family val="2"/>
      <scheme val="minor"/>
    </font>
    <font>
      <sz val="12"/>
      <color theme="1"/>
      <name val="Calibri"/>
      <family val="2"/>
      <scheme val="minor"/>
    </font>
    <font>
      <i/>
      <sz val="10"/>
      <color theme="1"/>
      <name val="Calibri"/>
      <family val="2"/>
      <scheme val="minor"/>
    </font>
    <font>
      <i/>
      <sz val="11"/>
      <color theme="1"/>
      <name val="Calibri"/>
      <family val="2"/>
      <scheme val="minor"/>
    </font>
    <font>
      <i/>
      <sz val="11"/>
      <name val="Calibri"/>
      <family val="2"/>
    </font>
    <font>
      <sz val="11"/>
      <color rgb="FF000000"/>
      <name val="Calibri"/>
      <family val="2"/>
      <scheme val="minor"/>
    </font>
    <font>
      <i/>
      <sz val="11"/>
      <color rgb="FF000000"/>
      <name val="Calibri"/>
      <family val="2"/>
      <scheme val="minor"/>
    </font>
    <font>
      <sz val="12"/>
      <color theme="1"/>
      <name val="SFRM1200"/>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style="dotted">
        <color auto="1"/>
      </right>
      <top/>
      <bottom style="dotted">
        <color auto="1"/>
      </bottom>
      <diagonal/>
    </border>
  </borders>
  <cellStyleXfs count="3">
    <xf numFmtId="0" fontId="0" fillId="0" borderId="0"/>
    <xf numFmtId="0" fontId="2" fillId="0" borderId="0"/>
    <xf numFmtId="0" fontId="13" fillId="0" borderId="0" applyNumberFormat="0" applyFill="0" applyBorder="0" applyAlignment="0" applyProtection="0"/>
  </cellStyleXfs>
  <cellXfs count="68">
    <xf numFmtId="0" fontId="0" fillId="0" borderId="0" xfId="0"/>
    <xf numFmtId="0" fontId="2" fillId="2" borderId="0" xfId="1" applyFill="1"/>
    <xf numFmtId="0" fontId="3" fillId="2" borderId="0" xfId="1" applyFont="1" applyFill="1"/>
    <xf numFmtId="0" fontId="2" fillId="2" borderId="1" xfId="1" applyFill="1" applyBorder="1"/>
    <xf numFmtId="0" fontId="2" fillId="2" borderId="0" xfId="1" applyFill="1" applyAlignment="1">
      <alignment horizontal="center" vertical="center"/>
    </xf>
    <xf numFmtId="0" fontId="2" fillId="2" borderId="2" xfId="1" applyFill="1" applyBorder="1" applyAlignment="1">
      <alignment horizontal="center" vertical="center"/>
    </xf>
    <xf numFmtId="0" fontId="2" fillId="2" borderId="2" xfId="1" applyFill="1" applyBorder="1"/>
    <xf numFmtId="3" fontId="0" fillId="0" borderId="0" xfId="0" applyNumberFormat="1"/>
    <xf numFmtId="0" fontId="0" fillId="0" borderId="0" xfId="0" applyAlignment="1"/>
    <xf numFmtId="0" fontId="3" fillId="2" borderId="2" xfId="1" applyFont="1" applyFill="1" applyBorder="1"/>
    <xf numFmtId="0" fontId="4" fillId="2" borderId="0" xfId="1" applyFont="1" applyFill="1"/>
    <xf numFmtId="0" fontId="0" fillId="0" borderId="0" xfId="0"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top" wrapText="1"/>
    </xf>
    <xf numFmtId="0" fontId="0" fillId="0" borderId="0" xfId="0"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7" fillId="0" borderId="0" xfId="0" applyFont="1" applyAlignment="1">
      <alignment horizontal="left" vertical="center"/>
    </xf>
    <xf numFmtId="2"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wrapText="1"/>
    </xf>
    <xf numFmtId="11" fontId="0" fillId="0" borderId="0" xfId="0" applyNumberFormat="1"/>
    <xf numFmtId="2" fontId="0" fillId="0" borderId="0" xfId="0" applyNumberFormat="1" applyAlignment="1">
      <alignment horizontal="center" vertical="center"/>
    </xf>
    <xf numFmtId="2" fontId="0" fillId="0" borderId="0" xfId="0" applyNumberFormat="1" applyAlignment="1">
      <alignment horizontal="center"/>
    </xf>
    <xf numFmtId="11"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xf numFmtId="0" fontId="10" fillId="0" borderId="0" xfId="0" applyFont="1"/>
    <xf numFmtId="0" fontId="10" fillId="0" borderId="0" xfId="0" applyFont="1" applyAlignment="1">
      <alignment horizontal="center" vertical="center"/>
    </xf>
    <xf numFmtId="2" fontId="0" fillId="0" borderId="0" xfId="0" applyNumberFormat="1" applyFont="1" applyAlignment="1">
      <alignment horizontal="center" vertical="center"/>
    </xf>
    <xf numFmtId="2" fontId="10" fillId="0" borderId="0" xfId="0" applyNumberFormat="1" applyFont="1" applyAlignment="1">
      <alignment horizontal="center" vertical="center"/>
    </xf>
    <xf numFmtId="0" fontId="0" fillId="0" borderId="0" xfId="0" applyNumberFormat="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164" fontId="0" fillId="0" borderId="0" xfId="0" applyNumberFormat="1"/>
    <xf numFmtId="1" fontId="0" fillId="0" borderId="0" xfId="0" applyNumberFormat="1" applyAlignment="1">
      <alignment horizontal="center" vertical="center"/>
    </xf>
    <xf numFmtId="3"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 fillId="0" borderId="0" xfId="0" applyFont="1" applyAlignment="1">
      <alignment horizontal="center" vertical="center"/>
    </xf>
    <xf numFmtId="0" fontId="7" fillId="0" borderId="0" xfId="0" applyFont="1" applyAlignment="1">
      <alignment horizontal="center" vertical="center" wrapText="1"/>
    </xf>
    <xf numFmtId="0" fontId="0" fillId="0" borderId="0" xfId="0" applyAlignment="1">
      <alignment horizontal="center" vertical="top" wrapText="1"/>
    </xf>
    <xf numFmtId="0" fontId="10" fillId="0" borderId="0" xfId="0" applyFont="1" applyAlignment="1">
      <alignment horizontal="center" vertical="center" wrapText="1"/>
    </xf>
    <xf numFmtId="0" fontId="7" fillId="0" borderId="0" xfId="0" applyFont="1" applyAlignment="1">
      <alignment vertical="center" wrapText="1"/>
    </xf>
    <xf numFmtId="0" fontId="12" fillId="0" borderId="0" xfId="0" applyFont="1"/>
    <xf numFmtId="0" fontId="6" fillId="0" borderId="0" xfId="0" applyFont="1"/>
    <xf numFmtId="0" fontId="13" fillId="2" borderId="0" xfId="2" applyFill="1"/>
    <xf numFmtId="0" fontId="13" fillId="0" borderId="0" xfId="2" applyAlignment="1">
      <alignment vertical="center"/>
    </xf>
    <xf numFmtId="0" fontId="13" fillId="2" borderId="0" xfId="2" applyFill="1" applyAlignment="1">
      <alignment horizontal="left"/>
    </xf>
    <xf numFmtId="0" fontId="13" fillId="0" borderId="0" xfId="2" applyFill="1"/>
    <xf numFmtId="0" fontId="13" fillId="0" borderId="0" xfId="2"/>
  </cellXfs>
  <cellStyles count="3">
    <cellStyle name="Hyperlink" xfId="2" builtinId="8"/>
    <cellStyle name="Normal" xfId="0" builtinId="0"/>
    <cellStyle name="Normal 2" xfId="1" xr:uid="{B92C0A57-6E5E-4EDC-B57C-93A61A2626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erdarozkan.me/research" TargetMode="External"/><Relationship Id="rId1" Type="http://schemas.openxmlformats.org/officeDocument/2006/relationships/hyperlink" Target="https://doi.org/10.1086/67553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CB56-389E-498C-85A9-608F4413D9BF}">
  <dimension ref="A1:O69"/>
  <sheetViews>
    <sheetView tabSelected="1" zoomScale="125" workbookViewId="0">
      <selection activeCell="B7" sqref="B7"/>
    </sheetView>
  </sheetViews>
  <sheetFormatPr baseColWidth="10" defaultColWidth="9.1640625" defaultRowHeight="15"/>
  <cols>
    <col min="1" max="1" width="8.33203125" style="1" customWidth="1"/>
    <col min="2" max="2" width="20.33203125" style="1" customWidth="1"/>
    <col min="3" max="3" width="10.6640625" style="1" customWidth="1"/>
    <col min="4" max="16384" width="9.1640625" style="1"/>
  </cols>
  <sheetData>
    <row r="1" spans="1:15">
      <c r="A1" s="63" t="s">
        <v>6</v>
      </c>
    </row>
    <row r="2" spans="1:15">
      <c r="A2" s="2" t="s">
        <v>323</v>
      </c>
    </row>
    <row r="3" spans="1:15">
      <c r="A3" s="2" t="s">
        <v>324</v>
      </c>
      <c r="B3" s="2"/>
      <c r="C3" s="2"/>
      <c r="D3" s="2"/>
    </row>
    <row r="4" spans="1:15">
      <c r="A4" s="63" t="s">
        <v>325</v>
      </c>
      <c r="B4" s="2"/>
      <c r="C4" s="2"/>
      <c r="D4" s="2"/>
    </row>
    <row r="5" spans="1:15">
      <c r="A5" s="63"/>
      <c r="B5" s="2"/>
      <c r="C5" s="2"/>
      <c r="D5" s="2"/>
    </row>
    <row r="6" spans="1:15">
      <c r="A6" s="2" t="s">
        <v>5</v>
      </c>
    </row>
    <row r="8" spans="1:15">
      <c r="A8" s="1" t="s">
        <v>0</v>
      </c>
    </row>
    <row r="10" spans="1:15" ht="16" thickBot="1">
      <c r="A10" s="3" t="s">
        <v>1</v>
      </c>
      <c r="B10" s="3" t="s">
        <v>2</v>
      </c>
      <c r="C10" s="3" t="s">
        <v>3</v>
      </c>
      <c r="D10" s="3"/>
      <c r="E10" s="3"/>
      <c r="F10" s="3"/>
      <c r="G10" s="3"/>
      <c r="H10" s="3"/>
      <c r="I10" s="3"/>
      <c r="J10" s="3"/>
      <c r="K10" s="3"/>
      <c r="L10" s="3"/>
      <c r="M10" s="3"/>
      <c r="N10" s="3"/>
      <c r="O10" s="3"/>
    </row>
    <row r="11" spans="1:15" ht="16" thickTop="1">
      <c r="A11" s="4">
        <v>1</v>
      </c>
      <c r="B11" s="1" t="s">
        <v>4</v>
      </c>
    </row>
    <row r="12" spans="1:15">
      <c r="A12" s="4">
        <v>2</v>
      </c>
      <c r="B12" s="63" t="s">
        <v>7</v>
      </c>
      <c r="C12" s="63" t="s">
        <v>23</v>
      </c>
      <c r="D12" s="63"/>
    </row>
    <row r="13" spans="1:15">
      <c r="A13" s="4">
        <v>3</v>
      </c>
      <c r="B13" s="63" t="s">
        <v>20</v>
      </c>
      <c r="C13" s="63" t="s">
        <v>26</v>
      </c>
    </row>
    <row r="14" spans="1:15">
      <c r="A14" s="4">
        <v>4</v>
      </c>
      <c r="B14" s="63" t="s">
        <v>21</v>
      </c>
      <c r="C14" s="63" t="s">
        <v>22</v>
      </c>
    </row>
    <row r="15" spans="1:15">
      <c r="A15" s="4">
        <v>5</v>
      </c>
      <c r="B15" s="63" t="s">
        <v>24</v>
      </c>
      <c r="C15" s="63" t="s">
        <v>25</v>
      </c>
    </row>
    <row r="16" spans="1:15">
      <c r="A16" s="4">
        <v>6</v>
      </c>
      <c r="B16" s="63" t="s">
        <v>180</v>
      </c>
      <c r="C16" s="63" t="s">
        <v>182</v>
      </c>
    </row>
    <row r="17" spans="1:4">
      <c r="A17" s="4">
        <v>7</v>
      </c>
      <c r="B17" s="63" t="s">
        <v>181</v>
      </c>
      <c r="C17" s="63" t="s">
        <v>183</v>
      </c>
    </row>
    <row r="18" spans="1:4">
      <c r="A18" s="4">
        <v>8</v>
      </c>
      <c r="B18" s="63" t="s">
        <v>187</v>
      </c>
      <c r="C18" s="63" t="s">
        <v>188</v>
      </c>
    </row>
    <row r="19" spans="1:4">
      <c r="A19" s="4">
        <v>9</v>
      </c>
      <c r="B19" s="63" t="s">
        <v>190</v>
      </c>
      <c r="C19" s="63" t="s">
        <v>189</v>
      </c>
    </row>
    <row r="20" spans="1:4">
      <c r="A20" s="4">
        <v>10</v>
      </c>
      <c r="B20" s="63" t="s">
        <v>191</v>
      </c>
      <c r="C20" s="63" t="s">
        <v>193</v>
      </c>
    </row>
    <row r="21" spans="1:4">
      <c r="A21" s="4">
        <v>11</v>
      </c>
      <c r="B21" s="63" t="s">
        <v>192</v>
      </c>
      <c r="C21" s="63" t="s">
        <v>27</v>
      </c>
    </row>
    <row r="22" spans="1:4">
      <c r="A22" s="4">
        <v>12</v>
      </c>
      <c r="B22" s="63" t="s">
        <v>28</v>
      </c>
      <c r="C22" s="63" t="s">
        <v>29</v>
      </c>
    </row>
    <row r="23" spans="1:4">
      <c r="A23" s="4">
        <v>13</v>
      </c>
      <c r="B23" s="63" t="s">
        <v>210</v>
      </c>
      <c r="C23" s="63" t="s">
        <v>213</v>
      </c>
    </row>
    <row r="24" spans="1:4">
      <c r="A24" s="4">
        <v>14</v>
      </c>
      <c r="B24" s="63" t="s">
        <v>211</v>
      </c>
      <c r="C24" s="63" t="s">
        <v>212</v>
      </c>
    </row>
    <row r="25" spans="1:4">
      <c r="A25" s="4">
        <v>15</v>
      </c>
      <c r="B25" s="63" t="s">
        <v>244</v>
      </c>
      <c r="C25" s="63" t="s">
        <v>246</v>
      </c>
    </row>
    <row r="26" spans="1:4" ht="15" customHeight="1">
      <c r="A26" s="4">
        <v>16</v>
      </c>
      <c r="B26" s="63" t="s">
        <v>245</v>
      </c>
      <c r="C26" s="64" t="s">
        <v>247</v>
      </c>
      <c r="D26" s="30"/>
    </row>
    <row r="27" spans="1:4">
      <c r="A27" s="4">
        <v>17</v>
      </c>
      <c r="B27" s="63" t="s">
        <v>30</v>
      </c>
      <c r="C27" s="63" t="s">
        <v>35</v>
      </c>
    </row>
    <row r="28" spans="1:4">
      <c r="A28" s="4">
        <v>18</v>
      </c>
      <c r="B28" s="63" t="s">
        <v>31</v>
      </c>
      <c r="C28" s="63" t="s">
        <v>36</v>
      </c>
    </row>
    <row r="29" spans="1:4">
      <c r="A29" s="4">
        <v>19</v>
      </c>
      <c r="B29" s="63" t="s">
        <v>32</v>
      </c>
      <c r="C29" s="63" t="s">
        <v>37</v>
      </c>
    </row>
    <row r="30" spans="1:4">
      <c r="A30" s="4">
        <v>20</v>
      </c>
      <c r="B30" s="63" t="s">
        <v>227</v>
      </c>
      <c r="C30" s="63" t="s">
        <v>229</v>
      </c>
    </row>
    <row r="31" spans="1:4">
      <c r="A31" s="4">
        <v>21</v>
      </c>
      <c r="B31" s="63" t="s">
        <v>228</v>
      </c>
      <c r="C31" s="63" t="s">
        <v>230</v>
      </c>
    </row>
    <row r="32" spans="1:4">
      <c r="A32" s="4">
        <v>22</v>
      </c>
      <c r="B32" s="63" t="s">
        <v>33</v>
      </c>
      <c r="C32" s="63" t="s">
        <v>46</v>
      </c>
    </row>
    <row r="33" spans="1:3">
      <c r="A33" s="4">
        <v>23</v>
      </c>
      <c r="B33" s="63" t="s">
        <v>251</v>
      </c>
      <c r="C33" s="63" t="s">
        <v>249</v>
      </c>
    </row>
    <row r="34" spans="1:3">
      <c r="A34" s="4">
        <v>24</v>
      </c>
      <c r="B34" s="63" t="s">
        <v>252</v>
      </c>
      <c r="C34" s="63" t="s">
        <v>250</v>
      </c>
    </row>
    <row r="35" spans="1:3">
      <c r="A35" s="4">
        <v>25</v>
      </c>
      <c r="B35" s="63" t="s">
        <v>34</v>
      </c>
      <c r="C35" s="63" t="s">
        <v>47</v>
      </c>
    </row>
    <row r="36" spans="1:3">
      <c r="A36" s="4"/>
      <c r="B36" s="10" t="s">
        <v>55</v>
      </c>
    </row>
    <row r="37" spans="1:3">
      <c r="A37" s="4">
        <v>26</v>
      </c>
      <c r="B37" s="63" t="s">
        <v>38</v>
      </c>
      <c r="C37" s="63" t="s">
        <v>45</v>
      </c>
    </row>
    <row r="38" spans="1:3">
      <c r="A38" s="4">
        <v>27</v>
      </c>
      <c r="B38" s="63" t="s">
        <v>39</v>
      </c>
      <c r="C38" s="63" t="s">
        <v>44</v>
      </c>
    </row>
    <row r="39" spans="1:3">
      <c r="A39" s="4">
        <v>28</v>
      </c>
      <c r="B39" s="63" t="s">
        <v>40</v>
      </c>
      <c r="C39" s="63" t="s">
        <v>43</v>
      </c>
    </row>
    <row r="40" spans="1:3">
      <c r="A40" s="4">
        <v>29</v>
      </c>
      <c r="B40" s="63" t="s">
        <v>42</v>
      </c>
      <c r="C40" s="63" t="s">
        <v>48</v>
      </c>
    </row>
    <row r="41" spans="1:3">
      <c r="A41" s="4">
        <v>30</v>
      </c>
      <c r="B41" s="63" t="s">
        <v>52</v>
      </c>
      <c r="C41" s="63" t="s">
        <v>49</v>
      </c>
    </row>
    <row r="42" spans="1:3">
      <c r="A42" s="4">
        <v>31</v>
      </c>
      <c r="B42" s="63" t="s">
        <v>53</v>
      </c>
      <c r="C42" s="63" t="s">
        <v>50</v>
      </c>
    </row>
    <row r="43" spans="1:3">
      <c r="A43" s="4">
        <v>32</v>
      </c>
      <c r="B43" s="63" t="s">
        <v>54</v>
      </c>
      <c r="C43" s="63" t="s">
        <v>51</v>
      </c>
    </row>
    <row r="44" spans="1:3">
      <c r="A44" s="4">
        <v>33</v>
      </c>
      <c r="B44" s="63" t="s">
        <v>56</v>
      </c>
      <c r="C44" s="63" t="s">
        <v>57</v>
      </c>
    </row>
    <row r="45" spans="1:3">
      <c r="A45" s="4">
        <v>34</v>
      </c>
      <c r="B45" s="63" t="s">
        <v>58</v>
      </c>
      <c r="C45" s="63" t="s">
        <v>59</v>
      </c>
    </row>
    <row r="46" spans="1:3">
      <c r="A46" s="4">
        <v>35</v>
      </c>
      <c r="B46" s="65" t="s">
        <v>60</v>
      </c>
      <c r="C46" s="65" t="s">
        <v>61</v>
      </c>
    </row>
    <row r="47" spans="1:3">
      <c r="A47" s="4">
        <v>36</v>
      </c>
      <c r="B47" s="63" t="s">
        <v>62</v>
      </c>
      <c r="C47" s="63" t="s">
        <v>63</v>
      </c>
    </row>
    <row r="48" spans="1:3">
      <c r="A48" s="4">
        <v>37</v>
      </c>
      <c r="B48" s="63" t="s">
        <v>64</v>
      </c>
      <c r="C48" s="63" t="s">
        <v>65</v>
      </c>
    </row>
    <row r="49" spans="1:3">
      <c r="A49" s="4">
        <v>38</v>
      </c>
      <c r="B49" s="63" t="s">
        <v>66</v>
      </c>
      <c r="C49" s="63" t="s">
        <v>67</v>
      </c>
    </row>
    <row r="50" spans="1:3">
      <c r="A50" s="4">
        <v>39</v>
      </c>
      <c r="B50" s="63" t="s">
        <v>147</v>
      </c>
      <c r="C50" s="63" t="s">
        <v>148</v>
      </c>
    </row>
    <row r="51" spans="1:3">
      <c r="A51" s="4">
        <v>40</v>
      </c>
      <c r="B51" s="63" t="s">
        <v>149</v>
      </c>
      <c r="C51" s="66" t="s">
        <v>294</v>
      </c>
    </row>
    <row r="52" spans="1:3">
      <c r="A52" s="4">
        <v>41</v>
      </c>
      <c r="B52" s="63" t="s">
        <v>151</v>
      </c>
      <c r="C52" s="63" t="s">
        <v>150</v>
      </c>
    </row>
    <row r="53" spans="1:3">
      <c r="A53" s="4">
        <v>42</v>
      </c>
      <c r="B53" s="63" t="s">
        <v>152</v>
      </c>
      <c r="C53" s="63" t="s">
        <v>153</v>
      </c>
    </row>
    <row r="54" spans="1:3">
      <c r="A54" s="4">
        <v>43</v>
      </c>
      <c r="B54" s="63" t="s">
        <v>154</v>
      </c>
      <c r="C54" s="63" t="s">
        <v>155</v>
      </c>
    </row>
    <row r="55" spans="1:3">
      <c r="A55" s="4">
        <v>44</v>
      </c>
      <c r="B55" s="63" t="s">
        <v>156</v>
      </c>
      <c r="C55" s="63" t="s">
        <v>157</v>
      </c>
    </row>
    <row r="56" spans="1:3">
      <c r="A56" s="4">
        <v>45</v>
      </c>
      <c r="B56" s="63" t="s">
        <v>158</v>
      </c>
      <c r="C56" s="63" t="s">
        <v>159</v>
      </c>
    </row>
    <row r="57" spans="1:3">
      <c r="A57" s="4">
        <v>46</v>
      </c>
      <c r="B57" s="63" t="s">
        <v>160</v>
      </c>
      <c r="C57" s="63" t="s">
        <v>161</v>
      </c>
    </row>
    <row r="58" spans="1:3">
      <c r="A58" s="4">
        <v>47</v>
      </c>
      <c r="B58" s="63" t="s">
        <v>162</v>
      </c>
      <c r="C58" s="63" t="s">
        <v>163</v>
      </c>
    </row>
    <row r="59" spans="1:3">
      <c r="A59" s="4">
        <v>48</v>
      </c>
      <c r="B59" s="63" t="s">
        <v>164</v>
      </c>
      <c r="C59" s="63" t="s">
        <v>165</v>
      </c>
    </row>
    <row r="60" spans="1:3">
      <c r="A60" s="4">
        <v>49</v>
      </c>
      <c r="B60" s="63" t="s">
        <v>166</v>
      </c>
      <c r="C60" s="63" t="s">
        <v>288</v>
      </c>
    </row>
    <row r="61" spans="1:3">
      <c r="A61" s="4">
        <v>50</v>
      </c>
      <c r="B61" s="63" t="s">
        <v>171</v>
      </c>
      <c r="C61" s="63" t="s">
        <v>321</v>
      </c>
    </row>
    <row r="62" spans="1:3">
      <c r="A62" s="4">
        <v>51</v>
      </c>
      <c r="B62" s="63" t="s">
        <v>167</v>
      </c>
      <c r="C62" s="63" t="s">
        <v>168</v>
      </c>
    </row>
    <row r="63" spans="1:3">
      <c r="A63" s="4">
        <v>52</v>
      </c>
      <c r="B63" s="63" t="s">
        <v>169</v>
      </c>
      <c r="C63" s="63" t="s">
        <v>170</v>
      </c>
    </row>
    <row r="64" spans="1:3">
      <c r="A64" s="4">
        <v>53</v>
      </c>
      <c r="B64" s="63" t="s">
        <v>172</v>
      </c>
      <c r="C64" s="63" t="s">
        <v>173</v>
      </c>
    </row>
    <row r="65" spans="1:15">
      <c r="A65" s="4"/>
      <c r="B65" s="10" t="s">
        <v>312</v>
      </c>
    </row>
    <row r="66" spans="1:15">
      <c r="A66" s="4">
        <v>54</v>
      </c>
      <c r="B66" s="63" t="s">
        <v>303</v>
      </c>
      <c r="C66" s="63" t="s">
        <v>310</v>
      </c>
    </row>
    <row r="67" spans="1:15">
      <c r="A67" s="4">
        <v>55</v>
      </c>
      <c r="B67" s="63" t="s">
        <v>302</v>
      </c>
      <c r="C67" s="63" t="s">
        <v>311</v>
      </c>
    </row>
    <row r="68" spans="1:15">
      <c r="A68" s="4">
        <v>56</v>
      </c>
      <c r="B68" s="63" t="s">
        <v>304</v>
      </c>
      <c r="C68" s="63" t="s">
        <v>315</v>
      </c>
    </row>
    <row r="69" spans="1:15">
      <c r="A69" s="5"/>
      <c r="B69" s="9"/>
      <c r="C69" s="6"/>
      <c r="D69" s="6"/>
      <c r="E69" s="6"/>
      <c r="F69" s="6"/>
      <c r="G69" s="6"/>
      <c r="H69" s="6"/>
      <c r="I69" s="6"/>
      <c r="J69" s="6"/>
      <c r="K69" s="6"/>
      <c r="L69" s="6"/>
      <c r="M69" s="6"/>
      <c r="N69" s="6"/>
      <c r="O69" s="6"/>
    </row>
  </sheetData>
  <hyperlinks>
    <hyperlink ref="B12:D12" location="'Figure 2'!A1" display="Figure 2" xr:uid="{90424B02-CBAB-3D4D-BB3A-560A21319719}"/>
    <hyperlink ref="B13:C13" location="'Figure 4'!A1" display="Figure 4" xr:uid="{54F1E5AE-5680-A245-B720-CD4D3C3F36C9}"/>
    <hyperlink ref="B14:C14" location="'Figure 5'!A1" display="Figure 5 " xr:uid="{D08CCC8C-F1CE-4A44-BBE6-3215E146A2E6}"/>
    <hyperlink ref="B15:C15" location="'Figure 6'!A1" display="Figure 6" xr:uid="{3E735EEA-ED63-A448-829D-E249016960AB}"/>
    <hyperlink ref="B16:C16" location="'Figure 7 top'!A1" display="Figure 7 top" xr:uid="{D07681F0-FD24-5F4E-BEB0-204CAC1FA2E0}"/>
    <hyperlink ref="B17:C17" location="'Figure 7 bottom'!A1" display="Figure 7 bottom" xr:uid="{4161007B-BDBF-4845-9259-EF38D031C149}"/>
    <hyperlink ref="B18:C18" location="'Figure 8 left'!A1" display="Figure 8 left" xr:uid="{CBB775A4-D051-5D47-B9AE-892C055EAF26}"/>
    <hyperlink ref="B19:C19" location="'Figure 8 right'!A1" display="Figure 8 right" xr:uid="{9DA7CBC7-8AB7-BF41-9EC0-59B40F943ADB}"/>
    <hyperlink ref="B20:C20" location="'Figure 9 left'!A1" display="Figure 9 left" xr:uid="{BDE5DE3A-FCE9-E147-8D35-5326DE6DEF28}"/>
    <hyperlink ref="B21:C21" location="'Figure 9 right'!A1" display="Figure 9 right" xr:uid="{FD2AC9CC-54EE-2742-BF03-D925978BE5B7}"/>
    <hyperlink ref="B22:C22" location="'Figure 10'!A1" display="Figure 10" xr:uid="{AF1999A0-E3A1-494E-93D2-B0919A5EC8E0}"/>
    <hyperlink ref="B23:C23" location="'Figure 11 left'!A1" display="Figure 11 left" xr:uid="{FA1526C2-88BA-5B40-93C9-D52647976C24}"/>
    <hyperlink ref="B24:C24" location="'Figure 11 right'!A1" display="Figure 11 right" xr:uid="{175383E7-B8FF-AD4F-B61C-398620A7F6DE}"/>
    <hyperlink ref="B25:C25" location="'Figure 12 left'!A1" display="Figure 12 left" xr:uid="{74C30C69-074E-0846-A4B9-47C85EE81FC9}"/>
    <hyperlink ref="B26:C26" location="'Figure 12 right'!A1" display="Figure 12 right" xr:uid="{49936B0F-1143-DC4E-A3E5-ACAB0AC1B399}"/>
    <hyperlink ref="B27:C27" location="'Figure 13'!A1" display="Figure 13" xr:uid="{F3319706-D4BC-F14F-9304-104099051F04}"/>
    <hyperlink ref="B28:C28" location="'Figure 14'!A1" display="Figure 14" xr:uid="{7294839F-B78C-DE42-B57A-BA3E6D7786E0}"/>
    <hyperlink ref="B29:C29" location="'Figure 15'!A1" display="Figure 15" xr:uid="{7A019DCD-9BA8-3344-92C4-E9DE622CAB53}"/>
    <hyperlink ref="B30:C30" location="'Figure 16 top'!A1" display="Figure 16 top" xr:uid="{E4FDAB5F-0195-7F4D-8FA7-5C8CA1AD1A80}"/>
    <hyperlink ref="B31:C31" location="'Figure 16 bottom'!A1" display="Figure 16 bottom" xr:uid="{D5868AEA-8AEF-154B-909C-A2A3A0AF68CE}"/>
    <hyperlink ref="B32:C32" location="'Figure 17'!A1" display="Figure 17" xr:uid="{1475310E-0F52-1645-AF3B-C334AE4E9415}"/>
    <hyperlink ref="B33:C33" location="'Figure 18 top'!A1" display="Figure 18 top" xr:uid="{A89C7826-4242-7849-BC45-87C3C31F3B9C}"/>
    <hyperlink ref="B34:C34" location="'Figure 18 bottom'!A1" display="Figure 18 bottom" xr:uid="{EDAD04BE-302A-3B4E-A024-0225DDF06A62}"/>
    <hyperlink ref="B35:C35" location="'Figure 19'!A1" display="Figure 19" xr:uid="{B2EC80CB-98A3-8440-982C-B3293F66596F}"/>
    <hyperlink ref="B37:C37" location="'Table A1'!A1" display="Table A1" xr:uid="{7AA62E9D-0F19-8140-8E40-37B52B946EC4}"/>
    <hyperlink ref="B38:C38" location="'Table A2'!A1" display="Table A2" xr:uid="{0595DA7E-C3EA-2F42-BEDF-76ED60E8630F}"/>
    <hyperlink ref="B39:C39" location="'Table A3'!A1" display="Table A3" xr:uid="{CE7C8CCC-47F9-5A42-BC4D-58B65CB9D3CF}"/>
    <hyperlink ref="B40:C40" location="'Table A4'!A1" display="Table A4" xr:uid="{58892C96-E3F9-BE48-87C3-2CBAFA6B7385}"/>
    <hyperlink ref="B41:C41" location="'Table A5'!A1" display="Table A5" xr:uid="{906DB180-F476-7541-8D27-3FC6AA2FA897}"/>
    <hyperlink ref="B42:C42" location="'Table A6'!A1" display="Table A6" xr:uid="{681655F7-5D6C-EC46-A7DE-A94A2BAB44A1}"/>
    <hyperlink ref="B43:C43" location="'Table A7'!A1" display="Table A7" xr:uid="{4514066B-10FD-4941-8677-51CFC04B8750}"/>
    <hyperlink ref="B44:C44" location="'Table A8'!A1" display="Table A8" xr:uid="{71F427E5-B57A-ED4C-9004-6375D8FDC289}"/>
    <hyperlink ref="B45:C45" location="'Table A9'!A1" display="Table A9" xr:uid="{6ED5FA3E-FAE4-A64B-86D3-85E339F0D2F9}"/>
    <hyperlink ref="B46:C46" location="'Table A10'!A1" display="Table A10" xr:uid="{B47DC7EB-26F8-534F-B2FD-E6B64A7EC837}"/>
    <hyperlink ref="B47:C47" location="'Figure A1'!A1" display="Figure A1" xr:uid="{7B2E2D62-D2FE-DC40-AFA0-05F22A680991}"/>
    <hyperlink ref="B48:C48" location="'Figure A2'!A1" display="Figure A2" xr:uid="{4E062A15-B658-FA43-9237-BC5177F9ED5D}"/>
    <hyperlink ref="B49:C49" location="'Figure A3'!A1" display="Figure A3" xr:uid="{ABB7D61D-685B-0B40-BD46-42F3A5570B34}"/>
    <hyperlink ref="B50:C50" location="'Figure B1'!A1" display="Figure B1" xr:uid="{17FBDE17-3007-5644-94A5-8EFC4DD76751}"/>
    <hyperlink ref="B51:C51" location="'Figure B2'!A1" display="Figure B2" xr:uid="{9248EB9A-9C87-0445-B05B-22F304A48A14}"/>
    <hyperlink ref="B52:C52" location="'Figure B3'!A1" display="Figure B3" xr:uid="{D8F6E9D8-6F02-2E47-A7D9-0B6146D082D6}"/>
    <hyperlink ref="B53:C53" location="'Figure B4'!A1" display="Figure B4" xr:uid="{943653EC-A88A-BF45-8656-B822F8B8E2D5}"/>
    <hyperlink ref="B54:C54" location="'Figure B5'!A1" display="Figure B5" xr:uid="{C033AD9E-7238-1946-91BA-E8573A5B3ABA}"/>
    <hyperlink ref="B55:C55" location="'Figure B6'!A1" display="Figure B6" xr:uid="{05ED892E-3254-7C44-8CF7-142D56A43D5F}"/>
    <hyperlink ref="B56:C56" location="'Figure B7'!A1" display="Figure B7" xr:uid="{00F4664D-9AA1-4944-B751-0B9C4C4FE4C3}"/>
    <hyperlink ref="B57:C57" location="'Figure B8'!A1" display="Figure B8" xr:uid="{F42D52DE-427F-2240-AED4-793F3201CA9B}"/>
    <hyperlink ref="B58:C58" location="'Figure B9'!A1" display="Figure B9" xr:uid="{3E78D1A1-6C29-5745-A535-16C1A930D972}"/>
    <hyperlink ref="B59:C59" location="'Figure B10'!A1" display="Figure B10" xr:uid="{94C2CF78-656F-F14B-A9BD-7FA83F664B71}"/>
    <hyperlink ref="B60:C60" location="'Figure B11'!A1" display="Figure B11" xr:uid="{F1E5F613-FA31-9542-9ABC-7E08DA579243}"/>
    <hyperlink ref="B61:C61" location="'Figure B12'!A1" display="Figure B12" xr:uid="{5BEA2E2A-9C68-414D-9335-4D6005C32E59}"/>
    <hyperlink ref="B62:C62" location="'Table B1'!A1" display="Table B1" xr:uid="{E3C7B39E-F3E3-3B44-8CB3-7C969D6F80F9}"/>
    <hyperlink ref="B63:C63" location="'Table B2'!A1" display="Table B2" xr:uid="{6910BFBE-CB7A-2740-A1AB-D81CF6C44CF2}"/>
    <hyperlink ref="B64:C64" location="'Table C1'!A1" display="Table C1" xr:uid="{FE4BDF59-F33E-8540-818B-F979A4989CE2}"/>
    <hyperlink ref="B66:C66" location="Add.1!A1" display="Add. 1" xr:uid="{ADBC903B-2A37-DC4F-BD1F-21F4BF01D1BB}"/>
    <hyperlink ref="B67:C67" location="Add.2!A1" display="Add. 2" xr:uid="{3923F0EB-BCDC-4443-B25B-659EDEA825F5}"/>
    <hyperlink ref="B68:C68" location="Add.3!A1" display="Add. 3" xr:uid="{FC316357-5C59-C440-B116-6A4B9419E5F2}"/>
    <hyperlink ref="A1" r:id="rId1" xr:uid="{0CC05AC7-F9B9-E842-846A-7BEC9AC18E19}"/>
    <hyperlink ref="A4" r:id="rId2" xr:uid="{C5038FED-A7D7-F640-8E91-9215EF5F194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C121-DAA0-48ED-A9D1-E713F142CA0E}">
  <dimension ref="A1:C103"/>
  <sheetViews>
    <sheetView workbookViewId="0"/>
  </sheetViews>
  <sheetFormatPr baseColWidth="10" defaultColWidth="8.83203125" defaultRowHeight="15"/>
  <cols>
    <col min="1" max="1" width="18.1640625" customWidth="1"/>
    <col min="2" max="2" width="16.6640625" customWidth="1"/>
    <col min="3" max="3" width="16.83203125" customWidth="1"/>
  </cols>
  <sheetData>
    <row r="1" spans="1:3">
      <c r="A1" s="67" t="s">
        <v>322</v>
      </c>
    </row>
    <row r="2" spans="1:3" ht="46" customHeight="1">
      <c r="B2" s="54" t="s">
        <v>196</v>
      </c>
      <c r="C2" s="54"/>
    </row>
    <row r="3" spans="1:3" ht="48">
      <c r="A3" s="19" t="s">
        <v>179</v>
      </c>
      <c r="B3" s="19" t="s">
        <v>195</v>
      </c>
      <c r="C3" s="25" t="s">
        <v>194</v>
      </c>
    </row>
    <row r="4" spans="1:3">
      <c r="A4" s="25">
        <v>1</v>
      </c>
      <c r="B4" s="33">
        <v>1.02638087435063</v>
      </c>
      <c r="C4" s="33">
        <v>1.01674140232037</v>
      </c>
    </row>
    <row r="5" spans="1:3">
      <c r="A5" s="25">
        <v>2</v>
      </c>
      <c r="B5" s="33">
        <v>1.0374398566776599</v>
      </c>
      <c r="C5" s="33">
        <v>1.0497113630142201</v>
      </c>
    </row>
    <row r="6" spans="1:3">
      <c r="A6" s="25">
        <v>3</v>
      </c>
      <c r="B6" s="33">
        <v>1.0516586866936499</v>
      </c>
      <c r="C6" s="33">
        <v>1.0723799138177801</v>
      </c>
    </row>
    <row r="7" spans="1:3">
      <c r="A7" s="25">
        <v>4</v>
      </c>
      <c r="B7" s="33">
        <v>1.0419947524525499</v>
      </c>
      <c r="C7" s="33">
        <v>1.06475025438979</v>
      </c>
    </row>
    <row r="8" spans="1:3">
      <c r="A8" s="25">
        <v>5</v>
      </c>
      <c r="B8" s="33">
        <v>1.05335505699879</v>
      </c>
      <c r="C8" s="33">
        <v>1.0889879107296701</v>
      </c>
    </row>
    <row r="9" spans="1:3">
      <c r="A9" s="25">
        <v>6</v>
      </c>
      <c r="B9" s="33">
        <v>1.05620487087804</v>
      </c>
      <c r="C9" s="33">
        <v>1.0866542351312101</v>
      </c>
    </row>
    <row r="10" spans="1:3">
      <c r="A10" s="25">
        <v>7</v>
      </c>
      <c r="B10" s="33">
        <v>1.05555909894121</v>
      </c>
      <c r="C10" s="33">
        <v>1.09586780316198</v>
      </c>
    </row>
    <row r="11" spans="1:3">
      <c r="A11" s="25">
        <v>8</v>
      </c>
      <c r="B11" s="33">
        <v>1.0559591898251199</v>
      </c>
      <c r="C11" s="33">
        <v>1.0863184317372601</v>
      </c>
    </row>
    <row r="12" spans="1:3">
      <c r="A12" s="25">
        <v>9</v>
      </c>
      <c r="B12" s="33">
        <v>1.0472899410352501</v>
      </c>
      <c r="C12" s="33">
        <v>1.0790001871102</v>
      </c>
    </row>
    <row r="13" spans="1:3">
      <c r="A13" s="25">
        <v>10</v>
      </c>
      <c r="B13" s="33">
        <v>1.04927760877916</v>
      </c>
      <c r="C13" s="33">
        <v>1.0760159028857601</v>
      </c>
    </row>
    <row r="14" spans="1:3">
      <c r="A14" s="25">
        <v>11</v>
      </c>
      <c r="B14" s="33">
        <v>1.0594883821321699</v>
      </c>
      <c r="C14" s="33">
        <v>1.1014095969174</v>
      </c>
    </row>
    <row r="15" spans="1:3">
      <c r="A15" s="25">
        <v>12</v>
      </c>
      <c r="B15" s="33">
        <v>1.04584974032804</v>
      </c>
      <c r="C15" s="33">
        <v>1.0747419674457099</v>
      </c>
    </row>
    <row r="16" spans="1:3">
      <c r="A16" s="25">
        <v>13</v>
      </c>
      <c r="B16" s="33">
        <v>1.04981144842735</v>
      </c>
      <c r="C16" s="33">
        <v>1.0782041425823099</v>
      </c>
    </row>
    <row r="17" spans="1:3">
      <c r="A17" s="25">
        <v>14</v>
      </c>
      <c r="B17" s="33">
        <v>1.0347189687909599</v>
      </c>
      <c r="C17" s="33">
        <v>1.06172445819147</v>
      </c>
    </row>
    <row r="18" spans="1:3">
      <c r="A18" s="25">
        <v>15</v>
      </c>
      <c r="B18" s="33">
        <v>1.0437808103692601</v>
      </c>
      <c r="C18" s="33">
        <v>1.0651156261677901</v>
      </c>
    </row>
    <row r="19" spans="1:3">
      <c r="A19" s="25">
        <v>16</v>
      </c>
      <c r="B19" s="33">
        <v>1.04424791784156</v>
      </c>
      <c r="C19" s="33">
        <v>1.07267754976484</v>
      </c>
    </row>
    <row r="20" spans="1:3">
      <c r="A20" s="25">
        <v>17</v>
      </c>
      <c r="B20" s="33">
        <v>1.0379180405794</v>
      </c>
      <c r="C20" s="33">
        <v>1.0706658417777699</v>
      </c>
    </row>
    <row r="21" spans="1:3">
      <c r="A21" s="25">
        <v>18</v>
      </c>
      <c r="B21" s="33">
        <v>1.03088118083034</v>
      </c>
      <c r="C21" s="33">
        <v>1.04386027913334</v>
      </c>
    </row>
    <row r="22" spans="1:3">
      <c r="A22" s="25">
        <v>19</v>
      </c>
      <c r="B22" s="33">
        <v>1.0312896151255999</v>
      </c>
      <c r="C22" s="33">
        <v>1.04586158177981</v>
      </c>
    </row>
    <row r="23" spans="1:3">
      <c r="A23" s="25">
        <v>20</v>
      </c>
      <c r="B23" s="33">
        <v>1.0323260292238301</v>
      </c>
      <c r="C23" s="33">
        <v>1.0497421762348</v>
      </c>
    </row>
    <row r="24" spans="1:3">
      <c r="A24" s="25">
        <v>21</v>
      </c>
      <c r="B24" s="33">
        <v>1.02987610736191</v>
      </c>
      <c r="C24" s="33">
        <v>1.04513413900102</v>
      </c>
    </row>
    <row r="25" spans="1:3">
      <c r="A25" s="25">
        <v>22</v>
      </c>
      <c r="B25" s="33">
        <v>1.02197837733664</v>
      </c>
      <c r="C25" s="33">
        <v>1.03974049935294</v>
      </c>
    </row>
    <row r="26" spans="1:3">
      <c r="A26" s="25">
        <v>23</v>
      </c>
      <c r="B26" s="33">
        <v>1.0134618772730699</v>
      </c>
      <c r="C26" s="33">
        <v>1.02825231125104</v>
      </c>
    </row>
    <row r="27" spans="1:3">
      <c r="A27" s="25">
        <v>24</v>
      </c>
      <c r="B27" s="33">
        <v>1.01837892983657</v>
      </c>
      <c r="C27" s="33">
        <v>1.03108491723457</v>
      </c>
    </row>
    <row r="28" spans="1:3">
      <c r="A28" s="25">
        <v>25</v>
      </c>
      <c r="B28" s="33">
        <v>1.0301238502215799</v>
      </c>
      <c r="C28" s="33">
        <v>1.03819187954834</v>
      </c>
    </row>
    <row r="29" spans="1:3">
      <c r="A29" s="25">
        <v>26</v>
      </c>
      <c r="B29" s="33">
        <v>1.0200192533608801</v>
      </c>
      <c r="C29" s="33">
        <v>1.0348345437650599</v>
      </c>
    </row>
    <row r="30" spans="1:3">
      <c r="A30" s="25">
        <v>27</v>
      </c>
      <c r="B30" s="33">
        <v>1.0204571671869</v>
      </c>
      <c r="C30" s="33">
        <v>1.03725993082933</v>
      </c>
    </row>
    <row r="31" spans="1:3">
      <c r="A31" s="25">
        <v>28</v>
      </c>
      <c r="B31" s="33">
        <v>1.01595483180503</v>
      </c>
      <c r="C31" s="33">
        <v>1.02828833065317</v>
      </c>
    </row>
    <row r="32" spans="1:3">
      <c r="A32" s="25">
        <v>29</v>
      </c>
      <c r="B32" s="33">
        <v>1.01524002287393</v>
      </c>
      <c r="C32" s="33">
        <v>1.0322950376070801</v>
      </c>
    </row>
    <row r="33" spans="1:3">
      <c r="A33" s="25">
        <v>30</v>
      </c>
      <c r="B33" s="33">
        <v>1.0339445677094099</v>
      </c>
      <c r="C33" s="33">
        <v>1.0359291053792901</v>
      </c>
    </row>
    <row r="34" spans="1:3">
      <c r="A34" s="25">
        <v>31</v>
      </c>
      <c r="B34" s="33">
        <v>1.0212830090828899</v>
      </c>
      <c r="C34" s="33">
        <v>1.0289873888849701</v>
      </c>
    </row>
    <row r="35" spans="1:3">
      <c r="A35" s="25">
        <v>32</v>
      </c>
      <c r="B35" s="33">
        <v>1.02593922947361</v>
      </c>
      <c r="C35" s="33">
        <v>1.04726970854502</v>
      </c>
    </row>
    <row r="36" spans="1:3">
      <c r="A36" s="25">
        <v>33</v>
      </c>
      <c r="B36" s="33">
        <v>1.02642896006985</v>
      </c>
      <c r="C36" s="33">
        <v>1.0305233416033599</v>
      </c>
    </row>
    <row r="37" spans="1:3">
      <c r="A37" s="25">
        <v>34</v>
      </c>
      <c r="B37" s="33">
        <v>1.02499273558603</v>
      </c>
      <c r="C37" s="33">
        <v>1.02995623652518</v>
      </c>
    </row>
    <row r="38" spans="1:3">
      <c r="A38" s="25">
        <v>35</v>
      </c>
      <c r="B38" s="33">
        <v>1.01678616581824</v>
      </c>
      <c r="C38" s="33">
        <v>1.01387086326938</v>
      </c>
    </row>
    <row r="39" spans="1:3">
      <c r="A39" s="25">
        <v>36</v>
      </c>
      <c r="B39" s="33">
        <v>1.0104519895892601</v>
      </c>
      <c r="C39" s="33">
        <v>1.0199081983105101</v>
      </c>
    </row>
    <row r="40" spans="1:3">
      <c r="A40" s="25">
        <v>37</v>
      </c>
      <c r="B40" s="33">
        <v>1.0248756271750299</v>
      </c>
      <c r="C40" s="33">
        <v>1.02374545333261</v>
      </c>
    </row>
    <row r="41" spans="1:3">
      <c r="A41" s="25">
        <v>38</v>
      </c>
      <c r="B41" s="33">
        <v>1.02352593965784</v>
      </c>
      <c r="C41" s="33">
        <v>1.0209353587163099</v>
      </c>
    </row>
    <row r="42" spans="1:3">
      <c r="A42" s="25">
        <v>39</v>
      </c>
      <c r="B42" s="33">
        <v>1.01923943709883</v>
      </c>
      <c r="C42" s="33">
        <v>1.02970351465604</v>
      </c>
    </row>
    <row r="43" spans="1:3">
      <c r="A43" s="25">
        <v>40</v>
      </c>
      <c r="B43" s="33">
        <v>1.01791927659586</v>
      </c>
      <c r="C43" s="33">
        <v>1.0238096131255201</v>
      </c>
    </row>
    <row r="44" spans="1:3">
      <c r="A44" s="25">
        <v>41</v>
      </c>
      <c r="B44" s="33">
        <v>1.0100797663397101</v>
      </c>
      <c r="C44" s="33">
        <v>1.0017800142615501</v>
      </c>
    </row>
    <row r="45" spans="1:3">
      <c r="A45" s="25">
        <v>42</v>
      </c>
      <c r="B45" s="33">
        <v>1.00766208047897</v>
      </c>
      <c r="C45" s="33">
        <v>1.0176394317869699</v>
      </c>
    </row>
    <row r="46" spans="1:3">
      <c r="A46" s="25">
        <v>43</v>
      </c>
      <c r="B46" s="33">
        <v>1.0184203247752599</v>
      </c>
      <c r="C46" s="33">
        <v>1.0273236544825199</v>
      </c>
    </row>
    <row r="47" spans="1:3">
      <c r="A47" s="25">
        <v>44</v>
      </c>
      <c r="B47" s="33">
        <v>1.00767115626593</v>
      </c>
      <c r="C47" s="33">
        <v>1.0130906317361901</v>
      </c>
    </row>
    <row r="48" spans="1:3">
      <c r="A48" s="25">
        <v>45</v>
      </c>
      <c r="B48" s="33">
        <v>1.0199100214378101</v>
      </c>
      <c r="C48" s="33">
        <v>1.0263605675465499</v>
      </c>
    </row>
    <row r="49" spans="1:3">
      <c r="A49" s="25">
        <v>46</v>
      </c>
      <c r="B49" s="33">
        <v>1.0089345682277</v>
      </c>
      <c r="C49" s="33">
        <v>0.99978178610759905</v>
      </c>
    </row>
    <row r="50" spans="1:3">
      <c r="A50" s="25">
        <v>47</v>
      </c>
      <c r="B50" s="33">
        <v>1.01304273513057</v>
      </c>
      <c r="C50" s="33">
        <v>0.99120270507830599</v>
      </c>
    </row>
    <row r="51" spans="1:3">
      <c r="A51" s="25">
        <v>48</v>
      </c>
      <c r="B51" s="33">
        <v>1.00729568309802</v>
      </c>
      <c r="C51" s="33">
        <v>0.99843888928118596</v>
      </c>
    </row>
    <row r="52" spans="1:3">
      <c r="A52" s="25">
        <v>49</v>
      </c>
      <c r="B52" s="33">
        <v>0.98028771427551398</v>
      </c>
      <c r="C52" s="33">
        <v>0.96853336755075103</v>
      </c>
    </row>
    <row r="53" spans="1:3">
      <c r="A53" s="25">
        <v>50</v>
      </c>
      <c r="B53" s="33">
        <v>1.0213413768855599</v>
      </c>
      <c r="C53" s="33">
        <v>1.0028457754123401</v>
      </c>
    </row>
    <row r="54" spans="1:3">
      <c r="A54" s="25">
        <v>51</v>
      </c>
      <c r="B54" s="33">
        <v>0.99376737387852498</v>
      </c>
      <c r="C54" s="33">
        <v>0.98237880029625202</v>
      </c>
    </row>
    <row r="55" spans="1:3">
      <c r="A55" s="25">
        <v>52</v>
      </c>
      <c r="B55" s="33">
        <v>0.99112591747198997</v>
      </c>
      <c r="C55" s="33">
        <v>0.98381616733650201</v>
      </c>
    </row>
    <row r="56" spans="1:3">
      <c r="A56" s="25">
        <v>53</v>
      </c>
      <c r="B56" s="33">
        <v>1.0060702703664599</v>
      </c>
      <c r="C56" s="33">
        <v>0.99071338995359703</v>
      </c>
    </row>
    <row r="57" spans="1:3">
      <c r="A57" s="25">
        <v>54</v>
      </c>
      <c r="B57" s="33">
        <v>0.99820711190523304</v>
      </c>
      <c r="C57" s="33">
        <v>0.98222390764366396</v>
      </c>
    </row>
    <row r="58" spans="1:3">
      <c r="A58" s="25">
        <v>55</v>
      </c>
      <c r="B58" s="33">
        <v>0.99464191136882796</v>
      </c>
      <c r="C58" s="33">
        <v>0.98208236703369201</v>
      </c>
    </row>
    <row r="59" spans="1:3">
      <c r="A59" s="25">
        <v>56</v>
      </c>
      <c r="B59" s="33">
        <v>1.01268091665546</v>
      </c>
      <c r="C59" s="33">
        <v>0.99893936638937597</v>
      </c>
    </row>
    <row r="60" spans="1:3">
      <c r="A60" s="25">
        <v>57</v>
      </c>
      <c r="B60" s="33">
        <v>0.99191700613601896</v>
      </c>
      <c r="C60" s="33">
        <v>0.96861621569448297</v>
      </c>
    </row>
    <row r="61" spans="1:3">
      <c r="A61" s="25">
        <v>58</v>
      </c>
      <c r="B61" s="33">
        <v>1.0069571139231701</v>
      </c>
      <c r="C61" s="33">
        <v>1.00500579191243</v>
      </c>
    </row>
    <row r="62" spans="1:3">
      <c r="A62" s="25">
        <v>59</v>
      </c>
      <c r="B62" s="33">
        <v>1.0134864527770799</v>
      </c>
      <c r="C62" s="33">
        <v>0.993710625356377</v>
      </c>
    </row>
    <row r="63" spans="1:3">
      <c r="A63" s="25">
        <v>60</v>
      </c>
      <c r="B63" s="33">
        <v>0.99706345270275498</v>
      </c>
      <c r="C63" s="33">
        <v>0.98945320770984702</v>
      </c>
    </row>
    <row r="64" spans="1:3">
      <c r="A64" s="25">
        <v>61</v>
      </c>
      <c r="B64" s="33">
        <v>1.0162774453532</v>
      </c>
      <c r="C64" s="33">
        <v>1.0136143205050701</v>
      </c>
    </row>
    <row r="65" spans="1:3">
      <c r="A65" s="25">
        <v>62</v>
      </c>
      <c r="B65" s="33">
        <v>1.00968953033382</v>
      </c>
      <c r="C65" s="33">
        <v>0.99700727678976797</v>
      </c>
    </row>
    <row r="66" spans="1:3">
      <c r="A66" s="25">
        <v>63</v>
      </c>
      <c r="B66" s="33">
        <v>1.01042567072626</v>
      </c>
      <c r="C66" s="33">
        <v>0.99343809291940299</v>
      </c>
    </row>
    <row r="67" spans="1:3">
      <c r="A67" s="25">
        <v>64</v>
      </c>
      <c r="B67" s="33">
        <v>1.0090826123233401</v>
      </c>
      <c r="C67" s="33">
        <v>1.00080672199954</v>
      </c>
    </row>
    <row r="68" spans="1:3">
      <c r="A68" s="25">
        <v>65</v>
      </c>
      <c r="B68" s="33">
        <v>0.99639606538138903</v>
      </c>
      <c r="C68" s="33">
        <v>0.99606849644413298</v>
      </c>
    </row>
    <row r="69" spans="1:3">
      <c r="A69" s="25">
        <v>66</v>
      </c>
      <c r="B69" s="33">
        <v>1.0121629370562799</v>
      </c>
      <c r="C69" s="33">
        <v>0.99423147374806498</v>
      </c>
    </row>
    <row r="70" spans="1:3">
      <c r="A70" s="25">
        <v>67</v>
      </c>
      <c r="B70" s="33">
        <v>0.99322275899765899</v>
      </c>
      <c r="C70" s="33">
        <v>0.98818697810909395</v>
      </c>
    </row>
    <row r="71" spans="1:3">
      <c r="A71" s="25">
        <v>68</v>
      </c>
      <c r="B71" s="33">
        <v>0.99749064090977602</v>
      </c>
      <c r="C71" s="33">
        <v>0.98533789946126205</v>
      </c>
    </row>
    <row r="72" spans="1:3">
      <c r="A72" s="25">
        <v>69</v>
      </c>
      <c r="B72" s="33">
        <v>1.0196149650006201</v>
      </c>
      <c r="C72" s="33">
        <v>1.00170179617538</v>
      </c>
    </row>
    <row r="73" spans="1:3">
      <c r="A73" s="25">
        <v>70</v>
      </c>
      <c r="B73" s="33">
        <v>1.0072937152011201</v>
      </c>
      <c r="C73" s="33">
        <v>0.99563089513391601</v>
      </c>
    </row>
    <row r="74" spans="1:3">
      <c r="A74" s="25">
        <v>71</v>
      </c>
      <c r="B74" s="33">
        <v>1.0096425727309499</v>
      </c>
      <c r="C74" s="33">
        <v>0.99981431024627898</v>
      </c>
    </row>
    <row r="75" spans="1:3">
      <c r="A75" s="25">
        <v>72</v>
      </c>
      <c r="B75" s="33">
        <v>1.01305563154205</v>
      </c>
      <c r="C75" s="33">
        <v>1.0084708744564701</v>
      </c>
    </row>
    <row r="76" spans="1:3">
      <c r="A76" s="25">
        <v>73</v>
      </c>
      <c r="B76" s="33">
        <v>0.99548687137754499</v>
      </c>
      <c r="C76" s="33">
        <v>0.98101623037749996</v>
      </c>
    </row>
    <row r="77" spans="1:3">
      <c r="A77" s="25">
        <v>74</v>
      </c>
      <c r="B77" s="33">
        <v>1.0156638441318799</v>
      </c>
      <c r="C77" s="33">
        <v>1.0095250231591599</v>
      </c>
    </row>
    <row r="78" spans="1:3">
      <c r="A78" s="25">
        <v>75</v>
      </c>
      <c r="B78" s="33">
        <v>0.99848831773866997</v>
      </c>
      <c r="C78" s="33">
        <v>0.99889590665536698</v>
      </c>
    </row>
    <row r="79" spans="1:3">
      <c r="A79" s="25">
        <v>76</v>
      </c>
      <c r="B79" s="33">
        <v>1.0064911179921701</v>
      </c>
      <c r="C79" s="33">
        <v>0.99867222150204604</v>
      </c>
    </row>
    <row r="80" spans="1:3">
      <c r="A80" s="25">
        <v>77</v>
      </c>
      <c r="B80" s="33">
        <v>1.01015570045964</v>
      </c>
      <c r="C80" s="33">
        <v>1.0035649402926301</v>
      </c>
    </row>
    <row r="81" spans="1:3">
      <c r="A81" s="25">
        <v>78</v>
      </c>
      <c r="B81" s="33">
        <v>1.01082611441098</v>
      </c>
      <c r="C81" s="33">
        <v>1.0068650619095201</v>
      </c>
    </row>
    <row r="82" spans="1:3">
      <c r="A82" s="25">
        <v>79</v>
      </c>
      <c r="B82" s="33">
        <v>0.99364489700649905</v>
      </c>
      <c r="C82" s="33">
        <v>0.98749998352500601</v>
      </c>
    </row>
    <row r="83" spans="1:3">
      <c r="A83" s="25">
        <v>80</v>
      </c>
      <c r="B83" s="33">
        <v>1.0088838091744801</v>
      </c>
      <c r="C83" s="33">
        <v>1.0100132029483699</v>
      </c>
    </row>
    <row r="84" spans="1:3">
      <c r="A84" s="25">
        <v>81</v>
      </c>
      <c r="B84" s="33">
        <v>1.0034331875456901</v>
      </c>
      <c r="C84" s="33">
        <v>0.98498255673387602</v>
      </c>
    </row>
    <row r="85" spans="1:3">
      <c r="A85" s="25">
        <v>82</v>
      </c>
      <c r="B85" s="33">
        <v>0.99043721959561704</v>
      </c>
      <c r="C85" s="33">
        <v>0.99185488400097999</v>
      </c>
    </row>
    <row r="86" spans="1:3">
      <c r="A86" s="25">
        <v>83</v>
      </c>
      <c r="B86" s="33">
        <v>1.00878753975399</v>
      </c>
      <c r="C86" s="33">
        <v>1.0000868563968599</v>
      </c>
    </row>
    <row r="87" spans="1:3">
      <c r="A87" s="25">
        <v>84</v>
      </c>
      <c r="B87" s="33">
        <v>0.99075604574584797</v>
      </c>
      <c r="C87" s="33">
        <v>0.99575263331561903</v>
      </c>
    </row>
    <row r="88" spans="1:3">
      <c r="A88" s="25">
        <v>85</v>
      </c>
      <c r="B88" s="33">
        <v>1.0070806346343499</v>
      </c>
      <c r="C88" s="33">
        <v>0.98702027090167499</v>
      </c>
    </row>
    <row r="89" spans="1:3">
      <c r="A89" s="25">
        <v>86</v>
      </c>
      <c r="B89" s="33">
        <v>0.99405229400595896</v>
      </c>
      <c r="C89" s="33">
        <v>0.99393425455086704</v>
      </c>
    </row>
    <row r="90" spans="1:3">
      <c r="A90" s="25">
        <v>87</v>
      </c>
      <c r="B90" s="33">
        <v>0.99044210764168195</v>
      </c>
      <c r="C90" s="33">
        <v>0.987259589878559</v>
      </c>
    </row>
    <row r="91" spans="1:3">
      <c r="A91" s="25">
        <v>88</v>
      </c>
      <c r="B91" s="33">
        <v>1.0012067532698401</v>
      </c>
      <c r="C91" s="33">
        <v>0.990882120627672</v>
      </c>
    </row>
    <row r="92" spans="1:3">
      <c r="A92" s="25">
        <v>89</v>
      </c>
      <c r="B92" s="33">
        <v>0.99341020239144195</v>
      </c>
      <c r="C92" s="33">
        <v>0.99410140837490302</v>
      </c>
    </row>
    <row r="93" spans="1:3">
      <c r="A93" s="25">
        <v>90</v>
      </c>
      <c r="B93" s="33">
        <v>1.00129710333916</v>
      </c>
      <c r="C93" s="33">
        <v>1.00411908092505</v>
      </c>
    </row>
    <row r="94" spans="1:3">
      <c r="A94" s="25">
        <v>91</v>
      </c>
      <c r="B94" s="33">
        <v>0.99344333975204202</v>
      </c>
      <c r="C94" s="33">
        <v>0.99308464821612397</v>
      </c>
    </row>
    <row r="95" spans="1:3">
      <c r="A95" s="25">
        <v>92</v>
      </c>
      <c r="B95" s="33">
        <v>1.0015406459534899</v>
      </c>
      <c r="C95" s="33">
        <v>1.0034943288718701</v>
      </c>
    </row>
    <row r="96" spans="1:3">
      <c r="A96" s="25">
        <v>93</v>
      </c>
      <c r="B96" s="33">
        <v>1.0068985871460401</v>
      </c>
      <c r="C96" s="33">
        <v>0.99515485259399905</v>
      </c>
    </row>
    <row r="97" spans="1:3">
      <c r="A97" s="25">
        <v>94</v>
      </c>
      <c r="B97" s="33">
        <v>0.998076757883955</v>
      </c>
      <c r="C97" s="33">
        <v>0.99941321618620904</v>
      </c>
    </row>
    <row r="98" spans="1:3">
      <c r="A98" s="25">
        <v>95</v>
      </c>
      <c r="B98" s="33">
        <v>1.0058397200266</v>
      </c>
      <c r="C98" s="33">
        <v>1.0034536461638599</v>
      </c>
    </row>
    <row r="99" spans="1:3">
      <c r="A99" s="25">
        <v>96</v>
      </c>
      <c r="B99" s="33">
        <v>1.00341769637092</v>
      </c>
      <c r="C99" s="33">
        <v>1.00360301862638</v>
      </c>
    </row>
    <row r="100" spans="1:3">
      <c r="A100" s="25">
        <v>97</v>
      </c>
      <c r="B100" s="33">
        <v>0.98734016202983299</v>
      </c>
      <c r="C100" s="33">
        <v>0.98467891232748195</v>
      </c>
    </row>
    <row r="101" spans="1:3">
      <c r="A101" s="25">
        <v>98</v>
      </c>
      <c r="B101" s="33">
        <v>0.98704944283457197</v>
      </c>
      <c r="C101" s="33">
        <v>0.98535298879844202</v>
      </c>
    </row>
    <row r="102" spans="1:3">
      <c r="A102" s="25">
        <v>99</v>
      </c>
      <c r="B102" s="33">
        <v>0.97628985988532502</v>
      </c>
      <c r="C102" s="33">
        <v>0.97094827328904898</v>
      </c>
    </row>
    <row r="103" spans="1:3">
      <c r="A103" s="25">
        <v>100</v>
      </c>
      <c r="B103" s="33">
        <v>1.0141369535770199</v>
      </c>
      <c r="C103" s="33">
        <v>0.99135563241382196</v>
      </c>
    </row>
  </sheetData>
  <mergeCells count="1">
    <mergeCell ref="B2:C2"/>
  </mergeCells>
  <hyperlinks>
    <hyperlink ref="A1" location="'Table of Contents'!A1" display="'Table of Contents'!A1" xr:uid="{15002158-9676-9E4A-BE6D-B4255F0EE42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6A01-52C4-2042-ACC0-807E93CBF1ED}">
  <dimension ref="A1:G103"/>
  <sheetViews>
    <sheetView workbookViewId="0"/>
  </sheetViews>
  <sheetFormatPr baseColWidth="10" defaultColWidth="8.83203125" defaultRowHeight="15"/>
  <cols>
    <col min="1" max="1" width="18.1640625" customWidth="1"/>
    <col min="2" max="2" width="16.6640625" customWidth="1"/>
    <col min="3" max="3" width="16.83203125" customWidth="1"/>
    <col min="4" max="7" width="14.6640625" bestFit="1" customWidth="1"/>
  </cols>
  <sheetData>
    <row r="1" spans="1:7">
      <c r="A1" s="67" t="s">
        <v>322</v>
      </c>
    </row>
    <row r="2" spans="1:7" ht="46" customHeight="1">
      <c r="B2" s="54" t="s">
        <v>203</v>
      </c>
      <c r="C2" s="54"/>
      <c r="D2" s="54"/>
      <c r="E2" s="54"/>
      <c r="F2" s="54"/>
      <c r="G2" s="54"/>
    </row>
    <row r="3" spans="1:7" ht="48">
      <c r="A3" s="19" t="s">
        <v>179</v>
      </c>
      <c r="B3" s="25" t="s">
        <v>201</v>
      </c>
      <c r="C3" s="25" t="s">
        <v>198</v>
      </c>
      <c r="D3" s="25" t="s">
        <v>202</v>
      </c>
      <c r="E3" s="25" t="s">
        <v>199</v>
      </c>
      <c r="F3" s="25" t="s">
        <v>200</v>
      </c>
      <c r="G3" s="19" t="s">
        <v>197</v>
      </c>
    </row>
    <row r="4" spans="1:7">
      <c r="A4" s="25">
        <v>1</v>
      </c>
      <c r="B4" s="33">
        <v>1.0154621108555499</v>
      </c>
      <c r="C4" s="33">
        <v>1.00344348425746</v>
      </c>
      <c r="D4" s="33">
        <v>1.01065689241843</v>
      </c>
      <c r="E4" s="33">
        <v>1.03104076652377</v>
      </c>
      <c r="F4" s="33">
        <v>1.04157745406866</v>
      </c>
      <c r="G4" s="33">
        <v>1.06216052184371</v>
      </c>
    </row>
    <row r="5" spans="1:7">
      <c r="A5" s="25">
        <v>2</v>
      </c>
      <c r="B5" s="33">
        <v>1.0099482394830499</v>
      </c>
      <c r="C5" s="33">
        <v>1.0250007576564599</v>
      </c>
      <c r="D5" s="33">
        <v>1.0324634656511</v>
      </c>
      <c r="E5" s="33">
        <v>1.0660674184266301</v>
      </c>
      <c r="F5" s="33">
        <v>1.0504823066622</v>
      </c>
      <c r="G5" s="33">
        <v>1.0457220980230699</v>
      </c>
    </row>
    <row r="6" spans="1:7">
      <c r="A6" s="25">
        <v>3</v>
      </c>
      <c r="B6" s="33">
        <v>1.04550285235503</v>
      </c>
      <c r="C6" s="33">
        <v>1.02632464560823</v>
      </c>
      <c r="D6" s="33">
        <v>1.0597648253071701</v>
      </c>
      <c r="E6" s="33">
        <v>1.06043416889543</v>
      </c>
      <c r="F6" s="33">
        <v>1.0667382291738701</v>
      </c>
      <c r="G6" s="33">
        <v>1.05481976575807</v>
      </c>
    </row>
    <row r="7" spans="1:7">
      <c r="A7" s="25">
        <v>4</v>
      </c>
      <c r="B7" s="33">
        <v>1.0326161375816501</v>
      </c>
      <c r="C7" s="33">
        <v>1.0359679791416501</v>
      </c>
      <c r="D7" s="33">
        <v>1.0416184890334499</v>
      </c>
      <c r="E7" s="33">
        <v>1.0695926933239399</v>
      </c>
      <c r="F7" s="33">
        <v>1.0483037363274199</v>
      </c>
      <c r="G7" s="33">
        <v>1.02449132131827</v>
      </c>
    </row>
    <row r="8" spans="1:7">
      <c r="A8" s="25">
        <v>5</v>
      </c>
      <c r="B8" s="33">
        <v>1.0403996237375099</v>
      </c>
      <c r="C8" s="33">
        <v>1.0344953210785499</v>
      </c>
      <c r="D8" s="33">
        <v>1.0604743254389799</v>
      </c>
      <c r="E8" s="33">
        <v>1.04816901946438</v>
      </c>
      <c r="F8" s="33">
        <v>1.0935045203088301</v>
      </c>
      <c r="G8" s="33">
        <v>1.04843826691264</v>
      </c>
    </row>
    <row r="9" spans="1:7">
      <c r="A9" s="25">
        <v>6</v>
      </c>
      <c r="B9" s="33">
        <v>1.0425116960882399</v>
      </c>
      <c r="C9" s="33">
        <v>1.0310167419516101</v>
      </c>
      <c r="D9" s="33">
        <v>1.0599437138916601</v>
      </c>
      <c r="E9" s="33">
        <v>1.08285453414305</v>
      </c>
      <c r="F9" s="33">
        <v>1.07075620870578</v>
      </c>
      <c r="G9" s="33">
        <v>1.05588460074115</v>
      </c>
    </row>
    <row r="10" spans="1:7">
      <c r="A10" s="25">
        <v>7</v>
      </c>
      <c r="B10" s="33">
        <v>1.04750573717149</v>
      </c>
      <c r="C10" s="33">
        <v>1.0399010215251201</v>
      </c>
      <c r="D10" s="33">
        <v>1.03743249149582</v>
      </c>
      <c r="E10" s="33">
        <v>1.05536126515554</v>
      </c>
      <c r="F10" s="33">
        <v>1.08704750934179</v>
      </c>
      <c r="G10" s="33">
        <v>1.0750020644515701</v>
      </c>
    </row>
    <row r="11" spans="1:7">
      <c r="A11" s="25">
        <v>8</v>
      </c>
      <c r="B11" s="33">
        <v>1.0389487238930499</v>
      </c>
      <c r="C11" s="33">
        <v>1.04141820485421</v>
      </c>
      <c r="D11" s="33">
        <v>1.0487569650422099</v>
      </c>
      <c r="E11" s="33">
        <v>1.0529451575614801</v>
      </c>
      <c r="F11" s="33">
        <v>1.0839286315758401</v>
      </c>
      <c r="G11" s="33">
        <v>1.07975596782657</v>
      </c>
    </row>
    <row r="12" spans="1:7">
      <c r="A12" s="25">
        <v>9</v>
      </c>
      <c r="B12" s="33">
        <v>1.0570928269205899</v>
      </c>
      <c r="C12" s="33">
        <v>1.0315037446714199</v>
      </c>
      <c r="D12" s="33">
        <v>1.0509275786899599</v>
      </c>
      <c r="E12" s="33">
        <v>1.05980056699076</v>
      </c>
      <c r="F12" s="33">
        <v>1.0436287220985601</v>
      </c>
      <c r="G12" s="33">
        <v>1.04024291499013</v>
      </c>
    </row>
    <row r="13" spans="1:7">
      <c r="A13" s="25">
        <v>10</v>
      </c>
      <c r="B13" s="33">
        <v>1.0501723338789299</v>
      </c>
      <c r="C13" s="33">
        <v>1.04509466184069</v>
      </c>
      <c r="D13" s="33">
        <v>1.0501513602924499</v>
      </c>
      <c r="E13" s="33">
        <v>1.05943987348242</v>
      </c>
      <c r="F13" s="33">
        <v>1.05289393939934</v>
      </c>
      <c r="G13" s="33">
        <v>1.03758027789152</v>
      </c>
    </row>
    <row r="14" spans="1:7">
      <c r="A14" s="25">
        <v>11</v>
      </c>
      <c r="B14" s="33">
        <v>1.0619070969851001</v>
      </c>
      <c r="C14" s="33">
        <v>1.0415667745645101</v>
      </c>
      <c r="D14" s="33">
        <v>1.0729515167638599</v>
      </c>
      <c r="E14" s="33">
        <v>1.05775675112928</v>
      </c>
      <c r="F14" s="33">
        <v>1.0632374517883301</v>
      </c>
      <c r="G14" s="33">
        <v>1.0613272195783801</v>
      </c>
    </row>
    <row r="15" spans="1:7">
      <c r="A15" s="25">
        <v>12</v>
      </c>
      <c r="B15" s="33">
        <v>1.02834286915671</v>
      </c>
      <c r="C15" s="33">
        <v>1.03818782187359</v>
      </c>
      <c r="D15" s="33">
        <v>1.0483465989451199</v>
      </c>
      <c r="E15" s="33">
        <v>1.0434718766812101</v>
      </c>
      <c r="F15" s="33">
        <v>1.06610682001232</v>
      </c>
      <c r="G15" s="33">
        <v>1.0579576768807299</v>
      </c>
    </row>
    <row r="16" spans="1:7">
      <c r="A16" s="25">
        <v>13</v>
      </c>
      <c r="B16" s="33">
        <v>1.0586871336774799</v>
      </c>
      <c r="C16" s="33">
        <v>1.05110694670394</v>
      </c>
      <c r="D16" s="33">
        <v>1.0379983760992399</v>
      </c>
      <c r="E16" s="33">
        <v>1.03777525165368</v>
      </c>
      <c r="F16" s="33">
        <v>1.08845947229484</v>
      </c>
      <c r="G16" s="33">
        <v>1.0248123304892001</v>
      </c>
    </row>
    <row r="17" spans="1:7">
      <c r="A17" s="25">
        <v>14</v>
      </c>
      <c r="B17" s="33">
        <v>1.0240062831880301</v>
      </c>
      <c r="C17" s="33">
        <v>1.05180706058203</v>
      </c>
      <c r="D17" s="33">
        <v>1.06104296797355</v>
      </c>
      <c r="E17" s="33">
        <v>1.03282375179062</v>
      </c>
      <c r="F17" s="33">
        <v>1.03422709904271</v>
      </c>
      <c r="G17" s="33">
        <v>1.0002790428108601</v>
      </c>
    </row>
    <row r="18" spans="1:7">
      <c r="A18" s="25">
        <v>15</v>
      </c>
      <c r="B18" s="33">
        <v>1.08540888946563</v>
      </c>
      <c r="C18" s="33">
        <v>1.04000082030829</v>
      </c>
      <c r="D18" s="33">
        <v>1.01935268464478</v>
      </c>
      <c r="E18" s="33">
        <v>1.02009604511792</v>
      </c>
      <c r="F18" s="33">
        <v>1.0432364891619299</v>
      </c>
      <c r="G18" s="33">
        <v>1.0502209794011901</v>
      </c>
    </row>
    <row r="19" spans="1:7">
      <c r="A19" s="25">
        <v>16</v>
      </c>
      <c r="B19" s="33">
        <v>1.0564775701688001</v>
      </c>
      <c r="C19" s="33">
        <v>1.0331640934511901</v>
      </c>
      <c r="D19" s="33">
        <v>1.0553426386543401</v>
      </c>
      <c r="E19" s="33">
        <v>1.0314083190138501</v>
      </c>
      <c r="F19" s="33">
        <v>1.04196467554839</v>
      </c>
      <c r="G19" s="33">
        <v>1.0456933572851299</v>
      </c>
    </row>
    <row r="20" spans="1:7">
      <c r="A20" s="25">
        <v>17</v>
      </c>
      <c r="B20" s="33">
        <v>1.0442111699154499</v>
      </c>
      <c r="C20" s="33">
        <v>1.04990773707228</v>
      </c>
      <c r="D20" s="33">
        <v>1.0415112788163401</v>
      </c>
      <c r="E20" s="33">
        <v>1.02707798922237</v>
      </c>
      <c r="F20" s="33">
        <v>1.0459321268080499</v>
      </c>
      <c r="G20" s="33">
        <v>1.0148888116431301</v>
      </c>
    </row>
    <row r="21" spans="1:7">
      <c r="A21" s="25">
        <v>18</v>
      </c>
      <c r="B21" s="33">
        <v>1.0642698145397</v>
      </c>
      <c r="C21" s="33">
        <v>1.0257601545737001</v>
      </c>
      <c r="D21" s="33">
        <v>1.0289588103174301</v>
      </c>
      <c r="E21" s="33">
        <v>1.01201985492661</v>
      </c>
      <c r="F21" s="33">
        <v>1.03182638510395</v>
      </c>
      <c r="G21" s="33">
        <v>1.01579040376208</v>
      </c>
    </row>
    <row r="22" spans="1:7">
      <c r="A22" s="25">
        <v>19</v>
      </c>
      <c r="B22" s="33">
        <v>1.0472046771688801</v>
      </c>
      <c r="C22" s="33">
        <v>1.0424700248905401</v>
      </c>
      <c r="D22" s="33">
        <v>1.03314435126473</v>
      </c>
      <c r="E22" s="33">
        <v>1.02493696709603</v>
      </c>
      <c r="F22" s="33">
        <v>1.0489910937397799</v>
      </c>
      <c r="G22" s="33">
        <v>0.98563641917956502</v>
      </c>
    </row>
    <row r="23" spans="1:7">
      <c r="A23" s="25">
        <v>20</v>
      </c>
      <c r="B23" s="33">
        <v>1.05670937056545</v>
      </c>
      <c r="C23" s="33">
        <v>1.0302897412798899</v>
      </c>
      <c r="D23" s="33">
        <v>1.0205390422256699</v>
      </c>
      <c r="E23" s="33">
        <v>1.0302755911791801</v>
      </c>
      <c r="F23" s="33">
        <v>1.0226757244526501</v>
      </c>
      <c r="G23" s="33">
        <v>1.0283886551967101</v>
      </c>
    </row>
    <row r="24" spans="1:7">
      <c r="A24" s="25">
        <v>21</v>
      </c>
      <c r="B24" s="33">
        <v>1.0220920268092499</v>
      </c>
      <c r="C24" s="33">
        <v>1.0212739059390401</v>
      </c>
      <c r="D24" s="33">
        <v>1.02130631943981</v>
      </c>
      <c r="E24" s="33">
        <v>1.0393081765883601</v>
      </c>
      <c r="F24" s="33">
        <v>1.0400781887963799</v>
      </c>
      <c r="G24" s="33">
        <v>1.0397444007863501</v>
      </c>
    </row>
    <row r="25" spans="1:7">
      <c r="A25" s="25">
        <v>22</v>
      </c>
      <c r="B25" s="33">
        <v>1.0471910579330801</v>
      </c>
      <c r="C25" s="33">
        <v>1.01353376197607</v>
      </c>
      <c r="D25" s="33">
        <v>1.0198776796431099</v>
      </c>
      <c r="E25" s="33">
        <v>1.03164778473837</v>
      </c>
      <c r="F25" s="33">
        <v>1.0086961737692</v>
      </c>
      <c r="G25" s="33">
        <v>1.00589556854241</v>
      </c>
    </row>
    <row r="26" spans="1:7">
      <c r="A26" s="25">
        <v>23</v>
      </c>
      <c r="B26" s="33">
        <v>1.04599614218714</v>
      </c>
      <c r="C26" s="33">
        <v>1.01218452977903</v>
      </c>
      <c r="D26" s="33">
        <v>1.0109320947101099</v>
      </c>
      <c r="E26" s="33">
        <v>1.01116790837946</v>
      </c>
      <c r="F26" s="33">
        <v>1.0327872367269699</v>
      </c>
      <c r="G26" s="33">
        <v>0.96290779917358504</v>
      </c>
    </row>
    <row r="27" spans="1:7">
      <c r="A27" s="25">
        <v>24</v>
      </c>
      <c r="B27" s="33">
        <v>1.01870889506034</v>
      </c>
      <c r="C27" s="33">
        <v>1.0013597672423</v>
      </c>
      <c r="D27" s="33">
        <v>1.0218141637392499</v>
      </c>
      <c r="E27" s="33">
        <v>1.0359540019974001</v>
      </c>
      <c r="F27" s="33">
        <v>1.0470419766752801</v>
      </c>
      <c r="G27" s="33">
        <v>0.98863113847702999</v>
      </c>
    </row>
    <row r="28" spans="1:7">
      <c r="A28" s="25">
        <v>25</v>
      </c>
      <c r="B28" s="33">
        <v>1.0601879486744601</v>
      </c>
      <c r="C28" s="33">
        <v>1.0250061097901</v>
      </c>
      <c r="D28" s="33">
        <v>1.03083971962845</v>
      </c>
      <c r="E28" s="33">
        <v>1.0271812280007799</v>
      </c>
      <c r="F28" s="33">
        <v>1.03546687177131</v>
      </c>
      <c r="G28" s="33">
        <v>0.99671663828263501</v>
      </c>
    </row>
    <row r="29" spans="1:7">
      <c r="A29" s="25">
        <v>26</v>
      </c>
      <c r="B29" s="33">
        <v>1.03191434326742</v>
      </c>
      <c r="C29" s="33">
        <v>1.00968117023625</v>
      </c>
      <c r="D29" s="33">
        <v>1.0601250753612099</v>
      </c>
      <c r="E29" s="33">
        <v>1.03514177383192</v>
      </c>
      <c r="F29" s="33">
        <v>0.99990772287597496</v>
      </c>
      <c r="G29" s="33">
        <v>0.98135447344827698</v>
      </c>
    </row>
    <row r="30" spans="1:7">
      <c r="A30" s="25">
        <v>27</v>
      </c>
      <c r="B30" s="33">
        <v>1.0173373974465101</v>
      </c>
      <c r="C30" s="33">
        <v>1.03133324790795</v>
      </c>
      <c r="D30" s="33">
        <v>1.03314681937938</v>
      </c>
      <c r="E30" s="33">
        <v>1.00595360327427</v>
      </c>
      <c r="F30" s="33">
        <v>1.0332361091062301</v>
      </c>
      <c r="G30" s="33">
        <v>1.0016951873415501</v>
      </c>
    </row>
    <row r="31" spans="1:7">
      <c r="A31" s="25">
        <v>28</v>
      </c>
      <c r="B31" s="33">
        <v>1.03290621445544</v>
      </c>
      <c r="C31" s="33">
        <v>0.99100189521870696</v>
      </c>
      <c r="D31" s="33">
        <v>1.03118326193145</v>
      </c>
      <c r="E31" s="33">
        <v>1.0311556437780101</v>
      </c>
      <c r="F31" s="33">
        <v>1.0308935414607701</v>
      </c>
      <c r="G31" s="33">
        <v>0.97912280123683804</v>
      </c>
    </row>
    <row r="32" spans="1:7">
      <c r="A32" s="25">
        <v>29</v>
      </c>
      <c r="B32" s="33">
        <v>1.03655238137133</v>
      </c>
      <c r="C32" s="33">
        <v>1.0245722543984099</v>
      </c>
      <c r="D32" s="33">
        <v>1.0187942744851399</v>
      </c>
      <c r="E32" s="33">
        <v>1.0106414232734899</v>
      </c>
      <c r="F32" s="33">
        <v>1.0137266794323301</v>
      </c>
      <c r="G32" s="33">
        <v>0.98283840758474705</v>
      </c>
    </row>
    <row r="33" spans="1:7">
      <c r="A33" s="25">
        <v>30</v>
      </c>
      <c r="B33" s="33">
        <v>1.05043321778411</v>
      </c>
      <c r="C33" s="33">
        <v>1.04243908811404</v>
      </c>
      <c r="D33" s="33">
        <v>1.05885665319428</v>
      </c>
      <c r="E33" s="33">
        <v>1.02949470733674</v>
      </c>
      <c r="F33" s="33">
        <v>1.0335438582430201</v>
      </c>
      <c r="G33" s="33">
        <v>0.98631264611414804</v>
      </c>
    </row>
    <row r="34" spans="1:7">
      <c r="A34" s="25">
        <v>31</v>
      </c>
      <c r="B34" s="33">
        <v>1.0457133008775701</v>
      </c>
      <c r="C34" s="33">
        <v>1.0302212051572399</v>
      </c>
      <c r="D34" s="33">
        <v>1.00310328640413</v>
      </c>
      <c r="E34" s="33">
        <v>1.00096480151178</v>
      </c>
      <c r="F34" s="33">
        <v>1.04144882996854</v>
      </c>
      <c r="G34" s="33">
        <v>1.00348520750144</v>
      </c>
    </row>
    <row r="35" spans="1:7">
      <c r="A35" s="25">
        <v>32</v>
      </c>
      <c r="B35" s="33">
        <v>1.0377113949207799</v>
      </c>
      <c r="C35" s="33">
        <v>1.03126815603789</v>
      </c>
      <c r="D35" s="33">
        <v>1.0116217795704301</v>
      </c>
      <c r="E35" s="33">
        <v>0.99109156694478295</v>
      </c>
      <c r="F35" s="33">
        <v>1.0289847884519501</v>
      </c>
      <c r="G35" s="33">
        <v>1.0524327090154</v>
      </c>
    </row>
    <row r="36" spans="1:7">
      <c r="A36" s="25">
        <v>33</v>
      </c>
      <c r="B36" s="33">
        <v>1.0338975207530401</v>
      </c>
      <c r="C36" s="33">
        <v>1.0236478456704901</v>
      </c>
      <c r="D36" s="33">
        <v>1.0359495367901099</v>
      </c>
      <c r="E36" s="33">
        <v>1.0349235725196899</v>
      </c>
      <c r="F36" s="33">
        <v>1.0575137655973701</v>
      </c>
      <c r="G36" s="33">
        <v>0.97652534505288002</v>
      </c>
    </row>
    <row r="37" spans="1:7">
      <c r="A37" s="25">
        <v>34</v>
      </c>
      <c r="B37" s="33">
        <v>1.05396152780948</v>
      </c>
      <c r="C37" s="33">
        <v>1.0282052660273899</v>
      </c>
      <c r="D37" s="33">
        <v>1.0008590885828901</v>
      </c>
      <c r="E37" s="33">
        <v>1.0395753895305899</v>
      </c>
      <c r="F37" s="33">
        <v>1.04842022340357</v>
      </c>
      <c r="G37" s="33">
        <v>0.97884994077304399</v>
      </c>
    </row>
    <row r="38" spans="1:7">
      <c r="A38" s="25">
        <v>35</v>
      </c>
      <c r="B38" s="33">
        <v>1.04139280967974</v>
      </c>
      <c r="C38" s="33">
        <v>1.03204191619292</v>
      </c>
      <c r="D38" s="33">
        <v>1.0126256783915399</v>
      </c>
      <c r="E38" s="33">
        <v>1.0176337025770501</v>
      </c>
      <c r="F38" s="33">
        <v>1.01520644163243</v>
      </c>
      <c r="G38" s="33">
        <v>0.97982286395186502</v>
      </c>
    </row>
    <row r="39" spans="1:7">
      <c r="A39" s="25">
        <v>36</v>
      </c>
      <c r="B39" s="33">
        <v>1.0332558232915501</v>
      </c>
      <c r="C39" s="33">
        <v>1.0219716685618601</v>
      </c>
      <c r="D39" s="33">
        <v>1.0062917902302499</v>
      </c>
      <c r="E39" s="33">
        <v>1.0119735157577101</v>
      </c>
      <c r="F39" s="33">
        <v>1.0232208619266401</v>
      </c>
      <c r="G39" s="33">
        <v>0.96492029728822304</v>
      </c>
    </row>
    <row r="40" spans="1:7">
      <c r="A40" s="25">
        <v>37</v>
      </c>
      <c r="B40" s="33">
        <v>1.0534528076979099</v>
      </c>
      <c r="C40" s="33">
        <v>1.0496035081605799</v>
      </c>
      <c r="D40" s="33">
        <v>1.02988714966023</v>
      </c>
      <c r="E40" s="33">
        <v>1.0175108348983199</v>
      </c>
      <c r="F40" s="33">
        <v>1.01899299211949</v>
      </c>
      <c r="G40" s="33">
        <v>0.97853480446638896</v>
      </c>
    </row>
    <row r="41" spans="1:7">
      <c r="A41" s="25">
        <v>38</v>
      </c>
      <c r="B41" s="33">
        <v>1.0610722411103599</v>
      </c>
      <c r="C41" s="33">
        <v>1.03806945065488</v>
      </c>
      <c r="D41" s="33">
        <v>1.0360200416057099</v>
      </c>
      <c r="E41" s="33">
        <v>1.0115705170734699</v>
      </c>
      <c r="F41" s="33">
        <v>0.99057877761671098</v>
      </c>
      <c r="G41" s="33">
        <v>0.99923015354917399</v>
      </c>
    </row>
    <row r="42" spans="1:7">
      <c r="A42" s="25">
        <v>39</v>
      </c>
      <c r="B42" s="33">
        <v>1.0550284577632001</v>
      </c>
      <c r="C42" s="33">
        <v>1.0336194543836901</v>
      </c>
      <c r="D42" s="33">
        <v>1.0292735182336199</v>
      </c>
      <c r="E42" s="33">
        <v>0.99439880839126005</v>
      </c>
      <c r="F42" s="33">
        <v>1.0219881089887299</v>
      </c>
      <c r="G42" s="33">
        <v>0.97819082139371005</v>
      </c>
    </row>
    <row r="43" spans="1:7">
      <c r="A43" s="25">
        <v>40</v>
      </c>
      <c r="B43" s="33">
        <v>1.01854883106797</v>
      </c>
      <c r="C43" s="33">
        <v>1.0219816637441901</v>
      </c>
      <c r="D43" s="33">
        <v>1.0452128602864601</v>
      </c>
      <c r="E43" s="33">
        <v>1.0467128550132501</v>
      </c>
      <c r="F43" s="33">
        <v>1.0085336396133999</v>
      </c>
      <c r="G43" s="33">
        <v>0.97208254650464099</v>
      </c>
    </row>
    <row r="44" spans="1:7">
      <c r="A44" s="25">
        <v>41</v>
      </c>
      <c r="B44" s="33">
        <v>1.05018178251959</v>
      </c>
      <c r="C44" s="33">
        <v>1.0124240121129899</v>
      </c>
      <c r="D44" s="33">
        <v>0.99822603513547203</v>
      </c>
      <c r="E44" s="33">
        <v>1.0055690345030599</v>
      </c>
      <c r="F44" s="33">
        <v>1.0444743440830599</v>
      </c>
      <c r="G44" s="33">
        <v>0.95220094990276805</v>
      </c>
    </row>
    <row r="45" spans="1:7">
      <c r="A45" s="25">
        <v>42</v>
      </c>
      <c r="B45" s="33">
        <v>1.03150301650867</v>
      </c>
      <c r="C45" s="33">
        <v>1.0238460658258699</v>
      </c>
      <c r="D45" s="33">
        <v>1.0285865580906299</v>
      </c>
      <c r="E45" s="33">
        <v>0.99771139536687403</v>
      </c>
      <c r="F45" s="33">
        <v>1.0105084555208299</v>
      </c>
      <c r="G45" s="33">
        <v>0.95564298568398998</v>
      </c>
    </row>
    <row r="46" spans="1:7">
      <c r="A46" s="25">
        <v>43</v>
      </c>
      <c r="B46" s="33">
        <v>1.0486187639117901</v>
      </c>
      <c r="C46" s="33">
        <v>1.0091595860590501</v>
      </c>
      <c r="D46" s="33">
        <v>1.01595851288102</v>
      </c>
      <c r="E46" s="33">
        <v>1.0343863919341001</v>
      </c>
      <c r="F46" s="33">
        <v>1.00682099513396</v>
      </c>
      <c r="G46" s="33">
        <v>0.995198017968146</v>
      </c>
    </row>
    <row r="47" spans="1:7">
      <c r="A47" s="25">
        <v>44</v>
      </c>
      <c r="B47" s="33">
        <v>1.02128587211522</v>
      </c>
      <c r="C47" s="33">
        <v>1.01979111958505</v>
      </c>
      <c r="D47" s="33">
        <v>0.99224764324936099</v>
      </c>
      <c r="E47" s="33">
        <v>1.01361148674931</v>
      </c>
      <c r="F47" s="33">
        <v>1.01070983919785</v>
      </c>
      <c r="G47" s="33">
        <v>0.98835862935493601</v>
      </c>
    </row>
    <row r="48" spans="1:7">
      <c r="A48" s="25">
        <v>45</v>
      </c>
      <c r="B48" s="33">
        <v>1.0279729413052601</v>
      </c>
      <c r="C48" s="33">
        <v>1.01771076520156</v>
      </c>
      <c r="D48" s="33">
        <v>1.05134411134689</v>
      </c>
      <c r="E48" s="33">
        <v>1.0203002183104499</v>
      </c>
      <c r="F48" s="33">
        <v>1.0200389269138499</v>
      </c>
      <c r="G48" s="33">
        <v>0.98606228782657401</v>
      </c>
    </row>
    <row r="49" spans="1:7">
      <c r="A49" s="25">
        <v>46</v>
      </c>
      <c r="B49" s="33">
        <v>1.00475489665998</v>
      </c>
      <c r="C49" s="33">
        <v>0.99417236764176997</v>
      </c>
      <c r="D49" s="33">
        <v>1.01743025230563</v>
      </c>
      <c r="E49" s="33">
        <v>1.05479838728357</v>
      </c>
      <c r="F49" s="33">
        <v>1.0241581375762601</v>
      </c>
      <c r="G49" s="33">
        <v>0.96910163994964404</v>
      </c>
    </row>
    <row r="50" spans="1:7">
      <c r="A50" s="25">
        <v>47</v>
      </c>
      <c r="B50" s="33">
        <v>1.02747165584063</v>
      </c>
      <c r="C50" s="33">
        <v>1.0057593963837099</v>
      </c>
      <c r="D50" s="33">
        <v>1.04418282372162</v>
      </c>
      <c r="E50" s="33">
        <v>1.0240297169979899</v>
      </c>
      <c r="F50" s="33">
        <v>1.0209845558156101</v>
      </c>
      <c r="G50" s="33">
        <v>0.96418982778337703</v>
      </c>
    </row>
    <row r="51" spans="1:7">
      <c r="A51" s="25">
        <v>48</v>
      </c>
      <c r="B51" s="33">
        <v>1.00289964253294</v>
      </c>
      <c r="C51" s="33">
        <v>1.0416553643589701</v>
      </c>
      <c r="D51" s="33">
        <v>1.01875336590868</v>
      </c>
      <c r="E51" s="33">
        <v>1.0026274606824299</v>
      </c>
      <c r="F51" s="33">
        <v>1.01681063831862</v>
      </c>
      <c r="G51" s="33">
        <v>0.96839943610727997</v>
      </c>
    </row>
    <row r="52" spans="1:7">
      <c r="A52" s="25">
        <v>49</v>
      </c>
      <c r="B52" s="33">
        <v>1.00485000549945</v>
      </c>
      <c r="C52" s="33">
        <v>1.0158400794178799</v>
      </c>
      <c r="D52" s="33">
        <v>0.98022695003763105</v>
      </c>
      <c r="E52" s="33">
        <v>1.0092278901487</v>
      </c>
      <c r="F52" s="33">
        <v>0.97469771689456997</v>
      </c>
      <c r="G52" s="33">
        <v>0.90780673731149197</v>
      </c>
    </row>
    <row r="53" spans="1:7">
      <c r="A53" s="25">
        <v>50</v>
      </c>
      <c r="B53" s="33">
        <v>1.02842149985983</v>
      </c>
      <c r="C53" s="33">
        <v>1.0142386095722</v>
      </c>
      <c r="D53" s="33">
        <v>1.05365682239307</v>
      </c>
      <c r="E53" s="33">
        <v>1.02444691281807</v>
      </c>
      <c r="F53" s="33">
        <v>0.99856070514920503</v>
      </c>
      <c r="G53" s="33">
        <v>1.0109080597631299</v>
      </c>
    </row>
    <row r="54" spans="1:7">
      <c r="A54" s="25">
        <v>51</v>
      </c>
      <c r="B54" s="33">
        <v>1.0295575406433599</v>
      </c>
      <c r="C54" s="33">
        <v>0.984573174999129</v>
      </c>
      <c r="D54" s="33">
        <v>0.99586259953067702</v>
      </c>
      <c r="E54" s="33">
        <v>0.98767465118572795</v>
      </c>
      <c r="F54" s="33">
        <v>1.02614599946273</v>
      </c>
      <c r="G54" s="33">
        <v>0.94665155536259005</v>
      </c>
    </row>
    <row r="55" spans="1:7">
      <c r="A55" s="25">
        <v>52</v>
      </c>
      <c r="B55" s="33">
        <v>1.02459080149313</v>
      </c>
      <c r="C55" s="33">
        <v>1.00209869527159</v>
      </c>
      <c r="D55" s="33">
        <v>1.00669060943369</v>
      </c>
      <c r="E55" s="33">
        <v>1.01436860140272</v>
      </c>
      <c r="F55" s="33">
        <v>0.96867985630540598</v>
      </c>
      <c r="G55" s="33">
        <v>0.94039722326716702</v>
      </c>
    </row>
    <row r="56" spans="1:7">
      <c r="A56" s="25">
        <v>53</v>
      </c>
      <c r="B56" s="33">
        <v>1.03141951288792</v>
      </c>
      <c r="C56" s="33">
        <v>1.0028308079002</v>
      </c>
      <c r="D56" s="33">
        <v>1.0025095901435099</v>
      </c>
      <c r="E56" s="33">
        <v>1.02347425977972</v>
      </c>
      <c r="F56" s="33">
        <v>0.98930307723596</v>
      </c>
      <c r="G56" s="33">
        <v>0.98872245009535498</v>
      </c>
    </row>
    <row r="57" spans="1:7">
      <c r="A57" s="25">
        <v>54</v>
      </c>
      <c r="B57" s="33">
        <v>1.0148038148624501</v>
      </c>
      <c r="C57" s="33">
        <v>1.0149052669941301</v>
      </c>
      <c r="D57" s="33">
        <v>1.00453786951385</v>
      </c>
      <c r="E57" s="33">
        <v>1.0162007868379299</v>
      </c>
      <c r="F57" s="33">
        <v>1.00224384834637</v>
      </c>
      <c r="G57" s="33">
        <v>0.94754594017362004</v>
      </c>
    </row>
    <row r="58" spans="1:7">
      <c r="A58" s="25">
        <v>55</v>
      </c>
      <c r="B58" s="33">
        <v>1.0306572967027201</v>
      </c>
      <c r="C58" s="33">
        <v>1.01290238397524</v>
      </c>
      <c r="D58" s="33">
        <v>1.0055752195229699</v>
      </c>
      <c r="E58" s="33">
        <v>1.0222851533892701</v>
      </c>
      <c r="F58" s="33">
        <v>1.0022112662578999</v>
      </c>
      <c r="G58" s="33">
        <v>0.91397305630138603</v>
      </c>
    </row>
    <row r="59" spans="1:7">
      <c r="A59" s="25">
        <v>56</v>
      </c>
      <c r="B59" s="33">
        <v>1.04852906021379</v>
      </c>
      <c r="C59" s="33">
        <v>0.99230321314179004</v>
      </c>
      <c r="D59" s="33">
        <v>1.0099146098331699</v>
      </c>
      <c r="E59" s="33">
        <v>1.06963940968013</v>
      </c>
      <c r="F59" s="33">
        <v>0.977149630246679</v>
      </c>
      <c r="G59" s="33">
        <v>0.98839202751291899</v>
      </c>
    </row>
    <row r="60" spans="1:7">
      <c r="A60" s="25">
        <v>57</v>
      </c>
      <c r="B60" s="33">
        <v>1.02196428438099</v>
      </c>
      <c r="C60" s="33">
        <v>0.99571488062775304</v>
      </c>
      <c r="D60" s="33">
        <v>0.97105411520148999</v>
      </c>
      <c r="E60" s="33">
        <v>1.04254518734838</v>
      </c>
      <c r="F60" s="33">
        <v>0.99506388805108403</v>
      </c>
      <c r="G60" s="33">
        <v>0.93922226801599995</v>
      </c>
    </row>
    <row r="61" spans="1:7">
      <c r="A61" s="25">
        <v>58</v>
      </c>
      <c r="B61" s="33">
        <v>1.0231156161352</v>
      </c>
      <c r="C61" s="33">
        <v>1.0141320547983801</v>
      </c>
      <c r="D61" s="33">
        <v>1.0285692616797499</v>
      </c>
      <c r="E61" s="33">
        <v>1.0419970955620601</v>
      </c>
      <c r="F61" s="33">
        <v>0.99667014819307898</v>
      </c>
      <c r="G61" s="33">
        <v>0.95278232666482399</v>
      </c>
    </row>
    <row r="62" spans="1:7">
      <c r="A62" s="25">
        <v>59</v>
      </c>
      <c r="B62" s="33">
        <v>1.03847949399443</v>
      </c>
      <c r="C62" s="33">
        <v>0.99512475071654005</v>
      </c>
      <c r="D62" s="33">
        <v>1.0292979545013099</v>
      </c>
      <c r="E62" s="33">
        <v>1.03611930590755</v>
      </c>
      <c r="F62" s="33">
        <v>1.0302494998468099</v>
      </c>
      <c r="G62" s="33">
        <v>0.96583401337499097</v>
      </c>
    </row>
    <row r="63" spans="1:7">
      <c r="A63" s="25">
        <v>60</v>
      </c>
      <c r="B63" s="33">
        <v>1.01958364685542</v>
      </c>
      <c r="C63" s="33">
        <v>0.99491050830037298</v>
      </c>
      <c r="D63" s="33">
        <v>0.99958668185364896</v>
      </c>
      <c r="E63" s="33">
        <v>1.0100440276726901</v>
      </c>
      <c r="F63" s="33">
        <v>1.0010498535141401</v>
      </c>
      <c r="G63" s="33">
        <v>0.96495148604263803</v>
      </c>
    </row>
    <row r="64" spans="1:7">
      <c r="A64" s="25">
        <v>61</v>
      </c>
      <c r="B64" s="33">
        <v>1.0487438770834301</v>
      </c>
      <c r="C64" s="33">
        <v>0.98865455136250002</v>
      </c>
      <c r="D64" s="33">
        <v>1.0456517745904601</v>
      </c>
      <c r="E64" s="33">
        <v>1.0534777034954199</v>
      </c>
      <c r="F64" s="33">
        <v>1.0105853377501299</v>
      </c>
      <c r="G64" s="33">
        <v>0.96769514706259196</v>
      </c>
    </row>
    <row r="65" spans="1:7">
      <c r="A65" s="25">
        <v>62</v>
      </c>
      <c r="B65" s="33">
        <v>1.0420404976308</v>
      </c>
      <c r="C65" s="33">
        <v>1.0239833260670499</v>
      </c>
      <c r="D65" s="33">
        <v>1.0074863485574099</v>
      </c>
      <c r="E65" s="33">
        <v>1.0243342394880901</v>
      </c>
      <c r="F65" s="33">
        <v>1.0106397092330199</v>
      </c>
      <c r="G65" s="33">
        <v>0.96192467650358704</v>
      </c>
    </row>
    <row r="66" spans="1:7">
      <c r="A66" s="25">
        <v>63</v>
      </c>
      <c r="B66" s="33">
        <v>1.01619568949295</v>
      </c>
      <c r="C66" s="33">
        <v>0.99809239921577397</v>
      </c>
      <c r="D66" s="33">
        <v>1.0303298698215699</v>
      </c>
      <c r="E66" s="33">
        <v>1.00909546680674</v>
      </c>
      <c r="F66" s="33">
        <v>1.0565587593008601</v>
      </c>
      <c r="G66" s="33">
        <v>0.96648402654029897</v>
      </c>
    </row>
    <row r="67" spans="1:7">
      <c r="A67" s="25">
        <v>64</v>
      </c>
      <c r="B67" s="33">
        <v>1.00951524013779</v>
      </c>
      <c r="C67" s="33">
        <v>0.97359368399302404</v>
      </c>
      <c r="D67" s="33">
        <v>1.0031787435651101</v>
      </c>
      <c r="E67" s="33">
        <v>1.0515478106663301</v>
      </c>
      <c r="F67" s="33">
        <v>1.04319120247455</v>
      </c>
      <c r="G67" s="33">
        <v>0.98501157862083999</v>
      </c>
    </row>
    <row r="68" spans="1:7">
      <c r="A68" s="25">
        <v>65</v>
      </c>
      <c r="B68" s="33">
        <v>0.99593485296483997</v>
      </c>
      <c r="C68" s="33">
        <v>1.00377620829235</v>
      </c>
      <c r="D68" s="33">
        <v>1.02498226300067</v>
      </c>
      <c r="E68" s="33">
        <v>0.98921209429988599</v>
      </c>
      <c r="F68" s="33">
        <v>0.99142727223397997</v>
      </c>
      <c r="G68" s="33">
        <v>0.97960708668069296</v>
      </c>
    </row>
    <row r="69" spans="1:7">
      <c r="A69" s="25">
        <v>66</v>
      </c>
      <c r="B69" s="33">
        <v>1.0525811129059199</v>
      </c>
      <c r="C69" s="33">
        <v>1.0120444638092201</v>
      </c>
      <c r="D69" s="33">
        <v>1.0202287854456999</v>
      </c>
      <c r="E69" s="33">
        <v>1.01959573845587</v>
      </c>
      <c r="F69" s="33">
        <v>1.01433635561951</v>
      </c>
      <c r="G69" s="33">
        <v>0.967393181901545</v>
      </c>
    </row>
    <row r="70" spans="1:7">
      <c r="A70" s="25">
        <v>67</v>
      </c>
      <c r="B70" s="33">
        <v>1.02541757430424</v>
      </c>
      <c r="C70" s="33">
        <v>0.98449766941084704</v>
      </c>
      <c r="D70" s="33">
        <v>1.06494513464534</v>
      </c>
      <c r="E70" s="33">
        <v>1.0454708163343001</v>
      </c>
      <c r="F70" s="33">
        <v>0.97774517149083595</v>
      </c>
      <c r="G70" s="33">
        <v>0.901202010712152</v>
      </c>
    </row>
    <row r="71" spans="1:7">
      <c r="A71" s="25">
        <v>68</v>
      </c>
      <c r="B71" s="33">
        <v>1.02454573427322</v>
      </c>
      <c r="C71" s="33">
        <v>0.99353268601856004</v>
      </c>
      <c r="D71" s="33">
        <v>1.0042102796975101</v>
      </c>
      <c r="E71" s="33">
        <v>1.0409007713549501</v>
      </c>
      <c r="F71" s="33">
        <v>0.98153875567315096</v>
      </c>
      <c r="G71" s="33">
        <v>0.95646077585841005</v>
      </c>
    </row>
    <row r="72" spans="1:7">
      <c r="A72" s="25">
        <v>69</v>
      </c>
      <c r="B72" s="33">
        <v>1.0538517454582299</v>
      </c>
      <c r="C72" s="33">
        <v>1.02194732465414</v>
      </c>
      <c r="D72" s="33">
        <v>1.04445050579444</v>
      </c>
      <c r="E72" s="33">
        <v>1.05134596270266</v>
      </c>
      <c r="F72" s="33">
        <v>1.01365844950841</v>
      </c>
      <c r="G72" s="33">
        <v>0.95597347236347896</v>
      </c>
    </row>
    <row r="73" spans="1:7">
      <c r="A73" s="25">
        <v>70</v>
      </c>
      <c r="B73" s="33">
        <v>1.00092319373003</v>
      </c>
      <c r="C73" s="33">
        <v>0.97684062661610205</v>
      </c>
      <c r="D73" s="33">
        <v>1.0385328392101001</v>
      </c>
      <c r="E73" s="33">
        <v>1.01771152053472</v>
      </c>
      <c r="F73" s="33">
        <v>1.01815808841592</v>
      </c>
      <c r="G73" s="33">
        <v>0.99819280033570401</v>
      </c>
    </row>
    <row r="74" spans="1:7">
      <c r="A74" s="25">
        <v>71</v>
      </c>
      <c r="B74" s="33">
        <v>1.03046388943364</v>
      </c>
      <c r="C74" s="33">
        <v>1.02759395335781</v>
      </c>
      <c r="D74" s="33">
        <v>1.02669113643444</v>
      </c>
      <c r="E74" s="33">
        <v>1.0250430823764101</v>
      </c>
      <c r="F74" s="33">
        <v>0.99578627249458795</v>
      </c>
      <c r="G74" s="33">
        <v>0.96679252852188802</v>
      </c>
    </row>
    <row r="75" spans="1:7">
      <c r="A75" s="25">
        <v>72</v>
      </c>
      <c r="B75" s="33">
        <v>1.0293032028884499</v>
      </c>
      <c r="C75" s="33">
        <v>1.0093928234613201</v>
      </c>
      <c r="D75" s="33">
        <v>1.05887843578176</v>
      </c>
      <c r="E75" s="33">
        <v>1.0332070708722201</v>
      </c>
      <c r="F75" s="33">
        <v>1.0070096582517301</v>
      </c>
      <c r="G75" s="33">
        <v>0.96257309414865999</v>
      </c>
    </row>
    <row r="76" spans="1:7">
      <c r="A76" s="25">
        <v>73</v>
      </c>
      <c r="B76" s="33">
        <v>1.0080532189449301</v>
      </c>
      <c r="C76" s="33">
        <v>0.99298832626694</v>
      </c>
      <c r="D76" s="33">
        <v>1.0093097677884499</v>
      </c>
      <c r="E76" s="33">
        <v>0.97973644027534901</v>
      </c>
      <c r="F76" s="33">
        <v>1.0169018689718401</v>
      </c>
      <c r="G76" s="33">
        <v>0.97269656941500604</v>
      </c>
    </row>
    <row r="77" spans="1:7">
      <c r="A77" s="25">
        <v>74</v>
      </c>
      <c r="B77" s="33">
        <v>1.0197826615572601</v>
      </c>
      <c r="C77" s="33">
        <v>0.99564166368527596</v>
      </c>
      <c r="D77" s="33">
        <v>1.02846162185806</v>
      </c>
      <c r="E77" s="33">
        <v>1.0564810002962901</v>
      </c>
      <c r="F77" s="33">
        <v>1.0334438232562</v>
      </c>
      <c r="G77" s="33">
        <v>0.97837683184606195</v>
      </c>
    </row>
    <row r="78" spans="1:7">
      <c r="A78" s="25">
        <v>75</v>
      </c>
      <c r="B78" s="33">
        <v>1.0241106161567799</v>
      </c>
      <c r="C78" s="33">
        <v>1.00617964848534</v>
      </c>
      <c r="D78" s="33">
        <v>1.00669441781483</v>
      </c>
      <c r="E78" s="33">
        <v>1.02489207203347</v>
      </c>
      <c r="F78" s="33">
        <v>0.992937841053952</v>
      </c>
      <c r="G78" s="33">
        <v>0.95372461421423504</v>
      </c>
    </row>
    <row r="79" spans="1:7">
      <c r="A79" s="25">
        <v>76</v>
      </c>
      <c r="B79" s="33">
        <v>1.0397350349159999</v>
      </c>
      <c r="C79" s="33">
        <v>1.00401586736021</v>
      </c>
      <c r="D79" s="33">
        <v>1.03811926096486</v>
      </c>
      <c r="E79" s="33">
        <v>1.0133884088590199</v>
      </c>
      <c r="F79" s="33">
        <v>0.96611913133336902</v>
      </c>
      <c r="G79" s="33">
        <v>0.98707624775925595</v>
      </c>
    </row>
    <row r="80" spans="1:7">
      <c r="A80" s="25">
        <v>77</v>
      </c>
      <c r="B80" s="33">
        <v>1.01484742324504</v>
      </c>
      <c r="C80" s="33">
        <v>0.99865398190041099</v>
      </c>
      <c r="D80" s="33">
        <v>1.0393554568527399</v>
      </c>
      <c r="E80" s="33">
        <v>1.0197631324809899</v>
      </c>
      <c r="F80" s="33">
        <v>1.0193744055587299</v>
      </c>
      <c r="G80" s="33">
        <v>0.982129169131574</v>
      </c>
    </row>
    <row r="81" spans="1:7">
      <c r="A81" s="25">
        <v>78</v>
      </c>
      <c r="B81" s="33">
        <v>1.0180778881376999</v>
      </c>
      <c r="C81" s="33">
        <v>1.0007732431211001</v>
      </c>
      <c r="D81" s="33">
        <v>1.02281796933158</v>
      </c>
      <c r="E81" s="33">
        <v>1.03165307847382</v>
      </c>
      <c r="F81" s="33">
        <v>1.02599671511639</v>
      </c>
      <c r="G81" s="33">
        <v>0.97888314581513702</v>
      </c>
    </row>
    <row r="82" spans="1:7">
      <c r="A82" s="25">
        <v>79</v>
      </c>
      <c r="B82" s="33">
        <v>1.0381329345408901</v>
      </c>
      <c r="C82" s="33">
        <v>1.0025041969942501</v>
      </c>
      <c r="D82" s="33">
        <v>0.99772535650217897</v>
      </c>
      <c r="E82" s="33">
        <v>1.0548147744337699</v>
      </c>
      <c r="F82" s="33">
        <v>0.968405168484337</v>
      </c>
      <c r="G82" s="33">
        <v>0.93029554701552597</v>
      </c>
    </row>
    <row r="83" spans="1:7">
      <c r="A83" s="25">
        <v>80</v>
      </c>
      <c r="B83" s="33">
        <v>1.0446106270726501</v>
      </c>
      <c r="C83" s="33">
        <v>1.0090510544128899</v>
      </c>
      <c r="D83" s="33">
        <v>1.0114368110505101</v>
      </c>
      <c r="E83" s="33">
        <v>1.04815396979331</v>
      </c>
      <c r="F83" s="33">
        <v>1.0276331190625001</v>
      </c>
      <c r="G83" s="33">
        <v>0.94057553393090398</v>
      </c>
    </row>
    <row r="84" spans="1:7">
      <c r="A84" s="25">
        <v>81</v>
      </c>
      <c r="B84" s="33">
        <v>1.0209309448617701</v>
      </c>
      <c r="C84" s="33">
        <v>1.0079811168099699</v>
      </c>
      <c r="D84" s="33">
        <v>1.04134517708108</v>
      </c>
      <c r="E84" s="33">
        <v>1.00467701625447</v>
      </c>
      <c r="F84" s="33">
        <v>0.97921259390675996</v>
      </c>
      <c r="G84" s="33">
        <v>0.97872459880430496</v>
      </c>
    </row>
    <row r="85" spans="1:7">
      <c r="A85" s="25">
        <v>82</v>
      </c>
      <c r="B85" s="33">
        <v>1.0052547975553201</v>
      </c>
      <c r="C85" s="33">
        <v>1.01329745861318</v>
      </c>
      <c r="D85" s="33">
        <v>1.0003960966447001</v>
      </c>
      <c r="E85" s="33">
        <v>1.02045105313298</v>
      </c>
      <c r="F85" s="33">
        <v>0.99680329030928605</v>
      </c>
      <c r="G85" s="33">
        <v>0.93306752472349497</v>
      </c>
    </row>
    <row r="86" spans="1:7">
      <c r="A86" s="25">
        <v>83</v>
      </c>
      <c r="B86" s="33">
        <v>1.0092373493162099</v>
      </c>
      <c r="C86" s="33">
        <v>1.0144862219911499</v>
      </c>
      <c r="D86" s="33">
        <v>1.0519183221044801</v>
      </c>
      <c r="E86" s="33">
        <v>1.0098878340739901</v>
      </c>
      <c r="F86" s="33">
        <v>1.0095203981738099</v>
      </c>
      <c r="G86" s="33">
        <v>0.97462367720494603</v>
      </c>
    </row>
    <row r="87" spans="1:7">
      <c r="A87" s="25">
        <v>84</v>
      </c>
      <c r="B87" s="33">
        <v>0.99869131680479695</v>
      </c>
      <c r="C87" s="33">
        <v>0.99888263864294302</v>
      </c>
      <c r="D87" s="33">
        <v>0.99004594357872999</v>
      </c>
      <c r="E87" s="33">
        <v>1.03407320783044</v>
      </c>
      <c r="F87" s="33">
        <v>0.993331316577856</v>
      </c>
      <c r="G87" s="33">
        <v>0.94903293563211</v>
      </c>
    </row>
    <row r="88" spans="1:7">
      <c r="A88" s="25">
        <v>85</v>
      </c>
      <c r="B88" s="33">
        <v>1.03215087843687</v>
      </c>
      <c r="C88" s="33">
        <v>0.99876366657847204</v>
      </c>
      <c r="D88" s="33">
        <v>1.0232337145377099</v>
      </c>
      <c r="E88" s="33">
        <v>1.01307767283606</v>
      </c>
      <c r="F88" s="33">
        <v>1.02186510693633</v>
      </c>
      <c r="G88" s="33">
        <v>0.96836505149625596</v>
      </c>
    </row>
    <row r="89" spans="1:7">
      <c r="A89" s="25">
        <v>86</v>
      </c>
      <c r="B89" s="33">
        <v>1.00382241429309</v>
      </c>
      <c r="C89" s="33">
        <v>0.98170027392162595</v>
      </c>
      <c r="D89" s="33">
        <v>0.99533998665032197</v>
      </c>
      <c r="E89" s="33">
        <v>1.02161253203367</v>
      </c>
      <c r="F89" s="33">
        <v>0.98622534045952603</v>
      </c>
      <c r="G89" s="33">
        <v>0.98236566132554204</v>
      </c>
    </row>
    <row r="90" spans="1:7">
      <c r="A90" s="25">
        <v>87</v>
      </c>
      <c r="B90" s="33">
        <v>0.97698400848021405</v>
      </c>
      <c r="C90" s="33">
        <v>0.97874115322961097</v>
      </c>
      <c r="D90" s="33">
        <v>0.99148123950852096</v>
      </c>
      <c r="E90" s="33">
        <v>0.99847686691215398</v>
      </c>
      <c r="F90" s="33">
        <v>1.05212111813065</v>
      </c>
      <c r="G90" s="33">
        <v>0.95861589379232104</v>
      </c>
    </row>
    <row r="91" spans="1:7">
      <c r="A91" s="25">
        <v>88</v>
      </c>
      <c r="B91" s="33">
        <v>1.0295087701799599</v>
      </c>
      <c r="C91" s="33">
        <v>0.98366736641811703</v>
      </c>
      <c r="D91" s="33">
        <v>1.01890570460507</v>
      </c>
      <c r="E91" s="33">
        <v>0.99656382386356901</v>
      </c>
      <c r="F91" s="33">
        <v>1.0268476015879899</v>
      </c>
      <c r="G91" s="33">
        <v>0.96534008699061502</v>
      </c>
    </row>
    <row r="92" spans="1:7">
      <c r="A92" s="25">
        <v>89</v>
      </c>
      <c r="B92" s="33">
        <v>1.0127122229693699</v>
      </c>
      <c r="C92" s="33">
        <v>0.97324234053234504</v>
      </c>
      <c r="D92" s="33">
        <v>1.01884339904928</v>
      </c>
      <c r="E92" s="33">
        <v>1.0081826560691001</v>
      </c>
      <c r="F92" s="33">
        <v>0.99760692296398401</v>
      </c>
      <c r="G92" s="33">
        <v>0.96279665968984596</v>
      </c>
    </row>
    <row r="93" spans="1:7">
      <c r="A93" s="25">
        <v>90</v>
      </c>
      <c r="B93" s="33">
        <v>1.0423384745047199</v>
      </c>
      <c r="C93" s="33">
        <v>0.97666930794960605</v>
      </c>
      <c r="D93" s="33">
        <v>1.0160819696751799</v>
      </c>
      <c r="E93" s="33">
        <v>0.998952216606802</v>
      </c>
      <c r="F93" s="33">
        <v>1.0259723142166699</v>
      </c>
      <c r="G93" s="33">
        <v>0.96232913239824402</v>
      </c>
    </row>
    <row r="94" spans="1:7">
      <c r="A94" s="25">
        <v>91</v>
      </c>
      <c r="B94" s="33">
        <v>0.99525350124860901</v>
      </c>
      <c r="C94" s="33">
        <v>0.99834365228607302</v>
      </c>
      <c r="D94" s="33">
        <v>1.0380002061500599</v>
      </c>
      <c r="E94" s="33">
        <v>1.0333753468415801</v>
      </c>
      <c r="F94" s="33">
        <v>0.95887987385384499</v>
      </c>
      <c r="G94" s="33">
        <v>0.95813057010646896</v>
      </c>
    </row>
    <row r="95" spans="1:7">
      <c r="A95" s="25">
        <v>92</v>
      </c>
      <c r="B95" s="33">
        <v>1.0116926574146801</v>
      </c>
      <c r="C95" s="33">
        <v>1.0224747045154401</v>
      </c>
      <c r="D95" s="33">
        <v>1.0012350832643599</v>
      </c>
      <c r="E95" s="33">
        <v>1.04282715512264</v>
      </c>
      <c r="F95" s="33">
        <v>0.98459880956420398</v>
      </c>
      <c r="G95" s="33">
        <v>0.96407487525683899</v>
      </c>
    </row>
    <row r="96" spans="1:7">
      <c r="A96" s="25">
        <v>93</v>
      </c>
      <c r="B96" s="33">
        <v>1.03638676402307</v>
      </c>
      <c r="C96" s="33">
        <v>1.0108445094323399</v>
      </c>
      <c r="D96" s="33">
        <v>1.03662373035789</v>
      </c>
      <c r="E96" s="33">
        <v>1.03912021384858</v>
      </c>
      <c r="F96" s="33">
        <v>1.01257756024617</v>
      </c>
      <c r="G96" s="33">
        <v>0.93632587888691698</v>
      </c>
    </row>
    <row r="97" spans="1:7">
      <c r="A97" s="25">
        <v>94</v>
      </c>
      <c r="B97" s="33">
        <v>0.99435614406561701</v>
      </c>
      <c r="C97" s="33">
        <v>1.0011241954953001</v>
      </c>
      <c r="D97" s="33">
        <v>1.03280668504851</v>
      </c>
      <c r="E97" s="33">
        <v>1.02842375680841</v>
      </c>
      <c r="F97" s="33">
        <v>0.96518942464157798</v>
      </c>
      <c r="G97" s="33">
        <v>0.97807810497032699</v>
      </c>
    </row>
    <row r="98" spans="1:7">
      <c r="A98" s="25">
        <v>95</v>
      </c>
      <c r="B98" s="33">
        <v>1.0077699239998199</v>
      </c>
      <c r="C98" s="33">
        <v>0.99629426362207596</v>
      </c>
      <c r="D98" s="33">
        <v>1.01620140296942</v>
      </c>
      <c r="E98" s="33">
        <v>1.03080310844245</v>
      </c>
      <c r="F98" s="33">
        <v>0.98795082001100598</v>
      </c>
      <c r="G98" s="33">
        <v>0.99910714369222797</v>
      </c>
    </row>
    <row r="99" spans="1:7">
      <c r="A99" s="25">
        <v>96</v>
      </c>
      <c r="B99" s="33">
        <v>1.0047875616469299</v>
      </c>
      <c r="C99" s="33">
        <v>1.0114054195984199</v>
      </c>
      <c r="D99" s="33">
        <v>1.02576555729133</v>
      </c>
      <c r="E99" s="33">
        <v>0.99359015624303604</v>
      </c>
      <c r="F99" s="33">
        <v>1.00463050986828</v>
      </c>
      <c r="G99" s="33">
        <v>0.98691381677941004</v>
      </c>
    </row>
    <row r="100" spans="1:7">
      <c r="A100" s="25">
        <v>97</v>
      </c>
      <c r="B100" s="33">
        <v>1.04052194156692</v>
      </c>
      <c r="C100" s="33">
        <v>1.0404631358338501</v>
      </c>
      <c r="D100" s="33">
        <v>1.0104576083763299</v>
      </c>
      <c r="E100" s="33">
        <v>0.95218038029971797</v>
      </c>
      <c r="F100" s="33">
        <v>0.99146807835616901</v>
      </c>
      <c r="G100" s="33">
        <v>0.92033593073652598</v>
      </c>
    </row>
    <row r="101" spans="1:7">
      <c r="A101" s="25">
        <v>98</v>
      </c>
      <c r="B101" s="33">
        <v>1.0203093288598599</v>
      </c>
      <c r="C101" s="33">
        <v>1.0219431820578899</v>
      </c>
      <c r="D101" s="33">
        <v>0.97501308445475099</v>
      </c>
      <c r="E101" s="33">
        <v>0.96506140705343602</v>
      </c>
      <c r="F101" s="33">
        <v>0.96864814822922896</v>
      </c>
      <c r="G101" s="33">
        <v>0.98101858448180701</v>
      </c>
    </row>
    <row r="102" spans="1:7">
      <c r="A102" s="25">
        <v>99</v>
      </c>
      <c r="B102" s="33">
        <v>1.0188412378018299</v>
      </c>
      <c r="C102" s="33">
        <v>1.0000867172526</v>
      </c>
      <c r="D102" s="33">
        <v>0.97932442850963497</v>
      </c>
      <c r="E102" s="33">
        <v>0.97312086425373201</v>
      </c>
      <c r="F102" s="33">
        <v>0.96475309432366196</v>
      </c>
      <c r="G102" s="33">
        <v>0.93914707741720205</v>
      </c>
    </row>
    <row r="103" spans="1:7">
      <c r="A103" s="25">
        <v>100</v>
      </c>
      <c r="B103" s="33">
        <v>1.0255821946014401</v>
      </c>
      <c r="C103" s="33">
        <v>1.0023172358296699</v>
      </c>
      <c r="D103" s="33">
        <v>1.00864150538747</v>
      </c>
      <c r="E103" s="33">
        <v>1.0430202595935301</v>
      </c>
      <c r="F103" s="33">
        <v>0.99302749331671603</v>
      </c>
      <c r="G103" s="33">
        <v>1.01434997848457</v>
      </c>
    </row>
  </sheetData>
  <mergeCells count="1">
    <mergeCell ref="B2:G2"/>
  </mergeCells>
  <hyperlinks>
    <hyperlink ref="A1" location="'Table of Contents'!A1" display="'Table of Contents'!A1" xr:uid="{9EA15E15-79C5-864C-B3AA-45FB8E80C5B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53EA-BDB4-48FE-A0C2-E0D5BFD1823D}">
  <dimension ref="A1:H103"/>
  <sheetViews>
    <sheetView workbookViewId="0"/>
  </sheetViews>
  <sheetFormatPr baseColWidth="10" defaultColWidth="8.83203125" defaultRowHeight="15"/>
  <cols>
    <col min="1" max="1" width="16.5" customWidth="1"/>
    <col min="2" max="8" width="9.1640625" bestFit="1" customWidth="1"/>
  </cols>
  <sheetData>
    <row r="1" spans="1:8">
      <c r="A1" s="67" t="s">
        <v>322</v>
      </c>
    </row>
    <row r="2" spans="1:8" ht="55" customHeight="1">
      <c r="B2" s="49" t="s">
        <v>204</v>
      </c>
      <c r="C2" s="49"/>
      <c r="D2" s="49"/>
      <c r="E2" s="49"/>
      <c r="F2" s="49"/>
      <c r="G2" s="49"/>
      <c r="H2" s="49"/>
    </row>
    <row r="3" spans="1:8" ht="48">
      <c r="A3" s="19" t="s">
        <v>179</v>
      </c>
      <c r="B3" s="25" t="s">
        <v>77</v>
      </c>
      <c r="C3" s="25" t="s">
        <v>78</v>
      </c>
      <c r="D3" s="25" t="s">
        <v>79</v>
      </c>
      <c r="E3" s="25" t="s">
        <v>80</v>
      </c>
      <c r="F3" s="25" t="s">
        <v>81</v>
      </c>
      <c r="G3" s="25" t="s">
        <v>82</v>
      </c>
      <c r="H3" s="25" t="s">
        <v>83</v>
      </c>
    </row>
    <row r="4" spans="1:8">
      <c r="A4" s="25">
        <v>1</v>
      </c>
      <c r="B4" s="33">
        <v>-0.189460305</v>
      </c>
      <c r="C4" s="33">
        <v>-0.16038513166666701</v>
      </c>
      <c r="D4" s="33">
        <v>-0.151700221666667</v>
      </c>
      <c r="E4" s="33">
        <v>-0.18676362833333299</v>
      </c>
      <c r="F4" s="33">
        <v>-0.14443714999999999</v>
      </c>
      <c r="G4" s="33">
        <v>-6.1681658333333098E-2</v>
      </c>
      <c r="H4" s="33">
        <v>4.2811133333333598E-2</v>
      </c>
    </row>
    <row r="5" spans="1:8">
      <c r="A5" s="25">
        <v>2</v>
      </c>
      <c r="B5" s="33">
        <v>-0.22418165166666701</v>
      </c>
      <c r="C5" s="33">
        <v>-0.18528838583333301</v>
      </c>
      <c r="D5" s="33">
        <v>-0.13300846666666699</v>
      </c>
      <c r="E5" s="33">
        <v>-0.15059893333333299</v>
      </c>
      <c r="F5" s="33">
        <v>-9.7156574999999898E-2</v>
      </c>
      <c r="G5" s="33">
        <v>-5.59488583333334E-2</v>
      </c>
      <c r="H5" s="33">
        <v>-2.0585491666666601E-2</v>
      </c>
    </row>
    <row r="6" spans="1:8">
      <c r="A6" s="25">
        <v>3</v>
      </c>
      <c r="B6" s="33">
        <v>-0.284097248333333</v>
      </c>
      <c r="C6" s="33">
        <v>-0.216028778333333</v>
      </c>
      <c r="D6" s="33">
        <v>-0.13142255250000001</v>
      </c>
      <c r="E6" s="33">
        <v>-0.141128961666667</v>
      </c>
      <c r="F6" s="33">
        <v>-0.10776165</v>
      </c>
      <c r="G6" s="33">
        <v>-6.5072941666666897E-2</v>
      </c>
      <c r="H6" s="33">
        <v>-3.3968958333332903E-2</v>
      </c>
    </row>
    <row r="7" spans="1:8">
      <c r="A7" s="25">
        <v>4</v>
      </c>
      <c r="B7" s="33">
        <v>-0.26963212583333301</v>
      </c>
      <c r="C7" s="33">
        <v>-0.20207757916666699</v>
      </c>
      <c r="D7" s="33">
        <v>-0.121218836666667</v>
      </c>
      <c r="E7" s="33">
        <v>-0.141080081666667</v>
      </c>
      <c r="F7" s="33">
        <v>-0.11764936416666601</v>
      </c>
      <c r="G7" s="33">
        <v>-8.3357208333332905E-2</v>
      </c>
      <c r="H7" s="33">
        <v>-7.6031183333333405E-2</v>
      </c>
    </row>
    <row r="8" spans="1:8">
      <c r="A8" s="25">
        <v>5</v>
      </c>
      <c r="B8" s="33">
        <v>-0.30504258499999998</v>
      </c>
      <c r="C8" s="33">
        <v>-0.21237289916666699</v>
      </c>
      <c r="D8" s="33">
        <v>-0.11670852249999999</v>
      </c>
      <c r="E8" s="33">
        <v>-0.11936870500000001</v>
      </c>
      <c r="F8" s="33">
        <v>-0.105875816666667</v>
      </c>
      <c r="G8" s="33">
        <v>-9.3771975000000105E-2</v>
      </c>
      <c r="H8" s="33">
        <v>-0.105147925</v>
      </c>
    </row>
    <row r="9" spans="1:8">
      <c r="A9" s="25">
        <v>6</v>
      </c>
      <c r="B9" s="33">
        <v>-0.312759839166667</v>
      </c>
      <c r="C9" s="33">
        <v>-0.21006739166666699</v>
      </c>
      <c r="D9" s="33">
        <v>-0.1125530825</v>
      </c>
      <c r="E9" s="33">
        <v>-0.118679468333333</v>
      </c>
      <c r="F9" s="33">
        <v>-0.12687774666666701</v>
      </c>
      <c r="G9" s="33">
        <v>-0.11071373333333299</v>
      </c>
      <c r="H9" s="33">
        <v>-8.76567916666664E-2</v>
      </c>
    </row>
    <row r="10" spans="1:8">
      <c r="A10" s="25">
        <v>7</v>
      </c>
      <c r="B10" s="33">
        <v>-0.32740095666666702</v>
      </c>
      <c r="C10" s="33">
        <v>-0.21546715250000001</v>
      </c>
      <c r="D10" s="33">
        <v>-0.10756294249999999</v>
      </c>
      <c r="E10" s="33">
        <v>-0.113558090833333</v>
      </c>
      <c r="F10" s="33">
        <v>-0.13069615333333301</v>
      </c>
      <c r="G10" s="33">
        <v>-0.13334390833333301</v>
      </c>
      <c r="H10" s="33">
        <v>-0.121666841666666</v>
      </c>
    </row>
    <row r="11" spans="1:8">
      <c r="A11" s="25">
        <v>8</v>
      </c>
      <c r="B11" s="33">
        <v>-0.31733867500000001</v>
      </c>
      <c r="C11" s="33">
        <v>-0.20686536833333299</v>
      </c>
      <c r="D11" s="33">
        <v>-0.104005625833333</v>
      </c>
      <c r="E11" s="33">
        <v>-0.10659761166666699</v>
      </c>
      <c r="F11" s="33">
        <v>-0.144621371666667</v>
      </c>
      <c r="G11" s="33">
        <v>-0.14900860833333299</v>
      </c>
      <c r="H11" s="33">
        <v>-0.11461563333333299</v>
      </c>
    </row>
    <row r="12" spans="1:8">
      <c r="A12" s="25">
        <v>9</v>
      </c>
      <c r="B12" s="33">
        <v>-0.3004059275</v>
      </c>
      <c r="C12" s="33">
        <v>-0.19900122749999999</v>
      </c>
      <c r="D12" s="33">
        <v>-0.101144445833333</v>
      </c>
      <c r="E12" s="33">
        <v>-0.11273184</v>
      </c>
      <c r="F12" s="33">
        <v>-0.14614511166666699</v>
      </c>
      <c r="G12" s="33">
        <v>-0.15385808333333301</v>
      </c>
      <c r="H12" s="33">
        <v>-0.17246810833333301</v>
      </c>
    </row>
    <row r="13" spans="1:8">
      <c r="A13" s="25">
        <v>10</v>
      </c>
      <c r="B13" s="33">
        <v>-0.299658218333333</v>
      </c>
      <c r="C13" s="33">
        <v>-0.19288922250000001</v>
      </c>
      <c r="D13" s="33">
        <v>-0.103487536666667</v>
      </c>
      <c r="E13" s="33">
        <v>-0.1086803625</v>
      </c>
      <c r="F13" s="33">
        <v>-0.15667572166666699</v>
      </c>
      <c r="G13" s="33">
        <v>-0.16341034166666701</v>
      </c>
      <c r="H13" s="33">
        <v>-0.128578425000001</v>
      </c>
    </row>
    <row r="14" spans="1:8">
      <c r="A14" s="25">
        <v>11</v>
      </c>
      <c r="B14" s="33">
        <v>-0.327844105</v>
      </c>
      <c r="C14" s="33">
        <v>-0.18745670750000001</v>
      </c>
      <c r="D14" s="33">
        <v>-0.1020757625</v>
      </c>
      <c r="E14" s="33">
        <v>-0.116702759166667</v>
      </c>
      <c r="F14" s="33">
        <v>-0.14549982416666701</v>
      </c>
      <c r="G14" s="33">
        <v>-0.15118925833333299</v>
      </c>
      <c r="H14" s="33">
        <v>-0.13561109166666699</v>
      </c>
    </row>
    <row r="15" spans="1:8">
      <c r="A15" s="25">
        <v>12</v>
      </c>
      <c r="B15" s="33">
        <v>-0.30477803749999999</v>
      </c>
      <c r="C15" s="33">
        <v>-0.179452736666667</v>
      </c>
      <c r="D15" s="33">
        <v>-9.7787949999999998E-2</v>
      </c>
      <c r="E15" s="33">
        <v>-0.1125438725</v>
      </c>
      <c r="F15" s="33">
        <v>-0.171790714166667</v>
      </c>
      <c r="G15" s="33">
        <v>-0.195082321666667</v>
      </c>
      <c r="H15" s="33">
        <v>-0.19386566666666699</v>
      </c>
    </row>
    <row r="16" spans="1:8">
      <c r="A16" s="25">
        <v>13</v>
      </c>
      <c r="B16" s="33">
        <v>-0.29342420166666699</v>
      </c>
      <c r="C16" s="33">
        <v>-0.17075435416666701</v>
      </c>
      <c r="D16" s="33">
        <v>-9.4534593333333305E-2</v>
      </c>
      <c r="E16" s="33">
        <v>-0.11003971</v>
      </c>
      <c r="F16" s="33">
        <v>-0.158062483333333</v>
      </c>
      <c r="G16" s="33">
        <v>-0.19078117083333401</v>
      </c>
      <c r="H16" s="33">
        <v>-0.21461670833333399</v>
      </c>
    </row>
    <row r="17" spans="1:8">
      <c r="A17" s="25">
        <v>14</v>
      </c>
      <c r="B17" s="33">
        <v>-0.27888650666666698</v>
      </c>
      <c r="C17" s="33">
        <v>-0.157910841666667</v>
      </c>
      <c r="D17" s="33">
        <v>-9.2470071666666695E-2</v>
      </c>
      <c r="E17" s="33">
        <v>-0.10617522</v>
      </c>
      <c r="F17" s="33">
        <v>-0.17453117000000001</v>
      </c>
      <c r="G17" s="33">
        <v>-0.197171199166667</v>
      </c>
      <c r="H17" s="33">
        <v>-0.20668330833333301</v>
      </c>
    </row>
    <row r="18" spans="1:8">
      <c r="A18" s="25">
        <v>15</v>
      </c>
      <c r="B18" s="33">
        <v>-0.27848405166666701</v>
      </c>
      <c r="C18" s="33">
        <v>-0.15935669</v>
      </c>
      <c r="D18" s="33">
        <v>-8.7822458333333298E-2</v>
      </c>
      <c r="E18" s="33">
        <v>-0.105176321666667</v>
      </c>
      <c r="F18" s="33">
        <v>-0.171275735833333</v>
      </c>
      <c r="G18" s="33">
        <v>-0.20954474000000001</v>
      </c>
      <c r="H18" s="33">
        <v>-0.211430491666667</v>
      </c>
    </row>
    <row r="19" spans="1:8">
      <c r="A19" s="25">
        <v>16</v>
      </c>
      <c r="B19" s="33">
        <v>-0.28407016333333301</v>
      </c>
      <c r="C19" s="33">
        <v>-0.15509337333333301</v>
      </c>
      <c r="D19" s="33">
        <v>-8.6239029166666703E-2</v>
      </c>
      <c r="E19" s="33">
        <v>-0.104583960833333</v>
      </c>
      <c r="F19" s="33">
        <v>-0.16713972083333301</v>
      </c>
      <c r="G19" s="33">
        <v>-0.209342483333333</v>
      </c>
      <c r="H19" s="33">
        <v>-0.22206555</v>
      </c>
    </row>
    <row r="20" spans="1:8">
      <c r="A20" s="25">
        <v>17</v>
      </c>
      <c r="B20" s="33">
        <v>-0.27712543583333299</v>
      </c>
      <c r="C20" s="33">
        <v>-0.14474274416666699</v>
      </c>
      <c r="D20" s="33">
        <v>-8.2152450000000002E-2</v>
      </c>
      <c r="E20" s="33">
        <v>-0.102249504166667</v>
      </c>
      <c r="F20" s="33">
        <v>-0.16604432999999999</v>
      </c>
      <c r="G20" s="33">
        <v>-0.217692986666667</v>
      </c>
      <c r="H20" s="33">
        <v>-0.23006263333333299</v>
      </c>
    </row>
    <row r="21" spans="1:8">
      <c r="A21" s="25">
        <v>18</v>
      </c>
      <c r="B21" s="33">
        <v>-0.23449766416666701</v>
      </c>
      <c r="C21" s="33">
        <v>-0.14496341333333301</v>
      </c>
      <c r="D21" s="33">
        <v>-8.3054421666666697E-2</v>
      </c>
      <c r="E21" s="33">
        <v>-0.102061765</v>
      </c>
      <c r="F21" s="33">
        <v>-0.166311398333333</v>
      </c>
      <c r="G21" s="33">
        <v>-0.21546348916666699</v>
      </c>
      <c r="H21" s="33">
        <v>-0.23766770833333301</v>
      </c>
    </row>
    <row r="22" spans="1:8">
      <c r="A22" s="25">
        <v>19</v>
      </c>
      <c r="B22" s="33">
        <v>-0.234326874166667</v>
      </c>
      <c r="C22" s="33">
        <v>-0.13451869999999999</v>
      </c>
      <c r="D22" s="33">
        <v>-7.6847822499999996E-2</v>
      </c>
      <c r="E22" s="33">
        <v>-9.7726286666666703E-2</v>
      </c>
      <c r="F22" s="33">
        <v>-0.164239578333333</v>
      </c>
      <c r="G22" s="33">
        <v>-0.213027681666667</v>
      </c>
      <c r="H22" s="33">
        <v>-0.205674566666666</v>
      </c>
    </row>
    <row r="23" spans="1:8">
      <c r="A23" s="25">
        <v>20</v>
      </c>
      <c r="B23" s="33">
        <v>-0.244747943333333</v>
      </c>
      <c r="C23" s="33">
        <v>-0.1327193475</v>
      </c>
      <c r="D23" s="33">
        <v>-7.3778714999999995E-2</v>
      </c>
      <c r="E23" s="33">
        <v>-9.3860750000000007E-2</v>
      </c>
      <c r="F23" s="33">
        <v>-0.170371626666667</v>
      </c>
      <c r="G23" s="33">
        <v>-0.21352444416666699</v>
      </c>
      <c r="H23" s="33">
        <v>-0.240264383333333</v>
      </c>
    </row>
    <row r="24" spans="1:8">
      <c r="A24" s="25">
        <v>21</v>
      </c>
      <c r="B24" s="33">
        <v>-0.234613325833334</v>
      </c>
      <c r="C24" s="33">
        <v>-0.1204570675</v>
      </c>
      <c r="D24" s="33">
        <v>-6.8886208333333296E-2</v>
      </c>
      <c r="E24" s="33">
        <v>-9.1012071666666597E-2</v>
      </c>
      <c r="F24" s="33">
        <v>-0.168193199166667</v>
      </c>
      <c r="G24" s="33">
        <v>-0.22471846583333299</v>
      </c>
      <c r="H24" s="33">
        <v>-0.21788613333333301</v>
      </c>
    </row>
    <row r="25" spans="1:8">
      <c r="A25" s="25">
        <v>22</v>
      </c>
      <c r="B25" s="33">
        <v>-0.20681799749999999</v>
      </c>
      <c r="C25" s="33">
        <v>-0.112716365833333</v>
      </c>
      <c r="D25" s="33">
        <v>-6.7306317500000004E-2</v>
      </c>
      <c r="E25" s="33">
        <v>-8.50815133333334E-2</v>
      </c>
      <c r="F25" s="33">
        <v>-0.14956881916666701</v>
      </c>
      <c r="G25" s="33">
        <v>-0.21618366999999999</v>
      </c>
      <c r="H25" s="33">
        <v>-0.26672685000000002</v>
      </c>
    </row>
    <row r="26" spans="1:8">
      <c r="A26" s="25">
        <v>23</v>
      </c>
      <c r="B26" s="33">
        <v>-0.21304720333333399</v>
      </c>
      <c r="C26" s="33">
        <v>-0.113197614166667</v>
      </c>
      <c r="D26" s="33">
        <v>-6.8587873333333299E-2</v>
      </c>
      <c r="E26" s="33">
        <v>-9.2774120000000002E-2</v>
      </c>
      <c r="F26" s="33">
        <v>-0.17295791999999999</v>
      </c>
      <c r="G26" s="33">
        <v>-0.239711798333333</v>
      </c>
      <c r="H26" s="33">
        <v>-0.25971540833333301</v>
      </c>
    </row>
    <row r="27" spans="1:8">
      <c r="A27" s="25">
        <v>24</v>
      </c>
      <c r="B27" s="33">
        <v>-0.20431214083333399</v>
      </c>
      <c r="C27" s="33">
        <v>-0.115159424166667</v>
      </c>
      <c r="D27" s="33">
        <v>-6.1412350833333303E-2</v>
      </c>
      <c r="E27" s="33">
        <v>-8.1621501666666596E-2</v>
      </c>
      <c r="F27" s="33">
        <v>-0.16074750333333299</v>
      </c>
      <c r="G27" s="33">
        <v>-0.23886961583333299</v>
      </c>
      <c r="H27" s="33">
        <v>-0.29898053333333402</v>
      </c>
    </row>
    <row r="28" spans="1:8">
      <c r="A28" s="25">
        <v>25</v>
      </c>
      <c r="B28" s="33">
        <v>-0.205219160833333</v>
      </c>
      <c r="C28" s="33">
        <v>-0.111214416666667</v>
      </c>
      <c r="D28" s="33">
        <v>-6.2542813333333294E-2</v>
      </c>
      <c r="E28" s="33">
        <v>-7.8715446666666605E-2</v>
      </c>
      <c r="F28" s="33">
        <v>-0.15263391833333301</v>
      </c>
      <c r="G28" s="33">
        <v>-0.2139454875</v>
      </c>
      <c r="H28" s="33">
        <v>-0.27089243333333402</v>
      </c>
    </row>
    <row r="29" spans="1:8">
      <c r="A29" s="25">
        <v>26</v>
      </c>
      <c r="B29" s="33">
        <v>-0.19900042749999999</v>
      </c>
      <c r="C29" s="33">
        <v>-0.107442578333333</v>
      </c>
      <c r="D29" s="33">
        <v>-5.9048789999999997E-2</v>
      </c>
      <c r="E29" s="33">
        <v>-7.9119294166666701E-2</v>
      </c>
      <c r="F29" s="33">
        <v>-0.151743214166667</v>
      </c>
      <c r="G29" s="33">
        <v>-0.21687539916666701</v>
      </c>
      <c r="H29" s="33">
        <v>-0.28622101666666699</v>
      </c>
    </row>
    <row r="30" spans="1:8">
      <c r="A30" s="25">
        <v>27</v>
      </c>
      <c r="B30" s="33">
        <v>-0.20420553916666701</v>
      </c>
      <c r="C30" s="33">
        <v>-0.10287497583333299</v>
      </c>
      <c r="D30" s="33">
        <v>-5.8064601666666701E-2</v>
      </c>
      <c r="E30" s="33">
        <v>-8.1054668333333302E-2</v>
      </c>
      <c r="F30" s="33">
        <v>-0.15466760166666699</v>
      </c>
      <c r="G30" s="33">
        <v>-0.22891829999999999</v>
      </c>
      <c r="H30" s="33">
        <v>-0.30682773333333402</v>
      </c>
    </row>
    <row r="31" spans="1:8">
      <c r="A31" s="25">
        <v>28</v>
      </c>
      <c r="B31" s="33">
        <v>-0.186383849166667</v>
      </c>
      <c r="C31" s="33">
        <v>-0.103878258333333</v>
      </c>
      <c r="D31" s="33">
        <v>-5.9360975000000003E-2</v>
      </c>
      <c r="E31" s="33">
        <v>-7.2838474166666597E-2</v>
      </c>
      <c r="F31" s="33">
        <v>-0.14899735083333299</v>
      </c>
      <c r="G31" s="33">
        <v>-0.23025514833333299</v>
      </c>
      <c r="H31" s="33">
        <v>-0.302345958333333</v>
      </c>
    </row>
    <row r="32" spans="1:8">
      <c r="A32" s="25">
        <v>29</v>
      </c>
      <c r="B32" s="33">
        <v>-0.18249277083333301</v>
      </c>
      <c r="C32" s="33">
        <v>-0.101386430833333</v>
      </c>
      <c r="D32" s="33">
        <v>-5.7228562500000003E-2</v>
      </c>
      <c r="E32" s="33">
        <v>-7.3735947499999996E-2</v>
      </c>
      <c r="F32" s="33">
        <v>-0.140441496666667</v>
      </c>
      <c r="G32" s="33">
        <v>-0.200996866666667</v>
      </c>
      <c r="H32" s="33">
        <v>-0.27029839166666703</v>
      </c>
    </row>
    <row r="33" spans="1:8">
      <c r="A33" s="25">
        <v>30</v>
      </c>
      <c r="B33" s="33">
        <v>-0.1845563875</v>
      </c>
      <c r="C33" s="33">
        <v>-9.3460541666666702E-2</v>
      </c>
      <c r="D33" s="33">
        <v>-5.50474616666667E-2</v>
      </c>
      <c r="E33" s="33">
        <v>-7.0931612500000005E-2</v>
      </c>
      <c r="F33" s="33">
        <v>-0.13833857499999999</v>
      </c>
      <c r="G33" s="33">
        <v>-0.20408905250000001</v>
      </c>
      <c r="H33" s="33">
        <v>-0.2385148</v>
      </c>
    </row>
    <row r="34" spans="1:8">
      <c r="A34" s="25">
        <v>31</v>
      </c>
      <c r="B34" s="33">
        <v>-0.177406990833333</v>
      </c>
      <c r="C34" s="33">
        <v>-9.4048060000000003E-2</v>
      </c>
      <c r="D34" s="33">
        <v>-5.3942240833333301E-2</v>
      </c>
      <c r="E34" s="33">
        <v>-6.9437168333333396E-2</v>
      </c>
      <c r="F34" s="33">
        <v>-0.14023886666666699</v>
      </c>
      <c r="G34" s="33">
        <v>-0.205747429166667</v>
      </c>
      <c r="H34" s="33">
        <v>-0.30668910833333302</v>
      </c>
    </row>
    <row r="35" spans="1:8">
      <c r="A35" s="25">
        <v>32</v>
      </c>
      <c r="B35" s="33">
        <v>-0.19377106833333299</v>
      </c>
      <c r="C35" s="33">
        <v>-9.3533028333333296E-2</v>
      </c>
      <c r="D35" s="33">
        <v>-5.4452303333333299E-2</v>
      </c>
      <c r="E35" s="33">
        <v>-7.0518649166666697E-2</v>
      </c>
      <c r="F35" s="33">
        <v>-0.13397777583333301</v>
      </c>
      <c r="G35" s="33">
        <v>-0.20856638416666701</v>
      </c>
      <c r="H35" s="33">
        <v>-0.24882335</v>
      </c>
    </row>
    <row r="36" spans="1:8">
      <c r="A36" s="25">
        <v>33</v>
      </c>
      <c r="B36" s="33">
        <v>-0.18208296166666699</v>
      </c>
      <c r="C36" s="33">
        <v>-9.5216614166666602E-2</v>
      </c>
      <c r="D36" s="33">
        <v>-5.3565474166666703E-2</v>
      </c>
      <c r="E36" s="33">
        <v>-6.8140010000000001E-2</v>
      </c>
      <c r="F36" s="33">
        <v>-0.14394545</v>
      </c>
      <c r="G36" s="33">
        <v>-0.2184616325</v>
      </c>
      <c r="H36" s="33">
        <v>-0.27992305833333297</v>
      </c>
    </row>
    <row r="37" spans="1:8">
      <c r="A37" s="25">
        <v>34</v>
      </c>
      <c r="B37" s="33">
        <v>-0.17608465249999999</v>
      </c>
      <c r="C37" s="33">
        <v>-9.3481420833333398E-2</v>
      </c>
      <c r="D37" s="33">
        <v>-5.4752437500000001E-2</v>
      </c>
      <c r="E37" s="33">
        <v>-6.7621681666666697E-2</v>
      </c>
      <c r="F37" s="33">
        <v>-0.13909743333333299</v>
      </c>
      <c r="G37" s="33">
        <v>-0.22174485250000001</v>
      </c>
      <c r="H37" s="33">
        <v>-0.27710312500000001</v>
      </c>
    </row>
    <row r="38" spans="1:8">
      <c r="A38" s="25">
        <v>35</v>
      </c>
      <c r="B38" s="33">
        <v>-0.15834297750000001</v>
      </c>
      <c r="C38" s="33">
        <v>-9.0970725000000002E-2</v>
      </c>
      <c r="D38" s="33">
        <v>-5.3781752500000002E-2</v>
      </c>
      <c r="E38" s="33">
        <v>-6.6239696666666695E-2</v>
      </c>
      <c r="F38" s="33">
        <v>-0.14120531583333301</v>
      </c>
      <c r="G38" s="33">
        <v>-0.21082852166666699</v>
      </c>
      <c r="H38" s="33">
        <v>-0.32535964166666698</v>
      </c>
    </row>
    <row r="39" spans="1:8">
      <c r="A39" s="25">
        <v>36</v>
      </c>
      <c r="B39" s="33">
        <v>-0.16405273249999999</v>
      </c>
      <c r="C39" s="33">
        <v>-8.2132785E-2</v>
      </c>
      <c r="D39" s="33">
        <v>-5.0876409999999997E-2</v>
      </c>
      <c r="E39" s="33">
        <v>-6.5929067499999994E-2</v>
      </c>
      <c r="F39" s="33">
        <v>-0.13949718083333301</v>
      </c>
      <c r="G39" s="33">
        <v>-0.23050721333333299</v>
      </c>
      <c r="H39" s="33">
        <v>-0.31809229166666703</v>
      </c>
    </row>
    <row r="40" spans="1:8">
      <c r="A40" s="25">
        <v>37</v>
      </c>
      <c r="B40" s="33">
        <v>-0.15487709250000001</v>
      </c>
      <c r="C40" s="33">
        <v>-8.4227522499999999E-2</v>
      </c>
      <c r="D40" s="33">
        <v>-5.0040301666666703E-2</v>
      </c>
      <c r="E40" s="33">
        <v>-6.085322E-2</v>
      </c>
      <c r="F40" s="33">
        <v>-0.12596755166666701</v>
      </c>
      <c r="G40" s="33">
        <v>-0.205699809166667</v>
      </c>
      <c r="H40" s="33">
        <v>-0.26273608333333298</v>
      </c>
    </row>
    <row r="41" spans="1:8">
      <c r="A41" s="25">
        <v>38</v>
      </c>
      <c r="B41" s="33">
        <v>-0.157506244166667</v>
      </c>
      <c r="C41" s="33">
        <v>-8.1463163333333297E-2</v>
      </c>
      <c r="D41" s="33">
        <v>-5.02006391666667E-2</v>
      </c>
      <c r="E41" s="33">
        <v>-6.4064695000000005E-2</v>
      </c>
      <c r="F41" s="33">
        <v>-0.13228001249999999</v>
      </c>
      <c r="G41" s="33">
        <v>-0.206434454166667</v>
      </c>
      <c r="H41" s="33">
        <v>-0.26058003333333302</v>
      </c>
    </row>
    <row r="42" spans="1:8">
      <c r="A42" s="25">
        <v>39</v>
      </c>
      <c r="B42" s="33">
        <v>-0.17297207000000001</v>
      </c>
      <c r="C42" s="33">
        <v>-8.6401298333333404E-2</v>
      </c>
      <c r="D42" s="33">
        <v>-5.3033802499999998E-2</v>
      </c>
      <c r="E42" s="33">
        <v>-6.6662134166666595E-2</v>
      </c>
      <c r="F42" s="33">
        <v>-0.137869269166667</v>
      </c>
      <c r="G42" s="33">
        <v>-0.218377379166667</v>
      </c>
      <c r="H42" s="33">
        <v>-0.30010650833333302</v>
      </c>
    </row>
    <row r="43" spans="1:8">
      <c r="A43" s="25">
        <v>40</v>
      </c>
      <c r="B43" s="33">
        <v>-0.159222746666667</v>
      </c>
      <c r="C43" s="33">
        <v>-8.1672045833333304E-2</v>
      </c>
      <c r="D43" s="33">
        <v>-4.9186653333333302E-2</v>
      </c>
      <c r="E43" s="33">
        <v>-6.2262154166666597E-2</v>
      </c>
      <c r="F43" s="33">
        <v>-0.13129560500000001</v>
      </c>
      <c r="G43" s="33">
        <v>-0.213469401666667</v>
      </c>
      <c r="H43" s="33">
        <v>-0.30979180000000001</v>
      </c>
    </row>
    <row r="44" spans="1:8">
      <c r="A44" s="25">
        <v>41</v>
      </c>
      <c r="B44" s="33">
        <v>-0.14054554416666701</v>
      </c>
      <c r="C44" s="33">
        <v>-7.8318355833333395E-2</v>
      </c>
      <c r="D44" s="33">
        <v>-4.7444523333333301E-2</v>
      </c>
      <c r="E44" s="33">
        <v>-6.2681573333333296E-2</v>
      </c>
      <c r="F44" s="33">
        <v>-0.138437691666667</v>
      </c>
      <c r="G44" s="33">
        <v>-0.236293034166667</v>
      </c>
      <c r="H44" s="33">
        <v>-0.30870955833333302</v>
      </c>
    </row>
    <row r="45" spans="1:8">
      <c r="A45" s="25">
        <v>42</v>
      </c>
      <c r="B45" s="33">
        <v>-0.14698906249999999</v>
      </c>
      <c r="C45" s="33">
        <v>-7.8620319166666702E-2</v>
      </c>
      <c r="D45" s="33">
        <v>-4.65144366666667E-2</v>
      </c>
      <c r="E45" s="33">
        <v>-5.9712060833333303E-2</v>
      </c>
      <c r="F45" s="33">
        <v>-0.126474875833333</v>
      </c>
      <c r="G45" s="33">
        <v>-0.20840347916666699</v>
      </c>
      <c r="H45" s="33">
        <v>-0.340196475</v>
      </c>
    </row>
    <row r="46" spans="1:8">
      <c r="A46" s="25">
        <v>43</v>
      </c>
      <c r="B46" s="33">
        <v>-0.16343903000000001</v>
      </c>
      <c r="C46" s="33">
        <v>-7.9696588333333304E-2</v>
      </c>
      <c r="D46" s="33">
        <v>-5.0342625000000002E-2</v>
      </c>
      <c r="E46" s="33">
        <v>-6.1783364166666702E-2</v>
      </c>
      <c r="F46" s="33">
        <v>-0.13194496750000001</v>
      </c>
      <c r="G46" s="33">
        <v>-0.20962877666666699</v>
      </c>
      <c r="H46" s="33">
        <v>-0.32030982499999999</v>
      </c>
    </row>
    <row r="47" spans="1:8">
      <c r="A47" s="25">
        <v>44</v>
      </c>
      <c r="B47" s="33">
        <v>-0.15104735250000001</v>
      </c>
      <c r="C47" s="33">
        <v>-7.7948019166666702E-2</v>
      </c>
      <c r="D47" s="33">
        <v>-4.86536225E-2</v>
      </c>
      <c r="E47" s="33">
        <v>-6.1844533333333403E-2</v>
      </c>
      <c r="F47" s="33">
        <v>-0.13587085666666701</v>
      </c>
      <c r="G47" s="33">
        <v>-0.21952326583333301</v>
      </c>
      <c r="H47" s="33">
        <v>-0.32748349999999998</v>
      </c>
    </row>
    <row r="48" spans="1:8">
      <c r="A48" s="25">
        <v>45</v>
      </c>
      <c r="B48" s="33">
        <v>-0.158732073333333</v>
      </c>
      <c r="C48" s="33">
        <v>-7.4268883333333299E-2</v>
      </c>
      <c r="D48" s="33">
        <v>-4.660707E-2</v>
      </c>
      <c r="E48" s="33">
        <v>-5.9359766666666702E-2</v>
      </c>
      <c r="F48" s="33">
        <v>-0.128635161666667</v>
      </c>
      <c r="G48" s="33">
        <v>-0.21004336749999999</v>
      </c>
      <c r="H48" s="33">
        <v>-0.29383284166666601</v>
      </c>
    </row>
    <row r="49" spans="1:8">
      <c r="A49" s="25">
        <v>46</v>
      </c>
      <c r="B49" s="33">
        <v>-0.139179550833333</v>
      </c>
      <c r="C49" s="33">
        <v>-7.2169622500000002E-2</v>
      </c>
      <c r="D49" s="33">
        <v>-4.5696401666666699E-2</v>
      </c>
      <c r="E49" s="33">
        <v>-6.1020734166666597E-2</v>
      </c>
      <c r="F49" s="33">
        <v>-0.13943057750000001</v>
      </c>
      <c r="G49" s="33">
        <v>-0.22143359166666701</v>
      </c>
      <c r="H49" s="33">
        <v>-0.34043590000000001</v>
      </c>
    </row>
    <row r="50" spans="1:8">
      <c r="A50" s="25">
        <v>47</v>
      </c>
      <c r="B50" s="33">
        <v>-0.13830218</v>
      </c>
      <c r="C50" s="33">
        <v>-7.2238970833333305E-2</v>
      </c>
      <c r="D50" s="33">
        <v>-4.5490576666666699E-2</v>
      </c>
      <c r="E50" s="33">
        <v>-6.1728221666666701E-2</v>
      </c>
      <c r="F50" s="33">
        <v>-0.148472256666667</v>
      </c>
      <c r="G50" s="33">
        <v>-0.22076587249999999</v>
      </c>
      <c r="H50" s="33">
        <v>-0.32651165833333301</v>
      </c>
    </row>
    <row r="51" spans="1:8">
      <c r="A51" s="25">
        <v>48</v>
      </c>
      <c r="B51" s="33">
        <v>-0.13804464333333299</v>
      </c>
      <c r="C51" s="33">
        <v>-7.2375077499999996E-2</v>
      </c>
      <c r="D51" s="33">
        <v>-4.72448958333333E-2</v>
      </c>
      <c r="E51" s="33">
        <v>-6.1712742500000001E-2</v>
      </c>
      <c r="F51" s="33">
        <v>-0.13984429666666701</v>
      </c>
      <c r="G51" s="33">
        <v>-0.234584765</v>
      </c>
      <c r="H51" s="33">
        <v>-0.31268871666666698</v>
      </c>
    </row>
    <row r="52" spans="1:8">
      <c r="A52" s="25">
        <v>49</v>
      </c>
      <c r="B52" s="33">
        <v>-0.10989476250000001</v>
      </c>
      <c r="C52" s="33">
        <v>-6.7850232499999996E-2</v>
      </c>
      <c r="D52" s="33">
        <v>-4.4888938333333302E-2</v>
      </c>
      <c r="E52" s="33">
        <v>-6.0025526666666697E-2</v>
      </c>
      <c r="F52" s="33">
        <v>-0.146052955833333</v>
      </c>
      <c r="G52" s="33">
        <v>-0.23400726583333301</v>
      </c>
      <c r="H52" s="33">
        <v>-0.33901182499999999</v>
      </c>
    </row>
    <row r="53" spans="1:8">
      <c r="A53" s="25">
        <v>50</v>
      </c>
      <c r="B53" s="33">
        <v>-0.139855355833333</v>
      </c>
      <c r="C53" s="33">
        <v>-6.9942982500000001E-2</v>
      </c>
      <c r="D53" s="33">
        <v>-4.37989591666667E-2</v>
      </c>
      <c r="E53" s="33">
        <v>-6.0436939166666599E-2</v>
      </c>
      <c r="F53" s="33">
        <v>-0.13666080833333299</v>
      </c>
      <c r="G53" s="33">
        <v>-0.21405818166666701</v>
      </c>
      <c r="H53" s="33">
        <v>-0.26775612500000001</v>
      </c>
    </row>
    <row r="54" spans="1:8">
      <c r="A54" s="25">
        <v>51</v>
      </c>
      <c r="B54" s="33">
        <v>-0.12795773333333299</v>
      </c>
      <c r="C54" s="33">
        <v>-7.22437208333334E-2</v>
      </c>
      <c r="D54" s="33">
        <v>-4.5017346666666701E-2</v>
      </c>
      <c r="E54" s="33">
        <v>-5.9730065833333297E-2</v>
      </c>
      <c r="F54" s="33">
        <v>-0.147918256666667</v>
      </c>
      <c r="G54" s="33">
        <v>-0.23627102750000001</v>
      </c>
      <c r="H54" s="33">
        <v>-0.33270553333333303</v>
      </c>
    </row>
    <row r="55" spans="1:8">
      <c r="A55" s="25">
        <v>52</v>
      </c>
      <c r="B55" s="33">
        <v>-0.12578491250000001</v>
      </c>
      <c r="C55" s="33">
        <v>-6.8941614999999998E-2</v>
      </c>
      <c r="D55" s="33">
        <v>-4.3703543333333303E-2</v>
      </c>
      <c r="E55" s="33">
        <v>-5.71182166666667E-2</v>
      </c>
      <c r="F55" s="33">
        <v>-0.1440670875</v>
      </c>
      <c r="G55" s="33">
        <v>-0.2324969975</v>
      </c>
      <c r="H55" s="33">
        <v>-0.32903155833333297</v>
      </c>
    </row>
    <row r="56" spans="1:8">
      <c r="A56" s="25">
        <v>53</v>
      </c>
      <c r="B56" s="33">
        <v>-0.12958575</v>
      </c>
      <c r="C56" s="33">
        <v>-6.5726725833333402E-2</v>
      </c>
      <c r="D56" s="33">
        <v>-4.3531824166666698E-2</v>
      </c>
      <c r="E56" s="33">
        <v>-5.87149041666667E-2</v>
      </c>
      <c r="F56" s="33">
        <v>-0.14000524583333299</v>
      </c>
      <c r="G56" s="33">
        <v>-0.22409983</v>
      </c>
      <c r="H56" s="33">
        <v>-0.30343225833333298</v>
      </c>
    </row>
    <row r="57" spans="1:8">
      <c r="A57" s="25">
        <v>54</v>
      </c>
      <c r="B57" s="33">
        <v>-0.11664716916666699</v>
      </c>
      <c r="C57" s="33">
        <v>-6.4065730833333404E-2</v>
      </c>
      <c r="D57" s="33">
        <v>-4.1924330000000003E-2</v>
      </c>
      <c r="E57" s="33">
        <v>-5.64829916666666E-2</v>
      </c>
      <c r="F57" s="33">
        <v>-0.13655082833333301</v>
      </c>
      <c r="G57" s="33">
        <v>-0.21901839000000001</v>
      </c>
      <c r="H57" s="33">
        <v>-0.298065525</v>
      </c>
    </row>
    <row r="58" spans="1:8">
      <c r="A58" s="25">
        <v>55</v>
      </c>
      <c r="B58" s="33">
        <v>-0.118077309166667</v>
      </c>
      <c r="C58" s="33">
        <v>-6.4527558333333401E-2</v>
      </c>
      <c r="D58" s="33">
        <v>-4.4099559166666698E-2</v>
      </c>
      <c r="E58" s="33">
        <v>-5.71924058333333E-2</v>
      </c>
      <c r="F58" s="33">
        <v>-0.13813612083333299</v>
      </c>
      <c r="G58" s="33">
        <v>-0.21924704249999999</v>
      </c>
      <c r="H58" s="33">
        <v>-0.28844926666666698</v>
      </c>
    </row>
    <row r="59" spans="1:8">
      <c r="A59" s="25">
        <v>56</v>
      </c>
      <c r="B59" s="33">
        <v>-0.125078628333333</v>
      </c>
      <c r="C59" s="33">
        <v>-6.3466625000000096E-2</v>
      </c>
      <c r="D59" s="33">
        <v>-4.1081411666666699E-2</v>
      </c>
      <c r="E59" s="33">
        <v>-5.3340697499999999E-2</v>
      </c>
      <c r="F59" s="33">
        <v>-0.12624030999999999</v>
      </c>
      <c r="G59" s="33">
        <v>-0.21099095416666699</v>
      </c>
      <c r="H59" s="33">
        <v>-0.31070184166666598</v>
      </c>
    </row>
    <row r="60" spans="1:8">
      <c r="A60" s="25">
        <v>57</v>
      </c>
      <c r="B60" s="33">
        <v>-9.4358619166666699E-2</v>
      </c>
      <c r="C60" s="33">
        <v>-5.8766655000000001E-2</v>
      </c>
      <c r="D60" s="33">
        <v>-3.7191240833333299E-2</v>
      </c>
      <c r="E60" s="33">
        <v>-5.0088899166666701E-2</v>
      </c>
      <c r="F60" s="33">
        <v>-0.12954215833333299</v>
      </c>
      <c r="G60" s="33">
        <v>-0.21949316666666699</v>
      </c>
      <c r="H60" s="33">
        <v>-0.31109540000000002</v>
      </c>
    </row>
    <row r="61" spans="1:8">
      <c r="A61" s="25">
        <v>58</v>
      </c>
      <c r="B61" s="33">
        <v>-0.13397801583333299</v>
      </c>
      <c r="C61" s="33">
        <v>-6.4894380000000002E-2</v>
      </c>
      <c r="D61" s="33">
        <v>-4.0089895E-2</v>
      </c>
      <c r="E61" s="33">
        <v>-5.4125250833333298E-2</v>
      </c>
      <c r="F61" s="33">
        <v>-0.12856215166666701</v>
      </c>
      <c r="G61" s="33">
        <v>-0.221641481666667</v>
      </c>
      <c r="H61" s="33">
        <v>-0.29185515833333298</v>
      </c>
    </row>
    <row r="62" spans="1:8">
      <c r="A62" s="25">
        <v>59</v>
      </c>
      <c r="B62" s="33">
        <v>-0.11373741499999999</v>
      </c>
      <c r="C62" s="33">
        <v>-5.8748748333333302E-2</v>
      </c>
      <c r="D62" s="33">
        <v>-3.9271623333333297E-2</v>
      </c>
      <c r="E62" s="33">
        <v>-5.2262015833333397E-2</v>
      </c>
      <c r="F62" s="33">
        <v>-0.120606529166667</v>
      </c>
      <c r="G62" s="33">
        <v>-0.207581933333333</v>
      </c>
      <c r="H62" s="33">
        <v>-0.29295985000000002</v>
      </c>
    </row>
    <row r="63" spans="1:8">
      <c r="A63" s="25">
        <v>60</v>
      </c>
      <c r="B63" s="33">
        <v>-0.114044994166667</v>
      </c>
      <c r="C63" s="33">
        <v>-5.99708641666667E-2</v>
      </c>
      <c r="D63" s="33">
        <v>-3.8586398333333299E-2</v>
      </c>
      <c r="E63" s="33">
        <v>-5.3542896666666603E-2</v>
      </c>
      <c r="F63" s="33">
        <v>-0.12551027000000001</v>
      </c>
      <c r="G63" s="33">
        <v>-0.213695864166667</v>
      </c>
      <c r="H63" s="33">
        <v>-0.31140041666666701</v>
      </c>
    </row>
    <row r="64" spans="1:8">
      <c r="A64" s="25">
        <v>61</v>
      </c>
      <c r="B64" s="33">
        <v>-0.12630793749999999</v>
      </c>
      <c r="C64" s="33">
        <v>-6.1127605000000002E-2</v>
      </c>
      <c r="D64" s="33">
        <v>-3.8578191666666699E-2</v>
      </c>
      <c r="E64" s="33">
        <v>-4.9715317500000002E-2</v>
      </c>
      <c r="F64" s="33">
        <v>-0.1117677425</v>
      </c>
      <c r="G64" s="33">
        <v>-0.197470273333333</v>
      </c>
      <c r="H64" s="33">
        <v>-0.27321003333333299</v>
      </c>
    </row>
    <row r="65" spans="1:8">
      <c r="A65" s="25">
        <v>62</v>
      </c>
      <c r="B65" s="33">
        <v>-0.11782881083333301</v>
      </c>
      <c r="C65" s="33">
        <v>-5.8916092500000003E-2</v>
      </c>
      <c r="D65" s="33">
        <v>-3.9528685000000001E-2</v>
      </c>
      <c r="E65" s="33">
        <v>-4.9972738333333301E-2</v>
      </c>
      <c r="F65" s="33">
        <v>-0.12103443749999999</v>
      </c>
      <c r="G65" s="33">
        <v>-0.20384912583333301</v>
      </c>
      <c r="H65" s="33">
        <v>-0.25378252499999998</v>
      </c>
    </row>
    <row r="66" spans="1:8">
      <c r="A66" s="25">
        <v>63</v>
      </c>
      <c r="B66" s="33">
        <v>-0.11710817916666701</v>
      </c>
      <c r="C66" s="33">
        <v>-6.15532866666667E-2</v>
      </c>
      <c r="D66" s="33">
        <v>-3.9812322499999997E-2</v>
      </c>
      <c r="E66" s="33">
        <v>-5.0761988333333299E-2</v>
      </c>
      <c r="F66" s="33">
        <v>-0.1241400625</v>
      </c>
      <c r="G66" s="33">
        <v>-0.2139919975</v>
      </c>
      <c r="H66" s="33">
        <v>-0.31435352500000002</v>
      </c>
    </row>
    <row r="67" spans="1:8">
      <c r="A67" s="25">
        <v>64</v>
      </c>
      <c r="B67" s="33">
        <v>-0.11189642750000001</v>
      </c>
      <c r="C67" s="33">
        <v>-5.9964607500000003E-2</v>
      </c>
      <c r="D67" s="33">
        <v>-3.6707655833333297E-2</v>
      </c>
      <c r="E67" s="33">
        <v>-4.69766458333334E-2</v>
      </c>
      <c r="F67" s="33">
        <v>-0.11103964083333299</v>
      </c>
      <c r="G67" s="33">
        <v>-0.18547694583333299</v>
      </c>
      <c r="H67" s="33">
        <v>-0.27386632500000002</v>
      </c>
    </row>
    <row r="68" spans="1:8">
      <c r="A68" s="25">
        <v>65</v>
      </c>
      <c r="B68" s="33">
        <v>-0.10967133666666699</v>
      </c>
      <c r="C68" s="33">
        <v>-5.4989039166666698E-2</v>
      </c>
      <c r="D68" s="33">
        <v>-3.7477468333333298E-2</v>
      </c>
      <c r="E68" s="33">
        <v>-4.7136738333333303E-2</v>
      </c>
      <c r="F68" s="33">
        <v>-0.11381741250000001</v>
      </c>
      <c r="G68" s="33">
        <v>-0.19209126666666701</v>
      </c>
      <c r="H68" s="33">
        <v>-0.261929033333334</v>
      </c>
    </row>
    <row r="69" spans="1:8">
      <c r="A69" s="25">
        <v>66</v>
      </c>
      <c r="B69" s="33">
        <v>-0.10629392999999999</v>
      </c>
      <c r="C69" s="33">
        <v>-5.6928883333333298E-2</v>
      </c>
      <c r="D69" s="33">
        <v>-3.7089319166666697E-2</v>
      </c>
      <c r="E69" s="33">
        <v>-4.6881636666666601E-2</v>
      </c>
      <c r="F69" s="33">
        <v>-0.11247281250000001</v>
      </c>
      <c r="G69" s="33">
        <v>-0.20224972250000001</v>
      </c>
      <c r="H69" s="33">
        <v>-0.25950197083333298</v>
      </c>
    </row>
    <row r="70" spans="1:8">
      <c r="A70" s="25">
        <v>67</v>
      </c>
      <c r="B70" s="33">
        <v>-0.10366033083333299</v>
      </c>
      <c r="C70" s="33">
        <v>-5.08143233333333E-2</v>
      </c>
      <c r="D70" s="33">
        <v>-3.4953666666666702E-2</v>
      </c>
      <c r="E70" s="33">
        <v>-4.6174693333333301E-2</v>
      </c>
      <c r="F70" s="33">
        <v>-0.11620116666666699</v>
      </c>
      <c r="G70" s="33">
        <v>-0.20526991250000001</v>
      </c>
      <c r="H70" s="33">
        <v>-0.29959435833333298</v>
      </c>
    </row>
    <row r="71" spans="1:8">
      <c r="A71" s="25">
        <v>68</v>
      </c>
      <c r="B71" s="33">
        <v>-0.10129202833333301</v>
      </c>
      <c r="C71" s="33">
        <v>-5.9577010833333298E-2</v>
      </c>
      <c r="D71" s="33">
        <v>-3.7415289166666699E-2</v>
      </c>
      <c r="E71" s="33">
        <v>-4.7810928333333301E-2</v>
      </c>
      <c r="F71" s="33">
        <v>-0.116867</v>
      </c>
      <c r="G71" s="33">
        <v>-0.189685429166667</v>
      </c>
      <c r="H71" s="33">
        <v>-0.28709177499999999</v>
      </c>
    </row>
    <row r="72" spans="1:8">
      <c r="A72" s="25">
        <v>69</v>
      </c>
      <c r="B72" s="33">
        <v>-0.108237946666667</v>
      </c>
      <c r="C72" s="33">
        <v>-5.4779069166666701E-2</v>
      </c>
      <c r="D72" s="33">
        <v>-3.4947846666666699E-2</v>
      </c>
      <c r="E72" s="33">
        <v>-4.6582604166666701E-2</v>
      </c>
      <c r="F72" s="33">
        <v>-0.106461639166667</v>
      </c>
      <c r="G72" s="33">
        <v>-0.187395609166667</v>
      </c>
      <c r="H72" s="33">
        <v>-0.25318686666666701</v>
      </c>
    </row>
    <row r="73" spans="1:8">
      <c r="A73" s="25">
        <v>70</v>
      </c>
      <c r="B73" s="33">
        <v>-0.11367387249999999</v>
      </c>
      <c r="C73" s="33">
        <v>-5.5390355833333398E-2</v>
      </c>
      <c r="D73" s="33">
        <v>-3.5254980833333303E-2</v>
      </c>
      <c r="E73" s="33">
        <v>-4.8200439999999997E-2</v>
      </c>
      <c r="F73" s="33">
        <v>-0.1182406275</v>
      </c>
      <c r="G73" s="33">
        <v>-0.20223372749999999</v>
      </c>
      <c r="H73" s="33">
        <v>-0.33142864166666702</v>
      </c>
    </row>
    <row r="74" spans="1:8">
      <c r="A74" s="25">
        <v>71</v>
      </c>
      <c r="B74" s="33">
        <v>-0.11058674</v>
      </c>
      <c r="C74" s="33">
        <v>-5.5660759166666698E-2</v>
      </c>
      <c r="D74" s="33">
        <v>-3.3697402500000001E-2</v>
      </c>
      <c r="E74" s="33">
        <v>-4.7345688333333399E-2</v>
      </c>
      <c r="F74" s="33">
        <v>-0.110780826666667</v>
      </c>
      <c r="G74" s="33">
        <v>-0.178563896666667</v>
      </c>
      <c r="H74" s="33">
        <v>-0.28017629166666702</v>
      </c>
    </row>
    <row r="75" spans="1:8">
      <c r="A75" s="25">
        <v>72</v>
      </c>
      <c r="B75" s="33">
        <v>-0.118584956666667</v>
      </c>
      <c r="C75" s="33">
        <v>-5.2800570833333303E-2</v>
      </c>
      <c r="D75" s="33">
        <v>-3.61082925E-2</v>
      </c>
      <c r="E75" s="33">
        <v>-4.6256529166666699E-2</v>
      </c>
      <c r="F75" s="33">
        <v>-0.10974784</v>
      </c>
      <c r="G75" s="33">
        <v>-0.18550821916666699</v>
      </c>
      <c r="H75" s="33">
        <v>-0.28900902916666699</v>
      </c>
    </row>
    <row r="76" spans="1:8">
      <c r="A76" s="25">
        <v>73</v>
      </c>
      <c r="B76" s="33">
        <v>-8.3834603333333396E-2</v>
      </c>
      <c r="C76" s="33">
        <v>-4.9612125E-2</v>
      </c>
      <c r="D76" s="33">
        <v>-3.1325569999999997E-2</v>
      </c>
      <c r="E76" s="33">
        <v>-4.1574573333333302E-2</v>
      </c>
      <c r="F76" s="33">
        <v>-0.103726819166667</v>
      </c>
      <c r="G76" s="33">
        <v>-0.172961504166667</v>
      </c>
      <c r="H76" s="33">
        <v>-0.25387925833333302</v>
      </c>
    </row>
    <row r="77" spans="1:8">
      <c r="A77" s="25">
        <v>74</v>
      </c>
      <c r="B77" s="33">
        <v>-0.116998725833333</v>
      </c>
      <c r="C77" s="33">
        <v>-5.4262715000000003E-2</v>
      </c>
      <c r="D77" s="33">
        <v>-3.3091915833333298E-2</v>
      </c>
      <c r="E77" s="33">
        <v>-4.5502162499999999E-2</v>
      </c>
      <c r="F77" s="33">
        <v>-0.10708322000000001</v>
      </c>
      <c r="G77" s="33">
        <v>-0.167309335</v>
      </c>
      <c r="H77" s="33">
        <v>-0.26298389999999999</v>
      </c>
    </row>
    <row r="78" spans="1:8">
      <c r="A78" s="25">
        <v>75</v>
      </c>
      <c r="B78" s="33">
        <v>-9.8983561666666595E-2</v>
      </c>
      <c r="C78" s="33">
        <v>-5.1808346666666602E-2</v>
      </c>
      <c r="D78" s="33">
        <v>-3.2903962500000002E-2</v>
      </c>
      <c r="E78" s="33">
        <v>-4.0998283333333302E-2</v>
      </c>
      <c r="F78" s="33">
        <v>-0.100126255833333</v>
      </c>
      <c r="G78" s="33">
        <v>-0.16910550166666699</v>
      </c>
      <c r="H78" s="33">
        <v>-0.25706299166666702</v>
      </c>
    </row>
    <row r="79" spans="1:8">
      <c r="A79" s="25">
        <v>76</v>
      </c>
      <c r="B79" s="33">
        <v>-0.107375235833333</v>
      </c>
      <c r="C79" s="33">
        <v>-5.5842102499999997E-2</v>
      </c>
      <c r="D79" s="33">
        <v>-3.4179470000000003E-2</v>
      </c>
      <c r="E79" s="33">
        <v>-4.6245757499999998E-2</v>
      </c>
      <c r="F79" s="33">
        <v>-0.10875417499999999</v>
      </c>
      <c r="G79" s="33">
        <v>-0.18424622666666701</v>
      </c>
      <c r="H79" s="33">
        <v>-0.3008462375</v>
      </c>
    </row>
    <row r="80" spans="1:8">
      <c r="A80" s="25">
        <v>77</v>
      </c>
      <c r="B80" s="33">
        <v>-0.111618520833333</v>
      </c>
      <c r="C80" s="33">
        <v>-5.2641225E-2</v>
      </c>
      <c r="D80" s="33">
        <v>-3.2865937499999998E-2</v>
      </c>
      <c r="E80" s="33">
        <v>-4.2669949999999998E-2</v>
      </c>
      <c r="F80" s="33">
        <v>-0.10790975999999999</v>
      </c>
      <c r="G80" s="33">
        <v>-0.18567515000000001</v>
      </c>
      <c r="H80" s="33">
        <v>-0.27065372500000001</v>
      </c>
    </row>
    <row r="81" spans="1:8">
      <c r="A81" s="25">
        <v>78</v>
      </c>
      <c r="B81" s="33">
        <v>-0.114947145</v>
      </c>
      <c r="C81" s="33">
        <v>-5.2651915833333299E-2</v>
      </c>
      <c r="D81" s="33">
        <v>-3.20534808333333E-2</v>
      </c>
      <c r="E81" s="33">
        <v>-4.17545925E-2</v>
      </c>
      <c r="F81" s="33">
        <v>-0.107842990833333</v>
      </c>
      <c r="G81" s="33">
        <v>-0.18801724249999999</v>
      </c>
      <c r="H81" s="33">
        <v>-0.27453272499999998</v>
      </c>
    </row>
    <row r="82" spans="1:8">
      <c r="A82" s="25">
        <v>79</v>
      </c>
      <c r="B82" s="33">
        <v>-8.5767674166666794E-2</v>
      </c>
      <c r="C82" s="33">
        <v>-5.204479E-2</v>
      </c>
      <c r="D82" s="33">
        <v>-3.1558921666666698E-2</v>
      </c>
      <c r="E82" s="33">
        <v>-4.1461430833333403E-2</v>
      </c>
      <c r="F82" s="33">
        <v>-9.8666026666666601E-2</v>
      </c>
      <c r="G82" s="33">
        <v>-0.171128435</v>
      </c>
      <c r="H82" s="33">
        <v>-0.2781754125</v>
      </c>
    </row>
    <row r="83" spans="1:8">
      <c r="A83" s="25">
        <v>80</v>
      </c>
      <c r="B83" s="33">
        <v>-0.106634953333333</v>
      </c>
      <c r="C83" s="33">
        <v>-5.0636374166666699E-2</v>
      </c>
      <c r="D83" s="33">
        <v>-3.1896266666666701E-2</v>
      </c>
      <c r="E83" s="33">
        <v>-4.3562611666666702E-2</v>
      </c>
      <c r="F83" s="33">
        <v>-9.6298402499999894E-2</v>
      </c>
      <c r="G83" s="33">
        <v>-0.16506703249999999</v>
      </c>
      <c r="H83" s="33">
        <v>-0.2505947</v>
      </c>
    </row>
    <row r="84" spans="1:8">
      <c r="A84" s="25">
        <v>81</v>
      </c>
      <c r="B84" s="33">
        <v>-8.6663550000000006E-2</v>
      </c>
      <c r="C84" s="33">
        <v>-4.81351091666666E-2</v>
      </c>
      <c r="D84" s="33">
        <v>-3.1731284999999998E-2</v>
      </c>
      <c r="E84" s="33">
        <v>-4.2395913333333299E-2</v>
      </c>
      <c r="F84" s="33">
        <v>-0.102397374166667</v>
      </c>
      <c r="G84" s="33">
        <v>-0.166268781666667</v>
      </c>
      <c r="H84" s="33">
        <v>-0.26700949166666699</v>
      </c>
    </row>
    <row r="85" spans="1:8">
      <c r="A85" s="25">
        <v>82</v>
      </c>
      <c r="B85" s="33">
        <v>-9.7252069999999996E-2</v>
      </c>
      <c r="C85" s="33">
        <v>-5.0290149166666701E-2</v>
      </c>
      <c r="D85" s="33">
        <v>-3.2311417500000002E-2</v>
      </c>
      <c r="E85" s="33">
        <v>-4.4252489999999998E-2</v>
      </c>
      <c r="F85" s="33">
        <v>-0.1057689175</v>
      </c>
      <c r="G85" s="33">
        <v>-0.17162005750000001</v>
      </c>
      <c r="H85" s="33">
        <v>-0.25876664999999999</v>
      </c>
    </row>
    <row r="86" spans="1:8">
      <c r="A86" s="25">
        <v>83</v>
      </c>
      <c r="B86" s="33">
        <v>-0.10414583416666701</v>
      </c>
      <c r="C86" s="33">
        <v>-5.1074971666666601E-2</v>
      </c>
      <c r="D86" s="33">
        <v>-3.1002589166666698E-2</v>
      </c>
      <c r="E86" s="33">
        <v>-4.3360204166666701E-2</v>
      </c>
      <c r="F86" s="33">
        <v>-0.104055831666667</v>
      </c>
      <c r="G86" s="33">
        <v>-0.16809912499999999</v>
      </c>
      <c r="H86" s="33">
        <v>-0.269946466666667</v>
      </c>
    </row>
    <row r="87" spans="1:8">
      <c r="A87" s="25">
        <v>84</v>
      </c>
      <c r="B87" s="33">
        <v>-0.10117543833333301</v>
      </c>
      <c r="C87" s="33">
        <v>-5.0866181666666697E-2</v>
      </c>
      <c r="D87" s="33">
        <v>-3.2318432500000001E-2</v>
      </c>
      <c r="E87" s="33">
        <v>-4.6249649166666698E-2</v>
      </c>
      <c r="F87" s="33">
        <v>-0.105619135833333</v>
      </c>
      <c r="G87" s="33">
        <v>-0.17335480916666701</v>
      </c>
      <c r="H87" s="33">
        <v>-0.29715070833333301</v>
      </c>
    </row>
    <row r="88" spans="1:8">
      <c r="A88" s="25">
        <v>85</v>
      </c>
      <c r="B88" s="33">
        <v>-9.9718198333333299E-2</v>
      </c>
      <c r="C88" s="33">
        <v>-5.3115748333333303E-2</v>
      </c>
      <c r="D88" s="33">
        <v>-3.2113085E-2</v>
      </c>
      <c r="E88" s="33">
        <v>-4.7020004166666698E-2</v>
      </c>
      <c r="F88" s="33">
        <v>-0.11344317</v>
      </c>
      <c r="G88" s="33">
        <v>-0.17929982916666701</v>
      </c>
      <c r="H88" s="33">
        <v>-0.2918256125</v>
      </c>
    </row>
    <row r="89" spans="1:8">
      <c r="A89" s="25">
        <v>86</v>
      </c>
      <c r="B89" s="33">
        <v>-0.100222228333333</v>
      </c>
      <c r="C89" s="33">
        <v>-5.5038610833333397E-2</v>
      </c>
      <c r="D89" s="33">
        <v>-3.2670345000000003E-2</v>
      </c>
      <c r="E89" s="33">
        <v>-4.6187505833333302E-2</v>
      </c>
      <c r="F89" s="33">
        <v>-0.10663679666666701</v>
      </c>
      <c r="G89" s="33">
        <v>-0.17150561750000001</v>
      </c>
      <c r="H89" s="33">
        <v>-0.27081011666666699</v>
      </c>
    </row>
    <row r="90" spans="1:8">
      <c r="A90" s="25">
        <v>87</v>
      </c>
      <c r="B90" s="33">
        <v>-8.2437918333333401E-2</v>
      </c>
      <c r="C90" s="33">
        <v>-5.17405991666667E-2</v>
      </c>
      <c r="D90" s="33">
        <v>-3.1120337500000001E-2</v>
      </c>
      <c r="E90" s="33">
        <v>-4.5336625833333297E-2</v>
      </c>
      <c r="F90" s="33">
        <v>-9.6018218333333405E-2</v>
      </c>
      <c r="G90" s="33">
        <v>-0.16462744833333301</v>
      </c>
      <c r="H90" s="33">
        <v>-0.300414133333333</v>
      </c>
    </row>
    <row r="91" spans="1:8">
      <c r="A91" s="25">
        <v>88</v>
      </c>
      <c r="B91" s="33">
        <v>-9.5981840833333401E-2</v>
      </c>
      <c r="C91" s="33">
        <v>-5.4616584166666697E-2</v>
      </c>
      <c r="D91" s="33">
        <v>-3.1186741666666701E-2</v>
      </c>
      <c r="E91" s="33">
        <v>-4.3996892500000002E-2</v>
      </c>
      <c r="F91" s="33">
        <v>-0.10565586</v>
      </c>
      <c r="G91" s="33">
        <v>-0.176035038333333</v>
      </c>
      <c r="H91" s="33">
        <v>-0.22734923333333301</v>
      </c>
    </row>
    <row r="92" spans="1:8">
      <c r="A92" s="25">
        <v>89</v>
      </c>
      <c r="B92" s="33">
        <v>-9.8242639999999895E-2</v>
      </c>
      <c r="C92" s="33">
        <v>-5.5124357499999999E-2</v>
      </c>
      <c r="D92" s="33">
        <v>-3.3623310833333302E-2</v>
      </c>
      <c r="E92" s="33">
        <v>-4.8053800000000001E-2</v>
      </c>
      <c r="F92" s="33">
        <v>-0.104605304166667</v>
      </c>
      <c r="G92" s="33">
        <v>-0.17518699666666701</v>
      </c>
      <c r="H92" s="33">
        <v>-0.28294851666666698</v>
      </c>
    </row>
    <row r="93" spans="1:8">
      <c r="A93" s="25">
        <v>90</v>
      </c>
      <c r="B93" s="33">
        <v>-0.106800859166667</v>
      </c>
      <c r="C93" s="33">
        <v>-6.0404971666666599E-2</v>
      </c>
      <c r="D93" s="33">
        <v>-3.3684489999999997E-2</v>
      </c>
      <c r="E93" s="33">
        <v>-4.6159235833333298E-2</v>
      </c>
      <c r="F93" s="33">
        <v>-0.102332376666667</v>
      </c>
      <c r="G93" s="33">
        <v>-0.16859081333333301</v>
      </c>
      <c r="H93" s="33">
        <v>-0.26484002499999998</v>
      </c>
    </row>
    <row r="94" spans="1:8">
      <c r="A94" s="25">
        <v>91</v>
      </c>
      <c r="B94" s="33">
        <v>-9.5402825833333399E-2</v>
      </c>
      <c r="C94" s="33">
        <v>-5.71356533333333E-2</v>
      </c>
      <c r="D94" s="33">
        <v>-3.2454946666666699E-2</v>
      </c>
      <c r="E94" s="33">
        <v>-4.9869551666666699E-2</v>
      </c>
      <c r="F94" s="33">
        <v>-0.103095625</v>
      </c>
      <c r="G94" s="33">
        <v>-0.175680445833333</v>
      </c>
      <c r="H94" s="33">
        <v>-0.28411536666666698</v>
      </c>
    </row>
    <row r="95" spans="1:8">
      <c r="A95" s="25">
        <v>92</v>
      </c>
      <c r="B95" s="33">
        <v>-0.111192505</v>
      </c>
      <c r="C95" s="33">
        <v>-6.4467396666666704E-2</v>
      </c>
      <c r="D95" s="33">
        <v>-3.5938161666666697E-2</v>
      </c>
      <c r="E95" s="33">
        <v>-5.1033055833333299E-2</v>
      </c>
      <c r="F95" s="33">
        <v>-0.107237575</v>
      </c>
      <c r="G95" s="33">
        <v>-0.18087146916666699</v>
      </c>
      <c r="H95" s="33">
        <v>-0.30629269999999997</v>
      </c>
    </row>
    <row r="96" spans="1:8">
      <c r="A96" s="25">
        <v>93</v>
      </c>
      <c r="B96" s="33">
        <v>-0.106104348333333</v>
      </c>
      <c r="C96" s="33">
        <v>-6.3214205833333301E-2</v>
      </c>
      <c r="D96" s="33">
        <v>-3.6203449999999998E-2</v>
      </c>
      <c r="E96" s="33">
        <v>-5.3586618333333398E-2</v>
      </c>
      <c r="F96" s="33">
        <v>-0.11172826666666701</v>
      </c>
      <c r="G96" s="33">
        <v>-0.17881559333333299</v>
      </c>
      <c r="H96" s="33">
        <v>-0.26570349166666701</v>
      </c>
    </row>
    <row r="97" spans="1:8">
      <c r="A97" s="25">
        <v>94</v>
      </c>
      <c r="B97" s="33">
        <v>-0.12373268583333299</v>
      </c>
      <c r="C97" s="33">
        <v>-7.2179171666666694E-2</v>
      </c>
      <c r="D97" s="33">
        <v>-3.9479637499999998E-2</v>
      </c>
      <c r="E97" s="33">
        <v>-5.6435869166666701E-2</v>
      </c>
      <c r="F97" s="33">
        <v>-0.1244333125</v>
      </c>
      <c r="G97" s="33">
        <v>-0.20091619499999999</v>
      </c>
      <c r="H97" s="33">
        <v>-0.32525674999999998</v>
      </c>
    </row>
    <row r="98" spans="1:8">
      <c r="A98" s="25">
        <v>95</v>
      </c>
      <c r="B98" s="33">
        <v>-0.14647347583333301</v>
      </c>
      <c r="C98" s="33">
        <v>-8.4517959166666698E-2</v>
      </c>
      <c r="D98" s="33">
        <v>-4.7619236666666703E-2</v>
      </c>
      <c r="E98" s="33">
        <v>-6.6816343333333403E-2</v>
      </c>
      <c r="F98" s="33">
        <v>-0.1422105075</v>
      </c>
      <c r="G98" s="33">
        <v>-0.22552474750000001</v>
      </c>
      <c r="H98" s="33">
        <v>-0.34658841666666601</v>
      </c>
    </row>
    <row r="99" spans="1:8">
      <c r="A99" s="25">
        <v>96</v>
      </c>
      <c r="B99" s="33">
        <v>-0.16597164750000001</v>
      </c>
      <c r="C99" s="33">
        <v>-9.2283307499999898E-2</v>
      </c>
      <c r="D99" s="33">
        <v>-5.1085483333333299E-2</v>
      </c>
      <c r="E99" s="33">
        <v>-7.7403513333333396E-2</v>
      </c>
      <c r="F99" s="33">
        <v>-0.16130182000000001</v>
      </c>
      <c r="G99" s="33">
        <v>-0.24626255916666701</v>
      </c>
      <c r="H99" s="33">
        <v>-0.367837566666667</v>
      </c>
    </row>
    <row r="100" spans="1:8">
      <c r="A100" s="25">
        <v>97</v>
      </c>
      <c r="B100" s="33">
        <v>-0.16639888</v>
      </c>
      <c r="C100" s="33">
        <v>-9.7536761666666694E-2</v>
      </c>
      <c r="D100" s="33">
        <v>-5.8407545833333303E-2</v>
      </c>
      <c r="E100" s="33">
        <v>-9.8412158333333305E-2</v>
      </c>
      <c r="F100" s="33">
        <v>-0.18746486500000001</v>
      </c>
      <c r="G100" s="33">
        <v>-0.255649391666667</v>
      </c>
      <c r="H100" s="33">
        <v>-0.38857281666666699</v>
      </c>
    </row>
    <row r="101" spans="1:8">
      <c r="A101" s="25">
        <v>98</v>
      </c>
      <c r="B101" s="33">
        <v>-0.17654879833333301</v>
      </c>
      <c r="C101" s="33">
        <v>-0.110027155833333</v>
      </c>
      <c r="D101" s="33">
        <v>-6.9523724166666703E-2</v>
      </c>
      <c r="E101" s="33">
        <v>-0.10868162000000001</v>
      </c>
      <c r="F101" s="33">
        <v>-0.1982324875</v>
      </c>
      <c r="G101" s="33">
        <v>-0.26336825666666702</v>
      </c>
      <c r="H101" s="33">
        <v>-0.39217537499999999</v>
      </c>
    </row>
    <row r="102" spans="1:8">
      <c r="A102" s="25">
        <v>99</v>
      </c>
      <c r="B102" s="33">
        <v>-0.17675317500000001</v>
      </c>
      <c r="C102" s="33">
        <v>-0.112986743333333</v>
      </c>
      <c r="D102" s="33">
        <v>-8.171987E-2</v>
      </c>
      <c r="E102" s="33">
        <v>-0.13711492250000001</v>
      </c>
      <c r="F102" s="33">
        <v>-0.22395435750000001</v>
      </c>
      <c r="G102" s="33">
        <v>-0.27295164249999998</v>
      </c>
      <c r="H102" s="33">
        <v>-0.37785774166666802</v>
      </c>
    </row>
    <row r="103" spans="1:8">
      <c r="A103" s="25">
        <v>100</v>
      </c>
      <c r="B103" s="33">
        <v>-0.23395912166666699</v>
      </c>
      <c r="C103" s="33">
        <v>-0.168725025</v>
      </c>
      <c r="D103" s="33">
        <v>-0.11342545583333299</v>
      </c>
      <c r="E103" s="33">
        <v>-0.17165616416666701</v>
      </c>
      <c r="F103" s="33">
        <v>-0.25109118666666702</v>
      </c>
      <c r="G103" s="33">
        <v>-0.29017939083333399</v>
      </c>
      <c r="H103" s="33">
        <v>-0.337409608333334</v>
      </c>
    </row>
  </sheetData>
  <mergeCells count="1">
    <mergeCell ref="B2:H2"/>
  </mergeCells>
  <hyperlinks>
    <hyperlink ref="A1" location="'Table of Contents'!A1" display="'Table of Contents'!A1" xr:uid="{C0C5FF36-52F0-4448-890C-5D36ED0AB67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5F79-4740-40DE-B186-91B93381FD02}">
  <dimension ref="A1:F103"/>
  <sheetViews>
    <sheetView workbookViewId="0"/>
  </sheetViews>
  <sheetFormatPr baseColWidth="10" defaultColWidth="8.83203125" defaultRowHeight="15"/>
  <cols>
    <col min="1" max="1" width="19" customWidth="1"/>
    <col min="2" max="6" width="13.83203125" customWidth="1"/>
  </cols>
  <sheetData>
    <row r="1" spans="1:6">
      <c r="A1" s="67" t="s">
        <v>322</v>
      </c>
    </row>
    <row r="2" spans="1:6" ht="78" customHeight="1">
      <c r="B2" s="54" t="s">
        <v>214</v>
      </c>
      <c r="C2" s="49"/>
      <c r="D2" s="49"/>
      <c r="E2" s="49"/>
      <c r="F2" s="49"/>
    </row>
    <row r="3" spans="1:6" ht="48">
      <c r="A3" s="19" t="s">
        <v>179</v>
      </c>
      <c r="B3" s="25" t="s">
        <v>206</v>
      </c>
      <c r="C3" s="25" t="s">
        <v>205</v>
      </c>
      <c r="D3" s="19" t="s">
        <v>207</v>
      </c>
      <c r="E3" s="25" t="s">
        <v>208</v>
      </c>
      <c r="F3" s="25" t="s">
        <v>209</v>
      </c>
    </row>
    <row r="4" spans="1:6">
      <c r="A4" s="25">
        <v>1</v>
      </c>
      <c r="B4" s="33">
        <v>-4.1823328209888697E-2</v>
      </c>
      <c r="C4" s="33">
        <v>-5.2287958113188801E-2</v>
      </c>
      <c r="D4" s="33">
        <v>-4.1957433660251897E-2</v>
      </c>
      <c r="E4" s="33">
        <v>-9.9761020558212093E-2</v>
      </c>
      <c r="F4" s="33">
        <v>-0.13760426855248201</v>
      </c>
    </row>
    <row r="5" spans="1:6">
      <c r="A5" s="25">
        <v>2</v>
      </c>
      <c r="B5" s="33">
        <v>-6.5263328682964195E-2</v>
      </c>
      <c r="C5" s="33">
        <v>-8.2797388997390906E-2</v>
      </c>
      <c r="D5" s="33">
        <v>-7.6516900503224794E-2</v>
      </c>
      <c r="E5" s="33">
        <v>-0.11731406755182</v>
      </c>
      <c r="F5" s="33">
        <v>-0.169120925525786</v>
      </c>
    </row>
    <row r="6" spans="1:6">
      <c r="A6" s="25">
        <v>3</v>
      </c>
      <c r="B6" s="33">
        <v>-5.8843391660149798E-2</v>
      </c>
      <c r="C6" s="33">
        <v>-0.10425342065366799</v>
      </c>
      <c r="D6" s="33">
        <v>-0.107471261768238</v>
      </c>
      <c r="E6" s="33">
        <v>-0.116492920628642</v>
      </c>
      <c r="F6" s="33">
        <v>-0.17861297277079199</v>
      </c>
    </row>
    <row r="7" spans="1:6">
      <c r="A7" s="25">
        <v>4</v>
      </c>
      <c r="B7" s="33">
        <v>-6.3178116702164999E-2</v>
      </c>
      <c r="C7" s="33">
        <v>-0.11729221670638899</v>
      </c>
      <c r="D7" s="33">
        <v>-0.115923697455522</v>
      </c>
      <c r="E7" s="33">
        <v>-0.115459485227747</v>
      </c>
      <c r="F7" s="33">
        <v>-0.186294276204203</v>
      </c>
    </row>
    <row r="8" spans="1:6">
      <c r="A8" s="25">
        <v>5</v>
      </c>
      <c r="B8" s="33">
        <v>-7.4992178525141007E-2</v>
      </c>
      <c r="C8" s="33">
        <v>-0.14169116130116599</v>
      </c>
      <c r="D8" s="33">
        <v>-0.12678951361066099</v>
      </c>
      <c r="E8" s="33">
        <v>-0.111999996608299</v>
      </c>
      <c r="F8" s="33">
        <v>-0.19643032338689101</v>
      </c>
    </row>
    <row r="9" spans="1:6">
      <c r="A9" s="25">
        <v>6</v>
      </c>
      <c r="B9" s="33">
        <v>-6.0631913876828702E-2</v>
      </c>
      <c r="C9" s="33">
        <v>-0.14783161444936699</v>
      </c>
      <c r="D9" s="33">
        <v>-0.144425104209669</v>
      </c>
      <c r="E9" s="33">
        <v>-0.105652266419694</v>
      </c>
      <c r="F9" s="33">
        <v>-0.190955223356431</v>
      </c>
    </row>
    <row r="10" spans="1:6">
      <c r="A10" s="25">
        <v>7</v>
      </c>
      <c r="B10" s="33">
        <v>-5.7344766743409901E-2</v>
      </c>
      <c r="C10" s="33">
        <v>-0.16038557235088399</v>
      </c>
      <c r="D10" s="33">
        <v>-0.137613448504986</v>
      </c>
      <c r="E10" s="33">
        <v>-0.106313156153004</v>
      </c>
      <c r="F10" s="33">
        <v>-0.20499561404835701</v>
      </c>
    </row>
    <row r="11" spans="1:6">
      <c r="A11" s="25">
        <v>8</v>
      </c>
      <c r="B11" s="33">
        <v>-5.9589182852898298E-2</v>
      </c>
      <c r="C11" s="33">
        <v>-0.171684875216602</v>
      </c>
      <c r="D11" s="33">
        <v>-0.14954580522656899</v>
      </c>
      <c r="E11" s="33">
        <v>-0.10302917074521099</v>
      </c>
      <c r="F11" s="33">
        <v>-0.205470997073954</v>
      </c>
    </row>
    <row r="12" spans="1:6">
      <c r="A12" s="25">
        <v>9</v>
      </c>
      <c r="B12" s="33">
        <v>-6.2726559403389101E-2</v>
      </c>
      <c r="C12" s="33">
        <v>-0.17406698470141299</v>
      </c>
      <c r="D12" s="33">
        <v>-0.15813414546601601</v>
      </c>
      <c r="E12" s="33">
        <v>-0.10494561228414299</v>
      </c>
      <c r="F12" s="33">
        <v>-0.20971819445745199</v>
      </c>
    </row>
    <row r="13" spans="1:6">
      <c r="A13" s="25">
        <v>10</v>
      </c>
      <c r="B13" s="33">
        <v>-5.9721079707671099E-2</v>
      </c>
      <c r="C13" s="33">
        <v>-0.178706864415522</v>
      </c>
      <c r="D13" s="33">
        <v>-0.15916024400592499</v>
      </c>
      <c r="E13" s="33">
        <v>-0.10135425196586501</v>
      </c>
      <c r="F13" s="33">
        <v>-0.21387372625760101</v>
      </c>
    </row>
    <row r="14" spans="1:6">
      <c r="A14" s="25">
        <v>11</v>
      </c>
      <c r="B14" s="33">
        <v>-6.0536346662980398E-2</v>
      </c>
      <c r="C14" s="33">
        <v>-0.19088808413039601</v>
      </c>
      <c r="D14" s="33">
        <v>-0.16631925800446601</v>
      </c>
      <c r="E14" s="33">
        <v>-0.103813877945702</v>
      </c>
      <c r="F14" s="33">
        <v>-0.21275268082336199</v>
      </c>
    </row>
    <row r="15" spans="1:6">
      <c r="A15" s="25">
        <v>12</v>
      </c>
      <c r="B15" s="33">
        <v>-5.6987999612159099E-2</v>
      </c>
      <c r="C15" s="33">
        <v>-0.19996661651954201</v>
      </c>
      <c r="D15" s="33">
        <v>-0.16149852113285801</v>
      </c>
      <c r="E15" s="33">
        <v>-9.9393965122303599E-2</v>
      </c>
      <c r="F15" s="33">
        <v>-0.211933310146491</v>
      </c>
    </row>
    <row r="16" spans="1:6">
      <c r="A16" s="25">
        <v>13</v>
      </c>
      <c r="B16" s="33">
        <v>-5.5342494168831302E-2</v>
      </c>
      <c r="C16" s="33">
        <v>-0.19194147210434601</v>
      </c>
      <c r="D16" s="33">
        <v>-0.156031253417272</v>
      </c>
      <c r="E16" s="33">
        <v>-9.2818654186572105E-2</v>
      </c>
      <c r="F16" s="33">
        <v>-0.20679934995966401</v>
      </c>
    </row>
    <row r="17" spans="1:6">
      <c r="A17" s="25">
        <v>14</v>
      </c>
      <c r="B17" s="33">
        <v>-5.3412792278310903E-2</v>
      </c>
      <c r="C17" s="33">
        <v>-0.19987560581626701</v>
      </c>
      <c r="D17" s="33">
        <v>-0.163416671328841</v>
      </c>
      <c r="E17" s="33">
        <v>-0.101305331440165</v>
      </c>
      <c r="F17" s="33">
        <v>-0.21823970323160299</v>
      </c>
    </row>
    <row r="18" spans="1:6">
      <c r="A18" s="25">
        <v>15</v>
      </c>
      <c r="B18" s="33">
        <v>-5.5322275391337099E-2</v>
      </c>
      <c r="C18" s="33">
        <v>-0.20825225596045899</v>
      </c>
      <c r="D18" s="33">
        <v>-0.17903038520299799</v>
      </c>
      <c r="E18" s="33">
        <v>-9.2691420944267799E-2</v>
      </c>
      <c r="F18" s="33">
        <v>-0.22228787488795701</v>
      </c>
    </row>
    <row r="19" spans="1:6">
      <c r="A19" s="25">
        <v>16</v>
      </c>
      <c r="B19" s="33">
        <v>-4.9550700443991097E-2</v>
      </c>
      <c r="C19" s="33">
        <v>-0.207699989437171</v>
      </c>
      <c r="D19" s="33">
        <v>-0.17872138997845599</v>
      </c>
      <c r="E19" s="33">
        <v>-8.7040054957557303E-2</v>
      </c>
      <c r="F19" s="33">
        <v>-0.217650734857572</v>
      </c>
    </row>
    <row r="20" spans="1:6">
      <c r="A20" s="25">
        <v>17</v>
      </c>
      <c r="B20" s="33">
        <v>-6.3675767869533301E-2</v>
      </c>
      <c r="C20" s="33">
        <v>-0.22516797521432799</v>
      </c>
      <c r="D20" s="33">
        <v>-0.171431565467177</v>
      </c>
      <c r="E20" s="33">
        <v>-8.8750651728557298E-2</v>
      </c>
      <c r="F20" s="33">
        <v>-0.21515956311210599</v>
      </c>
    </row>
    <row r="21" spans="1:6">
      <c r="A21" s="25">
        <v>18</v>
      </c>
      <c r="B21" s="33">
        <v>-6.5957861863919096E-2</v>
      </c>
      <c r="C21" s="33">
        <v>-0.20781222927068899</v>
      </c>
      <c r="D21" s="33">
        <v>-0.17474778435994201</v>
      </c>
      <c r="E21" s="33">
        <v>-9.0571982535810294E-2</v>
      </c>
      <c r="F21" s="33">
        <v>-0.22083303014314101</v>
      </c>
    </row>
    <row r="22" spans="1:6">
      <c r="A22" s="25">
        <v>19</v>
      </c>
      <c r="B22" s="33">
        <v>-6.8813248324909093E-2</v>
      </c>
      <c r="C22" s="33">
        <v>-0.219000606372623</v>
      </c>
      <c r="D22" s="33">
        <v>-0.16407980252254201</v>
      </c>
      <c r="E22" s="33">
        <v>-8.4103208209162506E-2</v>
      </c>
      <c r="F22" s="33">
        <v>-0.21128954126345501</v>
      </c>
    </row>
    <row r="23" spans="1:6">
      <c r="A23" s="25">
        <v>20</v>
      </c>
      <c r="B23" s="33">
        <v>-6.0735683627480601E-2</v>
      </c>
      <c r="C23" s="33">
        <v>-0.228321500691126</v>
      </c>
      <c r="D23" s="33">
        <v>-0.17902616959794099</v>
      </c>
      <c r="E23" s="33">
        <v>-8.8512605482303705E-2</v>
      </c>
      <c r="F23" s="33">
        <v>-0.22346482610650301</v>
      </c>
    </row>
    <row r="24" spans="1:6">
      <c r="A24" s="25">
        <v>21</v>
      </c>
      <c r="B24" s="33">
        <v>-5.5683735747418098E-2</v>
      </c>
      <c r="C24" s="33">
        <v>-0.22559883856226801</v>
      </c>
      <c r="D24" s="33">
        <v>-0.179345771958103</v>
      </c>
      <c r="E24" s="33">
        <v>-7.9518987435100205E-2</v>
      </c>
      <c r="F24" s="33">
        <v>-0.220830205681083</v>
      </c>
    </row>
    <row r="25" spans="1:6">
      <c r="A25" s="25">
        <v>22</v>
      </c>
      <c r="B25" s="33">
        <v>-7.8421308577098905E-2</v>
      </c>
      <c r="C25" s="33">
        <v>-0.22348813176124099</v>
      </c>
      <c r="D25" s="33">
        <v>-0.18202483151747401</v>
      </c>
      <c r="E25" s="33">
        <v>-8.6791384557314499E-2</v>
      </c>
      <c r="F25" s="33">
        <v>-0.218874033357041</v>
      </c>
    </row>
    <row r="26" spans="1:6">
      <c r="A26" s="25">
        <v>23</v>
      </c>
      <c r="B26" s="33">
        <v>-6.8067503958113396E-2</v>
      </c>
      <c r="C26" s="33">
        <v>-0.236737822994422</v>
      </c>
      <c r="D26" s="33">
        <v>-0.20049718756068499</v>
      </c>
      <c r="E26" s="33">
        <v>-8.6706942616986998E-2</v>
      </c>
      <c r="F26" s="33">
        <v>-0.21762018588948601</v>
      </c>
    </row>
    <row r="27" spans="1:6">
      <c r="A27" s="25">
        <v>24</v>
      </c>
      <c r="B27" s="33">
        <v>-7.2360783358800307E-2</v>
      </c>
      <c r="C27" s="33">
        <v>-0.23781166834119699</v>
      </c>
      <c r="D27" s="33">
        <v>-0.19207121351273099</v>
      </c>
      <c r="E27" s="33">
        <v>-8.3390184161281605E-2</v>
      </c>
      <c r="F27" s="33">
        <v>-0.22465534931501099</v>
      </c>
    </row>
    <row r="28" spans="1:6">
      <c r="A28" s="25">
        <v>25</v>
      </c>
      <c r="B28" s="33">
        <v>-8.0166015997504794E-2</v>
      </c>
      <c r="C28" s="33">
        <v>-0.240053461985166</v>
      </c>
      <c r="D28" s="33">
        <v>-0.18755355862193299</v>
      </c>
      <c r="E28" s="33">
        <v>-8.5828541059307997E-2</v>
      </c>
      <c r="F28" s="33">
        <v>-0.219089983288211</v>
      </c>
    </row>
    <row r="29" spans="1:6">
      <c r="A29" s="25">
        <v>26</v>
      </c>
      <c r="B29" s="33">
        <v>-8.1959617650622499E-2</v>
      </c>
      <c r="C29" s="33">
        <v>-0.24491759952908501</v>
      </c>
      <c r="D29" s="33">
        <v>-0.21142696480839099</v>
      </c>
      <c r="E29" s="33">
        <v>-8.4307753182263495E-2</v>
      </c>
      <c r="F29" s="33">
        <v>-0.22792369847240199</v>
      </c>
    </row>
    <row r="30" spans="1:6">
      <c r="A30" s="25">
        <v>27</v>
      </c>
      <c r="B30" s="33">
        <v>-8.1916141758302696E-2</v>
      </c>
      <c r="C30" s="33">
        <v>-0.25499476559595402</v>
      </c>
      <c r="D30" s="33">
        <v>-0.214647220835083</v>
      </c>
      <c r="E30" s="33">
        <v>-9.1900903258511302E-2</v>
      </c>
      <c r="F30" s="33">
        <v>-0.23053176482040899</v>
      </c>
    </row>
    <row r="31" spans="1:6">
      <c r="A31" s="25">
        <v>28</v>
      </c>
      <c r="B31" s="33">
        <v>-8.4499725063981998E-2</v>
      </c>
      <c r="C31" s="33">
        <v>-0.241599552154104</v>
      </c>
      <c r="D31" s="33">
        <v>-0.20725191712454699</v>
      </c>
      <c r="E31" s="33">
        <v>-7.9176346811411405E-2</v>
      </c>
      <c r="F31" s="33">
        <v>-0.23323764728285701</v>
      </c>
    </row>
    <row r="32" spans="1:6">
      <c r="A32" s="25">
        <v>29</v>
      </c>
      <c r="B32" s="33">
        <v>-9.1656929297468506E-2</v>
      </c>
      <c r="C32" s="33">
        <v>-0.243889271213103</v>
      </c>
      <c r="D32" s="33">
        <v>-0.211444944019857</v>
      </c>
      <c r="E32" s="33">
        <v>-8.3050206500991805E-2</v>
      </c>
      <c r="F32" s="33">
        <v>-0.233887716665549</v>
      </c>
    </row>
    <row r="33" spans="1:6">
      <c r="A33" s="25">
        <v>30</v>
      </c>
      <c r="B33" s="33">
        <v>-9.0423029267787003E-2</v>
      </c>
      <c r="C33" s="33">
        <v>-0.24697724415052699</v>
      </c>
      <c r="D33" s="33">
        <v>-0.20801028549443601</v>
      </c>
      <c r="E33" s="33">
        <v>-8.1328852824410394E-2</v>
      </c>
      <c r="F33" s="33">
        <v>-0.225322203098379</v>
      </c>
    </row>
    <row r="34" spans="1:6">
      <c r="A34" s="25">
        <v>31</v>
      </c>
      <c r="B34" s="33">
        <v>-9.4171721535423705E-2</v>
      </c>
      <c r="C34" s="33">
        <v>-0.250503014439102</v>
      </c>
      <c r="D34" s="33">
        <v>-0.210672652288316</v>
      </c>
      <c r="E34" s="33">
        <v>-8.4128377404176502E-2</v>
      </c>
      <c r="F34" s="33">
        <v>-0.21871740997720601</v>
      </c>
    </row>
    <row r="35" spans="1:6">
      <c r="A35" s="25">
        <v>32</v>
      </c>
      <c r="B35" s="33">
        <v>-9.5744414698548302E-2</v>
      </c>
      <c r="C35" s="33">
        <v>-0.25662173545688699</v>
      </c>
      <c r="D35" s="33">
        <v>-0.21780627633761501</v>
      </c>
      <c r="E35" s="33">
        <v>-8.0213716944009195E-2</v>
      </c>
      <c r="F35" s="33">
        <v>-0.22286310628698</v>
      </c>
    </row>
    <row r="36" spans="1:6">
      <c r="A36" s="25">
        <v>33</v>
      </c>
      <c r="B36" s="33">
        <v>-8.7984286597886902E-2</v>
      </c>
      <c r="C36" s="33">
        <v>-0.255383618910767</v>
      </c>
      <c r="D36" s="33">
        <v>-0.21545210262644901</v>
      </c>
      <c r="E36" s="33">
        <v>-6.8752176681610405E-2</v>
      </c>
      <c r="F36" s="33">
        <v>-0.22205866720599601</v>
      </c>
    </row>
    <row r="37" spans="1:6">
      <c r="A37" s="25">
        <v>34</v>
      </c>
      <c r="B37" s="33">
        <v>-9.8292656898500294E-2</v>
      </c>
      <c r="C37" s="33">
        <v>-0.25716843154501101</v>
      </c>
      <c r="D37" s="33">
        <v>-0.230156303531416</v>
      </c>
      <c r="E37" s="33">
        <v>-8.05191898110557E-2</v>
      </c>
      <c r="F37" s="33">
        <v>-0.22356823194012601</v>
      </c>
    </row>
    <row r="38" spans="1:6">
      <c r="A38" s="25">
        <v>35</v>
      </c>
      <c r="B38" s="33">
        <v>-0.10760101729658</v>
      </c>
      <c r="C38" s="33">
        <v>-0.259391487280757</v>
      </c>
      <c r="D38" s="33">
        <v>-0.21228383050058899</v>
      </c>
      <c r="E38" s="33">
        <v>-7.8069888362600703E-2</v>
      </c>
      <c r="F38" s="33">
        <v>-0.22108964774328099</v>
      </c>
    </row>
    <row r="39" spans="1:6">
      <c r="A39" s="25">
        <v>36</v>
      </c>
      <c r="B39" s="33">
        <v>-0.10367659475882</v>
      </c>
      <c r="C39" s="33">
        <v>-0.262064585896151</v>
      </c>
      <c r="D39" s="33">
        <v>-0.21407217192061001</v>
      </c>
      <c r="E39" s="33">
        <v>-7.9419253421318003E-2</v>
      </c>
      <c r="F39" s="33">
        <v>-0.21670406494921399</v>
      </c>
    </row>
    <row r="40" spans="1:6">
      <c r="A40" s="25">
        <v>37</v>
      </c>
      <c r="B40" s="33">
        <v>-0.11848487397306399</v>
      </c>
      <c r="C40" s="33">
        <v>-0.26076714871185402</v>
      </c>
      <c r="D40" s="33">
        <v>-0.21816045060023001</v>
      </c>
      <c r="E40" s="33">
        <v>-7.8666144700102705E-2</v>
      </c>
      <c r="F40" s="33">
        <v>-0.215143973541714</v>
      </c>
    </row>
    <row r="41" spans="1:6">
      <c r="A41" s="25">
        <v>38</v>
      </c>
      <c r="B41" s="33">
        <v>-0.11427317506369999</v>
      </c>
      <c r="C41" s="33">
        <v>-0.26587832912232301</v>
      </c>
      <c r="D41" s="33">
        <v>-0.22922948331721699</v>
      </c>
      <c r="E41" s="33">
        <v>-7.8026382787240695E-2</v>
      </c>
      <c r="F41" s="33">
        <v>-0.22472977493833701</v>
      </c>
    </row>
    <row r="42" spans="1:6">
      <c r="A42" s="25">
        <v>39</v>
      </c>
      <c r="B42" s="33">
        <v>-0.107593344146675</v>
      </c>
      <c r="C42" s="33">
        <v>-0.27276793822758599</v>
      </c>
      <c r="D42" s="33">
        <v>-0.22152995694160599</v>
      </c>
      <c r="E42" s="33">
        <v>-7.7167255558438105E-2</v>
      </c>
      <c r="F42" s="33">
        <v>-0.21888213182654501</v>
      </c>
    </row>
    <row r="43" spans="1:6">
      <c r="A43" s="25">
        <v>40</v>
      </c>
      <c r="B43" s="33">
        <v>-0.11211047643098</v>
      </c>
      <c r="C43" s="33">
        <v>-0.26950908757449299</v>
      </c>
      <c r="D43" s="33">
        <v>-0.23463765677950499</v>
      </c>
      <c r="E43" s="33">
        <v>-7.95231013033115E-2</v>
      </c>
      <c r="F43" s="33">
        <v>-0.22370229265442301</v>
      </c>
    </row>
    <row r="44" spans="1:6">
      <c r="A44" s="25">
        <v>41</v>
      </c>
      <c r="B44" s="33">
        <v>-0.11592570541653099</v>
      </c>
      <c r="C44" s="33">
        <v>-0.27090516624974398</v>
      </c>
      <c r="D44" s="33">
        <v>-0.237344427285205</v>
      </c>
      <c r="E44" s="33">
        <v>-7.3689764570841407E-2</v>
      </c>
      <c r="F44" s="33">
        <v>-0.21012791120417901</v>
      </c>
    </row>
    <row r="45" spans="1:6">
      <c r="A45" s="25">
        <v>42</v>
      </c>
      <c r="B45" s="33">
        <v>-0.12832203839467099</v>
      </c>
      <c r="C45" s="33">
        <v>-0.27855823250279899</v>
      </c>
      <c r="D45" s="33">
        <v>-0.22964016749358199</v>
      </c>
      <c r="E45" s="33">
        <v>-7.7066980448574102E-2</v>
      </c>
      <c r="F45" s="33">
        <v>-0.21836861412335201</v>
      </c>
    </row>
    <row r="46" spans="1:6">
      <c r="A46" s="25">
        <v>43</v>
      </c>
      <c r="B46" s="33">
        <v>-0.117437769164336</v>
      </c>
      <c r="C46" s="33">
        <v>-0.27873857300060501</v>
      </c>
      <c r="D46" s="33">
        <v>-0.232262333567366</v>
      </c>
      <c r="E46" s="33">
        <v>-7.5055981324901294E-2</v>
      </c>
      <c r="F46" s="33">
        <v>-0.21668708474018</v>
      </c>
    </row>
    <row r="47" spans="1:6">
      <c r="A47" s="25">
        <v>44</v>
      </c>
      <c r="B47" s="33">
        <v>-0.124895023265604</v>
      </c>
      <c r="C47" s="33">
        <v>-0.28471862847162299</v>
      </c>
      <c r="D47" s="33">
        <v>-0.229661437334921</v>
      </c>
      <c r="E47" s="33">
        <v>-8.3124536295481596E-2</v>
      </c>
      <c r="F47" s="33">
        <v>-0.22998865934236701</v>
      </c>
    </row>
    <row r="48" spans="1:6">
      <c r="A48" s="25">
        <v>45</v>
      </c>
      <c r="B48" s="33">
        <v>-0.123546466591753</v>
      </c>
      <c r="C48" s="33">
        <v>-0.286056063964026</v>
      </c>
      <c r="D48" s="33">
        <v>-0.229627827098003</v>
      </c>
      <c r="E48" s="33">
        <v>-7.7374028980828E-2</v>
      </c>
      <c r="F48" s="33">
        <v>-0.22264794647056399</v>
      </c>
    </row>
    <row r="49" spans="1:6">
      <c r="A49" s="25">
        <v>46</v>
      </c>
      <c r="B49" s="33">
        <v>-0.123426791002301</v>
      </c>
      <c r="C49" s="33">
        <v>-0.28623459534069801</v>
      </c>
      <c r="D49" s="33">
        <v>-0.23822519355237501</v>
      </c>
      <c r="E49" s="33">
        <v>-8.0681001374354397E-2</v>
      </c>
      <c r="F49" s="33">
        <v>-0.22389080757979199</v>
      </c>
    </row>
    <row r="50" spans="1:6">
      <c r="A50" s="25">
        <v>47</v>
      </c>
      <c r="B50" s="33">
        <v>-0.122033967232812</v>
      </c>
      <c r="C50" s="33">
        <v>-0.29398486738288099</v>
      </c>
      <c r="D50" s="33">
        <v>-0.23729431268019699</v>
      </c>
      <c r="E50" s="33">
        <v>-8.1038556673746098E-2</v>
      </c>
      <c r="F50" s="33">
        <v>-0.22156834194258401</v>
      </c>
    </row>
    <row r="51" spans="1:6">
      <c r="A51" s="25">
        <v>48</v>
      </c>
      <c r="B51" s="33">
        <v>-0.13862691577628999</v>
      </c>
      <c r="C51" s="33">
        <v>-0.29818214856546399</v>
      </c>
      <c r="D51" s="33">
        <v>-0.249105537683671</v>
      </c>
      <c r="E51" s="33">
        <v>-8.6370239040005098E-2</v>
      </c>
      <c r="F51" s="33">
        <v>-0.23089519013052501</v>
      </c>
    </row>
    <row r="52" spans="1:6">
      <c r="A52" s="25">
        <v>49</v>
      </c>
      <c r="B52" s="33">
        <v>-0.12866604258401701</v>
      </c>
      <c r="C52" s="33">
        <v>-0.28215360898076802</v>
      </c>
      <c r="D52" s="33">
        <v>-0.24548969392084399</v>
      </c>
      <c r="E52" s="33">
        <v>-7.6832344559567306E-2</v>
      </c>
      <c r="F52" s="33">
        <v>-0.22745296148146199</v>
      </c>
    </row>
    <row r="53" spans="1:6">
      <c r="A53" s="25">
        <v>50</v>
      </c>
      <c r="B53" s="33">
        <v>-0.12520937599675599</v>
      </c>
      <c r="C53" s="33">
        <v>-0.29266916611358301</v>
      </c>
      <c r="D53" s="33">
        <v>-0.24470926454582301</v>
      </c>
      <c r="E53" s="33">
        <v>-8.6527760176670507E-2</v>
      </c>
      <c r="F53" s="33">
        <v>-0.22616654583815299</v>
      </c>
    </row>
    <row r="54" spans="1:6">
      <c r="A54" s="25">
        <v>51</v>
      </c>
      <c r="B54" s="33">
        <v>-0.13085438784412501</v>
      </c>
      <c r="C54" s="33">
        <v>-0.30020552889455998</v>
      </c>
      <c r="D54" s="33">
        <v>-0.25326196348952901</v>
      </c>
      <c r="E54" s="33">
        <v>-7.6583459761853601E-2</v>
      </c>
      <c r="F54" s="33">
        <v>-0.22612907659152601</v>
      </c>
    </row>
    <row r="55" spans="1:6">
      <c r="A55" s="25">
        <v>52</v>
      </c>
      <c r="B55" s="33">
        <v>-0.13701202616098601</v>
      </c>
      <c r="C55" s="33">
        <v>-0.30342738571110101</v>
      </c>
      <c r="D55" s="33">
        <v>-0.237621292601155</v>
      </c>
      <c r="E55" s="33">
        <v>-8.6198813958428197E-2</v>
      </c>
      <c r="F55" s="33">
        <v>-0.21659136020530301</v>
      </c>
    </row>
    <row r="56" spans="1:6">
      <c r="A56" s="25">
        <v>53</v>
      </c>
      <c r="B56" s="33">
        <v>-0.13462943466927299</v>
      </c>
      <c r="C56" s="33">
        <v>-0.30009793151879699</v>
      </c>
      <c r="D56" s="33">
        <v>-0.24867493199403001</v>
      </c>
      <c r="E56" s="33">
        <v>-8.2504824967096699E-2</v>
      </c>
      <c r="F56" s="33">
        <v>-0.225545097064378</v>
      </c>
    </row>
    <row r="57" spans="1:6">
      <c r="A57" s="25">
        <v>54</v>
      </c>
      <c r="B57" s="33">
        <v>-0.14007533903210501</v>
      </c>
      <c r="C57" s="33">
        <v>-0.29659466974473803</v>
      </c>
      <c r="D57" s="33">
        <v>-0.25925728679364901</v>
      </c>
      <c r="E57" s="33">
        <v>-8.6340471353779799E-2</v>
      </c>
      <c r="F57" s="33">
        <v>-0.218721904763756</v>
      </c>
    </row>
    <row r="58" spans="1:6">
      <c r="A58" s="25">
        <v>55</v>
      </c>
      <c r="B58" s="33">
        <v>-0.148480051804976</v>
      </c>
      <c r="C58" s="33">
        <v>-0.30400675002776201</v>
      </c>
      <c r="D58" s="33">
        <v>-0.24889276996471399</v>
      </c>
      <c r="E58" s="33">
        <v>-8.6058375377973298E-2</v>
      </c>
      <c r="F58" s="33">
        <v>-0.214019225231557</v>
      </c>
    </row>
    <row r="59" spans="1:6">
      <c r="A59" s="25">
        <v>56</v>
      </c>
      <c r="B59" s="33">
        <v>-0.151802185578222</v>
      </c>
      <c r="C59" s="33">
        <v>-0.30656953381282998</v>
      </c>
      <c r="D59" s="33">
        <v>-0.248660004112599</v>
      </c>
      <c r="E59" s="33">
        <v>-7.8945786797385703E-2</v>
      </c>
      <c r="F59" s="33">
        <v>-0.21673461743803499</v>
      </c>
    </row>
    <row r="60" spans="1:6">
      <c r="A60" s="25">
        <v>57</v>
      </c>
      <c r="B60" s="33">
        <v>-0.15700229768989199</v>
      </c>
      <c r="C60" s="33">
        <v>-0.29978117149334998</v>
      </c>
      <c r="D60" s="33">
        <v>-0.252905793848753</v>
      </c>
      <c r="E60" s="33">
        <v>-8.4865348538020094E-2</v>
      </c>
      <c r="F60" s="33">
        <v>-0.21514913210638301</v>
      </c>
    </row>
    <row r="61" spans="1:6">
      <c r="A61" s="25">
        <v>58</v>
      </c>
      <c r="B61" s="33">
        <v>-0.14540512033816699</v>
      </c>
      <c r="C61" s="33">
        <v>-0.31239396264034602</v>
      </c>
      <c r="D61" s="33">
        <v>-0.26058513476846601</v>
      </c>
      <c r="E61" s="33">
        <v>-8.65998705654039E-2</v>
      </c>
      <c r="F61" s="33">
        <v>-0.22251026925605799</v>
      </c>
    </row>
    <row r="62" spans="1:6">
      <c r="A62" s="25">
        <v>59</v>
      </c>
      <c r="B62" s="33">
        <v>-0.164947491156376</v>
      </c>
      <c r="C62" s="33">
        <v>-0.30954577012567502</v>
      </c>
      <c r="D62" s="33">
        <v>-0.26750057603509397</v>
      </c>
      <c r="E62" s="33">
        <v>-8.1539661468473801E-2</v>
      </c>
      <c r="F62" s="33">
        <v>-0.221329288068734</v>
      </c>
    </row>
    <row r="63" spans="1:6">
      <c r="A63" s="25">
        <v>60</v>
      </c>
      <c r="B63" s="33">
        <v>-0.15777407342173599</v>
      </c>
      <c r="C63" s="33">
        <v>-0.31042203397020501</v>
      </c>
      <c r="D63" s="33">
        <v>-0.25524197660176001</v>
      </c>
      <c r="E63" s="33">
        <v>-8.4188116477363503E-2</v>
      </c>
      <c r="F63" s="33">
        <v>-0.21833138636688701</v>
      </c>
    </row>
    <row r="64" spans="1:6">
      <c r="A64" s="25">
        <v>61</v>
      </c>
      <c r="B64" s="33">
        <v>-0.16252234819884301</v>
      </c>
      <c r="C64" s="33">
        <v>-0.30898813986707602</v>
      </c>
      <c r="D64" s="33">
        <v>-0.273683048644905</v>
      </c>
      <c r="E64" s="33">
        <v>-8.2759184937503102E-2</v>
      </c>
      <c r="F64" s="33">
        <v>-0.21605225914940299</v>
      </c>
    </row>
    <row r="65" spans="1:6">
      <c r="A65" s="25">
        <v>62</v>
      </c>
      <c r="B65" s="33">
        <v>-0.15870929124064101</v>
      </c>
      <c r="C65" s="33">
        <v>-0.308825804510372</v>
      </c>
      <c r="D65" s="33">
        <v>-0.25268451297105898</v>
      </c>
      <c r="E65" s="33">
        <v>-8.3326264542356199E-2</v>
      </c>
      <c r="F65" s="33">
        <v>-0.21499779276046899</v>
      </c>
    </row>
    <row r="66" spans="1:6">
      <c r="A66" s="25">
        <v>63</v>
      </c>
      <c r="B66" s="33">
        <v>-0.15912032032939999</v>
      </c>
      <c r="C66" s="33">
        <v>-0.31198903941127498</v>
      </c>
      <c r="D66" s="33">
        <v>-0.26275077080408499</v>
      </c>
      <c r="E66" s="33">
        <v>-8.2269154609577594E-2</v>
      </c>
      <c r="F66" s="33">
        <v>-0.211638872094218</v>
      </c>
    </row>
    <row r="67" spans="1:6">
      <c r="A67" s="25">
        <v>64</v>
      </c>
      <c r="B67" s="33">
        <v>-0.170062110839791</v>
      </c>
      <c r="C67" s="33">
        <v>-0.31059534798683602</v>
      </c>
      <c r="D67" s="33">
        <v>-0.26007288733587203</v>
      </c>
      <c r="E67" s="33">
        <v>-7.8969720036364197E-2</v>
      </c>
      <c r="F67" s="33">
        <v>-0.217804148005876</v>
      </c>
    </row>
    <row r="68" spans="1:6">
      <c r="A68" s="25">
        <v>65</v>
      </c>
      <c r="B68" s="33">
        <v>-0.16999628340949199</v>
      </c>
      <c r="C68" s="33">
        <v>-0.31206991462767097</v>
      </c>
      <c r="D68" s="33">
        <v>-0.265724727845641</v>
      </c>
      <c r="E68" s="33">
        <v>-8.0738654887323999E-2</v>
      </c>
      <c r="F68" s="33">
        <v>-0.214457993676407</v>
      </c>
    </row>
    <row r="69" spans="1:6">
      <c r="A69" s="25">
        <v>66</v>
      </c>
      <c r="B69" s="33">
        <v>-0.180754454990699</v>
      </c>
      <c r="C69" s="33">
        <v>-0.31757199567449401</v>
      </c>
      <c r="D69" s="33">
        <v>-0.26966310414792799</v>
      </c>
      <c r="E69" s="33">
        <v>-8.4321029064865397E-2</v>
      </c>
      <c r="F69" s="33">
        <v>-0.21758564591155</v>
      </c>
    </row>
    <row r="70" spans="1:6">
      <c r="A70" s="25">
        <v>67</v>
      </c>
      <c r="B70" s="33">
        <v>-0.16985822809755899</v>
      </c>
      <c r="C70" s="33">
        <v>-0.31482880375865502</v>
      </c>
      <c r="D70" s="33">
        <v>-0.26398538161490298</v>
      </c>
      <c r="E70" s="33">
        <v>-7.7572920078021801E-2</v>
      </c>
      <c r="F70" s="33">
        <v>-0.21439977685370701</v>
      </c>
    </row>
    <row r="71" spans="1:6">
      <c r="A71" s="25">
        <v>68</v>
      </c>
      <c r="B71" s="33">
        <v>-0.17620834654010001</v>
      </c>
      <c r="C71" s="33">
        <v>-0.31576590471788801</v>
      </c>
      <c r="D71" s="33">
        <v>-0.270482416021119</v>
      </c>
      <c r="E71" s="33">
        <v>-8.1931009128064003E-2</v>
      </c>
      <c r="F71" s="33">
        <v>-0.212032701171013</v>
      </c>
    </row>
    <row r="72" spans="1:6">
      <c r="A72" s="25">
        <v>69</v>
      </c>
      <c r="B72" s="33">
        <v>-0.18482736811886599</v>
      </c>
      <c r="C72" s="33">
        <v>-0.32300743376984697</v>
      </c>
      <c r="D72" s="33">
        <v>-0.25841320770440701</v>
      </c>
      <c r="E72" s="33">
        <v>-8.1820414638114194E-2</v>
      </c>
      <c r="F72" s="33">
        <v>-0.20760889978156899</v>
      </c>
    </row>
    <row r="73" spans="1:6">
      <c r="A73" s="25">
        <v>70</v>
      </c>
      <c r="B73" s="33">
        <v>-0.16880412058191299</v>
      </c>
      <c r="C73" s="33">
        <v>-0.324641428392</v>
      </c>
      <c r="D73" s="33">
        <v>-0.25769599961593698</v>
      </c>
      <c r="E73" s="33">
        <v>-8.3201268638104994E-2</v>
      </c>
      <c r="F73" s="33">
        <v>-0.20532425800091</v>
      </c>
    </row>
    <row r="74" spans="1:6">
      <c r="A74" s="25">
        <v>71</v>
      </c>
      <c r="B74" s="33">
        <v>-0.18028809727339201</v>
      </c>
      <c r="C74" s="33">
        <v>-0.32766026626258499</v>
      </c>
      <c r="D74" s="33">
        <v>-0.25750819379843898</v>
      </c>
      <c r="E74" s="33">
        <v>-8.4824050141467697E-2</v>
      </c>
      <c r="F74" s="33">
        <v>-0.20619109954272999</v>
      </c>
    </row>
    <row r="75" spans="1:6">
      <c r="A75" s="25">
        <v>72</v>
      </c>
      <c r="B75" s="33">
        <v>-0.17335720053484899</v>
      </c>
      <c r="C75" s="33">
        <v>-0.32029025088652402</v>
      </c>
      <c r="D75" s="33">
        <v>-0.26618489953506602</v>
      </c>
      <c r="E75" s="33">
        <v>-8.2053832270511301E-2</v>
      </c>
      <c r="F75" s="33">
        <v>-0.210077343111716</v>
      </c>
    </row>
    <row r="76" spans="1:6">
      <c r="A76" s="25">
        <v>73</v>
      </c>
      <c r="B76" s="33">
        <v>-0.18345319096364701</v>
      </c>
      <c r="C76" s="33">
        <v>-0.30851581038881898</v>
      </c>
      <c r="D76" s="33">
        <v>-0.276357271264211</v>
      </c>
      <c r="E76" s="33">
        <v>-8.0371481276572801E-2</v>
      </c>
      <c r="F76" s="33">
        <v>-0.205696212366307</v>
      </c>
    </row>
    <row r="77" spans="1:6">
      <c r="A77" s="25">
        <v>74</v>
      </c>
      <c r="B77" s="33">
        <v>-0.17788289930961201</v>
      </c>
      <c r="C77" s="33">
        <v>-0.32645334991133101</v>
      </c>
      <c r="D77" s="33">
        <v>-0.25767488554442902</v>
      </c>
      <c r="E77" s="33">
        <v>-7.55198607531022E-2</v>
      </c>
      <c r="F77" s="33">
        <v>-0.207409345818936</v>
      </c>
    </row>
    <row r="78" spans="1:6">
      <c r="A78" s="25">
        <v>75</v>
      </c>
      <c r="B78" s="33">
        <v>-0.18347271172555399</v>
      </c>
      <c r="C78" s="33">
        <v>-0.31261675285338802</v>
      </c>
      <c r="D78" s="33">
        <v>-0.26464606130190599</v>
      </c>
      <c r="E78" s="33">
        <v>-8.0320158853305901E-2</v>
      </c>
      <c r="F78" s="33">
        <v>-0.20662587237271501</v>
      </c>
    </row>
    <row r="79" spans="1:6">
      <c r="A79" s="25">
        <v>76</v>
      </c>
      <c r="B79" s="33">
        <v>-0.18202094607297101</v>
      </c>
      <c r="C79" s="33">
        <v>-0.324740098287016</v>
      </c>
      <c r="D79" s="33">
        <v>-0.26253184381000599</v>
      </c>
      <c r="E79" s="33">
        <v>-8.4917106029875802E-2</v>
      </c>
      <c r="F79" s="33">
        <v>-0.199435271963216</v>
      </c>
    </row>
    <row r="80" spans="1:6">
      <c r="A80" s="25">
        <v>77</v>
      </c>
      <c r="B80" s="33">
        <v>-0.17242686549356201</v>
      </c>
      <c r="C80" s="33">
        <v>-0.31912161303075198</v>
      </c>
      <c r="D80" s="33">
        <v>-0.25530061125640202</v>
      </c>
      <c r="E80" s="33">
        <v>-7.8952197616064104E-2</v>
      </c>
      <c r="F80" s="33">
        <v>-0.19670642888501999</v>
      </c>
    </row>
    <row r="81" spans="1:6">
      <c r="A81" s="25">
        <v>78</v>
      </c>
      <c r="B81" s="33">
        <v>-0.16300252583184399</v>
      </c>
      <c r="C81" s="33">
        <v>-0.31418825244090998</v>
      </c>
      <c r="D81" s="33">
        <v>-0.259476353617693</v>
      </c>
      <c r="E81" s="33">
        <v>-7.9455974854130695E-2</v>
      </c>
      <c r="F81" s="33">
        <v>-0.20163742000132101</v>
      </c>
    </row>
    <row r="82" spans="1:6">
      <c r="A82" s="25">
        <v>79</v>
      </c>
      <c r="B82" s="33">
        <v>-0.17818540100258201</v>
      </c>
      <c r="C82" s="33">
        <v>-0.29949843190481101</v>
      </c>
      <c r="D82" s="33">
        <v>-0.272103776351238</v>
      </c>
      <c r="E82" s="33">
        <v>-7.8386686175308501E-2</v>
      </c>
      <c r="F82" s="33">
        <v>-0.19738077423146</v>
      </c>
    </row>
    <row r="83" spans="1:6">
      <c r="A83" s="25">
        <v>80</v>
      </c>
      <c r="B83" s="33">
        <v>-0.17201578005472001</v>
      </c>
      <c r="C83" s="33">
        <v>-0.30376236644389698</v>
      </c>
      <c r="D83" s="33">
        <v>-0.25808094944270199</v>
      </c>
      <c r="E83" s="33">
        <v>-7.7499640700741002E-2</v>
      </c>
      <c r="F83" s="33">
        <v>-0.20070823263919799</v>
      </c>
    </row>
    <row r="84" spans="1:6">
      <c r="A84" s="25">
        <v>81</v>
      </c>
      <c r="B84" s="33">
        <v>-0.17430352161803001</v>
      </c>
      <c r="C84" s="33">
        <v>-0.298668460636691</v>
      </c>
      <c r="D84" s="33">
        <v>-0.25144781307739</v>
      </c>
      <c r="E84" s="33">
        <v>-8.0525910401883699E-2</v>
      </c>
      <c r="F84" s="33">
        <v>-0.20422526659686999</v>
      </c>
    </row>
    <row r="85" spans="1:6">
      <c r="A85" s="25">
        <v>82</v>
      </c>
      <c r="B85" s="33">
        <v>-0.16494757096965401</v>
      </c>
      <c r="C85" s="33">
        <v>-0.29974658431187501</v>
      </c>
      <c r="D85" s="33">
        <v>-0.25199171784044</v>
      </c>
      <c r="E85" s="33">
        <v>-7.2643528301589697E-2</v>
      </c>
      <c r="F85" s="33">
        <v>-0.207009901658606</v>
      </c>
    </row>
    <row r="86" spans="1:6">
      <c r="A86" s="25">
        <v>83</v>
      </c>
      <c r="B86" s="33">
        <v>-0.15379778632226601</v>
      </c>
      <c r="C86" s="33">
        <v>-0.29485825846630698</v>
      </c>
      <c r="D86" s="33">
        <v>-0.24883231331990799</v>
      </c>
      <c r="E86" s="33">
        <v>-8.3365699378371794E-2</v>
      </c>
      <c r="F86" s="33">
        <v>-0.209193460485459</v>
      </c>
    </row>
    <row r="87" spans="1:6">
      <c r="A87" s="25">
        <v>84</v>
      </c>
      <c r="B87" s="33">
        <v>-0.15926621178601599</v>
      </c>
      <c r="C87" s="33">
        <v>-0.29640205733851399</v>
      </c>
      <c r="D87" s="33">
        <v>-0.25403547446059999</v>
      </c>
      <c r="E87" s="33">
        <v>-8.0382504606712299E-2</v>
      </c>
      <c r="F87" s="33">
        <v>-0.19798238732527601</v>
      </c>
    </row>
    <row r="88" spans="1:6">
      <c r="A88" s="25">
        <v>85</v>
      </c>
      <c r="B88" s="33">
        <v>-0.14920918342932399</v>
      </c>
      <c r="C88" s="33">
        <v>-0.29387183109903697</v>
      </c>
      <c r="D88" s="33">
        <v>-0.22645249541354701</v>
      </c>
      <c r="E88" s="33">
        <v>-8.0366459270741195E-2</v>
      </c>
      <c r="F88" s="33">
        <v>-0.194692958255758</v>
      </c>
    </row>
    <row r="89" spans="1:6">
      <c r="A89" s="25">
        <v>86</v>
      </c>
      <c r="B89" s="33">
        <v>-0.15667441296677601</v>
      </c>
      <c r="C89" s="33">
        <v>-0.29226984499373199</v>
      </c>
      <c r="D89" s="33">
        <v>-0.238204794938709</v>
      </c>
      <c r="E89" s="33">
        <v>-8.5120918509254601E-2</v>
      </c>
      <c r="F89" s="33">
        <v>-0.19586022722900401</v>
      </c>
    </row>
    <row r="90" spans="1:6">
      <c r="A90" s="25">
        <v>87</v>
      </c>
      <c r="B90" s="33">
        <v>-0.16806923475013</v>
      </c>
      <c r="C90" s="33">
        <v>-0.280673102781127</v>
      </c>
      <c r="D90" s="33">
        <v>-0.22219335681326399</v>
      </c>
      <c r="E90" s="33">
        <v>-8.5569617012100793E-2</v>
      </c>
      <c r="F90" s="33">
        <v>-0.192717844552107</v>
      </c>
    </row>
    <row r="91" spans="1:6">
      <c r="A91" s="25">
        <v>88</v>
      </c>
      <c r="B91" s="33">
        <v>-0.14265934548879999</v>
      </c>
      <c r="C91" s="33">
        <v>-0.27643807382428298</v>
      </c>
      <c r="D91" s="33">
        <v>-0.23696975846091101</v>
      </c>
      <c r="E91" s="33">
        <v>-7.8602575706148897E-2</v>
      </c>
      <c r="F91" s="33">
        <v>-0.18943096971061801</v>
      </c>
    </row>
    <row r="92" spans="1:6">
      <c r="A92" s="25">
        <v>89</v>
      </c>
      <c r="B92" s="33">
        <v>-0.13976242763951299</v>
      </c>
      <c r="C92" s="33">
        <v>-0.26704863062790002</v>
      </c>
      <c r="D92" s="33">
        <v>-0.227590456171821</v>
      </c>
      <c r="E92" s="33">
        <v>-7.5495898528466707E-2</v>
      </c>
      <c r="F92" s="33">
        <v>-0.18876005771440599</v>
      </c>
    </row>
    <row r="93" spans="1:6">
      <c r="A93" s="25">
        <v>90</v>
      </c>
      <c r="B93" s="33">
        <v>-0.13443502179931999</v>
      </c>
      <c r="C93" s="33">
        <v>-0.26402683586224901</v>
      </c>
      <c r="D93" s="33">
        <v>-0.22669160884360201</v>
      </c>
      <c r="E93" s="33">
        <v>-7.8111476627204302E-2</v>
      </c>
      <c r="F93" s="33">
        <v>-0.18791454050960699</v>
      </c>
    </row>
    <row r="94" spans="1:6">
      <c r="A94" s="25">
        <v>91</v>
      </c>
      <c r="B94" s="33">
        <v>-0.12527175316738901</v>
      </c>
      <c r="C94" s="33">
        <v>-0.247068187004641</v>
      </c>
      <c r="D94" s="33">
        <v>-0.21464967297858401</v>
      </c>
      <c r="E94" s="33">
        <v>-8.0485602161825098E-2</v>
      </c>
      <c r="F94" s="33">
        <v>-0.19067682281800699</v>
      </c>
    </row>
    <row r="95" spans="1:6">
      <c r="A95" s="25">
        <v>92</v>
      </c>
      <c r="B95" s="33">
        <v>-0.119988874731706</v>
      </c>
      <c r="C95" s="33">
        <v>-0.24860590029103599</v>
      </c>
      <c r="D95" s="33">
        <v>-0.222226734890803</v>
      </c>
      <c r="E95" s="33">
        <v>-7.9318274622184104E-2</v>
      </c>
      <c r="F95" s="33">
        <v>-0.20012991970483701</v>
      </c>
    </row>
    <row r="96" spans="1:6">
      <c r="A96" s="25">
        <v>93</v>
      </c>
      <c r="B96" s="33">
        <v>-0.116006790001792</v>
      </c>
      <c r="C96" s="33">
        <v>-0.242469509729272</v>
      </c>
      <c r="D96" s="33">
        <v>-0.207340712452111</v>
      </c>
      <c r="E96" s="33">
        <v>-7.57343497315148E-2</v>
      </c>
      <c r="F96" s="33">
        <v>-0.19032334726337299</v>
      </c>
    </row>
    <row r="97" spans="1:6">
      <c r="A97" s="25">
        <v>94</v>
      </c>
      <c r="B97" s="33">
        <v>-9.9016943367268906E-2</v>
      </c>
      <c r="C97" s="33">
        <v>-0.24087108226066301</v>
      </c>
      <c r="D97" s="33">
        <v>-0.202627748055421</v>
      </c>
      <c r="E97" s="33">
        <v>-7.7550217822709502E-2</v>
      </c>
      <c r="F97" s="33">
        <v>-0.196571957459375</v>
      </c>
    </row>
    <row r="98" spans="1:6">
      <c r="A98" s="25">
        <v>95</v>
      </c>
      <c r="B98" s="33">
        <v>-8.3724123406431802E-2</v>
      </c>
      <c r="C98" s="33">
        <v>-0.23961656000279299</v>
      </c>
      <c r="D98" s="33">
        <v>-0.19449653721653901</v>
      </c>
      <c r="E98" s="33">
        <v>-7.8309441300498397E-2</v>
      </c>
      <c r="F98" s="33">
        <v>-0.19451008483573801</v>
      </c>
    </row>
    <row r="99" spans="1:6">
      <c r="A99" s="25">
        <v>96</v>
      </c>
      <c r="B99" s="33">
        <v>-6.9149229114048097E-2</v>
      </c>
      <c r="C99" s="33">
        <v>-0.24195592910431499</v>
      </c>
      <c r="D99" s="33">
        <v>-0.19756460183101099</v>
      </c>
      <c r="E99" s="33">
        <v>-8.4068475441177307E-2</v>
      </c>
      <c r="F99" s="33">
        <v>-0.19961328347885801</v>
      </c>
    </row>
    <row r="100" spans="1:6">
      <c r="A100" s="25">
        <v>97</v>
      </c>
      <c r="B100" s="33">
        <v>-5.6619406119279903E-2</v>
      </c>
      <c r="C100" s="33">
        <v>-0.232586076614199</v>
      </c>
      <c r="D100" s="33">
        <v>-0.18713685946508801</v>
      </c>
      <c r="E100" s="33">
        <v>-8.1855705758494698E-2</v>
      </c>
      <c r="F100" s="33">
        <v>-0.19445946542058301</v>
      </c>
    </row>
    <row r="101" spans="1:6">
      <c r="A101" s="25">
        <v>98</v>
      </c>
      <c r="B101" s="33">
        <v>-5.4313986480902098E-2</v>
      </c>
      <c r="C101" s="33">
        <v>-0.216723050760984</v>
      </c>
      <c r="D101" s="33">
        <v>-0.17796642208347799</v>
      </c>
      <c r="E101" s="33">
        <v>-7.6431973851115706E-2</v>
      </c>
      <c r="F101" s="33">
        <v>-0.188665252046717</v>
      </c>
    </row>
    <row r="102" spans="1:6">
      <c r="A102" s="25">
        <v>99</v>
      </c>
      <c r="B102" s="33">
        <v>-5.1176834628436203E-2</v>
      </c>
      <c r="C102" s="33">
        <v>-0.20311292030502601</v>
      </c>
      <c r="D102" s="33">
        <v>-0.157537320144052</v>
      </c>
      <c r="E102" s="33">
        <v>-7.7789351927145506E-2</v>
      </c>
      <c r="F102" s="33">
        <v>-0.17378743531801499</v>
      </c>
    </row>
    <row r="103" spans="1:6">
      <c r="A103" s="25">
        <v>100</v>
      </c>
      <c r="B103" s="33">
        <v>-6.5061916452319304E-2</v>
      </c>
      <c r="C103" s="33">
        <v>-0.19704554635420099</v>
      </c>
      <c r="D103" s="33">
        <v>-0.154633776193074</v>
      </c>
      <c r="E103" s="33">
        <v>-9.4781906453005896E-2</v>
      </c>
      <c r="F103" s="33">
        <v>-0.167675242171726</v>
      </c>
    </row>
  </sheetData>
  <mergeCells count="1">
    <mergeCell ref="B2:F2"/>
  </mergeCells>
  <hyperlinks>
    <hyperlink ref="A1" location="'Table of Contents'!A1" display="'Table of Contents'!A1" xr:uid="{72DEAE8A-E929-E94C-88AB-DEC5676A0E7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28F1-E191-044B-858C-2FFE233AD220}">
  <dimension ref="A1:DC103"/>
  <sheetViews>
    <sheetView workbookViewId="0"/>
  </sheetViews>
  <sheetFormatPr baseColWidth="10" defaultColWidth="8.83203125" defaultRowHeight="15"/>
  <cols>
    <col min="1" max="1" width="19" customWidth="1"/>
    <col min="2" max="6" width="13.83203125" customWidth="1"/>
  </cols>
  <sheetData>
    <row r="1" spans="1:107">
      <c r="A1" s="67" t="s">
        <v>322</v>
      </c>
    </row>
    <row r="2" spans="1:107" ht="78" customHeight="1">
      <c r="B2" s="54" t="s">
        <v>215</v>
      </c>
      <c r="C2" s="54"/>
      <c r="D2" s="54"/>
      <c r="E2" s="54"/>
      <c r="F2" s="30"/>
    </row>
    <row r="3" spans="1:107" ht="48">
      <c r="A3" s="19" t="s">
        <v>179</v>
      </c>
      <c r="B3" s="25" t="s">
        <v>206</v>
      </c>
      <c r="C3" s="25" t="s">
        <v>205</v>
      </c>
      <c r="D3" s="25" t="s">
        <v>208</v>
      </c>
      <c r="E3" s="25" t="s">
        <v>209</v>
      </c>
    </row>
    <row r="4" spans="1:107">
      <c r="A4" s="25">
        <v>1</v>
      </c>
      <c r="B4" s="41">
        <v>-0.25650821000000001</v>
      </c>
      <c r="C4" s="40">
        <v>-0.201750420833333</v>
      </c>
      <c r="D4" s="40">
        <v>-0.43695338888888902</v>
      </c>
      <c r="E4" s="33">
        <v>-0.40508525000000001</v>
      </c>
    </row>
    <row r="5" spans="1:107">
      <c r="A5" s="25">
        <v>2</v>
      </c>
      <c r="B5" s="33">
        <v>-0.40868875666666699</v>
      </c>
      <c r="C5" s="33">
        <v>-0.34801620833333302</v>
      </c>
      <c r="D5" s="40">
        <v>-0.54982561031746002</v>
      </c>
      <c r="E5" s="33">
        <v>-0.51567826833333297</v>
      </c>
    </row>
    <row r="6" spans="1:107">
      <c r="A6" s="25">
        <v>3</v>
      </c>
      <c r="B6" s="33">
        <v>-0.46597962333333298</v>
      </c>
      <c r="C6" s="33">
        <v>-0.41105304999999998</v>
      </c>
      <c r="D6" s="40">
        <v>-0.61590623650793597</v>
      </c>
      <c r="E6" s="33">
        <v>-0.59478245833333299</v>
      </c>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row>
    <row r="7" spans="1:107">
      <c r="A7" s="25">
        <v>4</v>
      </c>
      <c r="B7" s="33">
        <v>-0.51452107666666702</v>
      </c>
      <c r="C7" s="33">
        <v>-0.47753102916666701</v>
      </c>
      <c r="D7" s="40">
        <v>-0.67632103015873002</v>
      </c>
      <c r="E7" s="33">
        <v>-0.66646297166666701</v>
      </c>
    </row>
    <row r="8" spans="1:107">
      <c r="A8" s="25">
        <v>5</v>
      </c>
      <c r="B8" s="33">
        <v>-0.56692316666666698</v>
      </c>
      <c r="C8" s="33">
        <v>-0.56127689999999997</v>
      </c>
      <c r="D8" s="40">
        <v>-0.71522069285714296</v>
      </c>
      <c r="E8" s="33">
        <v>-0.73187594833333303</v>
      </c>
    </row>
    <row r="9" spans="1:107">
      <c r="A9" s="25">
        <v>6</v>
      </c>
      <c r="B9" s="33">
        <v>-0.58856933333333294</v>
      </c>
      <c r="C9" s="33">
        <v>-0.58730527916666697</v>
      </c>
      <c r="D9" s="40">
        <v>-0.75812758809523795</v>
      </c>
      <c r="E9" s="33">
        <v>-0.80039913333333301</v>
      </c>
    </row>
    <row r="10" spans="1:107">
      <c r="A10" s="25">
        <v>7</v>
      </c>
      <c r="B10" s="33">
        <v>-0.62743100333333301</v>
      </c>
      <c r="C10" s="33">
        <v>-0.63251642916666695</v>
      </c>
      <c r="D10" s="40">
        <v>-0.78473004999999996</v>
      </c>
      <c r="E10" s="33">
        <v>-0.84058048500000004</v>
      </c>
    </row>
    <row r="11" spans="1:107">
      <c r="A11" s="25">
        <v>8</v>
      </c>
      <c r="B11" s="33">
        <v>-0.63676403333333298</v>
      </c>
      <c r="C11" s="33">
        <v>-0.68772095</v>
      </c>
      <c r="D11" s="40">
        <v>-0.81596296349206299</v>
      </c>
      <c r="E11" s="33">
        <v>-0.89721391666666706</v>
      </c>
    </row>
    <row r="12" spans="1:107">
      <c r="A12" s="25">
        <v>9</v>
      </c>
      <c r="B12" s="33">
        <v>-0.69405985666666703</v>
      </c>
      <c r="C12" s="33">
        <v>-0.75262502499999995</v>
      </c>
      <c r="D12" s="40">
        <v>-0.86033280000000001</v>
      </c>
      <c r="E12" s="33">
        <v>-0.94738824666666699</v>
      </c>
    </row>
    <row r="13" spans="1:107">
      <c r="A13" s="25">
        <v>10</v>
      </c>
      <c r="B13" s="33">
        <v>-0.70045563666666699</v>
      </c>
      <c r="C13" s="33">
        <v>-0.760016625</v>
      </c>
      <c r="D13" s="40">
        <v>-0.86482456904761895</v>
      </c>
      <c r="E13" s="33">
        <v>-0.99979961666666695</v>
      </c>
    </row>
    <row r="14" spans="1:107">
      <c r="A14" s="25">
        <v>11</v>
      </c>
      <c r="B14" s="33">
        <v>-0.74035475666666695</v>
      </c>
      <c r="C14" s="33">
        <v>-0.80581102500000001</v>
      </c>
      <c r="D14" s="40">
        <v>-0.93532706428571399</v>
      </c>
      <c r="E14" s="33">
        <v>-1.02027796166667</v>
      </c>
    </row>
    <row r="15" spans="1:107">
      <c r="A15" s="25">
        <v>12</v>
      </c>
      <c r="B15" s="33">
        <v>-0.76017880000000004</v>
      </c>
      <c r="C15" s="33">
        <v>-0.87505847916666701</v>
      </c>
      <c r="D15" s="40">
        <v>-0.958094028571429</v>
      </c>
      <c r="E15" s="33">
        <v>-1.03596945666667</v>
      </c>
    </row>
    <row r="16" spans="1:107">
      <c r="A16" s="25">
        <v>13</v>
      </c>
      <c r="B16" s="33">
        <v>-0.72718280666666701</v>
      </c>
      <c r="C16" s="33">
        <v>-0.91630496250000004</v>
      </c>
      <c r="D16" s="40">
        <v>-0.96639765634920705</v>
      </c>
      <c r="E16" s="33">
        <v>-1.0894689399999999</v>
      </c>
    </row>
    <row r="17" spans="1:5">
      <c r="A17" s="25">
        <v>14</v>
      </c>
      <c r="B17" s="33">
        <v>-0.79565576666666704</v>
      </c>
      <c r="C17" s="33">
        <v>-0.91255005</v>
      </c>
      <c r="D17" s="40">
        <v>-0.99445813650793702</v>
      </c>
      <c r="E17" s="33">
        <v>-1.11670503666667</v>
      </c>
    </row>
    <row r="18" spans="1:5">
      <c r="A18" s="25">
        <v>15</v>
      </c>
      <c r="B18" s="33">
        <v>-0.80648979333333404</v>
      </c>
      <c r="C18" s="33">
        <v>-0.992027320833333</v>
      </c>
      <c r="D18" s="40">
        <v>-1.03332663333333</v>
      </c>
      <c r="E18" s="33">
        <v>-1.16403874166667</v>
      </c>
    </row>
    <row r="19" spans="1:5">
      <c r="A19" s="25">
        <v>16</v>
      </c>
      <c r="B19" s="33">
        <v>-0.80073160333333304</v>
      </c>
      <c r="C19" s="33">
        <v>-1.0030492875000001</v>
      </c>
      <c r="D19" s="40">
        <v>-1.05675155634921</v>
      </c>
      <c r="E19" s="33">
        <v>-1.18605287666667</v>
      </c>
    </row>
    <row r="20" spans="1:5">
      <c r="A20" s="25">
        <v>17</v>
      </c>
      <c r="B20" s="33">
        <v>-0.84070232333333295</v>
      </c>
      <c r="C20" s="33">
        <v>-1.0811064833333299</v>
      </c>
      <c r="D20" s="40">
        <v>-1.0505232444444399</v>
      </c>
      <c r="E20" s="33">
        <v>-1.23767813333333</v>
      </c>
    </row>
    <row r="21" spans="1:5">
      <c r="A21" s="25">
        <v>18</v>
      </c>
      <c r="B21" s="33">
        <v>-0.85458007000000002</v>
      </c>
      <c r="C21" s="33">
        <v>-1.0708129791666701</v>
      </c>
      <c r="D21" s="40">
        <v>-1.1088483896825401</v>
      </c>
      <c r="E21" s="33">
        <v>-1.2352671500000001</v>
      </c>
    </row>
    <row r="22" spans="1:5">
      <c r="A22" s="25">
        <v>19</v>
      </c>
      <c r="B22" s="33">
        <v>-0.87168755333333303</v>
      </c>
      <c r="C22" s="33">
        <v>-1.10610120416667</v>
      </c>
      <c r="D22" s="40">
        <v>-1.1187378214285699</v>
      </c>
      <c r="E22" s="33">
        <v>-1.2382942716666701</v>
      </c>
    </row>
    <row r="23" spans="1:5">
      <c r="A23" s="25">
        <v>20</v>
      </c>
      <c r="B23" s="33">
        <v>-0.87859732999999995</v>
      </c>
      <c r="C23" s="33">
        <v>-1.1545324583333301</v>
      </c>
      <c r="D23" s="40">
        <v>-1.11532749920635</v>
      </c>
      <c r="E23" s="33">
        <v>-1.3211339550000001</v>
      </c>
    </row>
    <row r="24" spans="1:5">
      <c r="A24" s="25">
        <v>21</v>
      </c>
      <c r="B24" s="33">
        <v>-0.91303773333333305</v>
      </c>
      <c r="C24" s="33">
        <v>-1.17237889166667</v>
      </c>
      <c r="D24" s="40">
        <v>-1.1349852182539699</v>
      </c>
      <c r="E24" s="33">
        <v>-1.34202901166667</v>
      </c>
    </row>
    <row r="25" spans="1:5">
      <c r="A25" s="25">
        <v>22</v>
      </c>
      <c r="B25" s="33">
        <v>-0.91541070999999996</v>
      </c>
      <c r="C25" s="33">
        <v>-1.2024984624999999</v>
      </c>
      <c r="D25" s="40">
        <v>-1.1657881214285699</v>
      </c>
      <c r="E25" s="33">
        <v>-1.346929665</v>
      </c>
    </row>
    <row r="26" spans="1:5">
      <c r="A26" s="25">
        <v>23</v>
      </c>
      <c r="B26" s="33">
        <v>-0.92030396999999997</v>
      </c>
      <c r="C26" s="33">
        <v>-1.2324584708333299</v>
      </c>
      <c r="D26" s="40">
        <v>-1.1831653666666699</v>
      </c>
      <c r="E26" s="33">
        <v>-1.3239232833333301</v>
      </c>
    </row>
    <row r="27" spans="1:5">
      <c r="A27" s="25">
        <v>24</v>
      </c>
      <c r="B27" s="33">
        <v>-0.897524923333333</v>
      </c>
      <c r="C27" s="33">
        <v>-1.2233221750000001</v>
      </c>
      <c r="D27" s="40">
        <v>-1.21147430873016</v>
      </c>
      <c r="E27" s="33">
        <v>-1.42376885166667</v>
      </c>
    </row>
    <row r="28" spans="1:5">
      <c r="A28" s="25">
        <v>25</v>
      </c>
      <c r="B28" s="33">
        <v>-0.96768772000000003</v>
      </c>
      <c r="C28" s="33">
        <v>-1.3676431416666699</v>
      </c>
      <c r="D28" s="40">
        <v>-1.22599468888889</v>
      </c>
      <c r="E28" s="33">
        <v>-1.37058005166667</v>
      </c>
    </row>
    <row r="29" spans="1:5">
      <c r="A29" s="25">
        <v>26</v>
      </c>
      <c r="B29" s="33">
        <v>-0.98199961333333297</v>
      </c>
      <c r="C29" s="33">
        <v>-1.2964362416666699</v>
      </c>
      <c r="D29" s="40">
        <v>-1.2179792111111101</v>
      </c>
      <c r="E29" s="33">
        <v>-1.41295865333333</v>
      </c>
    </row>
    <row r="30" spans="1:5">
      <c r="A30" s="25">
        <v>27</v>
      </c>
      <c r="B30" s="33">
        <v>-0.98740857333333298</v>
      </c>
      <c r="C30" s="33">
        <v>-1.38096677916667</v>
      </c>
      <c r="D30" s="40">
        <v>-1.2881975730158699</v>
      </c>
      <c r="E30" s="33">
        <v>-1.4417032383333299</v>
      </c>
    </row>
    <row r="31" spans="1:5">
      <c r="A31" s="25">
        <v>28</v>
      </c>
      <c r="B31" s="33">
        <v>-0.98583485000000004</v>
      </c>
      <c r="C31" s="33">
        <v>-1.3902561333333301</v>
      </c>
      <c r="D31" s="40">
        <v>-1.2659588777777799</v>
      </c>
      <c r="E31" s="33">
        <v>-1.43497800166667</v>
      </c>
    </row>
    <row r="32" spans="1:5">
      <c r="A32" s="25">
        <v>29</v>
      </c>
      <c r="B32" s="33">
        <v>-1.01039640666667</v>
      </c>
      <c r="C32" s="33">
        <v>-1.3623031166666699</v>
      </c>
      <c r="D32" s="40">
        <v>-1.2692411198412701</v>
      </c>
      <c r="E32" s="33">
        <v>-1.4967161316666699</v>
      </c>
    </row>
    <row r="33" spans="1:5">
      <c r="A33" s="25">
        <v>30</v>
      </c>
      <c r="B33" s="33">
        <v>-1.0306267233333299</v>
      </c>
      <c r="C33" s="33">
        <v>-1.3851840124999999</v>
      </c>
      <c r="D33" s="40">
        <v>-1.2984958349206299</v>
      </c>
      <c r="E33" s="33">
        <v>-1.5027258699999999</v>
      </c>
    </row>
    <row r="34" spans="1:5">
      <c r="A34" s="25">
        <v>31</v>
      </c>
      <c r="B34" s="33">
        <v>-1.08508980333333</v>
      </c>
      <c r="C34" s="33">
        <v>-1.46216157083333</v>
      </c>
      <c r="D34" s="40">
        <v>-1.28040416825397</v>
      </c>
      <c r="E34" s="33">
        <v>-1.426170055</v>
      </c>
    </row>
    <row r="35" spans="1:5">
      <c r="A35" s="25">
        <v>32</v>
      </c>
      <c r="B35" s="33">
        <v>-1.08849727333333</v>
      </c>
      <c r="C35" s="33">
        <v>-1.4511476999999999</v>
      </c>
      <c r="D35" s="40">
        <v>-1.3467839888888899</v>
      </c>
      <c r="E35" s="33">
        <v>-1.48294319166667</v>
      </c>
    </row>
    <row r="36" spans="1:5">
      <c r="A36" s="25">
        <v>33</v>
      </c>
      <c r="B36" s="33">
        <v>-1.08946368333333</v>
      </c>
      <c r="C36" s="33">
        <v>-1.4842503166666701</v>
      </c>
      <c r="D36" s="40">
        <v>-1.3462173039682499</v>
      </c>
      <c r="E36" s="33">
        <v>-1.5193812983333299</v>
      </c>
    </row>
    <row r="37" spans="1:5">
      <c r="A37" s="25">
        <v>34</v>
      </c>
      <c r="B37" s="33">
        <v>-1.0853271333333301</v>
      </c>
      <c r="C37" s="33">
        <v>-1.4832213624999999</v>
      </c>
      <c r="D37" s="40">
        <v>-1.35269596666667</v>
      </c>
      <c r="E37" s="33">
        <v>-1.54191468166667</v>
      </c>
    </row>
    <row r="38" spans="1:5">
      <c r="A38" s="25">
        <v>35</v>
      </c>
      <c r="B38" s="33">
        <v>-1.1377119633333299</v>
      </c>
      <c r="C38" s="33">
        <v>-1.5728861458333301</v>
      </c>
      <c r="D38" s="40">
        <v>-1.4063666031746</v>
      </c>
      <c r="E38" s="33">
        <v>-1.5751656999999999</v>
      </c>
    </row>
    <row r="39" spans="1:5">
      <c r="A39" s="25">
        <v>36</v>
      </c>
      <c r="B39" s="33">
        <v>-1.0472511799999999</v>
      </c>
      <c r="C39" s="33">
        <v>-1.5044024541666701</v>
      </c>
      <c r="D39" s="40">
        <v>-1.3693450785714301</v>
      </c>
      <c r="E39" s="33">
        <v>-1.5507605733333301</v>
      </c>
    </row>
    <row r="40" spans="1:5">
      <c r="A40" s="25">
        <v>37</v>
      </c>
      <c r="B40" s="33">
        <v>-1.14440386666667</v>
      </c>
      <c r="C40" s="33">
        <v>-1.5816430208333301</v>
      </c>
      <c r="D40" s="40">
        <v>-1.42298275396825</v>
      </c>
      <c r="E40" s="33">
        <v>-1.5873706483333301</v>
      </c>
    </row>
    <row r="41" spans="1:5">
      <c r="A41" s="25">
        <v>38</v>
      </c>
      <c r="B41" s="33">
        <v>-1.1322620033333299</v>
      </c>
      <c r="C41" s="33">
        <v>-1.58820547083333</v>
      </c>
      <c r="D41" s="40">
        <v>-1.4492216484127001</v>
      </c>
      <c r="E41" s="33">
        <v>-1.58135943</v>
      </c>
    </row>
    <row r="42" spans="1:5">
      <c r="A42" s="25">
        <v>39</v>
      </c>
      <c r="B42" s="33">
        <v>-1.1421943699999999</v>
      </c>
      <c r="C42" s="33">
        <v>-1.5715063166666701</v>
      </c>
      <c r="D42" s="40">
        <v>-1.4108919746031701</v>
      </c>
      <c r="E42" s="33">
        <v>-1.63800598333333</v>
      </c>
    </row>
    <row r="43" spans="1:5">
      <c r="A43" s="25">
        <v>40</v>
      </c>
      <c r="B43" s="33">
        <v>-1.1109328166666701</v>
      </c>
      <c r="C43" s="33">
        <v>-1.6093133291666699</v>
      </c>
      <c r="D43" s="40">
        <v>-1.42661462698413</v>
      </c>
      <c r="E43" s="33">
        <v>-1.63476498666667</v>
      </c>
    </row>
    <row r="44" spans="1:5">
      <c r="A44" s="25">
        <v>41</v>
      </c>
      <c r="B44" s="33">
        <v>-1.1187899033333299</v>
      </c>
      <c r="C44" s="33">
        <v>-1.6278356624999999</v>
      </c>
      <c r="D44" s="40">
        <v>-1.4320917746031701</v>
      </c>
      <c r="E44" s="33">
        <v>-1.60579400333333</v>
      </c>
    </row>
    <row r="45" spans="1:5">
      <c r="A45" s="25">
        <v>42</v>
      </c>
      <c r="B45" s="33">
        <v>-1.18610375</v>
      </c>
      <c r="C45" s="33">
        <v>-1.6814834000000001</v>
      </c>
      <c r="D45" s="40">
        <v>-1.4336975174603199</v>
      </c>
      <c r="E45" s="33">
        <v>-1.657193205</v>
      </c>
    </row>
    <row r="46" spans="1:5">
      <c r="A46" s="25">
        <v>43</v>
      </c>
      <c r="B46" s="33">
        <v>-1.1569171599999999</v>
      </c>
      <c r="C46" s="33">
        <v>-1.59315604583333</v>
      </c>
      <c r="D46" s="40">
        <v>-1.4636452404761899</v>
      </c>
      <c r="E46" s="33">
        <v>-1.67669225166667</v>
      </c>
    </row>
    <row r="47" spans="1:5">
      <c r="A47" s="25">
        <v>44</v>
      </c>
      <c r="B47" s="33">
        <v>-1.2370293833333299</v>
      </c>
      <c r="C47" s="33">
        <v>-1.69451314583333</v>
      </c>
      <c r="D47" s="40">
        <v>-1.4657096547619</v>
      </c>
      <c r="E47" s="33">
        <v>-1.7013700949999999</v>
      </c>
    </row>
    <row r="48" spans="1:5">
      <c r="A48" s="25">
        <v>45</v>
      </c>
      <c r="B48" s="33">
        <v>-1.17757745</v>
      </c>
      <c r="C48" s="33">
        <v>-1.67849450833333</v>
      </c>
      <c r="D48" s="40">
        <v>-1.4865452952381</v>
      </c>
      <c r="E48" s="33">
        <v>-1.7928882983333301</v>
      </c>
    </row>
    <row r="49" spans="1:5">
      <c r="A49" s="25">
        <v>46</v>
      </c>
      <c r="B49" s="33">
        <v>-1.23215192333333</v>
      </c>
      <c r="C49" s="33">
        <v>-1.7491236625</v>
      </c>
      <c r="D49" s="40">
        <v>-1.54522721507937</v>
      </c>
      <c r="E49" s="33">
        <v>-1.7275657416666701</v>
      </c>
    </row>
    <row r="50" spans="1:5">
      <c r="A50" s="25">
        <v>47</v>
      </c>
      <c r="B50" s="33">
        <v>-1.1837476499999999</v>
      </c>
      <c r="C50" s="33">
        <v>-1.75829547083333</v>
      </c>
      <c r="D50" s="40">
        <v>-1.5235570849206399</v>
      </c>
      <c r="E50" s="33">
        <v>-1.81435599666667</v>
      </c>
    </row>
    <row r="51" spans="1:5">
      <c r="A51" s="25">
        <v>48</v>
      </c>
      <c r="B51" s="33">
        <v>-1.1852828399999999</v>
      </c>
      <c r="C51" s="33">
        <v>-1.7459575000000001</v>
      </c>
      <c r="D51" s="40">
        <v>-1.55418919047619</v>
      </c>
      <c r="E51" s="33">
        <v>-1.79203695333333</v>
      </c>
    </row>
    <row r="52" spans="1:5">
      <c r="A52" s="25">
        <v>49</v>
      </c>
      <c r="B52" s="33">
        <v>-1.31418489666667</v>
      </c>
      <c r="C52" s="33">
        <v>-1.7988159583333301</v>
      </c>
      <c r="D52" s="40">
        <v>-1.5922801293650799</v>
      </c>
      <c r="E52" s="33">
        <v>-1.8537430833333299</v>
      </c>
    </row>
    <row r="53" spans="1:5">
      <c r="A53" s="25">
        <v>50</v>
      </c>
      <c r="B53" s="33">
        <v>-1.25280035</v>
      </c>
      <c r="C53" s="33">
        <v>-1.79855825416667</v>
      </c>
      <c r="D53" s="40">
        <v>-1.5600922500000001</v>
      </c>
      <c r="E53" s="33">
        <v>-1.84625298166667</v>
      </c>
    </row>
    <row r="54" spans="1:5">
      <c r="A54" s="25">
        <v>51</v>
      </c>
      <c r="B54" s="33">
        <v>-1.2355482733333301</v>
      </c>
      <c r="C54" s="33">
        <v>-1.7819075958333299</v>
      </c>
      <c r="D54" s="40">
        <v>-1.55272006984127</v>
      </c>
      <c r="E54" s="33">
        <v>-1.82974888666667</v>
      </c>
    </row>
    <row r="55" spans="1:5">
      <c r="A55" s="25">
        <v>52</v>
      </c>
      <c r="B55" s="33">
        <v>-1.2690036499999999</v>
      </c>
      <c r="C55" s="33">
        <v>-1.7783987625</v>
      </c>
      <c r="D55" s="40">
        <v>-1.5993852206349199</v>
      </c>
      <c r="E55" s="33">
        <v>-1.8086102533333299</v>
      </c>
    </row>
    <row r="56" spans="1:5">
      <c r="A56" s="25">
        <v>53</v>
      </c>
      <c r="B56" s="33">
        <v>-1.26703353333333</v>
      </c>
      <c r="C56" s="33">
        <v>-1.82893066666667</v>
      </c>
      <c r="D56" s="40">
        <v>-1.60132112380952</v>
      </c>
      <c r="E56" s="33">
        <v>-1.8805141599999999</v>
      </c>
    </row>
    <row r="57" spans="1:5">
      <c r="A57" s="25">
        <v>54</v>
      </c>
      <c r="B57" s="33">
        <v>-1.29080488</v>
      </c>
      <c r="C57" s="33">
        <v>-1.7731694124999999</v>
      </c>
      <c r="D57" s="40">
        <v>-1.6451634261904799</v>
      </c>
      <c r="E57" s="33">
        <v>-1.89857643166667</v>
      </c>
    </row>
    <row r="58" spans="1:5">
      <c r="A58" s="25">
        <v>55</v>
      </c>
      <c r="B58" s="33">
        <v>-1.36412567333333</v>
      </c>
      <c r="C58" s="33">
        <v>-1.83249508333333</v>
      </c>
      <c r="D58" s="40">
        <v>-1.6814340626984099</v>
      </c>
      <c r="E58" s="33">
        <v>-1.90622717833333</v>
      </c>
    </row>
    <row r="59" spans="1:5">
      <c r="A59" s="25">
        <v>56</v>
      </c>
      <c r="B59" s="33">
        <v>-1.3416530233333299</v>
      </c>
      <c r="C59" s="33">
        <v>-1.822788375</v>
      </c>
      <c r="D59" s="40">
        <v>-1.6297058095238099</v>
      </c>
      <c r="E59" s="33">
        <v>-1.9250961666666699</v>
      </c>
    </row>
    <row r="60" spans="1:5">
      <c r="A60" s="25">
        <v>57</v>
      </c>
      <c r="B60" s="33">
        <v>-1.34478170333333</v>
      </c>
      <c r="C60" s="33">
        <v>-1.86927120833333</v>
      </c>
      <c r="D60" s="40">
        <v>-1.65007854206349</v>
      </c>
      <c r="E60" s="33">
        <v>-1.89810754</v>
      </c>
    </row>
    <row r="61" spans="1:5">
      <c r="A61" s="25">
        <v>58</v>
      </c>
      <c r="B61" s="33">
        <v>-1.33727534333333</v>
      </c>
      <c r="C61" s="33">
        <v>-1.87654628333333</v>
      </c>
      <c r="D61" s="40">
        <v>-1.6828749468254001</v>
      </c>
      <c r="E61" s="33">
        <v>-1.95774761333333</v>
      </c>
    </row>
    <row r="62" spans="1:5">
      <c r="A62" s="25">
        <v>59</v>
      </c>
      <c r="B62" s="33">
        <v>-1.3611743700000001</v>
      </c>
      <c r="C62" s="33">
        <v>-1.94751629166667</v>
      </c>
      <c r="D62" s="40">
        <v>-1.7030643547619</v>
      </c>
      <c r="E62" s="33">
        <v>-1.9672007166666701</v>
      </c>
    </row>
    <row r="63" spans="1:5">
      <c r="A63" s="25">
        <v>60</v>
      </c>
      <c r="B63" s="33">
        <v>-1.3606606133333301</v>
      </c>
      <c r="C63" s="33">
        <v>-1.9419764583333301</v>
      </c>
      <c r="D63" s="40">
        <v>-1.67951438412698</v>
      </c>
      <c r="E63" s="33">
        <v>-1.9541310750000001</v>
      </c>
    </row>
    <row r="64" spans="1:5">
      <c r="A64" s="25">
        <v>61</v>
      </c>
      <c r="B64" s="33">
        <v>-1.4094404566666701</v>
      </c>
      <c r="C64" s="33">
        <v>-1.8964775458333301</v>
      </c>
      <c r="D64" s="40">
        <v>-1.7193737968253999</v>
      </c>
      <c r="E64" s="33">
        <v>-1.8985899850000001</v>
      </c>
    </row>
    <row r="65" spans="1:5">
      <c r="A65" s="25">
        <v>62</v>
      </c>
      <c r="B65" s="33">
        <v>-1.3789463233333299</v>
      </c>
      <c r="C65" s="33">
        <v>-1.8652792916666701</v>
      </c>
      <c r="D65" s="40">
        <v>-1.7394002047618999</v>
      </c>
      <c r="E65" s="33">
        <v>-1.9707149049999999</v>
      </c>
    </row>
    <row r="66" spans="1:5">
      <c r="A66" s="25">
        <v>63</v>
      </c>
      <c r="B66" s="33">
        <v>-1.36277673</v>
      </c>
      <c r="C66" s="33">
        <v>-1.9711567083333299</v>
      </c>
      <c r="D66" s="40">
        <v>-1.7019045920634901</v>
      </c>
      <c r="E66" s="33">
        <v>-2.0495824150000002</v>
      </c>
    </row>
    <row r="67" spans="1:5">
      <c r="A67" s="25">
        <v>64</v>
      </c>
      <c r="B67" s="33">
        <v>-1.4289873933333299</v>
      </c>
      <c r="C67" s="33">
        <v>-1.9422435416666699</v>
      </c>
      <c r="D67" s="40">
        <v>-1.7226046912698401</v>
      </c>
      <c r="E67" s="33">
        <v>-1.9970781</v>
      </c>
    </row>
    <row r="68" spans="1:5">
      <c r="A68" s="25">
        <v>65</v>
      </c>
      <c r="B68" s="33">
        <v>-1.4995558766666699</v>
      </c>
      <c r="C68" s="33">
        <v>-1.9463759166666701</v>
      </c>
      <c r="D68" s="40">
        <v>-1.74084897301587</v>
      </c>
      <c r="E68" s="33">
        <v>-2.0347623499999998</v>
      </c>
    </row>
    <row r="69" spans="1:5">
      <c r="A69" s="25">
        <v>66</v>
      </c>
      <c r="B69" s="33">
        <v>-1.43538469</v>
      </c>
      <c r="C69" s="33">
        <v>-1.97977396666667</v>
      </c>
      <c r="D69" s="40">
        <v>-1.7354423142857101</v>
      </c>
      <c r="E69" s="33">
        <v>-2.05586853666667</v>
      </c>
    </row>
    <row r="70" spans="1:5">
      <c r="A70" s="25">
        <v>67</v>
      </c>
      <c r="B70" s="33">
        <v>-1.47428605333333</v>
      </c>
      <c r="C70" s="33">
        <v>-2.01862883333333</v>
      </c>
      <c r="D70" s="40">
        <v>-1.7300356968254</v>
      </c>
      <c r="E70" s="33">
        <v>-2.0308516499999998</v>
      </c>
    </row>
    <row r="71" spans="1:5">
      <c r="A71" s="25">
        <v>68</v>
      </c>
      <c r="B71" s="33">
        <v>-1.39461240333333</v>
      </c>
      <c r="C71" s="33">
        <v>-1.9788950000000001</v>
      </c>
      <c r="D71" s="40">
        <v>-1.7382167952381</v>
      </c>
      <c r="E71" s="33">
        <v>-1.9885986250000001</v>
      </c>
    </row>
    <row r="72" spans="1:5">
      <c r="A72" s="25">
        <v>69</v>
      </c>
      <c r="B72" s="33">
        <v>-1.4652793399999999</v>
      </c>
      <c r="C72" s="33">
        <v>-2.0430285833333302</v>
      </c>
      <c r="D72" s="40">
        <v>-1.7870765873015899</v>
      </c>
      <c r="E72" s="33">
        <v>-2.0851715333333298</v>
      </c>
    </row>
    <row r="73" spans="1:5">
      <c r="A73" s="25">
        <v>70</v>
      </c>
      <c r="B73" s="33">
        <v>-1.3958142499999999</v>
      </c>
      <c r="C73" s="33">
        <v>-2.0252670833333299</v>
      </c>
      <c r="D73" s="40">
        <v>-1.76738648095238</v>
      </c>
      <c r="E73" s="33">
        <v>-2.0015275833333299</v>
      </c>
    </row>
    <row r="74" spans="1:5">
      <c r="A74" s="25">
        <v>71</v>
      </c>
      <c r="B74" s="33">
        <v>-1.43241944666667</v>
      </c>
      <c r="C74" s="33">
        <v>-2.0325299583333298</v>
      </c>
      <c r="D74" s="40">
        <v>-1.78159040396825</v>
      </c>
      <c r="E74" s="33">
        <v>-1.9404802183333301</v>
      </c>
    </row>
    <row r="75" spans="1:5">
      <c r="A75" s="25">
        <v>72</v>
      </c>
      <c r="B75" s="33">
        <v>-1.45945121666667</v>
      </c>
      <c r="C75" s="33">
        <v>-2.09928195833333</v>
      </c>
      <c r="D75" s="40">
        <v>-1.8063324944444401</v>
      </c>
      <c r="E75" s="33">
        <v>-2.1602493666666698</v>
      </c>
    </row>
    <row r="76" spans="1:5">
      <c r="A76" s="25">
        <v>73</v>
      </c>
      <c r="B76" s="33">
        <v>-1.42800821</v>
      </c>
      <c r="C76" s="33">
        <v>-1.9851330833333301</v>
      </c>
      <c r="D76" s="40">
        <v>-1.80147443492063</v>
      </c>
      <c r="E76" s="33">
        <v>-2.1189840950000001</v>
      </c>
    </row>
    <row r="77" spans="1:5">
      <c r="A77" s="25">
        <v>74</v>
      </c>
      <c r="B77" s="33">
        <v>-1.4568758966666699</v>
      </c>
      <c r="C77" s="33">
        <v>-2.02370370833333</v>
      </c>
      <c r="D77" s="40">
        <v>-1.7656366150793601</v>
      </c>
      <c r="E77" s="33">
        <v>-2.0888378666666698</v>
      </c>
    </row>
    <row r="78" spans="1:5">
      <c r="A78" s="25">
        <v>75</v>
      </c>
      <c r="B78" s="33">
        <v>-1.47856227666667</v>
      </c>
      <c r="C78" s="33">
        <v>-2.0268795000000002</v>
      </c>
      <c r="D78" s="40">
        <v>-1.8289290015873001</v>
      </c>
      <c r="E78" s="33">
        <v>-2.0637478933333302</v>
      </c>
    </row>
    <row r="79" spans="1:5">
      <c r="A79" s="25">
        <v>76</v>
      </c>
      <c r="B79" s="33">
        <v>-1.44600044666667</v>
      </c>
      <c r="C79" s="33">
        <v>-2.0935834999999998</v>
      </c>
      <c r="D79" s="40">
        <v>-1.84864038333333</v>
      </c>
      <c r="E79" s="33">
        <v>-2.0402194300000001</v>
      </c>
    </row>
    <row r="80" spans="1:5">
      <c r="A80" s="25">
        <v>77</v>
      </c>
      <c r="B80" s="33">
        <v>-1.4609232133333301</v>
      </c>
      <c r="C80" s="33">
        <v>-2.0618479999999999</v>
      </c>
      <c r="D80" s="40">
        <v>-1.8411251761904801</v>
      </c>
      <c r="E80" s="33">
        <v>-2.0861811416666698</v>
      </c>
    </row>
    <row r="81" spans="1:5">
      <c r="A81" s="25">
        <v>78</v>
      </c>
      <c r="B81" s="33">
        <v>-1.4115918433333301</v>
      </c>
      <c r="C81" s="33">
        <v>-2.0557825833333299</v>
      </c>
      <c r="D81" s="40">
        <v>-1.82811126904762</v>
      </c>
      <c r="E81" s="33">
        <v>-2.0918002950000001</v>
      </c>
    </row>
    <row r="82" spans="1:5">
      <c r="A82" s="25">
        <v>79</v>
      </c>
      <c r="B82" s="33">
        <v>-1.4115851266666699</v>
      </c>
      <c r="C82" s="33">
        <v>-2.0645671249999999</v>
      </c>
      <c r="D82" s="40">
        <v>-1.77525939126984</v>
      </c>
      <c r="E82" s="33">
        <v>-2.0483227666666699</v>
      </c>
    </row>
    <row r="83" spans="1:5">
      <c r="A83" s="25">
        <v>80</v>
      </c>
      <c r="B83" s="33">
        <v>-1.5851061933333299</v>
      </c>
      <c r="C83" s="33">
        <v>-2.1282931249999999</v>
      </c>
      <c r="D83" s="40">
        <v>-1.8558211793650801</v>
      </c>
      <c r="E83" s="33">
        <v>-2.00791348</v>
      </c>
    </row>
    <row r="84" spans="1:5">
      <c r="A84" s="25">
        <v>81</v>
      </c>
      <c r="B84" s="33">
        <v>-1.47324257</v>
      </c>
      <c r="C84" s="33">
        <v>-2.0591351250000001</v>
      </c>
      <c r="D84" s="40">
        <v>-1.7688408849206301</v>
      </c>
      <c r="E84" s="33">
        <v>-2.11053641333333</v>
      </c>
    </row>
    <row r="85" spans="1:5">
      <c r="A85" s="25">
        <v>82</v>
      </c>
      <c r="B85" s="33">
        <v>-1.4512362133333301</v>
      </c>
      <c r="C85" s="33">
        <v>-2.0696499166666702</v>
      </c>
      <c r="D85" s="40">
        <v>-1.8144372761904799</v>
      </c>
      <c r="E85" s="33">
        <v>-2.0490856283333301</v>
      </c>
    </row>
    <row r="86" spans="1:5">
      <c r="A86" s="25">
        <v>83</v>
      </c>
      <c r="B86" s="33">
        <v>-1.5208518200000001</v>
      </c>
      <c r="C86" s="33">
        <v>-2.13798054166667</v>
      </c>
      <c r="D86" s="40">
        <v>-1.7809856547619101</v>
      </c>
      <c r="E86" s="33">
        <v>-2.11612766666667</v>
      </c>
    </row>
    <row r="87" spans="1:5">
      <c r="A87" s="25">
        <v>84</v>
      </c>
      <c r="B87" s="33">
        <v>-1.45543658</v>
      </c>
      <c r="C87" s="33">
        <v>-2.11161720833333</v>
      </c>
      <c r="D87" s="40">
        <v>-1.70180941190476</v>
      </c>
      <c r="E87" s="33">
        <v>-2.0982135216666702</v>
      </c>
    </row>
    <row r="88" spans="1:5">
      <c r="A88" s="25">
        <v>85</v>
      </c>
      <c r="B88" s="33">
        <v>-1.3632893533333299</v>
      </c>
      <c r="C88" s="33">
        <v>-2.1247065416666699</v>
      </c>
      <c r="D88" s="40">
        <v>-1.7573677047619101</v>
      </c>
      <c r="E88" s="33">
        <v>-2.0640021316666699</v>
      </c>
    </row>
    <row r="89" spans="1:5">
      <c r="A89" s="25">
        <v>86</v>
      </c>
      <c r="B89" s="33">
        <v>-1.44608568333333</v>
      </c>
      <c r="C89" s="33">
        <v>-1.9814853875</v>
      </c>
      <c r="D89" s="40">
        <v>-1.67639717222222</v>
      </c>
      <c r="E89" s="33">
        <v>-2.0865066699999999</v>
      </c>
    </row>
    <row r="90" spans="1:5">
      <c r="A90" s="25">
        <v>87</v>
      </c>
      <c r="B90" s="33">
        <v>-1.42319679</v>
      </c>
      <c r="C90" s="33">
        <v>-1.9996722499999999</v>
      </c>
      <c r="D90" s="40">
        <v>-1.6032999722222201</v>
      </c>
      <c r="E90" s="33">
        <v>-2.09601135333333</v>
      </c>
    </row>
    <row r="91" spans="1:5">
      <c r="A91" s="25">
        <v>88</v>
      </c>
      <c r="B91" s="33">
        <v>-1.3845494733333299</v>
      </c>
      <c r="C91" s="33">
        <v>-1.96305658333333</v>
      </c>
      <c r="D91" s="40">
        <v>-1.6934235039682499</v>
      </c>
      <c r="E91" s="33">
        <v>-1.97203443333333</v>
      </c>
    </row>
    <row r="92" spans="1:5">
      <c r="A92" s="25">
        <v>89</v>
      </c>
      <c r="B92" s="33">
        <v>-1.3404371900000001</v>
      </c>
      <c r="C92" s="33">
        <v>-1.9292689166666701</v>
      </c>
      <c r="D92" s="40">
        <v>-1.6810104936507899</v>
      </c>
      <c r="E92" s="33">
        <v>-2.0985423349999999</v>
      </c>
    </row>
    <row r="93" spans="1:5">
      <c r="A93" s="25">
        <v>90</v>
      </c>
      <c r="B93" s="33">
        <v>-1.40633127666667</v>
      </c>
      <c r="C93" s="33">
        <v>-1.9234789166666699</v>
      </c>
      <c r="D93" s="40">
        <v>-1.6370934031746001</v>
      </c>
      <c r="E93" s="33">
        <v>-2.0809205433333302</v>
      </c>
    </row>
    <row r="94" spans="1:5">
      <c r="A94" s="25">
        <v>91</v>
      </c>
      <c r="B94" s="33">
        <v>-1.2951238466666699</v>
      </c>
      <c r="C94" s="33">
        <v>-1.8973005833333301</v>
      </c>
      <c r="D94" s="40">
        <v>-1.5619915341269801</v>
      </c>
      <c r="E94" s="33">
        <v>-1.9130081566666699</v>
      </c>
    </row>
    <row r="95" spans="1:5">
      <c r="A95" s="25">
        <v>92</v>
      </c>
      <c r="B95" s="33">
        <v>-1.21177658333333</v>
      </c>
      <c r="C95" s="33">
        <v>-1.89988079166667</v>
      </c>
      <c r="D95" s="40">
        <v>-1.5830403817460299</v>
      </c>
      <c r="E95" s="33">
        <v>-1.9422797033333301</v>
      </c>
    </row>
    <row r="96" spans="1:5">
      <c r="A96" s="25">
        <v>93</v>
      </c>
      <c r="B96" s="33">
        <v>-1.2421643766666699</v>
      </c>
      <c r="C96" s="33">
        <v>-1.8545348583333301</v>
      </c>
      <c r="D96" s="40">
        <v>-1.56840393492064</v>
      </c>
      <c r="E96" s="33">
        <v>-1.91165731166667</v>
      </c>
    </row>
    <row r="97" spans="1:5">
      <c r="A97" s="25">
        <v>94</v>
      </c>
      <c r="B97" s="33">
        <v>-1.1403818100000001</v>
      </c>
      <c r="C97" s="33">
        <v>-1.68743502083333</v>
      </c>
      <c r="D97" s="40">
        <v>-1.43642659761905</v>
      </c>
      <c r="E97" s="33">
        <v>-1.7510201599999999</v>
      </c>
    </row>
    <row r="98" spans="1:5">
      <c r="A98" s="25">
        <v>95</v>
      </c>
      <c r="B98" s="33">
        <v>-1.01631265666667</v>
      </c>
      <c r="C98" s="33">
        <v>-1.7017761166666701</v>
      </c>
      <c r="D98" s="40">
        <v>-1.4292571000000001</v>
      </c>
      <c r="E98" s="33">
        <v>-1.7613152700000001</v>
      </c>
    </row>
    <row r="99" spans="1:5">
      <c r="A99" s="25">
        <v>96</v>
      </c>
      <c r="B99" s="33">
        <v>-0.93684166333333296</v>
      </c>
      <c r="C99" s="33">
        <v>-1.6477315916666699</v>
      </c>
      <c r="D99" s="40">
        <v>-1.2348959365079399</v>
      </c>
      <c r="E99" s="33">
        <v>-1.61595582833333</v>
      </c>
    </row>
    <row r="100" spans="1:5">
      <c r="A100" s="25">
        <v>97</v>
      </c>
      <c r="B100" s="33">
        <v>-0.91369008666666696</v>
      </c>
      <c r="C100" s="33">
        <v>-1.47893725</v>
      </c>
      <c r="D100" s="40">
        <v>-1.2226162174603199</v>
      </c>
      <c r="E100" s="33">
        <v>-1.68881999166667</v>
      </c>
    </row>
    <row r="101" spans="1:5">
      <c r="A101" s="25">
        <v>98</v>
      </c>
      <c r="B101" s="33">
        <v>-0.868718083333333</v>
      </c>
      <c r="C101" s="33">
        <v>-1.36709142916667</v>
      </c>
      <c r="D101" s="40">
        <v>-1.1555621444444399</v>
      </c>
      <c r="E101" s="33">
        <v>-1.4292892399999999</v>
      </c>
    </row>
    <row r="102" spans="1:5">
      <c r="A102" s="25">
        <v>99</v>
      </c>
      <c r="B102" s="33">
        <v>-0.78347605333333303</v>
      </c>
      <c r="C102" s="33">
        <v>-1.2420450750000001</v>
      </c>
      <c r="D102" s="40">
        <v>-1.0154686412698399</v>
      </c>
      <c r="E102" s="33">
        <v>-1.3189614816666699</v>
      </c>
    </row>
    <row r="103" spans="1:5">
      <c r="A103" s="25">
        <v>100</v>
      </c>
      <c r="B103" s="33">
        <v>-0.73750056333333303</v>
      </c>
      <c r="C103" s="33">
        <v>-1.1607566333333299</v>
      </c>
      <c r="D103" s="40">
        <v>-0.87582490079365105</v>
      </c>
      <c r="E103" s="33">
        <v>-1.1775575383333301</v>
      </c>
    </row>
  </sheetData>
  <mergeCells count="1">
    <mergeCell ref="B2:E2"/>
  </mergeCells>
  <hyperlinks>
    <hyperlink ref="A1" location="'Table of Contents'!A1" display="'Table of Contents'!A1" xr:uid="{8975FD53-581E-EF4F-A667-F35214B1C20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C079-4155-4BD6-9542-5257E332B0BA}">
  <dimension ref="A1:AOF1073"/>
  <sheetViews>
    <sheetView zoomScale="90" zoomScaleNormal="90" workbookViewId="0"/>
  </sheetViews>
  <sheetFormatPr baseColWidth="10" defaultColWidth="8.83203125" defaultRowHeight="15"/>
  <sheetData>
    <row r="1" spans="1:1072">
      <c r="A1" s="67" t="s">
        <v>322</v>
      </c>
    </row>
    <row r="2" spans="1:1072" ht="43" customHeight="1">
      <c r="A2" s="49" t="s">
        <v>218</v>
      </c>
      <c r="B2" s="49"/>
      <c r="C2" s="49"/>
      <c r="D2" s="49"/>
      <c r="E2" s="49"/>
    </row>
    <row r="3" spans="1:1072">
      <c r="A3" s="51" t="s">
        <v>219</v>
      </c>
      <c r="B3" s="51"/>
      <c r="D3" s="51" t="s">
        <v>220</v>
      </c>
      <c r="E3" s="51"/>
    </row>
    <row r="4" spans="1:1072">
      <c r="A4" s="25" t="s">
        <v>216</v>
      </c>
      <c r="B4" s="25" t="s">
        <v>217</v>
      </c>
      <c r="C4" s="25"/>
      <c r="D4" s="25" t="s">
        <v>216</v>
      </c>
      <c r="E4" s="25" t="s">
        <v>217</v>
      </c>
    </row>
    <row r="5" spans="1:1072">
      <c r="A5" s="33">
        <v>-0.9999344</v>
      </c>
      <c r="B5" s="33">
        <v>7.4810399999999999E-2</v>
      </c>
      <c r="C5" s="35"/>
      <c r="D5" s="33">
        <v>-1.0026269999999999</v>
      </c>
      <c r="E5" s="33">
        <v>8.8556899999999994E-2</v>
      </c>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J5" s="32"/>
      <c r="DK5" s="32"/>
      <c r="DL5" s="32"/>
      <c r="DM5" s="32"/>
      <c r="DN5" s="32"/>
      <c r="DO5" s="32"/>
      <c r="DQ5" s="32"/>
      <c r="DS5" s="32"/>
      <c r="DT5" s="32"/>
      <c r="DU5" s="32"/>
      <c r="DW5" s="32"/>
      <c r="DX5" s="32"/>
      <c r="DY5" s="32"/>
      <c r="DZ5" s="32"/>
      <c r="EA5" s="32"/>
      <c r="EB5" s="32"/>
      <c r="ED5" s="32"/>
      <c r="EE5" s="32"/>
      <c r="EG5" s="32"/>
      <c r="EI5" s="32"/>
      <c r="EJ5" s="32"/>
      <c r="EK5" s="32"/>
      <c r="EL5" s="32"/>
      <c r="EM5" s="32"/>
      <c r="EN5" s="32"/>
      <c r="ET5" s="32"/>
      <c r="EU5" s="32"/>
      <c r="EV5" s="32"/>
      <c r="EX5" s="32"/>
      <c r="EY5" s="32"/>
      <c r="FD5" s="32"/>
      <c r="FJ5" s="32"/>
      <c r="FK5" s="32"/>
      <c r="AKI5" s="32"/>
      <c r="AKK5" s="32"/>
      <c r="AKL5" s="32"/>
      <c r="AKN5" s="32"/>
      <c r="AKP5" s="32"/>
      <c r="AKQ5" s="32"/>
      <c r="AKR5" s="32"/>
      <c r="AKT5" s="32"/>
      <c r="AKU5" s="32"/>
      <c r="AKX5" s="32"/>
      <c r="AKZ5" s="32"/>
      <c r="ALA5" s="32"/>
      <c r="ALB5" s="32"/>
      <c r="ALC5" s="32"/>
      <c r="ALD5" s="32"/>
      <c r="ALE5" s="32"/>
      <c r="ALG5" s="32"/>
      <c r="ALH5" s="32"/>
      <c r="ALI5" s="32"/>
      <c r="ALJ5" s="32"/>
      <c r="ALL5" s="32"/>
      <c r="ALM5" s="32"/>
      <c r="ALO5" s="32"/>
      <c r="ALP5" s="32"/>
      <c r="ALS5" s="32"/>
      <c r="ALT5" s="32"/>
      <c r="ALU5" s="32"/>
      <c r="ALV5" s="32"/>
      <c r="ALW5" s="32"/>
      <c r="ALX5" s="32"/>
      <c r="ALY5" s="32"/>
      <c r="ALZ5" s="32"/>
      <c r="AMA5" s="32"/>
      <c r="AMB5" s="32"/>
      <c r="AMD5" s="32"/>
      <c r="AME5" s="32"/>
      <c r="AMF5" s="32"/>
      <c r="AMG5" s="32"/>
      <c r="AMH5" s="32"/>
      <c r="AMI5" s="32"/>
      <c r="AMJ5" s="32"/>
      <c r="AMK5" s="32"/>
      <c r="AML5" s="32"/>
      <c r="AMM5" s="32"/>
      <c r="AMN5" s="32"/>
      <c r="AMO5" s="32"/>
      <c r="AMP5" s="32"/>
      <c r="AMQ5" s="32"/>
      <c r="AMR5" s="32"/>
      <c r="AMS5" s="32"/>
      <c r="AMT5" s="32"/>
      <c r="AMU5" s="32"/>
      <c r="AMV5" s="32"/>
      <c r="AMW5" s="32"/>
      <c r="AMX5" s="32"/>
      <c r="AMY5" s="32"/>
      <c r="AMZ5" s="32"/>
      <c r="ANA5" s="32"/>
      <c r="ANB5" s="32"/>
      <c r="ANC5" s="32"/>
      <c r="AND5" s="32"/>
      <c r="ANE5" s="32"/>
      <c r="ANF5" s="32"/>
      <c r="ANG5" s="32"/>
      <c r="ANH5" s="32"/>
      <c r="ANI5" s="32"/>
      <c r="ANJ5" s="32"/>
      <c r="ANK5" s="32"/>
      <c r="ANL5" s="32"/>
      <c r="ANM5" s="32"/>
      <c r="ANN5" s="32"/>
      <c r="ANO5" s="32"/>
      <c r="ANP5" s="32"/>
      <c r="ANQ5" s="32"/>
      <c r="ANR5" s="32"/>
      <c r="ANS5" s="32"/>
      <c r="ANT5" s="32"/>
      <c r="ANU5" s="32"/>
      <c r="ANV5" s="32"/>
      <c r="ANW5" s="32"/>
      <c r="ANX5" s="32"/>
      <c r="ANY5" s="32"/>
      <c r="ANZ5" s="32"/>
      <c r="AOA5" s="32"/>
      <c r="AOB5" s="32"/>
      <c r="AOC5" s="32"/>
      <c r="AOD5" s="32"/>
      <c r="AOE5" s="32"/>
      <c r="AOF5" s="32"/>
    </row>
    <row r="6" spans="1:1072">
      <c r="A6" s="33">
        <v>-0.98993439999999999</v>
      </c>
      <c r="B6" s="33">
        <v>7.0474400000000006E-2</v>
      </c>
      <c r="C6" s="35"/>
      <c r="D6" s="33">
        <v>-0.99262689999999998</v>
      </c>
      <c r="E6" s="33">
        <v>8.8667800000000005E-2</v>
      </c>
      <c r="F6" s="32"/>
      <c r="G6" s="32"/>
      <c r="H6" s="32"/>
      <c r="I6" s="32"/>
      <c r="J6" s="32"/>
      <c r="K6" s="32"/>
      <c r="L6" s="32"/>
      <c r="M6" s="32"/>
      <c r="N6" s="32"/>
      <c r="O6" s="32"/>
      <c r="P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T6" s="32"/>
      <c r="CW6" s="32"/>
      <c r="CX6" s="32"/>
      <c r="CY6" s="32"/>
      <c r="CZ6" s="32"/>
      <c r="DA6" s="32"/>
      <c r="DB6" s="32"/>
      <c r="DC6" s="32"/>
      <c r="DD6" s="32"/>
      <c r="DE6" s="32"/>
      <c r="DF6" s="32"/>
      <c r="DG6" s="32"/>
      <c r="DJ6" s="32"/>
      <c r="DK6" s="32"/>
      <c r="DL6" s="32"/>
      <c r="DN6" s="32"/>
      <c r="DS6" s="32"/>
      <c r="DT6" s="32"/>
      <c r="DU6" s="32"/>
      <c r="DW6" s="32"/>
      <c r="DX6" s="32"/>
      <c r="DY6" s="32"/>
      <c r="EK6" s="32"/>
      <c r="ET6" s="32"/>
      <c r="UN6" s="32"/>
      <c r="AJL6" s="32"/>
      <c r="AJZ6" s="32"/>
      <c r="AKA6" s="32"/>
      <c r="AKB6" s="32"/>
      <c r="AKF6" s="32"/>
      <c r="AKH6" s="32"/>
      <c r="AKJ6" s="32"/>
      <c r="AKK6" s="32"/>
      <c r="AKL6" s="32"/>
      <c r="AKM6" s="32"/>
      <c r="AKN6" s="32"/>
      <c r="AKO6" s="32"/>
      <c r="AKQ6" s="32"/>
      <c r="AKR6" s="32"/>
      <c r="AKS6" s="32"/>
      <c r="AKT6" s="32"/>
      <c r="AKV6" s="32"/>
      <c r="AKW6" s="32"/>
      <c r="AKX6" s="32"/>
      <c r="AKY6" s="32"/>
      <c r="AKZ6" s="32"/>
      <c r="ALA6" s="32"/>
      <c r="ALB6" s="32"/>
      <c r="ALC6" s="32"/>
      <c r="ALD6" s="32"/>
      <c r="ALE6" s="32"/>
      <c r="ALF6" s="32"/>
      <c r="ALG6" s="32"/>
      <c r="ALH6" s="32"/>
      <c r="ALI6" s="32"/>
      <c r="ALJ6" s="32"/>
      <c r="ALK6" s="32"/>
      <c r="ALL6" s="32"/>
      <c r="ALM6" s="32"/>
      <c r="ALN6" s="32"/>
      <c r="ALO6" s="32"/>
      <c r="ALP6" s="32"/>
      <c r="ALQ6" s="32"/>
      <c r="ALR6" s="32"/>
      <c r="ALS6" s="32"/>
      <c r="ALT6" s="32"/>
      <c r="ALU6" s="32"/>
      <c r="ALV6" s="32"/>
      <c r="ALW6" s="32"/>
      <c r="ALX6" s="32"/>
      <c r="ALY6" s="32"/>
      <c r="ALZ6" s="32"/>
      <c r="AMA6" s="32"/>
      <c r="AMB6" s="32"/>
      <c r="AMC6" s="32"/>
      <c r="AMD6" s="32"/>
      <c r="AME6" s="32"/>
      <c r="AMF6" s="32"/>
      <c r="AMG6" s="32"/>
      <c r="AMH6" s="32"/>
      <c r="AMI6" s="32"/>
      <c r="AMJ6" s="32"/>
      <c r="AMK6" s="32"/>
      <c r="AML6" s="32"/>
      <c r="AMM6" s="32"/>
      <c r="AMN6" s="32"/>
      <c r="AMO6" s="32"/>
      <c r="AMP6" s="32"/>
      <c r="AMQ6" s="32"/>
      <c r="AMR6" s="32"/>
      <c r="AMS6" s="32"/>
      <c r="AMT6" s="32"/>
      <c r="AMU6" s="32"/>
      <c r="AMV6" s="32"/>
      <c r="AMW6" s="32"/>
      <c r="AMX6" s="32"/>
      <c r="AMY6" s="32"/>
      <c r="AMZ6" s="32"/>
      <c r="ANA6" s="32"/>
      <c r="ANB6" s="32"/>
      <c r="ANC6" s="32"/>
      <c r="AND6" s="32"/>
      <c r="ANE6" s="32"/>
      <c r="ANF6" s="32"/>
      <c r="ANG6" s="32"/>
      <c r="ANH6" s="32"/>
      <c r="ANI6" s="32"/>
      <c r="ANJ6" s="32"/>
      <c r="ANK6" s="32"/>
      <c r="ANL6" s="32"/>
      <c r="ANM6" s="32"/>
      <c r="ANN6" s="32"/>
      <c r="ANO6" s="32"/>
      <c r="ANP6" s="32"/>
      <c r="ANQ6" s="32"/>
      <c r="ANR6" s="32"/>
      <c r="ANS6" s="32"/>
      <c r="ANT6" s="32"/>
      <c r="ANU6" s="32"/>
      <c r="ANV6" s="32"/>
      <c r="ANW6" s="32"/>
      <c r="ANX6" s="32"/>
      <c r="ANY6" s="32"/>
      <c r="ANZ6" s="32"/>
      <c r="AOA6" s="32"/>
      <c r="AOB6" s="32"/>
      <c r="AOC6" s="32"/>
      <c r="AOD6" s="32"/>
      <c r="AOE6" s="32"/>
    </row>
    <row r="7" spans="1:1072">
      <c r="A7" s="33">
        <v>-0.97993450000000004</v>
      </c>
      <c r="B7" s="33">
        <v>7.1458999999999995E-2</v>
      </c>
      <c r="C7" s="25"/>
      <c r="D7" s="33">
        <v>-0.98262689999999997</v>
      </c>
      <c r="E7" s="33">
        <v>9.1775099999999998E-2</v>
      </c>
      <c r="F7" s="32"/>
      <c r="G7" s="32"/>
      <c r="H7" s="32"/>
      <c r="I7" s="32"/>
      <c r="J7" s="32"/>
      <c r="K7" s="32"/>
      <c r="L7" s="32"/>
      <c r="M7" s="32"/>
      <c r="N7" s="32"/>
      <c r="O7" s="32"/>
      <c r="P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row>
    <row r="8" spans="1:1072">
      <c r="A8" s="33">
        <v>-0.96993450000000003</v>
      </c>
      <c r="B8" s="33">
        <v>7.1023500000000003E-2</v>
      </c>
      <c r="C8" s="25"/>
      <c r="D8" s="33">
        <v>-0.97262689999999996</v>
      </c>
      <c r="E8" s="33">
        <v>8.7539599999999995E-2</v>
      </c>
      <c r="F8" s="32"/>
      <c r="W8" s="32"/>
      <c r="CT8" s="32"/>
    </row>
    <row r="9" spans="1:1072">
      <c r="A9" s="33">
        <v>-0.95993450000000002</v>
      </c>
      <c r="B9" s="33">
        <v>6.9565500000000002E-2</v>
      </c>
      <c r="C9" s="25"/>
      <c r="D9" s="33">
        <v>-0.96262689999999995</v>
      </c>
      <c r="E9" s="33">
        <v>9.0498899999999993E-2</v>
      </c>
      <c r="F9" s="32"/>
      <c r="W9" s="32"/>
    </row>
    <row r="10" spans="1:1072">
      <c r="A10" s="33">
        <v>-0.94993450000000001</v>
      </c>
      <c r="B10" s="33">
        <v>7.1383199999999994E-2</v>
      </c>
      <c r="C10" s="25"/>
      <c r="D10" s="33">
        <v>-0.95262690000000005</v>
      </c>
      <c r="E10" s="33">
        <v>9.09798E-2</v>
      </c>
      <c r="F10" s="32"/>
      <c r="W10" s="32"/>
    </row>
    <row r="11" spans="1:1072">
      <c r="A11" s="33">
        <v>-0.93993439999999995</v>
      </c>
      <c r="B11" s="33">
        <v>6.9092200000000006E-2</v>
      </c>
      <c r="C11" s="25"/>
      <c r="D11" s="33">
        <v>-0.94262690000000005</v>
      </c>
      <c r="E11" s="33">
        <v>9.3994599999999998E-2</v>
      </c>
      <c r="F11" s="32"/>
      <c r="W11" s="32"/>
    </row>
    <row r="12" spans="1:1072">
      <c r="A12" s="33">
        <v>-0.92993440000000005</v>
      </c>
      <c r="B12" s="33">
        <v>7.15726E-2</v>
      </c>
      <c r="C12" s="25"/>
      <c r="D12" s="33">
        <v>-0.93262690000000004</v>
      </c>
      <c r="E12" s="33">
        <v>9.3846600000000002E-2</v>
      </c>
      <c r="F12" s="32"/>
      <c r="W12" s="32"/>
    </row>
    <row r="13" spans="1:1072">
      <c r="A13" s="33">
        <v>-0.91993440000000004</v>
      </c>
      <c r="B13" s="33">
        <v>7.2140599999999999E-2</v>
      </c>
      <c r="C13" s="25"/>
      <c r="D13" s="33">
        <v>-0.92262690000000003</v>
      </c>
      <c r="E13" s="33">
        <v>9.3735600000000002E-2</v>
      </c>
      <c r="F13" s="32"/>
      <c r="W13" s="32"/>
    </row>
    <row r="14" spans="1:1072">
      <c r="A14" s="33">
        <v>-0.90993449999999998</v>
      </c>
      <c r="B14" s="33">
        <v>7.3996199999999998E-2</v>
      </c>
      <c r="C14" s="25"/>
      <c r="D14" s="33">
        <v>-0.91262690000000002</v>
      </c>
      <c r="E14" s="33">
        <v>9.7453200000000004E-2</v>
      </c>
      <c r="F14" s="32"/>
      <c r="W14" s="32"/>
    </row>
    <row r="15" spans="1:1072">
      <c r="A15" s="33">
        <v>-0.89993449999999997</v>
      </c>
      <c r="B15" s="33">
        <v>7.2538199999999997E-2</v>
      </c>
      <c r="C15" s="25"/>
      <c r="D15" s="33">
        <v>-0.90262690000000001</v>
      </c>
      <c r="E15" s="33">
        <v>9.9265800000000001E-2</v>
      </c>
      <c r="F15" s="32"/>
      <c r="W15" s="32"/>
    </row>
    <row r="16" spans="1:1072">
      <c r="A16" s="33">
        <v>-0.88993449999999996</v>
      </c>
      <c r="B16" s="33">
        <v>7.3712200000000005E-2</v>
      </c>
      <c r="C16" s="25"/>
      <c r="D16" s="33">
        <v>-0.8926269</v>
      </c>
      <c r="E16" s="33">
        <v>9.7471699999999994E-2</v>
      </c>
      <c r="F16" s="32"/>
      <c r="W16" s="32"/>
    </row>
    <row r="17" spans="1:23">
      <c r="A17" s="33">
        <v>-0.87993440000000001</v>
      </c>
      <c r="B17" s="33">
        <v>7.6363E-2</v>
      </c>
      <c r="C17" s="25"/>
      <c r="D17" s="33">
        <v>-0.88262689999999999</v>
      </c>
      <c r="E17" s="33">
        <v>9.9580199999999994E-2</v>
      </c>
      <c r="F17" s="32"/>
      <c r="W17" s="32"/>
    </row>
    <row r="18" spans="1:23">
      <c r="A18" s="33">
        <v>-0.8699344</v>
      </c>
      <c r="B18" s="33">
        <v>7.4999700000000002E-2</v>
      </c>
      <c r="C18" s="25"/>
      <c r="D18" s="33">
        <v>-0.87262689999999998</v>
      </c>
      <c r="E18" s="33">
        <v>0.1050364</v>
      </c>
      <c r="F18" s="32"/>
      <c r="N18" t="s">
        <v>178</v>
      </c>
      <c r="W18" s="32"/>
    </row>
    <row r="19" spans="1:23">
      <c r="A19" s="33">
        <v>-0.85993439999999999</v>
      </c>
      <c r="B19" s="33">
        <v>7.7404399999999998E-2</v>
      </c>
      <c r="C19" s="25"/>
      <c r="D19" s="33">
        <v>-0.86262689999999997</v>
      </c>
      <c r="E19" s="33">
        <v>0.1036678</v>
      </c>
      <c r="F19" s="32"/>
      <c r="W19" s="32"/>
    </row>
    <row r="20" spans="1:23">
      <c r="A20" s="33">
        <v>-0.84993450000000004</v>
      </c>
      <c r="B20" s="33">
        <v>7.7347600000000002E-2</v>
      </c>
      <c r="C20" s="25"/>
      <c r="D20" s="33">
        <v>-0.85262689999999997</v>
      </c>
      <c r="E20" s="33">
        <v>0.1018737</v>
      </c>
      <c r="F20" s="32"/>
      <c r="W20" s="32"/>
    </row>
    <row r="21" spans="1:23">
      <c r="A21" s="33">
        <v>-0.83993450000000003</v>
      </c>
      <c r="B21" s="33">
        <v>7.8900200000000004E-2</v>
      </c>
      <c r="C21" s="25"/>
      <c r="D21" s="33">
        <v>-0.84262689999999996</v>
      </c>
      <c r="E21" s="33">
        <v>0.10533240000000001</v>
      </c>
      <c r="F21" s="32"/>
      <c r="W21" s="32"/>
    </row>
    <row r="22" spans="1:23">
      <c r="A22" s="33">
        <v>-0.82993450000000002</v>
      </c>
      <c r="B22" s="33">
        <v>7.9165299999999994E-2</v>
      </c>
      <c r="C22" s="25"/>
      <c r="D22" s="33">
        <v>-0.83262689999999995</v>
      </c>
      <c r="E22" s="33">
        <v>0.1091979</v>
      </c>
      <c r="F22" s="32"/>
      <c r="W22" s="32"/>
    </row>
    <row r="23" spans="1:23">
      <c r="A23" s="33">
        <v>-0.81993439999999995</v>
      </c>
      <c r="B23" s="33">
        <v>8.2024399999999997E-2</v>
      </c>
      <c r="C23" s="25"/>
      <c r="D23" s="33">
        <v>-0.82262690000000005</v>
      </c>
      <c r="E23" s="33">
        <v>0.1075888</v>
      </c>
      <c r="F23" s="32"/>
      <c r="W23" s="32"/>
    </row>
    <row r="24" spans="1:23">
      <c r="A24" s="33">
        <v>-0.80993440000000005</v>
      </c>
      <c r="B24" s="33">
        <v>8.2403100000000007E-2</v>
      </c>
      <c r="C24" s="25"/>
      <c r="D24" s="33">
        <v>-0.81262690000000004</v>
      </c>
      <c r="E24" s="33">
        <v>0.11173180000000001</v>
      </c>
      <c r="F24" s="32"/>
      <c r="W24" s="32"/>
    </row>
    <row r="25" spans="1:23">
      <c r="A25" s="33">
        <v>-0.79993440000000005</v>
      </c>
      <c r="B25" s="33">
        <v>8.4182999999999994E-2</v>
      </c>
      <c r="C25" s="25"/>
      <c r="D25" s="33">
        <v>-0.80262679999999997</v>
      </c>
      <c r="E25" s="33">
        <v>0.110807</v>
      </c>
      <c r="F25" s="32"/>
      <c r="W25" s="32"/>
    </row>
    <row r="26" spans="1:23">
      <c r="A26" s="33">
        <v>-0.78993449999999998</v>
      </c>
      <c r="B26" s="33">
        <v>8.7969900000000004E-2</v>
      </c>
      <c r="C26" s="25"/>
      <c r="D26" s="33">
        <v>-0.79262690000000002</v>
      </c>
      <c r="E26" s="33">
        <v>0.1163372</v>
      </c>
      <c r="F26" s="32"/>
      <c r="W26" s="32"/>
    </row>
    <row r="27" spans="1:23">
      <c r="A27" s="33">
        <v>-0.77993449999999998</v>
      </c>
      <c r="B27" s="33">
        <v>8.9219599999999996E-2</v>
      </c>
      <c r="C27" s="25"/>
      <c r="D27" s="33">
        <v>-0.78262690000000001</v>
      </c>
      <c r="E27" s="33">
        <v>0.11493159999999999</v>
      </c>
      <c r="F27" s="32"/>
      <c r="W27" s="32"/>
    </row>
    <row r="28" spans="1:23">
      <c r="A28" s="33">
        <v>-0.76993449999999997</v>
      </c>
      <c r="B28" s="33">
        <v>9.1756799999999999E-2</v>
      </c>
      <c r="C28" s="25"/>
      <c r="D28" s="33">
        <v>-0.77262690000000001</v>
      </c>
      <c r="E28" s="33">
        <v>0.11676259999999999</v>
      </c>
      <c r="F28" s="32"/>
      <c r="W28" s="32"/>
    </row>
    <row r="29" spans="1:23">
      <c r="A29" s="33">
        <v>-0.75993449999999996</v>
      </c>
      <c r="B29" s="33">
        <v>9.5505800000000002E-2</v>
      </c>
      <c r="C29" s="25"/>
      <c r="D29" s="33">
        <v>-0.7626269</v>
      </c>
      <c r="E29" s="33">
        <v>0.1224408</v>
      </c>
      <c r="F29" s="32"/>
      <c r="W29" s="32"/>
    </row>
    <row r="30" spans="1:23">
      <c r="A30" s="33">
        <v>-0.7499344</v>
      </c>
      <c r="B30" s="33">
        <v>9.5922400000000005E-2</v>
      </c>
      <c r="C30" s="25"/>
      <c r="D30" s="33">
        <v>-0.75262689999999999</v>
      </c>
      <c r="E30" s="33">
        <v>0.121294</v>
      </c>
      <c r="F30" s="32"/>
      <c r="W30" s="32"/>
    </row>
    <row r="31" spans="1:23">
      <c r="A31" s="33">
        <v>-0.73993439999999999</v>
      </c>
      <c r="B31" s="33">
        <v>0.1005992</v>
      </c>
      <c r="C31" s="25"/>
      <c r="D31" s="33">
        <v>-0.74262689999999998</v>
      </c>
      <c r="E31" s="33">
        <v>0.12554799999999999</v>
      </c>
      <c r="F31" s="32"/>
      <c r="W31" s="32"/>
    </row>
    <row r="32" spans="1:23">
      <c r="A32" s="33">
        <v>-0.72993450000000004</v>
      </c>
      <c r="B32" s="33">
        <v>0.1136641</v>
      </c>
      <c r="C32" s="25"/>
      <c r="D32" s="33">
        <v>-0.73262689999999997</v>
      </c>
      <c r="E32" s="33">
        <v>0.12921009999999999</v>
      </c>
      <c r="F32" s="32"/>
      <c r="W32" s="32"/>
    </row>
    <row r="33" spans="1:23">
      <c r="A33" s="33">
        <v>-0.71993450000000003</v>
      </c>
      <c r="B33" s="33">
        <v>0.1068287</v>
      </c>
      <c r="C33" s="25"/>
      <c r="D33" s="33">
        <v>-0.72262689999999996</v>
      </c>
      <c r="E33" s="33">
        <v>0.129913</v>
      </c>
      <c r="F33" s="32"/>
      <c r="W33" s="32"/>
    </row>
    <row r="34" spans="1:23">
      <c r="A34" s="33">
        <v>-0.70993450000000002</v>
      </c>
      <c r="B34" s="33">
        <v>0.11196</v>
      </c>
      <c r="C34" s="25"/>
      <c r="D34" s="33">
        <v>-0.71262689999999995</v>
      </c>
      <c r="E34" s="33">
        <v>0.13279830000000001</v>
      </c>
      <c r="F34" s="32"/>
      <c r="W34" s="32"/>
    </row>
    <row r="35" spans="1:23">
      <c r="A35" s="33">
        <v>-0.69993450000000001</v>
      </c>
      <c r="B35" s="33">
        <v>0.1144593</v>
      </c>
      <c r="C35" s="25"/>
      <c r="D35" s="33">
        <v>-0.70262690000000005</v>
      </c>
      <c r="E35" s="33">
        <v>0.1372372</v>
      </c>
      <c r="F35" s="32"/>
      <c r="W35" s="32"/>
    </row>
    <row r="36" spans="1:23">
      <c r="A36" s="33">
        <v>-0.68993439999999995</v>
      </c>
      <c r="B36" s="33">
        <v>0.1158416</v>
      </c>
      <c r="C36" s="25"/>
      <c r="D36" s="33">
        <v>-0.69262690000000005</v>
      </c>
      <c r="E36" s="33">
        <v>0.15576980000000001</v>
      </c>
      <c r="F36" s="32"/>
      <c r="W36" s="32"/>
    </row>
    <row r="37" spans="1:23">
      <c r="A37" s="33">
        <v>-0.67993440000000005</v>
      </c>
      <c r="B37" s="33">
        <v>0.1176403</v>
      </c>
      <c r="C37" s="25"/>
      <c r="D37" s="33">
        <v>-0.68262690000000004</v>
      </c>
      <c r="E37" s="33">
        <v>0.1399746</v>
      </c>
      <c r="F37" s="32"/>
      <c r="W37" s="32"/>
    </row>
    <row r="38" spans="1:23">
      <c r="A38" s="33">
        <v>-0.66993440000000004</v>
      </c>
      <c r="B38" s="33">
        <v>0.1196474</v>
      </c>
      <c r="C38" s="25"/>
      <c r="D38" s="33">
        <v>-0.67262690000000003</v>
      </c>
      <c r="E38" s="33">
        <v>0.1416762</v>
      </c>
      <c r="F38" s="32"/>
      <c r="W38" s="32"/>
    </row>
    <row r="39" spans="1:23">
      <c r="A39" s="33">
        <v>-0.65993449999999998</v>
      </c>
      <c r="B39" s="33">
        <v>0.1198557</v>
      </c>
      <c r="C39" s="25"/>
      <c r="D39" s="33">
        <v>-0.66262690000000002</v>
      </c>
      <c r="E39" s="33">
        <v>0.1424715</v>
      </c>
      <c r="F39" s="32"/>
      <c r="W39" s="32"/>
    </row>
    <row r="40" spans="1:23">
      <c r="A40" s="33">
        <v>-0.64993449999999997</v>
      </c>
      <c r="B40" s="33">
        <v>0.12074559999999999</v>
      </c>
      <c r="C40" s="25"/>
      <c r="D40" s="33">
        <v>-0.65262690000000001</v>
      </c>
      <c r="E40" s="33">
        <v>0.1498882</v>
      </c>
      <c r="F40" s="32"/>
      <c r="W40" s="32"/>
    </row>
    <row r="41" spans="1:23">
      <c r="A41" s="33">
        <v>-0.63993449999999996</v>
      </c>
      <c r="B41" s="33">
        <v>0.1244189</v>
      </c>
      <c r="C41" s="25"/>
      <c r="D41" s="33">
        <v>-0.6426269</v>
      </c>
      <c r="E41" s="33">
        <v>0.14833460000000001</v>
      </c>
      <c r="F41" s="32"/>
      <c r="W41" s="32"/>
    </row>
    <row r="42" spans="1:23">
      <c r="A42" s="33">
        <v>-0.62993440000000001</v>
      </c>
      <c r="B42" s="33">
        <v>0.12536559999999999</v>
      </c>
      <c r="C42" s="25"/>
      <c r="D42" s="33">
        <v>-0.63262689999999999</v>
      </c>
      <c r="E42" s="33">
        <v>0.15271799999999999</v>
      </c>
      <c r="F42" s="32"/>
      <c r="W42" s="32"/>
    </row>
    <row r="43" spans="1:23">
      <c r="A43" s="33">
        <v>-0.6199344</v>
      </c>
      <c r="B43" s="33">
        <v>0.1241159</v>
      </c>
      <c r="C43" s="25"/>
      <c r="D43" s="33">
        <v>-0.62262689999999998</v>
      </c>
      <c r="E43" s="33">
        <v>0.15025810000000001</v>
      </c>
      <c r="F43" s="32"/>
      <c r="W43" s="32"/>
    </row>
    <row r="44" spans="1:23">
      <c r="A44" s="33">
        <v>-0.60993439999999999</v>
      </c>
      <c r="B44" s="33">
        <v>0.1256496</v>
      </c>
      <c r="C44" s="25"/>
      <c r="D44" s="33">
        <v>-0.61262689999999997</v>
      </c>
      <c r="E44" s="33">
        <v>0.1585626</v>
      </c>
      <c r="F44" s="32"/>
      <c r="W44" s="32"/>
    </row>
    <row r="45" spans="1:23">
      <c r="A45" s="33">
        <v>-0.59993450000000004</v>
      </c>
      <c r="B45" s="33">
        <v>0.1248165</v>
      </c>
      <c r="C45" s="25"/>
      <c r="D45" s="33">
        <v>-0.60262689999999997</v>
      </c>
      <c r="E45" s="33">
        <v>0.15898799999999999</v>
      </c>
      <c r="F45" s="32"/>
      <c r="W45" s="32"/>
    </row>
    <row r="46" spans="1:23">
      <c r="A46" s="33">
        <v>-0.58993450000000003</v>
      </c>
      <c r="B46" s="33">
        <v>0.13006139999999999</v>
      </c>
      <c r="C46" s="25"/>
      <c r="D46" s="33">
        <v>-0.59262689999999996</v>
      </c>
      <c r="E46" s="33">
        <v>0.16087460000000001</v>
      </c>
      <c r="F46" s="32"/>
      <c r="W46" s="32"/>
    </row>
    <row r="47" spans="1:23">
      <c r="A47" s="33">
        <v>-0.57993450000000002</v>
      </c>
      <c r="B47" s="33">
        <v>0.1321253</v>
      </c>
      <c r="C47" s="25"/>
      <c r="D47" s="33">
        <v>-0.58262689999999995</v>
      </c>
      <c r="E47" s="33">
        <v>0.16501759999999999</v>
      </c>
      <c r="F47" s="32"/>
      <c r="W47" s="32"/>
    </row>
    <row r="48" spans="1:23">
      <c r="A48" s="33">
        <v>-0.56993439999999995</v>
      </c>
      <c r="B48" s="33">
        <v>0.13070519999999999</v>
      </c>
      <c r="C48" s="25"/>
      <c r="D48" s="33">
        <v>-0.57262690000000005</v>
      </c>
      <c r="E48" s="33">
        <v>0.1660903</v>
      </c>
      <c r="F48" s="32"/>
      <c r="W48" s="32"/>
    </row>
    <row r="49" spans="1:23">
      <c r="A49" s="33">
        <v>-0.55993440000000005</v>
      </c>
      <c r="B49" s="33">
        <v>0.13585539999999999</v>
      </c>
      <c r="C49" s="25"/>
      <c r="D49" s="33">
        <v>-0.56262690000000004</v>
      </c>
      <c r="E49" s="33">
        <v>0.1733961</v>
      </c>
      <c r="F49" s="32"/>
      <c r="W49" s="32"/>
    </row>
    <row r="50" spans="1:23">
      <c r="A50" s="33">
        <v>-0.54993440000000005</v>
      </c>
      <c r="B50" s="33">
        <v>0.1376163</v>
      </c>
      <c r="C50" s="25"/>
      <c r="D50" s="33">
        <v>-0.55262679999999997</v>
      </c>
      <c r="E50" s="33">
        <v>0.17012240000000001</v>
      </c>
      <c r="F50" s="32"/>
      <c r="W50" s="32"/>
    </row>
    <row r="51" spans="1:23">
      <c r="A51" s="33">
        <v>-0.53993449999999998</v>
      </c>
      <c r="B51" s="33">
        <v>0.1391878</v>
      </c>
      <c r="C51" s="25"/>
      <c r="D51" s="33">
        <v>-0.54262690000000002</v>
      </c>
      <c r="E51" s="33">
        <v>0.18057239999999999</v>
      </c>
      <c r="F51" s="32"/>
      <c r="W51" s="32"/>
    </row>
    <row r="52" spans="1:23">
      <c r="A52" s="33">
        <v>-0.52993449999999998</v>
      </c>
      <c r="B52" s="33">
        <v>0.14426230000000001</v>
      </c>
      <c r="C52" s="25"/>
      <c r="D52" s="33">
        <v>-0.53262690000000001</v>
      </c>
      <c r="E52" s="33">
        <v>0.18109030000000001</v>
      </c>
      <c r="F52" s="32"/>
      <c r="W52" s="32"/>
    </row>
    <row r="53" spans="1:23">
      <c r="A53" s="33">
        <v>-0.51993440000000002</v>
      </c>
      <c r="B53" s="33">
        <v>0.1464966</v>
      </c>
      <c r="C53" s="25"/>
      <c r="D53" s="33">
        <v>-0.52262690000000001</v>
      </c>
      <c r="E53" s="33">
        <v>0.1846969</v>
      </c>
      <c r="F53" s="32"/>
      <c r="W53" s="32"/>
    </row>
    <row r="54" spans="1:23">
      <c r="A54" s="33">
        <v>-0.50993449999999996</v>
      </c>
      <c r="B54" s="33">
        <v>0.1459096</v>
      </c>
      <c r="C54" s="25"/>
      <c r="D54" s="33">
        <v>-0.5126269</v>
      </c>
      <c r="E54" s="33">
        <v>0.1886919</v>
      </c>
      <c r="F54" s="32"/>
      <c r="W54" s="32"/>
    </row>
    <row r="55" spans="1:23">
      <c r="A55" s="33">
        <v>-0.4999345</v>
      </c>
      <c r="B55" s="33">
        <v>0.1501509</v>
      </c>
      <c r="C55" s="25"/>
      <c r="D55" s="33">
        <v>-0.50262689999999999</v>
      </c>
      <c r="E55" s="33">
        <v>0.1896352</v>
      </c>
      <c r="F55" s="32"/>
      <c r="W55" s="32"/>
    </row>
    <row r="56" spans="1:23">
      <c r="A56" s="33">
        <v>-0.48993439999999999</v>
      </c>
      <c r="B56" s="33">
        <v>0.15160889999999999</v>
      </c>
      <c r="C56" s="25"/>
      <c r="D56" s="33">
        <v>-0.49262689999999998</v>
      </c>
      <c r="E56" s="33">
        <v>0.196793</v>
      </c>
      <c r="F56" s="32"/>
      <c r="W56" s="32"/>
    </row>
    <row r="57" spans="1:23">
      <c r="A57" s="33">
        <v>-0.47993449999999999</v>
      </c>
      <c r="B57" s="33">
        <v>0.1548088</v>
      </c>
      <c r="C57" s="25"/>
      <c r="D57" s="33">
        <v>-0.48262690000000003</v>
      </c>
      <c r="E57" s="33">
        <v>0.20267460000000001</v>
      </c>
      <c r="F57" s="32"/>
      <c r="W57" s="32"/>
    </row>
    <row r="58" spans="1:23">
      <c r="A58" s="33">
        <v>-0.46993449999999998</v>
      </c>
      <c r="B58" s="33">
        <v>0.15711890000000001</v>
      </c>
      <c r="C58" s="25"/>
      <c r="D58" s="33">
        <v>-0.47262690000000002</v>
      </c>
      <c r="E58" s="33">
        <v>0.2069841</v>
      </c>
      <c r="F58" s="32"/>
      <c r="W58" s="32"/>
    </row>
    <row r="59" spans="1:23">
      <c r="A59" s="33">
        <v>-0.45993440000000002</v>
      </c>
      <c r="B59" s="33">
        <v>0.16425719999999999</v>
      </c>
      <c r="C59" s="25"/>
      <c r="D59" s="33">
        <v>-0.46262690000000001</v>
      </c>
      <c r="E59" s="33">
        <v>0.2077609</v>
      </c>
      <c r="F59" s="32"/>
      <c r="W59" s="32"/>
    </row>
    <row r="60" spans="1:23">
      <c r="A60" s="33">
        <v>-0.44993440000000001</v>
      </c>
      <c r="B60" s="33">
        <v>0.16554469999999999</v>
      </c>
      <c r="C60" s="25"/>
      <c r="D60" s="33">
        <v>-0.4526269</v>
      </c>
      <c r="E60" s="33">
        <v>0.2147522</v>
      </c>
      <c r="F60" s="32"/>
      <c r="W60" s="32"/>
    </row>
    <row r="61" spans="1:23">
      <c r="A61" s="33">
        <v>-0.43993450000000001</v>
      </c>
      <c r="B61" s="33">
        <v>0.1779847</v>
      </c>
      <c r="C61" s="25"/>
      <c r="D61" s="33">
        <v>-0.44262689999999999</v>
      </c>
      <c r="E61" s="33">
        <v>0.22024540000000001</v>
      </c>
      <c r="F61" s="32"/>
      <c r="W61" s="32"/>
    </row>
    <row r="62" spans="1:23">
      <c r="A62" s="33">
        <v>-0.42993439999999999</v>
      </c>
      <c r="B62" s="33">
        <v>0.1764889</v>
      </c>
      <c r="C62" s="25"/>
      <c r="D62" s="33">
        <v>-0.43262689999999998</v>
      </c>
      <c r="E62" s="33">
        <v>0.22766210000000001</v>
      </c>
      <c r="F62" s="32"/>
      <c r="W62" s="32"/>
    </row>
    <row r="63" spans="1:23">
      <c r="A63" s="33">
        <v>-0.41993439999999999</v>
      </c>
      <c r="B63" s="33">
        <v>0.18377869999999999</v>
      </c>
      <c r="C63" s="25"/>
      <c r="D63" s="33">
        <v>-0.42262690000000003</v>
      </c>
      <c r="E63" s="33">
        <v>0.23408010000000001</v>
      </c>
      <c r="F63" s="32"/>
      <c r="W63" s="32"/>
    </row>
    <row r="64" spans="1:23">
      <c r="A64" s="33">
        <v>-0.40993449999999998</v>
      </c>
      <c r="B64" s="33">
        <v>0.1870733</v>
      </c>
      <c r="C64" s="25"/>
      <c r="D64" s="33">
        <v>-0.41262690000000002</v>
      </c>
      <c r="E64" s="33">
        <v>0.24171880000000001</v>
      </c>
      <c r="F64" s="32"/>
      <c r="W64" s="32"/>
    </row>
    <row r="65" spans="1:23">
      <c r="A65" s="33">
        <v>-0.39993450000000003</v>
      </c>
      <c r="B65" s="33">
        <v>0.19777130000000001</v>
      </c>
      <c r="C65" s="25"/>
      <c r="D65" s="33">
        <v>-0.40262690000000001</v>
      </c>
      <c r="E65" s="33">
        <v>0.25499860000000002</v>
      </c>
      <c r="F65" s="32"/>
      <c r="W65" s="32"/>
    </row>
    <row r="66" spans="1:23">
      <c r="A66" s="33">
        <v>-0.38993440000000001</v>
      </c>
      <c r="B66" s="33">
        <v>0.195272</v>
      </c>
      <c r="C66" s="25"/>
      <c r="D66" s="33">
        <v>-0.3926269</v>
      </c>
      <c r="E66" s="33">
        <v>0.25516509999999998</v>
      </c>
      <c r="F66" s="32"/>
      <c r="W66" s="32"/>
    </row>
    <row r="67" spans="1:23">
      <c r="A67" s="33">
        <v>-0.37993450000000001</v>
      </c>
      <c r="B67" s="33">
        <v>0.20348959999999999</v>
      </c>
      <c r="C67" s="25"/>
      <c r="D67" s="33">
        <v>-0.38262689999999999</v>
      </c>
      <c r="E67" s="33">
        <v>0.26010339999999998</v>
      </c>
      <c r="F67" s="32"/>
      <c r="W67" s="32"/>
    </row>
    <row r="68" spans="1:23">
      <c r="A68" s="33">
        <v>-0.3699345</v>
      </c>
      <c r="B68" s="33">
        <v>0.20869660000000001</v>
      </c>
      <c r="C68" s="25"/>
      <c r="D68" s="33">
        <v>-0.37262689999999998</v>
      </c>
      <c r="E68" s="33">
        <v>0.27445599999999998</v>
      </c>
      <c r="F68" s="32"/>
      <c r="W68" s="32"/>
    </row>
    <row r="69" spans="1:23">
      <c r="A69" s="33">
        <v>-0.35993439999999999</v>
      </c>
      <c r="B69" s="33">
        <v>0.2171603</v>
      </c>
      <c r="C69" s="25"/>
      <c r="D69" s="33">
        <v>-0.36262689999999997</v>
      </c>
      <c r="E69" s="33">
        <v>0.28340779999999999</v>
      </c>
      <c r="F69" s="32"/>
      <c r="W69" s="32"/>
    </row>
    <row r="70" spans="1:23">
      <c r="A70" s="33">
        <v>-0.34993449999999998</v>
      </c>
      <c r="B70" s="33">
        <v>0.2240714</v>
      </c>
      <c r="C70" s="25"/>
      <c r="D70" s="33">
        <v>-0.35262690000000002</v>
      </c>
      <c r="E70" s="33">
        <v>0.29215619999999998</v>
      </c>
      <c r="F70" s="32"/>
      <c r="W70" s="32"/>
    </row>
    <row r="71" spans="1:23">
      <c r="A71" s="33">
        <v>-0.33993449999999997</v>
      </c>
      <c r="B71" s="33">
        <v>0.2279341</v>
      </c>
      <c r="C71" s="25"/>
      <c r="D71" s="33">
        <v>-0.34262690000000001</v>
      </c>
      <c r="E71" s="33">
        <v>0.30023879999999997</v>
      </c>
      <c r="F71" s="32"/>
      <c r="W71" s="32"/>
    </row>
    <row r="72" spans="1:23">
      <c r="A72" s="33">
        <v>-0.32993440000000002</v>
      </c>
      <c r="B72" s="33">
        <v>0.23384160000000001</v>
      </c>
      <c r="C72" s="25"/>
      <c r="D72" s="33">
        <v>-0.3326269</v>
      </c>
      <c r="E72" s="33">
        <v>0.3128898</v>
      </c>
      <c r="F72" s="32"/>
      <c r="W72" s="32"/>
    </row>
    <row r="73" spans="1:23">
      <c r="A73" s="33">
        <v>-0.31993450000000001</v>
      </c>
      <c r="B73" s="33">
        <v>0.2574341</v>
      </c>
      <c r="C73" s="25"/>
      <c r="D73" s="33">
        <v>-0.32262689999999999</v>
      </c>
      <c r="E73" s="33">
        <v>0.32223010000000002</v>
      </c>
      <c r="F73" s="32"/>
      <c r="W73" s="32"/>
    </row>
    <row r="74" spans="1:23">
      <c r="A74" s="33">
        <v>-0.3099345</v>
      </c>
      <c r="B74" s="33">
        <v>0.26171329999999998</v>
      </c>
      <c r="C74" s="25"/>
      <c r="D74" s="33">
        <v>-0.31262689999999999</v>
      </c>
      <c r="E74" s="33">
        <v>0.3350475</v>
      </c>
      <c r="F74" s="32"/>
      <c r="W74" s="32"/>
    </row>
    <row r="75" spans="1:23">
      <c r="A75" s="33">
        <v>-0.29993439999999999</v>
      </c>
      <c r="B75" s="33">
        <v>0.27178649999999999</v>
      </c>
      <c r="C75" s="25"/>
      <c r="D75" s="33">
        <v>-0.30262689999999998</v>
      </c>
      <c r="E75" s="33">
        <v>0.34597840000000002</v>
      </c>
      <c r="F75" s="32"/>
      <c r="W75" s="32"/>
    </row>
    <row r="76" spans="1:23">
      <c r="A76" s="33">
        <v>-0.28993449999999998</v>
      </c>
      <c r="B76" s="33">
        <v>0.28009869999999998</v>
      </c>
      <c r="C76" s="25"/>
      <c r="D76" s="33">
        <v>-0.29262690000000002</v>
      </c>
      <c r="E76" s="33">
        <v>0.37730989999999998</v>
      </c>
      <c r="F76" s="32"/>
      <c r="W76" s="32"/>
    </row>
    <row r="77" spans="1:23">
      <c r="A77" s="33">
        <v>-0.27993440000000003</v>
      </c>
      <c r="B77" s="33">
        <v>0.29910900000000001</v>
      </c>
      <c r="C77" s="25"/>
      <c r="D77" s="33">
        <v>-0.28262690000000001</v>
      </c>
      <c r="E77" s="33">
        <v>0.38544800000000001</v>
      </c>
      <c r="F77" s="32"/>
      <c r="W77" s="32"/>
    </row>
    <row r="78" spans="1:23">
      <c r="A78" s="33">
        <v>-0.26993450000000002</v>
      </c>
      <c r="B78" s="33">
        <v>0.30952299999999999</v>
      </c>
      <c r="C78" s="25"/>
      <c r="D78" s="33">
        <v>-0.27262690000000001</v>
      </c>
      <c r="E78" s="33">
        <v>0.39267980000000002</v>
      </c>
      <c r="F78" s="32"/>
      <c r="W78" s="32"/>
    </row>
    <row r="79" spans="1:23">
      <c r="A79" s="33">
        <v>-0.25993450000000001</v>
      </c>
      <c r="B79" s="33">
        <v>0.32732149999999999</v>
      </c>
      <c r="C79" s="25"/>
      <c r="D79" s="33">
        <v>-0.2626269</v>
      </c>
      <c r="E79" s="33">
        <v>0.41820370000000001</v>
      </c>
      <c r="F79" s="32"/>
      <c r="W79" s="32"/>
    </row>
    <row r="80" spans="1:23">
      <c r="A80" s="33">
        <v>-0.2499344</v>
      </c>
      <c r="B80" s="33">
        <v>0.34108690000000003</v>
      </c>
      <c r="C80" s="25"/>
      <c r="D80" s="33">
        <v>-0.25262689999999999</v>
      </c>
      <c r="E80" s="33">
        <v>0.44108269999999999</v>
      </c>
      <c r="F80" s="32"/>
      <c r="W80" s="32"/>
    </row>
    <row r="81" spans="1:23">
      <c r="A81" s="33">
        <v>-0.2399345</v>
      </c>
      <c r="B81" s="33">
        <v>0.35265590000000002</v>
      </c>
      <c r="C81" s="25"/>
      <c r="D81" s="33">
        <v>-0.24262690000000001</v>
      </c>
      <c r="E81" s="33">
        <v>0.45944879999999999</v>
      </c>
      <c r="F81" s="32"/>
      <c r="W81" s="32"/>
    </row>
    <row r="82" spans="1:23">
      <c r="A82" s="33">
        <v>-0.22993449999999999</v>
      </c>
      <c r="B82" s="33">
        <v>0.37516909999999998</v>
      </c>
      <c r="C82" s="25"/>
      <c r="D82" s="33">
        <v>-0.2326269</v>
      </c>
      <c r="E82" s="33">
        <v>0.48223539999999998</v>
      </c>
      <c r="F82" s="32"/>
      <c r="W82" s="32"/>
    </row>
    <row r="83" spans="1:23">
      <c r="A83" s="33">
        <v>-0.2199345</v>
      </c>
      <c r="B83" s="33">
        <v>0.39946209999999999</v>
      </c>
      <c r="C83" s="25"/>
      <c r="D83" s="33">
        <v>-0.22262689999999999</v>
      </c>
      <c r="E83" s="33">
        <v>0.50659410000000005</v>
      </c>
      <c r="F83" s="32"/>
      <c r="W83" s="32"/>
    </row>
    <row r="84" spans="1:23">
      <c r="A84" s="33">
        <v>-0.2099345</v>
      </c>
      <c r="B84" s="33">
        <v>0.41885109999999998</v>
      </c>
      <c r="C84" s="25"/>
      <c r="D84" s="33">
        <v>-0.21262690000000001</v>
      </c>
      <c r="E84" s="33">
        <v>0.53594649999999999</v>
      </c>
      <c r="F84" s="32"/>
      <c r="W84" s="32"/>
    </row>
    <row r="85" spans="1:23">
      <c r="A85" s="33">
        <v>-0.19993440000000001</v>
      </c>
      <c r="B85" s="33">
        <v>0.44560559999999999</v>
      </c>
      <c r="C85" s="25"/>
      <c r="D85" s="33">
        <v>-0.2026269</v>
      </c>
      <c r="E85" s="33">
        <v>0.56237669999999995</v>
      </c>
      <c r="F85" s="32"/>
      <c r="W85" s="32"/>
    </row>
    <row r="86" spans="1:23">
      <c r="A86" s="33">
        <v>-0.18993450000000001</v>
      </c>
      <c r="B86" s="33">
        <v>0.4797825</v>
      </c>
      <c r="C86" s="25"/>
      <c r="D86" s="33">
        <v>-0.19262689999999999</v>
      </c>
      <c r="E86" s="33">
        <v>0.60376980000000002</v>
      </c>
      <c r="F86" s="32"/>
      <c r="W86" s="32"/>
    </row>
    <row r="87" spans="1:23">
      <c r="A87" s="33">
        <v>-0.1799345</v>
      </c>
      <c r="B87" s="33">
        <v>0.51202800000000004</v>
      </c>
      <c r="C87" s="25"/>
      <c r="D87" s="33">
        <v>-0.18262690000000001</v>
      </c>
      <c r="E87" s="33">
        <v>0.63867099999999999</v>
      </c>
      <c r="F87" s="32"/>
      <c r="W87" s="32"/>
    </row>
    <row r="88" spans="1:23">
      <c r="A88" s="33">
        <v>-0.16993440000000001</v>
      </c>
      <c r="B88" s="33">
        <v>0.55211239999999995</v>
      </c>
      <c r="C88" s="25"/>
      <c r="D88" s="33">
        <v>-0.1726269</v>
      </c>
      <c r="E88" s="33">
        <v>0.67939830000000001</v>
      </c>
      <c r="F88" s="32"/>
      <c r="W88" s="32"/>
    </row>
    <row r="89" spans="1:23">
      <c r="A89" s="33">
        <v>-0.15993450000000001</v>
      </c>
      <c r="B89" s="33">
        <v>0.59818020000000005</v>
      </c>
      <c r="C89" s="25"/>
      <c r="D89" s="33">
        <v>-0.16262689999999999</v>
      </c>
      <c r="E89" s="33">
        <v>0.72892950000000001</v>
      </c>
      <c r="F89" s="32"/>
      <c r="W89" s="32"/>
    </row>
    <row r="90" spans="1:23">
      <c r="A90" s="33">
        <v>-0.1499345</v>
      </c>
      <c r="B90" s="33">
        <v>0.64422900000000005</v>
      </c>
      <c r="C90" s="25"/>
      <c r="D90" s="33">
        <v>-0.15262690000000001</v>
      </c>
      <c r="E90" s="33">
        <v>0.77772079999999999</v>
      </c>
      <c r="F90" s="32"/>
      <c r="W90" s="32"/>
    </row>
    <row r="91" spans="1:23">
      <c r="A91" s="33">
        <v>-0.13993449999999999</v>
      </c>
      <c r="B91" s="33">
        <v>0.70656149999999995</v>
      </c>
      <c r="C91" s="25"/>
      <c r="D91" s="33">
        <v>-0.1426269</v>
      </c>
      <c r="E91" s="33">
        <v>0.83270820000000001</v>
      </c>
      <c r="F91" s="32"/>
      <c r="W91" s="32"/>
    </row>
    <row r="92" spans="1:23">
      <c r="A92" s="33">
        <v>-0.12993450000000001</v>
      </c>
      <c r="B92" s="33">
        <v>0.76130129999999996</v>
      </c>
      <c r="C92" s="25"/>
      <c r="D92" s="33">
        <v>-0.13262689999999999</v>
      </c>
      <c r="E92" s="33">
        <v>0.89551919999999996</v>
      </c>
      <c r="F92" s="32"/>
      <c r="W92" s="32"/>
    </row>
    <row r="93" spans="1:23">
      <c r="A93" s="33">
        <v>-0.1199345</v>
      </c>
      <c r="B93" s="33">
        <v>0.85002860000000002</v>
      </c>
      <c r="C93" s="25"/>
      <c r="D93" s="33">
        <v>-0.1226269</v>
      </c>
      <c r="E93" s="33">
        <v>0.96652369999999999</v>
      </c>
      <c r="F93" s="32"/>
      <c r="W93" s="32"/>
    </row>
    <row r="94" spans="1:23">
      <c r="A94" s="33">
        <v>-0.1099345</v>
      </c>
      <c r="B94" s="33">
        <v>0.92936430000000003</v>
      </c>
      <c r="C94" s="25"/>
      <c r="D94" s="33">
        <v>-0.1126269</v>
      </c>
      <c r="E94" s="33">
        <v>1.04132</v>
      </c>
      <c r="F94" s="32"/>
      <c r="W94" s="32"/>
    </row>
    <row r="95" spans="1:23">
      <c r="A95" s="33">
        <v>-9.9934499999999996E-2</v>
      </c>
      <c r="B95" s="33">
        <v>1.032823</v>
      </c>
      <c r="C95" s="25"/>
      <c r="D95" s="33">
        <v>-0.10262689999999999</v>
      </c>
      <c r="E95" s="33">
        <v>1.1255120000000001</v>
      </c>
      <c r="W95" s="32"/>
    </row>
    <row r="96" spans="1:23">
      <c r="A96" s="33">
        <v>-8.9934500000000001E-2</v>
      </c>
      <c r="B96" s="33">
        <v>1.149194</v>
      </c>
      <c r="C96" s="25"/>
      <c r="D96" s="33">
        <v>-9.2626899999999998E-2</v>
      </c>
      <c r="E96" s="33">
        <v>1.2170460000000001</v>
      </c>
      <c r="F96" s="32"/>
      <c r="W96" s="32"/>
    </row>
    <row r="97" spans="1:23">
      <c r="A97" s="33">
        <v>-7.9934500000000006E-2</v>
      </c>
      <c r="B97" s="33">
        <v>1.2919989999999999</v>
      </c>
      <c r="C97" s="25"/>
      <c r="D97" s="33">
        <v>-8.2626900000000003E-2</v>
      </c>
      <c r="E97" s="33">
        <v>1.3410219999999999</v>
      </c>
      <c r="W97" s="32"/>
    </row>
    <row r="98" spans="1:23">
      <c r="A98" s="33">
        <v>-6.9934499999999997E-2</v>
      </c>
      <c r="B98" s="33">
        <v>1.44889</v>
      </c>
      <c r="C98" s="25"/>
      <c r="D98" s="33">
        <v>-7.2626899999999994E-2</v>
      </c>
      <c r="E98" s="33">
        <v>1.4381060000000001</v>
      </c>
      <c r="W98" s="32"/>
    </row>
    <row r="99" spans="1:23">
      <c r="A99" s="33">
        <v>-5.9934500000000002E-2</v>
      </c>
      <c r="B99" s="33">
        <v>1.6803079999999999</v>
      </c>
      <c r="C99" s="25"/>
      <c r="D99" s="33">
        <v>-6.2626899999999999E-2</v>
      </c>
      <c r="E99" s="33">
        <v>1.564319</v>
      </c>
      <c r="F99" s="32"/>
      <c r="W99" s="32"/>
    </row>
    <row r="100" spans="1:23">
      <c r="A100" s="33">
        <v>-4.99345E-2</v>
      </c>
      <c r="B100" s="33">
        <v>1.8848959999999999</v>
      </c>
      <c r="C100" s="25"/>
      <c r="D100" s="33">
        <v>-5.2626899999999997E-2</v>
      </c>
      <c r="E100" s="33">
        <v>1.7118960000000001</v>
      </c>
      <c r="F100" s="32"/>
      <c r="W100" s="32"/>
    </row>
    <row r="101" spans="1:23">
      <c r="A101" s="33">
        <v>-3.9934499999999998E-2</v>
      </c>
      <c r="B101" s="33">
        <v>2.9183629999999998</v>
      </c>
      <c r="C101" s="25"/>
      <c r="D101" s="33">
        <v>-4.2626900000000002E-2</v>
      </c>
      <c r="E101" s="33">
        <v>1.934213</v>
      </c>
      <c r="F101" s="32"/>
      <c r="W101" s="32"/>
    </row>
    <row r="102" spans="1:23">
      <c r="A102" s="33">
        <v>-2.9934499999999999E-2</v>
      </c>
      <c r="B102" s="33">
        <v>2.6252559999999998</v>
      </c>
      <c r="C102" s="25"/>
      <c r="D102" s="33">
        <v>-3.26269E-2</v>
      </c>
      <c r="E102" s="33">
        <v>2.0773130000000002</v>
      </c>
      <c r="F102" s="32"/>
      <c r="W102" s="32"/>
    </row>
    <row r="103" spans="1:23">
      <c r="A103" s="33">
        <v>-1.9934500000000001E-2</v>
      </c>
      <c r="B103" s="33">
        <v>3.009798</v>
      </c>
      <c r="C103" s="25"/>
      <c r="D103" s="33">
        <v>-2.2626899999999998E-2</v>
      </c>
      <c r="E103" s="33">
        <v>2.4015960000000001</v>
      </c>
      <c r="F103" s="32"/>
      <c r="W103" s="32"/>
    </row>
    <row r="104" spans="1:23">
      <c r="A104" s="33">
        <v>-9.9345000000000006E-3</v>
      </c>
      <c r="B104" s="33">
        <v>3.4886330000000001</v>
      </c>
      <c r="C104" s="25"/>
      <c r="D104" s="33">
        <v>-1.26269E-2</v>
      </c>
      <c r="E104" s="33">
        <v>2.5459170000000002</v>
      </c>
      <c r="F104" s="32"/>
      <c r="W104" s="32"/>
    </row>
    <row r="105" spans="1:23">
      <c r="A105" s="33">
        <v>6.5500000000003096E-5</v>
      </c>
      <c r="B105" s="33">
        <v>3.59673</v>
      </c>
      <c r="C105" s="25"/>
      <c r="D105" s="33">
        <v>-2.6269000000000002E-3</v>
      </c>
      <c r="E105" s="33">
        <v>3.6490309999999999</v>
      </c>
      <c r="F105" s="32"/>
      <c r="W105" s="32"/>
    </row>
    <row r="106" spans="1:23">
      <c r="A106" s="33">
        <v>1.00655E-2</v>
      </c>
      <c r="B106" s="33">
        <v>3.4489649999999998</v>
      </c>
      <c r="C106" s="25"/>
      <c r="D106" s="33">
        <v>7.3730999999999996E-3</v>
      </c>
      <c r="E106" s="33">
        <v>3.0128750000000002</v>
      </c>
      <c r="F106" s="32"/>
      <c r="W106" s="32"/>
    </row>
    <row r="107" spans="1:23">
      <c r="A107" s="33">
        <v>2.00655E-2</v>
      </c>
      <c r="B107" s="33">
        <v>3.1399720000000002</v>
      </c>
      <c r="C107" s="25"/>
      <c r="D107" s="33">
        <v>1.7373099999999999E-2</v>
      </c>
      <c r="E107" s="33">
        <v>3.2283300000000001</v>
      </c>
      <c r="F107" s="32"/>
      <c r="W107" s="32"/>
    </row>
    <row r="108" spans="1:23">
      <c r="A108" s="33">
        <v>3.0065499999999998E-2</v>
      </c>
      <c r="B108" s="33">
        <v>2.8547989999999999</v>
      </c>
      <c r="C108" s="25"/>
      <c r="D108" s="33">
        <v>2.7373100000000001E-2</v>
      </c>
      <c r="E108" s="33">
        <v>3.096549</v>
      </c>
      <c r="F108" s="32"/>
      <c r="W108" s="32"/>
    </row>
    <row r="109" spans="1:23">
      <c r="A109" s="33">
        <v>4.0065499999999997E-2</v>
      </c>
      <c r="B109" s="33">
        <v>2.5872540000000002</v>
      </c>
      <c r="C109" s="25"/>
      <c r="D109" s="33">
        <v>3.7373099999999999E-2</v>
      </c>
      <c r="E109" s="33">
        <v>3.0644040000000001</v>
      </c>
      <c r="F109" s="32"/>
      <c r="W109" s="32"/>
    </row>
    <row r="110" spans="1:23">
      <c r="A110" s="33">
        <v>5.0065600000000002E-2</v>
      </c>
      <c r="B110" s="33">
        <v>2.352579</v>
      </c>
      <c r="C110" s="25"/>
      <c r="D110" s="33">
        <v>4.7373100000000001E-2</v>
      </c>
      <c r="E110" s="33">
        <v>2.7492019999999999</v>
      </c>
      <c r="W110" s="32"/>
    </row>
    <row r="111" spans="1:23">
      <c r="A111" s="33">
        <v>6.0065500000000001E-2</v>
      </c>
      <c r="B111" s="33">
        <v>2.1269740000000001</v>
      </c>
      <c r="C111" s="25"/>
      <c r="D111" s="33">
        <v>5.7373100000000003E-2</v>
      </c>
      <c r="E111" s="33">
        <v>2.4979770000000001</v>
      </c>
      <c r="W111" s="32"/>
    </row>
    <row r="112" spans="1:23">
      <c r="A112" s="33">
        <v>7.0065500000000003E-2</v>
      </c>
      <c r="B112" s="33">
        <v>1.9325349999999999</v>
      </c>
      <c r="C112" s="25"/>
      <c r="D112" s="33">
        <v>6.7373100000000005E-2</v>
      </c>
      <c r="E112" s="33">
        <v>2.2405550000000001</v>
      </c>
      <c r="F112" s="32"/>
      <c r="W112" s="32"/>
    </row>
    <row r="113" spans="1:23">
      <c r="A113" s="33">
        <v>8.0065499999999998E-2</v>
      </c>
      <c r="B113" s="33">
        <v>1.7498549999999999</v>
      </c>
      <c r="C113" s="25"/>
      <c r="D113" s="33">
        <v>7.73731E-2</v>
      </c>
      <c r="E113" s="33">
        <v>1.983355</v>
      </c>
      <c r="F113" s="32"/>
      <c r="W113" s="32"/>
    </row>
    <row r="114" spans="1:23">
      <c r="A114" s="33">
        <v>9.0065500000000007E-2</v>
      </c>
      <c r="B114" s="33">
        <v>1.6108750000000001</v>
      </c>
      <c r="C114" s="25"/>
      <c r="D114" s="33">
        <v>8.7373099999999995E-2</v>
      </c>
      <c r="E114" s="33">
        <v>1.771082</v>
      </c>
      <c r="F114" s="32"/>
      <c r="W114" s="32"/>
    </row>
    <row r="115" spans="1:23">
      <c r="A115" s="33">
        <v>0.1000655</v>
      </c>
      <c r="B115" s="33">
        <v>1.466594</v>
      </c>
      <c r="C115" s="25"/>
      <c r="D115" s="33">
        <v>9.7373100000000004E-2</v>
      </c>
      <c r="E115" s="33">
        <v>1.554646</v>
      </c>
      <c r="W115" s="32"/>
    </row>
    <row r="116" spans="1:23">
      <c r="A116" s="33">
        <v>0.1100656</v>
      </c>
      <c r="B116" s="33">
        <v>1.3417399999999999</v>
      </c>
      <c r="C116" s="25"/>
      <c r="D116" s="33">
        <v>0.1073731</v>
      </c>
      <c r="E116" s="33">
        <v>1.3819159999999999</v>
      </c>
      <c r="F116" s="32"/>
      <c r="W116" s="32"/>
    </row>
    <row r="117" spans="1:23">
      <c r="A117" s="33">
        <v>0.12006550000000001</v>
      </c>
      <c r="B117" s="33">
        <v>1.2324310000000001</v>
      </c>
      <c r="C117" s="25"/>
      <c r="D117" s="33">
        <v>0.11737309999999999</v>
      </c>
      <c r="E117" s="33">
        <v>1.2376320000000001</v>
      </c>
      <c r="W117" s="32"/>
    </row>
    <row r="118" spans="1:23">
      <c r="A118" s="33">
        <v>0.1300655</v>
      </c>
      <c r="B118" s="33">
        <v>1.132172</v>
      </c>
      <c r="C118" s="25"/>
      <c r="D118" s="33">
        <v>0.12737309999999999</v>
      </c>
      <c r="E118" s="33">
        <v>1.107127</v>
      </c>
      <c r="W118" s="32"/>
    </row>
    <row r="119" spans="1:23">
      <c r="A119" s="33">
        <v>0.14006560000000001</v>
      </c>
      <c r="B119" s="33">
        <v>1.044467</v>
      </c>
      <c r="C119" s="25"/>
      <c r="D119" s="33">
        <v>0.1373731</v>
      </c>
      <c r="E119" s="33">
        <v>0.99284300000000003</v>
      </c>
      <c r="W119" s="32"/>
    </row>
    <row r="120" spans="1:23">
      <c r="A120" s="33">
        <v>0.15006549999999999</v>
      </c>
      <c r="B120" s="33">
        <v>0.97274329999999998</v>
      </c>
      <c r="C120" s="25"/>
      <c r="D120" s="33">
        <v>0.14737310000000001</v>
      </c>
      <c r="E120" s="33">
        <v>0.90349080000000004</v>
      </c>
      <c r="W120" s="32"/>
    </row>
    <row r="121" spans="1:23">
      <c r="A121" s="33">
        <v>0.1600656</v>
      </c>
      <c r="B121" s="33">
        <v>0.89518739999999997</v>
      </c>
      <c r="C121" s="25"/>
      <c r="D121" s="33">
        <v>0.15737309999999999</v>
      </c>
      <c r="E121" s="33">
        <v>0.81896599999999997</v>
      </c>
      <c r="F121" s="32"/>
      <c r="M121" s="32"/>
      <c r="W121" s="32"/>
    </row>
    <row r="122" spans="1:23">
      <c r="A122" s="33">
        <v>0.17006550000000001</v>
      </c>
      <c r="B122" s="33">
        <v>0.83027980000000001</v>
      </c>
      <c r="C122" s="25"/>
      <c r="D122" s="33">
        <v>0.1673731</v>
      </c>
      <c r="E122" s="33">
        <v>0.7512721</v>
      </c>
      <c r="F122" s="32"/>
      <c r="W122" s="32"/>
    </row>
    <row r="123" spans="1:23">
      <c r="A123" s="33">
        <v>0.18006549999999999</v>
      </c>
      <c r="B123" s="33">
        <v>0.77224550000000003</v>
      </c>
      <c r="C123" s="25"/>
      <c r="D123" s="33">
        <v>0.17737310000000001</v>
      </c>
      <c r="E123" s="33">
        <v>0.69277060000000001</v>
      </c>
      <c r="F123" s="32"/>
      <c r="W123" s="32"/>
    </row>
    <row r="124" spans="1:23">
      <c r="A124" s="33">
        <v>0.1900656</v>
      </c>
      <c r="B124" s="33">
        <v>0.72858239999999996</v>
      </c>
      <c r="C124" s="25"/>
      <c r="D124" s="33">
        <v>0.18737309999999999</v>
      </c>
      <c r="E124" s="33">
        <v>0.62918280000000004</v>
      </c>
      <c r="W124" s="32"/>
    </row>
    <row r="125" spans="1:23">
      <c r="A125" s="33">
        <v>0.20006550000000001</v>
      </c>
      <c r="B125" s="33">
        <v>0.67378579999999999</v>
      </c>
      <c r="C125" s="25"/>
      <c r="D125" s="33">
        <v>0.1973731</v>
      </c>
      <c r="E125" s="33">
        <v>0.58716080000000004</v>
      </c>
      <c r="F125" s="32"/>
      <c r="W125" s="32"/>
    </row>
    <row r="126" spans="1:23">
      <c r="A126" s="33">
        <v>0.21006549999999999</v>
      </c>
      <c r="B126" s="33">
        <v>0.63801839999999999</v>
      </c>
      <c r="C126" s="25"/>
      <c r="D126" s="33">
        <v>0.2073731</v>
      </c>
      <c r="E126" s="33">
        <v>0.54393659999999999</v>
      </c>
      <c r="F126" s="32"/>
      <c r="W126" s="32"/>
    </row>
    <row r="127" spans="1:23">
      <c r="A127" s="33">
        <v>0.2200655</v>
      </c>
      <c r="B127" s="33">
        <v>0.59702520000000003</v>
      </c>
      <c r="C127" s="25"/>
      <c r="D127" s="33">
        <v>0.21737310000000001</v>
      </c>
      <c r="E127" s="33">
        <v>0.50393069999999995</v>
      </c>
      <c r="F127" s="32"/>
      <c r="W127" s="32"/>
    </row>
    <row r="128" spans="1:23">
      <c r="A128" s="33">
        <v>0.23006560000000001</v>
      </c>
      <c r="B128" s="33">
        <v>0.56299980000000005</v>
      </c>
      <c r="C128" s="25"/>
      <c r="D128" s="33">
        <v>0.22737309999999999</v>
      </c>
      <c r="E128" s="33">
        <v>0.47332049999999998</v>
      </c>
      <c r="W128" s="32"/>
    </row>
    <row r="129" spans="1:23">
      <c r="A129" s="33">
        <v>0.24006549999999999</v>
      </c>
      <c r="B129" s="33">
        <v>0.52600170000000002</v>
      </c>
      <c r="C129" s="25"/>
      <c r="D129" s="33">
        <v>0.2373731</v>
      </c>
      <c r="E129" s="33">
        <v>0.43816040000000001</v>
      </c>
      <c r="W129" s="32"/>
    </row>
    <row r="130" spans="1:23">
      <c r="A130" s="33">
        <v>0.2500655</v>
      </c>
      <c r="B130" s="33">
        <v>0.50589320000000004</v>
      </c>
      <c r="C130" s="25"/>
      <c r="D130" s="33">
        <v>0.24737310000000001</v>
      </c>
      <c r="E130" s="33">
        <v>0.41359820000000003</v>
      </c>
      <c r="W130" s="32"/>
    </row>
    <row r="131" spans="1:23">
      <c r="A131" s="33">
        <v>0.26006560000000001</v>
      </c>
      <c r="B131" s="33">
        <v>0.47184890000000002</v>
      </c>
      <c r="C131" s="25"/>
      <c r="D131" s="33">
        <v>0.25737310000000002</v>
      </c>
      <c r="E131" s="33">
        <v>0.38851819999999998</v>
      </c>
      <c r="W131" s="32"/>
    </row>
    <row r="132" spans="1:23">
      <c r="A132" s="33">
        <v>0.27006550000000001</v>
      </c>
      <c r="B132" s="33">
        <v>0.45465630000000001</v>
      </c>
      <c r="C132" s="25"/>
      <c r="D132" s="33">
        <v>0.26737309999999997</v>
      </c>
      <c r="E132" s="33">
        <v>0.36600909999999998</v>
      </c>
      <c r="W132" s="32"/>
    </row>
    <row r="133" spans="1:23">
      <c r="A133" s="33">
        <v>0.28006550000000002</v>
      </c>
      <c r="B133" s="33">
        <v>0.42627340000000002</v>
      </c>
      <c r="C133" s="25"/>
      <c r="D133" s="33">
        <v>0.27737309999999998</v>
      </c>
      <c r="E133" s="33">
        <v>0.34092909999999998</v>
      </c>
      <c r="W133" s="32"/>
    </row>
    <row r="134" spans="1:23">
      <c r="A134" s="33">
        <v>0.29006559999999998</v>
      </c>
      <c r="B134" s="33">
        <v>0.40639219999999998</v>
      </c>
      <c r="C134" s="25"/>
      <c r="D134" s="33">
        <v>0.28737309999999999</v>
      </c>
      <c r="E134" s="33">
        <v>0.33702650000000001</v>
      </c>
      <c r="W134" s="32"/>
    </row>
    <row r="135" spans="1:23">
      <c r="A135" s="33">
        <v>0.30006559999999999</v>
      </c>
      <c r="B135" s="33">
        <v>0.38740079999999999</v>
      </c>
      <c r="C135" s="25"/>
      <c r="D135" s="33">
        <v>0.2973731</v>
      </c>
      <c r="E135" s="33">
        <v>0.31435089999999999</v>
      </c>
      <c r="W135" s="32"/>
    </row>
    <row r="136" spans="1:23">
      <c r="A136" s="33">
        <v>0.31006549999999999</v>
      </c>
      <c r="B136" s="33">
        <v>0.36685679999999998</v>
      </c>
      <c r="C136" s="25"/>
      <c r="D136" s="33">
        <v>0.30737310000000001</v>
      </c>
      <c r="E136" s="33">
        <v>0.29794540000000003</v>
      </c>
      <c r="W136" s="32"/>
    </row>
    <row r="137" spans="1:23">
      <c r="A137" s="33">
        <v>0.32006560000000001</v>
      </c>
      <c r="B137" s="33">
        <v>0.35305350000000002</v>
      </c>
      <c r="C137" s="25"/>
      <c r="D137" s="33">
        <v>0.31737310000000002</v>
      </c>
      <c r="E137" s="33">
        <v>0.2829084</v>
      </c>
      <c r="W137" s="32"/>
    </row>
    <row r="138" spans="1:23">
      <c r="A138" s="33">
        <v>0.33006560000000001</v>
      </c>
      <c r="B138" s="33">
        <v>0.34059460000000003</v>
      </c>
      <c r="C138" s="25"/>
      <c r="D138" s="33">
        <v>0.32737309999999997</v>
      </c>
      <c r="E138" s="33">
        <v>0.2648568</v>
      </c>
      <c r="W138" s="32"/>
    </row>
    <row r="139" spans="1:23">
      <c r="A139" s="33">
        <v>0.34006550000000002</v>
      </c>
      <c r="B139" s="33">
        <v>0.32192510000000002</v>
      </c>
      <c r="C139" s="25"/>
      <c r="D139" s="33">
        <v>0.33737309999999998</v>
      </c>
      <c r="E139" s="33">
        <v>0.253556</v>
      </c>
      <c r="F139" s="32"/>
      <c r="W139" s="32"/>
    </row>
    <row r="140" spans="1:23">
      <c r="A140" s="33">
        <v>0.35006549999999997</v>
      </c>
      <c r="B140" s="33">
        <v>0.31342350000000002</v>
      </c>
      <c r="C140" s="25"/>
      <c r="D140" s="33">
        <v>0.34737309999999999</v>
      </c>
      <c r="E140" s="33">
        <v>0.2437163</v>
      </c>
      <c r="W140" s="32"/>
    </row>
    <row r="141" spans="1:23">
      <c r="A141" s="33">
        <v>0.36006559999999999</v>
      </c>
      <c r="B141" s="33">
        <v>0.2973481</v>
      </c>
      <c r="C141" s="25"/>
      <c r="D141" s="33">
        <v>0.3573731</v>
      </c>
      <c r="E141" s="33">
        <v>0.2377792</v>
      </c>
      <c r="W141" s="32"/>
    </row>
    <row r="142" spans="1:23">
      <c r="A142" s="33">
        <v>0.37006549999999999</v>
      </c>
      <c r="B142" s="33">
        <v>0.29719659999999998</v>
      </c>
      <c r="C142" s="25"/>
      <c r="D142" s="33">
        <v>0.36737310000000001</v>
      </c>
      <c r="E142" s="33">
        <v>0.22825400000000001</v>
      </c>
      <c r="W142" s="32"/>
    </row>
    <row r="143" spans="1:23">
      <c r="A143" s="33">
        <v>0.3800655</v>
      </c>
      <c r="B143" s="33">
        <v>0.27973900000000002</v>
      </c>
      <c r="C143" s="25"/>
      <c r="D143" s="33">
        <v>0.37737310000000002</v>
      </c>
      <c r="E143" s="33">
        <v>0.21662029999999999</v>
      </c>
      <c r="W143" s="32"/>
    </row>
    <row r="144" spans="1:23">
      <c r="A144" s="33">
        <v>0.39006560000000001</v>
      </c>
      <c r="B144" s="33">
        <v>0.26943859999999997</v>
      </c>
      <c r="C144" s="25"/>
      <c r="D144" s="33">
        <v>0.38737310000000003</v>
      </c>
      <c r="E144" s="33">
        <v>0.21092359999999999</v>
      </c>
      <c r="W144" s="32"/>
    </row>
    <row r="145" spans="1:23">
      <c r="A145" s="33">
        <v>0.40006550000000002</v>
      </c>
      <c r="B145" s="33">
        <v>0.2601039</v>
      </c>
      <c r="C145" s="25"/>
      <c r="D145" s="33">
        <v>0.39737309999999998</v>
      </c>
      <c r="E145" s="33">
        <v>0.20289660000000001</v>
      </c>
      <c r="W145" s="32"/>
    </row>
    <row r="146" spans="1:23">
      <c r="A146" s="33">
        <v>0.41006550000000003</v>
      </c>
      <c r="B146" s="33">
        <v>0.25576789999999999</v>
      </c>
      <c r="C146" s="25"/>
      <c r="D146" s="33">
        <v>0.40737309999999999</v>
      </c>
      <c r="E146" s="33">
        <v>0.2042467</v>
      </c>
      <c r="W146" s="32"/>
    </row>
    <row r="147" spans="1:23">
      <c r="A147" s="33">
        <v>0.42006559999999998</v>
      </c>
      <c r="B147" s="33">
        <v>0.24580830000000001</v>
      </c>
      <c r="C147" s="25"/>
      <c r="D147" s="33">
        <v>0.4173731</v>
      </c>
      <c r="E147" s="33">
        <v>0.1878966</v>
      </c>
      <c r="W147" s="32"/>
    </row>
    <row r="148" spans="1:23">
      <c r="A148" s="33">
        <v>0.43006549999999999</v>
      </c>
      <c r="B148" s="33">
        <v>0.23630309999999999</v>
      </c>
      <c r="C148" s="25"/>
      <c r="D148" s="33">
        <v>0.42737310000000001</v>
      </c>
      <c r="E148" s="33">
        <v>0.1827734</v>
      </c>
      <c r="F148" s="32"/>
      <c r="W148" s="32"/>
    </row>
    <row r="149" spans="1:23">
      <c r="A149" s="33">
        <v>0.4400655</v>
      </c>
      <c r="B149" s="33">
        <v>0.22632459999999999</v>
      </c>
      <c r="C149" s="25"/>
      <c r="D149" s="33">
        <v>0.43737310000000001</v>
      </c>
      <c r="E149" s="33">
        <v>0.1731557</v>
      </c>
      <c r="W149" s="32"/>
    </row>
    <row r="150" spans="1:23">
      <c r="A150" s="33">
        <v>0.45006560000000001</v>
      </c>
      <c r="B150" s="33">
        <v>0.22321940000000001</v>
      </c>
      <c r="C150" s="25"/>
      <c r="D150" s="33">
        <v>0.44737310000000002</v>
      </c>
      <c r="E150" s="33">
        <v>0.17006689999999999</v>
      </c>
      <c r="W150" s="32"/>
    </row>
    <row r="151" spans="1:23">
      <c r="A151" s="33">
        <v>0.46006550000000002</v>
      </c>
      <c r="B151" s="33">
        <v>0.21698990000000001</v>
      </c>
      <c r="C151" s="25"/>
      <c r="D151" s="33">
        <v>0.45737309999999998</v>
      </c>
      <c r="E151" s="33">
        <v>0.16303860000000001</v>
      </c>
      <c r="W151" s="32"/>
    </row>
    <row r="152" spans="1:23">
      <c r="A152" s="33">
        <v>0.47006550000000002</v>
      </c>
      <c r="B152" s="33">
        <v>0.21125269999999999</v>
      </c>
      <c r="C152" s="25"/>
      <c r="D152" s="33">
        <v>0.46737309999999999</v>
      </c>
      <c r="E152" s="33">
        <v>0.16407430000000001</v>
      </c>
      <c r="W152" s="32"/>
    </row>
    <row r="153" spans="1:23">
      <c r="A153" s="33">
        <v>0.48006549999999998</v>
      </c>
      <c r="B153" s="33">
        <v>0.19970270000000001</v>
      </c>
      <c r="C153" s="25"/>
      <c r="D153" s="33">
        <v>0.47737309999999999</v>
      </c>
      <c r="E153" s="33">
        <v>0.15919150000000001</v>
      </c>
      <c r="W153" s="32"/>
    </row>
    <row r="154" spans="1:23">
      <c r="A154" s="33">
        <v>0.49006549999999999</v>
      </c>
      <c r="B154" s="33">
        <v>0.1969571</v>
      </c>
      <c r="C154" s="25"/>
      <c r="D154" s="33">
        <v>0.4873731</v>
      </c>
      <c r="E154" s="33">
        <v>0.15007319999999999</v>
      </c>
      <c r="W154" s="32"/>
    </row>
    <row r="155" spans="1:23">
      <c r="A155" s="33">
        <v>0.5000656</v>
      </c>
      <c r="B155" s="33">
        <v>0.19086020000000001</v>
      </c>
      <c r="C155" s="25"/>
      <c r="D155" s="33">
        <v>0.49737310000000001</v>
      </c>
      <c r="E155" s="33">
        <v>0.1480756</v>
      </c>
      <c r="W155" s="32"/>
    </row>
    <row r="156" spans="1:23">
      <c r="A156" s="33">
        <v>0.51006560000000001</v>
      </c>
      <c r="B156" s="33">
        <v>0.18690290000000001</v>
      </c>
      <c r="C156" s="25"/>
      <c r="D156" s="33">
        <v>0.50737310000000002</v>
      </c>
      <c r="E156" s="33">
        <v>0.14483889999999999</v>
      </c>
      <c r="W156" s="32"/>
    </row>
    <row r="157" spans="1:23">
      <c r="A157" s="33">
        <v>0.52006549999999996</v>
      </c>
      <c r="B157" s="33">
        <v>0.1820367</v>
      </c>
      <c r="C157" s="25"/>
      <c r="D157" s="33">
        <v>0.51737310000000003</v>
      </c>
      <c r="E157" s="33">
        <v>0.1379956</v>
      </c>
      <c r="W157" s="32"/>
    </row>
    <row r="158" spans="1:23">
      <c r="A158" s="33">
        <v>0.53006549999999997</v>
      </c>
      <c r="B158" s="33">
        <v>0.1758641</v>
      </c>
      <c r="C158" s="25"/>
      <c r="D158" s="33">
        <v>0.52737310000000004</v>
      </c>
      <c r="E158" s="33">
        <v>0.136072</v>
      </c>
      <c r="W158" s="32"/>
    </row>
    <row r="159" spans="1:23">
      <c r="A159" s="33">
        <v>0.54006549999999998</v>
      </c>
      <c r="B159" s="33">
        <v>0.1738381</v>
      </c>
      <c r="C159" s="25"/>
      <c r="D159" s="33">
        <v>0.53737310000000005</v>
      </c>
      <c r="E159" s="33">
        <v>0.13263179999999999</v>
      </c>
      <c r="W159" s="32"/>
    </row>
    <row r="160" spans="1:23">
      <c r="A160" s="33">
        <v>0.55006549999999999</v>
      </c>
      <c r="B160" s="33">
        <v>0.16935059999999999</v>
      </c>
      <c r="C160" s="25"/>
      <c r="D160" s="33">
        <v>0.54737309999999995</v>
      </c>
      <c r="E160" s="33">
        <v>0.1301349</v>
      </c>
      <c r="W160" s="32"/>
    </row>
    <row r="161" spans="1:23">
      <c r="A161" s="33">
        <v>0.56006560000000005</v>
      </c>
      <c r="B161" s="33">
        <v>0.1677601</v>
      </c>
      <c r="C161" s="25"/>
      <c r="D161" s="33">
        <v>0.55737309999999995</v>
      </c>
      <c r="E161" s="33">
        <v>0.12517809999999999</v>
      </c>
      <c r="W161" s="32"/>
    </row>
    <row r="162" spans="1:23">
      <c r="A162" s="33">
        <v>0.57006559999999995</v>
      </c>
      <c r="B162" s="33">
        <v>0.16633999999999999</v>
      </c>
      <c r="C162" s="25"/>
      <c r="D162" s="33">
        <v>0.56737309999999996</v>
      </c>
      <c r="E162" s="33">
        <v>0.1202213</v>
      </c>
      <c r="W162" s="32"/>
    </row>
    <row r="163" spans="1:23">
      <c r="A163" s="33">
        <v>0.58006559999999996</v>
      </c>
      <c r="B163" s="33">
        <v>0.15700529999999999</v>
      </c>
      <c r="C163" s="25"/>
      <c r="D163" s="33">
        <v>0.57737309999999997</v>
      </c>
      <c r="E163" s="33">
        <v>0.1227182</v>
      </c>
      <c r="W163" s="32"/>
    </row>
    <row r="164" spans="1:23">
      <c r="A164" s="33">
        <v>0.59006550000000002</v>
      </c>
      <c r="B164" s="33">
        <v>0.15497929999999999</v>
      </c>
      <c r="C164" s="25"/>
      <c r="D164" s="33">
        <v>0.58737309999999998</v>
      </c>
      <c r="E164" s="33">
        <v>0.1197589</v>
      </c>
      <c r="W164" s="32"/>
    </row>
    <row r="165" spans="1:23">
      <c r="A165" s="33">
        <v>0.60006550000000003</v>
      </c>
      <c r="B165" s="33">
        <v>0.1534645</v>
      </c>
      <c r="C165" s="25"/>
      <c r="D165" s="33">
        <v>0.59737309999999999</v>
      </c>
      <c r="E165" s="33">
        <v>0.1147466</v>
      </c>
      <c r="W165" s="32"/>
    </row>
    <row r="166" spans="1:23">
      <c r="A166" s="33">
        <v>0.61006550000000004</v>
      </c>
      <c r="B166" s="33">
        <v>0.14903379999999999</v>
      </c>
      <c r="C166" s="25"/>
      <c r="D166" s="33">
        <v>0.6073731</v>
      </c>
      <c r="E166" s="33">
        <v>0.11304500000000001</v>
      </c>
      <c r="W166" s="32"/>
    </row>
    <row r="167" spans="1:23">
      <c r="A167" s="33">
        <v>0.62006559999999999</v>
      </c>
      <c r="B167" s="33">
        <v>0.15126809999999999</v>
      </c>
      <c r="C167" s="25"/>
      <c r="D167" s="33">
        <v>0.61737310000000001</v>
      </c>
      <c r="E167" s="33">
        <v>0.1111955</v>
      </c>
      <c r="W167" s="32"/>
    </row>
    <row r="168" spans="1:23">
      <c r="A168" s="33">
        <v>0.6300656</v>
      </c>
      <c r="B168" s="33">
        <v>0.14579600000000001</v>
      </c>
      <c r="C168" s="25"/>
      <c r="D168" s="33">
        <v>0.62737310000000002</v>
      </c>
      <c r="E168" s="33">
        <v>0.108976</v>
      </c>
      <c r="W168" s="32"/>
    </row>
    <row r="169" spans="1:23">
      <c r="A169" s="33">
        <v>0.64006560000000001</v>
      </c>
      <c r="B169" s="33">
        <v>0.1406269</v>
      </c>
      <c r="C169" s="25"/>
      <c r="D169" s="33">
        <v>0.63737310000000003</v>
      </c>
      <c r="E169" s="33">
        <v>0.1054988</v>
      </c>
      <c r="W169" s="32"/>
    </row>
    <row r="170" spans="1:23">
      <c r="A170" s="33">
        <v>0.65006549999999996</v>
      </c>
      <c r="B170" s="33">
        <v>0.1400778</v>
      </c>
      <c r="C170" s="25"/>
      <c r="D170" s="33">
        <v>0.64737310000000003</v>
      </c>
      <c r="E170" s="33">
        <v>0.1045185</v>
      </c>
      <c r="W170" s="32"/>
    </row>
    <row r="171" spans="1:23">
      <c r="A171" s="33">
        <v>0.66006549999999997</v>
      </c>
      <c r="B171" s="33">
        <v>0.1511545</v>
      </c>
      <c r="C171" s="25"/>
      <c r="D171" s="33">
        <v>0.65737310000000004</v>
      </c>
      <c r="E171" s="33">
        <v>0.1030389</v>
      </c>
      <c r="W171" s="32"/>
    </row>
    <row r="172" spans="1:23">
      <c r="A172" s="33">
        <v>0.67006549999999998</v>
      </c>
      <c r="B172" s="33">
        <v>0.13996420000000001</v>
      </c>
      <c r="C172" s="25"/>
      <c r="D172" s="33">
        <v>0.66737310000000005</v>
      </c>
      <c r="E172" s="33">
        <v>0.10281700000000001</v>
      </c>
      <c r="W172" s="32"/>
    </row>
    <row r="173" spans="1:23">
      <c r="A173" s="33">
        <v>0.68006560000000005</v>
      </c>
      <c r="B173" s="33">
        <v>0.1356281</v>
      </c>
      <c r="C173" s="25"/>
      <c r="D173" s="33">
        <v>0.67737309999999995</v>
      </c>
      <c r="E173" s="33">
        <v>0.1025025</v>
      </c>
      <c r="W173" s="32"/>
    </row>
    <row r="174" spans="1:23">
      <c r="A174" s="33">
        <v>0.69006559999999995</v>
      </c>
      <c r="B174" s="33">
        <v>0.1330152</v>
      </c>
      <c r="C174" s="25"/>
      <c r="D174" s="33">
        <v>0.68737309999999996</v>
      </c>
      <c r="E174" s="33">
        <v>9.6676399999999996E-2</v>
      </c>
      <c r="W174" s="32"/>
    </row>
    <row r="175" spans="1:23">
      <c r="A175" s="33">
        <v>0.70006559999999995</v>
      </c>
      <c r="B175" s="33">
        <v>0.131046</v>
      </c>
      <c r="C175" s="25"/>
      <c r="D175" s="33">
        <v>0.69737320000000003</v>
      </c>
      <c r="E175" s="33">
        <v>0.10990080000000001</v>
      </c>
      <c r="W175" s="32"/>
    </row>
    <row r="176" spans="1:23">
      <c r="A176" s="33">
        <v>0.71006550000000002</v>
      </c>
      <c r="B176" s="33">
        <v>0.12850880000000001</v>
      </c>
      <c r="C176" s="25"/>
      <c r="D176" s="33">
        <v>0.70737309999999998</v>
      </c>
      <c r="E176" s="33">
        <v>9.4309000000000004E-2</v>
      </c>
      <c r="W176" s="32"/>
    </row>
    <row r="177" spans="1:23">
      <c r="A177" s="33">
        <v>0.72006550000000002</v>
      </c>
      <c r="B177" s="33">
        <v>0.1258958</v>
      </c>
      <c r="C177" s="25"/>
      <c r="D177" s="33">
        <v>0.71737309999999999</v>
      </c>
      <c r="E177" s="33">
        <v>9.1886099999999998E-2</v>
      </c>
      <c r="W177" s="32"/>
    </row>
    <row r="178" spans="1:23">
      <c r="A178" s="33">
        <v>0.73006550000000003</v>
      </c>
      <c r="B178" s="33">
        <v>0.1226201</v>
      </c>
      <c r="C178" s="25"/>
      <c r="D178" s="33">
        <v>0.72737309999999999</v>
      </c>
      <c r="E178" s="33">
        <v>9.09798E-2</v>
      </c>
      <c r="W178" s="32"/>
    </row>
    <row r="179" spans="1:23">
      <c r="A179" s="33">
        <v>0.74006550000000004</v>
      </c>
      <c r="B179" s="33">
        <v>0.11960949999999999</v>
      </c>
      <c r="C179" s="25"/>
      <c r="D179" s="33">
        <v>0.7373731</v>
      </c>
      <c r="E179" s="33">
        <v>8.5912000000000002E-2</v>
      </c>
      <c r="W179" s="32"/>
    </row>
    <row r="180" spans="1:23">
      <c r="A180" s="33">
        <v>0.7500656</v>
      </c>
      <c r="B180" s="33">
        <v>0.11756460000000001</v>
      </c>
      <c r="C180" s="25"/>
      <c r="D180" s="33">
        <v>0.74737310000000001</v>
      </c>
      <c r="E180" s="33">
        <v>8.7021699999999994E-2</v>
      </c>
      <c r="W180" s="32"/>
    </row>
    <row r="181" spans="1:23">
      <c r="A181" s="33">
        <v>0.76006560000000001</v>
      </c>
      <c r="B181" s="33">
        <v>0.11141089999999999</v>
      </c>
      <c r="C181" s="25"/>
      <c r="D181" s="33">
        <v>0.75737310000000002</v>
      </c>
      <c r="E181" s="33">
        <v>8.2268400000000005E-2</v>
      </c>
      <c r="W181" s="32"/>
    </row>
    <row r="182" spans="1:23">
      <c r="A182" s="33">
        <v>0.77006549999999996</v>
      </c>
      <c r="B182" s="33">
        <v>0.1101612</v>
      </c>
      <c r="C182" s="25"/>
      <c r="D182" s="33">
        <v>0.76737310000000003</v>
      </c>
      <c r="E182" s="33">
        <v>8.1602499999999994E-2</v>
      </c>
      <c r="W182" s="32"/>
    </row>
    <row r="183" spans="1:23">
      <c r="A183" s="33">
        <v>0.78006549999999997</v>
      </c>
      <c r="B183" s="33">
        <v>0.10889260000000001</v>
      </c>
      <c r="C183" s="25"/>
      <c r="D183" s="33">
        <v>0.77737310000000004</v>
      </c>
      <c r="E183" s="33">
        <v>8.2064899999999996E-2</v>
      </c>
      <c r="W183" s="32"/>
    </row>
    <row r="184" spans="1:23">
      <c r="A184" s="33">
        <v>0.79006549999999998</v>
      </c>
      <c r="B184" s="33">
        <v>0.1049353</v>
      </c>
      <c r="C184" s="25"/>
      <c r="D184" s="33">
        <v>0.78737310000000005</v>
      </c>
      <c r="E184" s="33">
        <v>7.8143799999999999E-2</v>
      </c>
      <c r="W184" s="32"/>
    </row>
    <row r="185" spans="1:23">
      <c r="A185" s="33">
        <v>0.80006549999999999</v>
      </c>
      <c r="B185" s="33">
        <v>9.9482100000000004E-2</v>
      </c>
      <c r="C185" s="25"/>
      <c r="D185" s="33">
        <v>0.79737309999999995</v>
      </c>
      <c r="E185" s="33">
        <v>7.6479199999999997E-2</v>
      </c>
      <c r="W185" s="32"/>
    </row>
    <row r="186" spans="1:23">
      <c r="A186" s="33">
        <v>0.81006560000000005</v>
      </c>
      <c r="B186" s="33">
        <v>0.1007697</v>
      </c>
      <c r="C186" s="25"/>
      <c r="D186" s="33">
        <v>0.80737309999999995</v>
      </c>
      <c r="E186" s="33">
        <v>7.3427500000000007E-2</v>
      </c>
      <c r="W186" s="32"/>
    </row>
    <row r="187" spans="1:23">
      <c r="A187" s="33">
        <v>0.82006559999999995</v>
      </c>
      <c r="B187" s="33">
        <v>9.6963800000000003E-2</v>
      </c>
      <c r="C187" s="25"/>
      <c r="D187" s="33">
        <v>0.81737309999999996</v>
      </c>
      <c r="E187" s="33">
        <v>7.3501499999999997E-2</v>
      </c>
      <c r="W187" s="32"/>
    </row>
    <row r="188" spans="1:23">
      <c r="A188" s="33">
        <v>0.83006559999999996</v>
      </c>
      <c r="B188" s="33">
        <v>9.3082200000000004E-2</v>
      </c>
      <c r="C188" s="25"/>
      <c r="D188" s="33">
        <v>0.82737309999999997</v>
      </c>
      <c r="E188" s="33">
        <v>6.9802299999999998E-2</v>
      </c>
      <c r="W188" s="32"/>
    </row>
    <row r="189" spans="1:23">
      <c r="A189" s="33">
        <v>0.84006550000000002</v>
      </c>
      <c r="B189" s="33">
        <v>9.3820700000000007E-2</v>
      </c>
      <c r="C189" s="25"/>
      <c r="D189" s="33">
        <v>0.83737309999999998</v>
      </c>
      <c r="E189" s="33">
        <v>6.8304199999999995E-2</v>
      </c>
      <c r="W189" s="32"/>
    </row>
    <row r="190" spans="1:23">
      <c r="A190" s="33">
        <v>0.85006550000000003</v>
      </c>
      <c r="B190" s="33">
        <v>9.2400599999999999E-2</v>
      </c>
      <c r="C190" s="25"/>
      <c r="D190" s="33">
        <v>0.84737309999999999</v>
      </c>
      <c r="E190" s="33">
        <v>6.7268400000000006E-2</v>
      </c>
      <c r="W190" s="32"/>
    </row>
    <row r="191" spans="1:23">
      <c r="A191" s="33">
        <v>0.86006550000000004</v>
      </c>
      <c r="B191" s="33">
        <v>9.1605300000000001E-2</v>
      </c>
      <c r="C191" s="25"/>
      <c r="D191" s="33">
        <v>0.8573731</v>
      </c>
      <c r="E191" s="33">
        <v>6.7046499999999995E-2</v>
      </c>
      <c r="W191" s="32"/>
    </row>
    <row r="192" spans="1:23">
      <c r="A192" s="33">
        <v>0.87006559999999999</v>
      </c>
      <c r="B192" s="33">
        <v>9.0279899999999996E-2</v>
      </c>
      <c r="C192" s="25"/>
      <c r="D192" s="33">
        <v>0.86737310000000001</v>
      </c>
      <c r="E192" s="33">
        <v>6.3513799999999995E-2</v>
      </c>
      <c r="W192" s="32"/>
    </row>
    <row r="193" spans="1:23">
      <c r="A193" s="33">
        <v>0.8800656</v>
      </c>
      <c r="B193" s="33">
        <v>8.88409E-2</v>
      </c>
      <c r="C193" s="25"/>
      <c r="D193" s="33">
        <v>0.87737310000000002</v>
      </c>
      <c r="E193" s="33">
        <v>6.6695099999999993E-2</v>
      </c>
      <c r="W193" s="32"/>
    </row>
    <row r="194" spans="1:23">
      <c r="A194" s="33">
        <v>0.89006560000000001</v>
      </c>
      <c r="B194" s="33">
        <v>8.3842200000000006E-2</v>
      </c>
      <c r="C194" s="25"/>
      <c r="D194" s="33">
        <v>0.88737310000000003</v>
      </c>
      <c r="E194" s="33">
        <v>6.1386799999999998E-2</v>
      </c>
      <c r="W194" s="32"/>
    </row>
    <row r="195" spans="1:23">
      <c r="A195" s="33">
        <v>0.90006549999999996</v>
      </c>
      <c r="B195" s="33">
        <v>8.1513199999999994E-2</v>
      </c>
      <c r="C195" s="25"/>
      <c r="D195" s="33">
        <v>0.89737310000000003</v>
      </c>
      <c r="E195" s="33">
        <v>6.1201899999999997E-2</v>
      </c>
      <c r="W195" s="32"/>
    </row>
    <row r="196" spans="1:23">
      <c r="A196" s="33">
        <v>0.91006549999999997</v>
      </c>
      <c r="B196" s="33">
        <v>8.3879999999999996E-2</v>
      </c>
      <c r="C196" s="25"/>
      <c r="D196" s="33">
        <v>0.90737310000000004</v>
      </c>
      <c r="E196" s="33">
        <v>5.9833200000000003E-2</v>
      </c>
      <c r="W196" s="32"/>
    </row>
    <row r="197" spans="1:23">
      <c r="A197" s="33">
        <v>0.92006549999999998</v>
      </c>
      <c r="B197" s="33">
        <v>8.2990099999999997E-2</v>
      </c>
      <c r="C197" s="25"/>
      <c r="D197" s="33">
        <v>0.91737310000000005</v>
      </c>
      <c r="E197" s="33">
        <v>6.1183399999999999E-2</v>
      </c>
      <c r="W197" s="32"/>
    </row>
    <row r="198" spans="1:23">
      <c r="A198" s="33">
        <v>0.93006560000000005</v>
      </c>
      <c r="B198" s="33">
        <v>7.9695500000000002E-2</v>
      </c>
      <c r="C198" s="25"/>
      <c r="D198" s="33">
        <v>0.92737309999999995</v>
      </c>
      <c r="E198" s="33">
        <v>5.6689000000000003E-2</v>
      </c>
      <c r="W198" s="32"/>
    </row>
    <row r="199" spans="1:23">
      <c r="A199" s="33">
        <v>0.94006559999999995</v>
      </c>
      <c r="B199" s="33">
        <v>7.9790200000000006E-2</v>
      </c>
      <c r="C199" s="25"/>
      <c r="D199" s="33">
        <v>0.93737309999999996</v>
      </c>
      <c r="E199" s="33">
        <v>5.55977E-2</v>
      </c>
      <c r="W199" s="32"/>
    </row>
    <row r="200" spans="1:23">
      <c r="A200" s="33">
        <v>0.95006559999999995</v>
      </c>
      <c r="B200" s="33">
        <v>7.8691999999999998E-2</v>
      </c>
      <c r="C200" s="25"/>
      <c r="D200" s="33">
        <v>0.94737320000000003</v>
      </c>
      <c r="E200" s="33">
        <v>5.6078599999999999E-2</v>
      </c>
      <c r="W200" s="32"/>
    </row>
    <row r="201" spans="1:23">
      <c r="A201" s="33">
        <v>0.96006550000000002</v>
      </c>
      <c r="B201" s="33">
        <v>7.80671E-2</v>
      </c>
      <c r="C201" s="25"/>
      <c r="D201" s="33">
        <v>0.95737309999999998</v>
      </c>
      <c r="E201" s="33">
        <v>5.4635999999999997E-2</v>
      </c>
      <c r="W201" s="32"/>
    </row>
    <row r="202" spans="1:23">
      <c r="A202" s="33">
        <v>0.97006599999999998</v>
      </c>
      <c r="B202" s="33">
        <v>7.6325199999999996E-2</v>
      </c>
      <c r="C202" s="25"/>
      <c r="D202" s="33">
        <v>0.96737309999999999</v>
      </c>
      <c r="E202" s="33">
        <v>5.4543500000000002E-2</v>
      </c>
      <c r="W202" s="32"/>
    </row>
    <row r="203" spans="1:23">
      <c r="A203" s="33">
        <v>0.98006599999999999</v>
      </c>
      <c r="B203" s="33">
        <v>7.7518000000000004E-2</v>
      </c>
      <c r="C203" s="25"/>
      <c r="D203" s="33">
        <v>0.97737309999999999</v>
      </c>
      <c r="E203" s="33">
        <v>5.4913400000000001E-2</v>
      </c>
      <c r="W203" s="32"/>
    </row>
    <row r="204" spans="1:23">
      <c r="A204" s="33">
        <v>0.990066</v>
      </c>
      <c r="B204" s="33">
        <v>7.7593800000000004E-2</v>
      </c>
      <c r="C204" s="25"/>
      <c r="D204" s="33">
        <v>0.9873731</v>
      </c>
      <c r="E204" s="33">
        <v>5.2804900000000002E-2</v>
      </c>
      <c r="W204" s="32"/>
    </row>
    <row r="205" spans="1:23">
      <c r="A205" s="33">
        <v>1.0000659999999999</v>
      </c>
      <c r="B205" s="33">
        <v>7.7082499999999998E-2</v>
      </c>
      <c r="C205" s="25"/>
      <c r="D205" s="33">
        <v>0.99737310000000001</v>
      </c>
      <c r="E205" s="33">
        <v>5.4266000000000002E-2</v>
      </c>
      <c r="W205" s="32"/>
    </row>
    <row r="206" spans="1:23">
      <c r="A206" s="27"/>
      <c r="E206" s="27"/>
      <c r="W206" s="32"/>
    </row>
    <row r="207" spans="1:23">
      <c r="A207" s="27"/>
      <c r="E207" s="27"/>
    </row>
    <row r="208" spans="1:23">
      <c r="A208" s="27"/>
      <c r="E208" s="27"/>
    </row>
    <row r="209" spans="1:5">
      <c r="A209" s="27"/>
      <c r="E209" s="27"/>
    </row>
    <row r="210" spans="1:5">
      <c r="A210" s="27"/>
      <c r="E210" s="27"/>
    </row>
    <row r="211" spans="1:5">
      <c r="A211" s="27"/>
      <c r="E211" s="27"/>
    </row>
    <row r="212" spans="1:5">
      <c r="A212" s="27"/>
      <c r="E212" s="27"/>
    </row>
    <row r="213" spans="1:5">
      <c r="A213" s="27"/>
      <c r="E213" s="27"/>
    </row>
    <row r="214" spans="1:5">
      <c r="A214" s="27"/>
      <c r="E214" s="27"/>
    </row>
    <row r="215" spans="1:5">
      <c r="A215" s="27"/>
      <c r="E215" s="27"/>
    </row>
    <row r="216" spans="1:5">
      <c r="A216" s="27"/>
      <c r="E216" s="27"/>
    </row>
    <row r="217" spans="1:5">
      <c r="A217" s="27"/>
      <c r="E217" s="27"/>
    </row>
    <row r="218" spans="1:5">
      <c r="A218" s="27"/>
      <c r="E218" s="27"/>
    </row>
    <row r="219" spans="1:5">
      <c r="A219" s="27"/>
      <c r="E219" s="27"/>
    </row>
    <row r="220" spans="1:5">
      <c r="A220" s="27"/>
      <c r="E220" s="27"/>
    </row>
    <row r="221" spans="1:5">
      <c r="A221" s="27"/>
      <c r="E221" s="27"/>
    </row>
    <row r="222" spans="1:5">
      <c r="A222" s="27"/>
      <c r="E222" s="27"/>
    </row>
    <row r="223" spans="1:5">
      <c r="A223" s="27"/>
      <c r="E223" s="27"/>
    </row>
    <row r="224" spans="1:5">
      <c r="A224" s="27"/>
      <c r="E224" s="27"/>
    </row>
    <row r="225" spans="1:5">
      <c r="A225" s="27"/>
      <c r="E225" s="27"/>
    </row>
    <row r="226" spans="1:5">
      <c r="A226" s="27"/>
      <c r="E226" s="27"/>
    </row>
    <row r="227" spans="1:5">
      <c r="A227" s="27"/>
      <c r="E227" s="27"/>
    </row>
    <row r="228" spans="1:5">
      <c r="A228" s="27"/>
      <c r="E228" s="27"/>
    </row>
    <row r="229" spans="1:5">
      <c r="A229" s="27"/>
      <c r="E229" s="27"/>
    </row>
    <row r="230" spans="1:5">
      <c r="A230" s="27"/>
      <c r="E230" s="27"/>
    </row>
    <row r="231" spans="1:5">
      <c r="A231" s="27"/>
      <c r="E231" s="27"/>
    </row>
    <row r="232" spans="1:5">
      <c r="A232" s="27"/>
      <c r="E232" s="27"/>
    </row>
    <row r="233" spans="1:5">
      <c r="A233" s="27"/>
      <c r="E233" s="27"/>
    </row>
    <row r="234" spans="1:5">
      <c r="A234" s="27"/>
      <c r="E234" s="27"/>
    </row>
    <row r="235" spans="1:5">
      <c r="A235" s="27"/>
      <c r="E235" s="27"/>
    </row>
    <row r="236" spans="1:5">
      <c r="A236" s="27"/>
      <c r="E236" s="27"/>
    </row>
    <row r="237" spans="1:5">
      <c r="A237" s="27"/>
      <c r="E237" s="27"/>
    </row>
    <row r="238" spans="1:5">
      <c r="A238" s="27"/>
      <c r="E238" s="27"/>
    </row>
    <row r="239" spans="1:5">
      <c r="A239" s="27"/>
      <c r="E239" s="27"/>
    </row>
    <row r="240" spans="1:5">
      <c r="A240" s="27"/>
      <c r="E240" s="27"/>
    </row>
    <row r="241" spans="1:5">
      <c r="A241" s="27"/>
      <c r="E241" s="27"/>
    </row>
    <row r="242" spans="1:5">
      <c r="A242" s="27"/>
      <c r="E242" s="27"/>
    </row>
    <row r="243" spans="1:5">
      <c r="A243" s="27"/>
      <c r="E243" s="27"/>
    </row>
    <row r="244" spans="1:5">
      <c r="A244" s="27"/>
      <c r="E244" s="27"/>
    </row>
    <row r="245" spans="1:5">
      <c r="A245" s="27"/>
      <c r="E245" s="27"/>
    </row>
    <row r="246" spans="1:5">
      <c r="A246" s="27"/>
      <c r="E246" s="27"/>
    </row>
    <row r="247" spans="1:5">
      <c r="A247" s="27"/>
      <c r="E247" s="27"/>
    </row>
    <row r="248" spans="1:5">
      <c r="A248" s="27"/>
      <c r="E248" s="27"/>
    </row>
    <row r="249" spans="1:5">
      <c r="A249" s="27"/>
      <c r="E249" s="27"/>
    </row>
    <row r="250" spans="1:5">
      <c r="A250" s="27"/>
      <c r="E250" s="27"/>
    </row>
    <row r="251" spans="1:5">
      <c r="A251" s="27"/>
      <c r="E251" s="27"/>
    </row>
    <row r="252" spans="1:5">
      <c r="A252" s="27"/>
      <c r="E252" s="27"/>
    </row>
    <row r="253" spans="1:5">
      <c r="A253" s="27"/>
      <c r="E253" s="27"/>
    </row>
    <row r="254" spans="1:5">
      <c r="A254" s="27"/>
      <c r="E254" s="27"/>
    </row>
    <row r="255" spans="1:5">
      <c r="A255" s="27"/>
      <c r="E255" s="27"/>
    </row>
    <row r="256" spans="1:5">
      <c r="A256" s="27"/>
      <c r="E256" s="27"/>
    </row>
    <row r="257" spans="1:5">
      <c r="A257" s="27"/>
      <c r="E257" s="27"/>
    </row>
    <row r="258" spans="1:5">
      <c r="A258" s="27"/>
      <c r="E258" s="27"/>
    </row>
    <row r="259" spans="1:5">
      <c r="A259" s="27"/>
      <c r="E259" s="27"/>
    </row>
    <row r="260" spans="1:5">
      <c r="A260" s="27"/>
      <c r="E260" s="27"/>
    </row>
    <row r="261" spans="1:5">
      <c r="A261" s="27"/>
      <c r="E261" s="27"/>
    </row>
    <row r="262" spans="1:5">
      <c r="A262" s="27"/>
      <c r="E262" s="27"/>
    </row>
    <row r="263" spans="1:5">
      <c r="A263" s="27"/>
      <c r="E263" s="27"/>
    </row>
    <row r="264" spans="1:5">
      <c r="A264" s="27"/>
      <c r="E264" s="27"/>
    </row>
    <row r="265" spans="1:5">
      <c r="A265" s="27"/>
      <c r="E265" s="27"/>
    </row>
    <row r="266" spans="1:5">
      <c r="A266" s="27"/>
      <c r="E266" s="27"/>
    </row>
    <row r="267" spans="1:5">
      <c r="A267" s="27"/>
      <c r="E267" s="27"/>
    </row>
    <row r="268" spans="1:5">
      <c r="A268" s="27"/>
      <c r="E268" s="27"/>
    </row>
    <row r="269" spans="1:5">
      <c r="A269" s="27"/>
      <c r="E269" s="27"/>
    </row>
    <row r="270" spans="1:5">
      <c r="A270" s="27"/>
      <c r="E270" s="27"/>
    </row>
    <row r="271" spans="1:5">
      <c r="A271" s="27"/>
      <c r="E271" s="27"/>
    </row>
    <row r="272" spans="1:5">
      <c r="A272" s="27"/>
      <c r="E272" s="27"/>
    </row>
    <row r="273" spans="1:5">
      <c r="A273" s="27"/>
      <c r="E273" s="27"/>
    </row>
    <row r="274" spans="1:5">
      <c r="A274" s="27"/>
      <c r="E274" s="27"/>
    </row>
    <row r="275" spans="1:5">
      <c r="A275" s="27"/>
      <c r="E275" s="27"/>
    </row>
    <row r="276" spans="1:5">
      <c r="A276" s="27"/>
      <c r="E276" s="27"/>
    </row>
    <row r="277" spans="1:5">
      <c r="A277" s="27"/>
      <c r="E277" s="27"/>
    </row>
    <row r="278" spans="1:5">
      <c r="A278" s="27"/>
      <c r="E278" s="27"/>
    </row>
    <row r="279" spans="1:5">
      <c r="A279" s="27"/>
      <c r="E279" s="27"/>
    </row>
    <row r="280" spans="1:5">
      <c r="A280" s="27"/>
      <c r="E280" s="27"/>
    </row>
    <row r="281" spans="1:5">
      <c r="A281" s="27"/>
      <c r="E281" s="27"/>
    </row>
    <row r="282" spans="1:5">
      <c r="A282" s="27"/>
      <c r="E282" s="27"/>
    </row>
    <row r="283" spans="1:5">
      <c r="A283" s="27"/>
      <c r="E283" s="27"/>
    </row>
    <row r="284" spans="1:5">
      <c r="A284" s="27"/>
      <c r="E284" s="27"/>
    </row>
    <row r="285" spans="1:5">
      <c r="A285" s="27"/>
      <c r="E285" s="27"/>
    </row>
    <row r="286" spans="1:5">
      <c r="A286" s="27"/>
      <c r="E286" s="27"/>
    </row>
    <row r="287" spans="1:5">
      <c r="A287" s="27"/>
      <c r="E287" s="27"/>
    </row>
    <row r="288" spans="1:5">
      <c r="A288" s="27"/>
      <c r="E288" s="27"/>
    </row>
    <row r="289" spans="1:5">
      <c r="A289" s="27"/>
      <c r="E289" s="27"/>
    </row>
    <row r="290" spans="1:5">
      <c r="A290" s="27"/>
      <c r="E290" s="27"/>
    </row>
    <row r="291" spans="1:5">
      <c r="A291" s="27"/>
      <c r="E291" s="27"/>
    </row>
    <row r="292" spans="1:5">
      <c r="A292" s="27"/>
      <c r="E292" s="27"/>
    </row>
    <row r="293" spans="1:5">
      <c r="A293" s="27"/>
      <c r="E293" s="27"/>
    </row>
    <row r="294" spans="1:5">
      <c r="A294" s="27"/>
      <c r="E294" s="27"/>
    </row>
    <row r="295" spans="1:5">
      <c r="A295" s="27"/>
      <c r="E295" s="27"/>
    </row>
    <row r="296" spans="1:5">
      <c r="A296" s="27"/>
      <c r="E296" s="27"/>
    </row>
    <row r="297" spans="1:5">
      <c r="A297" s="27"/>
      <c r="E297" s="27"/>
    </row>
    <row r="298" spans="1:5">
      <c r="A298" s="27"/>
      <c r="E298" s="27"/>
    </row>
    <row r="299" spans="1:5">
      <c r="A299" s="27"/>
      <c r="E299" s="27"/>
    </row>
    <row r="300" spans="1:5">
      <c r="A300" s="27"/>
      <c r="E300" s="27"/>
    </row>
    <row r="301" spans="1:5">
      <c r="A301" s="27"/>
      <c r="E301" s="27"/>
    </row>
    <row r="302" spans="1:5">
      <c r="A302" s="27"/>
      <c r="E302" s="27"/>
    </row>
    <row r="303" spans="1:5">
      <c r="A303" s="27"/>
      <c r="E303" s="27"/>
    </row>
    <row r="304" spans="1:5">
      <c r="A304" s="27"/>
      <c r="E304" s="27"/>
    </row>
    <row r="305" spans="1:5">
      <c r="A305" s="27"/>
      <c r="E305" s="27"/>
    </row>
    <row r="306" spans="1:5">
      <c r="A306" s="27"/>
      <c r="E306" s="27"/>
    </row>
    <row r="307" spans="1:5">
      <c r="A307" s="27"/>
      <c r="E307" s="27"/>
    </row>
    <row r="308" spans="1:5">
      <c r="A308" s="27"/>
      <c r="E308" s="27"/>
    </row>
    <row r="309" spans="1:5">
      <c r="A309" s="27"/>
      <c r="E309" s="27"/>
    </row>
    <row r="310" spans="1:5">
      <c r="A310" s="27"/>
      <c r="E310" s="27"/>
    </row>
    <row r="311" spans="1:5">
      <c r="A311" s="27"/>
      <c r="E311" s="27"/>
    </row>
    <row r="312" spans="1:5">
      <c r="A312" s="27"/>
      <c r="E312" s="27"/>
    </row>
    <row r="313" spans="1:5">
      <c r="A313" s="27"/>
      <c r="E313" s="27"/>
    </row>
    <row r="314" spans="1:5">
      <c r="A314" s="27"/>
      <c r="E314" s="27"/>
    </row>
    <row r="315" spans="1:5">
      <c r="A315" s="27"/>
      <c r="E315" s="27"/>
    </row>
    <row r="316" spans="1:5">
      <c r="A316" s="27"/>
      <c r="E316" s="27"/>
    </row>
    <row r="317" spans="1:5">
      <c r="A317" s="27"/>
      <c r="E317" s="27"/>
    </row>
    <row r="318" spans="1:5">
      <c r="A318" s="27"/>
      <c r="E318" s="27"/>
    </row>
    <row r="319" spans="1:5">
      <c r="A319" s="27"/>
      <c r="E319" s="27"/>
    </row>
    <row r="320" spans="1:5">
      <c r="A320" s="27"/>
      <c r="E320" s="27"/>
    </row>
    <row r="321" spans="1:5">
      <c r="A321" s="27"/>
      <c r="E321" s="27"/>
    </row>
    <row r="322" spans="1:5">
      <c r="A322" s="27"/>
      <c r="E322" s="27"/>
    </row>
    <row r="323" spans="1:5">
      <c r="A323" s="27"/>
      <c r="E323" s="27"/>
    </row>
    <row r="324" spans="1:5">
      <c r="A324" s="27"/>
      <c r="E324" s="27"/>
    </row>
    <row r="325" spans="1:5">
      <c r="A325" s="27"/>
      <c r="E325" s="27"/>
    </row>
    <row r="326" spans="1:5">
      <c r="A326" s="27"/>
      <c r="E326" s="27"/>
    </row>
    <row r="327" spans="1:5">
      <c r="A327" s="27"/>
      <c r="E327" s="27"/>
    </row>
    <row r="328" spans="1:5">
      <c r="A328" s="27"/>
      <c r="E328" s="27"/>
    </row>
    <row r="329" spans="1:5">
      <c r="A329" s="27"/>
      <c r="E329" s="27"/>
    </row>
    <row r="330" spans="1:5">
      <c r="A330" s="27"/>
      <c r="E330" s="27"/>
    </row>
    <row r="331" spans="1:5">
      <c r="A331" s="27"/>
      <c r="E331" s="27"/>
    </row>
    <row r="332" spans="1:5">
      <c r="A332" s="27"/>
      <c r="E332" s="27"/>
    </row>
    <row r="333" spans="1:5">
      <c r="A333" s="27"/>
      <c r="E333" s="27"/>
    </row>
    <row r="334" spans="1:5">
      <c r="A334" s="27"/>
      <c r="E334" s="27"/>
    </row>
    <row r="335" spans="1:5">
      <c r="A335" s="27"/>
      <c r="E335" s="27"/>
    </row>
    <row r="336" spans="1:5">
      <c r="A336" s="27"/>
      <c r="E336" s="27"/>
    </row>
    <row r="337" spans="1:5">
      <c r="A337" s="27"/>
      <c r="E337" s="27"/>
    </row>
    <row r="338" spans="1:5">
      <c r="A338" s="27"/>
      <c r="E338" s="27"/>
    </row>
    <row r="339" spans="1:5">
      <c r="A339" s="27"/>
      <c r="E339" s="27"/>
    </row>
    <row r="340" spans="1:5">
      <c r="A340" s="27"/>
      <c r="E340" s="27"/>
    </row>
    <row r="341" spans="1:5">
      <c r="A341" s="27"/>
      <c r="E341" s="27"/>
    </row>
    <row r="342" spans="1:5">
      <c r="A342" s="27"/>
      <c r="E342" s="27"/>
    </row>
    <row r="343" spans="1:5">
      <c r="A343" s="27"/>
      <c r="E343" s="27"/>
    </row>
    <row r="344" spans="1:5">
      <c r="A344" s="27"/>
      <c r="E344" s="27"/>
    </row>
    <row r="345" spans="1:5">
      <c r="A345" s="27"/>
      <c r="E345" s="27"/>
    </row>
    <row r="346" spans="1:5">
      <c r="A346" s="27"/>
      <c r="E346" s="27"/>
    </row>
    <row r="347" spans="1:5">
      <c r="A347" s="27"/>
      <c r="E347" s="27"/>
    </row>
    <row r="348" spans="1:5">
      <c r="A348" s="27"/>
      <c r="E348" s="27"/>
    </row>
    <row r="349" spans="1:5">
      <c r="A349" s="27"/>
      <c r="E349" s="27"/>
    </row>
    <row r="350" spans="1:5">
      <c r="A350" s="27"/>
      <c r="E350" s="27"/>
    </row>
    <row r="351" spans="1:5">
      <c r="A351" s="27"/>
      <c r="E351" s="27"/>
    </row>
    <row r="352" spans="1:5">
      <c r="A352" s="27"/>
      <c r="E352" s="27"/>
    </row>
    <row r="353" spans="1:5">
      <c r="A353" s="27"/>
      <c r="E353" s="27"/>
    </row>
    <row r="354" spans="1:5">
      <c r="A354" s="27"/>
      <c r="E354" s="27"/>
    </row>
    <row r="355" spans="1:5">
      <c r="A355" s="27"/>
      <c r="E355" s="27"/>
    </row>
    <row r="356" spans="1:5">
      <c r="A356" s="27"/>
      <c r="E356" s="27"/>
    </row>
    <row r="357" spans="1:5">
      <c r="A357" s="27"/>
      <c r="E357" s="27"/>
    </row>
    <row r="358" spans="1:5">
      <c r="A358" s="27"/>
      <c r="E358" s="27"/>
    </row>
    <row r="359" spans="1:5">
      <c r="A359" s="27"/>
      <c r="E359" s="27"/>
    </row>
    <row r="360" spans="1:5">
      <c r="A360" s="27"/>
      <c r="E360" s="27"/>
    </row>
    <row r="361" spans="1:5">
      <c r="A361" s="27"/>
      <c r="E361" s="27"/>
    </row>
    <row r="362" spans="1:5">
      <c r="A362" s="27"/>
      <c r="E362" s="27"/>
    </row>
    <row r="363" spans="1:5">
      <c r="A363" s="27"/>
      <c r="E363" s="27"/>
    </row>
    <row r="364" spans="1:5">
      <c r="A364" s="27"/>
      <c r="E364" s="27"/>
    </row>
    <row r="365" spans="1:5">
      <c r="A365" s="27"/>
      <c r="E365" s="27"/>
    </row>
    <row r="366" spans="1:5">
      <c r="A366" s="27"/>
      <c r="E366" s="27"/>
    </row>
    <row r="367" spans="1:5">
      <c r="A367" s="27"/>
      <c r="E367" s="27"/>
    </row>
    <row r="368" spans="1:5">
      <c r="A368" s="27"/>
      <c r="E368" s="27"/>
    </row>
    <row r="369" spans="1:5">
      <c r="A369" s="27"/>
      <c r="E369" s="27"/>
    </row>
    <row r="370" spans="1:5">
      <c r="A370" s="27"/>
      <c r="E370" s="27"/>
    </row>
    <row r="371" spans="1:5">
      <c r="A371" s="27"/>
      <c r="E371" s="27"/>
    </row>
    <row r="372" spans="1:5">
      <c r="A372" s="27"/>
      <c r="E372" s="27"/>
    </row>
    <row r="373" spans="1:5">
      <c r="A373" s="27"/>
      <c r="E373" s="27"/>
    </row>
    <row r="374" spans="1:5">
      <c r="A374" s="27"/>
      <c r="E374" s="27"/>
    </row>
    <row r="375" spans="1:5">
      <c r="A375" s="27"/>
      <c r="E375" s="27"/>
    </row>
    <row r="376" spans="1:5">
      <c r="A376" s="27"/>
      <c r="E376" s="27"/>
    </row>
    <row r="377" spans="1:5">
      <c r="A377" s="27"/>
      <c r="E377" s="27"/>
    </row>
    <row r="378" spans="1:5">
      <c r="A378" s="27"/>
      <c r="E378" s="27"/>
    </row>
    <row r="379" spans="1:5">
      <c r="A379" s="27"/>
      <c r="E379" s="27"/>
    </row>
    <row r="380" spans="1:5">
      <c r="A380" s="27"/>
      <c r="E380" s="27"/>
    </row>
    <row r="381" spans="1:5">
      <c r="A381" s="27"/>
      <c r="E381" s="27"/>
    </row>
    <row r="382" spans="1:5">
      <c r="A382" s="27"/>
      <c r="E382" s="27"/>
    </row>
    <row r="383" spans="1:5">
      <c r="A383" s="27"/>
      <c r="E383" s="27"/>
    </row>
    <row r="384" spans="1:5">
      <c r="A384" s="27"/>
      <c r="E384" s="27"/>
    </row>
    <row r="385" spans="1:5">
      <c r="A385" s="27"/>
      <c r="E385" s="27"/>
    </row>
    <row r="386" spans="1:5">
      <c r="A386" s="27"/>
      <c r="E386" s="27"/>
    </row>
    <row r="387" spans="1:5">
      <c r="A387" s="27"/>
      <c r="E387" s="27"/>
    </row>
    <row r="388" spans="1:5">
      <c r="A388" s="27"/>
      <c r="E388" s="27"/>
    </row>
    <row r="389" spans="1:5">
      <c r="A389" s="27"/>
      <c r="E389" s="27"/>
    </row>
    <row r="390" spans="1:5">
      <c r="A390" s="27"/>
      <c r="E390" s="27"/>
    </row>
    <row r="391" spans="1:5">
      <c r="A391" s="27"/>
      <c r="E391" s="27"/>
    </row>
    <row r="392" spans="1:5">
      <c r="A392" s="27"/>
      <c r="E392" s="27"/>
    </row>
    <row r="393" spans="1:5">
      <c r="A393" s="27"/>
      <c r="E393" s="27"/>
    </row>
    <row r="394" spans="1:5">
      <c r="A394" s="27"/>
      <c r="E394" s="27"/>
    </row>
    <row r="395" spans="1:5">
      <c r="A395" s="27"/>
      <c r="E395" s="27"/>
    </row>
    <row r="396" spans="1:5">
      <c r="A396" s="27"/>
      <c r="E396" s="27"/>
    </row>
    <row r="397" spans="1:5">
      <c r="A397" s="27"/>
      <c r="E397" s="27"/>
    </row>
    <row r="398" spans="1:5">
      <c r="A398" s="27"/>
      <c r="E398" s="27"/>
    </row>
    <row r="399" spans="1:5">
      <c r="A399" s="27"/>
      <c r="E399" s="27"/>
    </row>
    <row r="400" spans="1:5">
      <c r="A400" s="27"/>
      <c r="E400" s="27"/>
    </row>
    <row r="401" spans="1:5">
      <c r="A401" s="27"/>
      <c r="E401" s="27"/>
    </row>
    <row r="402" spans="1:5">
      <c r="A402" s="27"/>
      <c r="E402" s="27"/>
    </row>
    <row r="403" spans="1:5">
      <c r="A403" s="27"/>
      <c r="E403" s="27"/>
    </row>
    <row r="404" spans="1:5">
      <c r="A404" s="27"/>
      <c r="E404" s="27"/>
    </row>
    <row r="405" spans="1:5">
      <c r="A405" s="27"/>
      <c r="E405" s="27"/>
    </row>
    <row r="406" spans="1:5">
      <c r="A406" s="27"/>
      <c r="E406" s="27"/>
    </row>
    <row r="407" spans="1:5">
      <c r="A407" s="27"/>
      <c r="E407" s="27"/>
    </row>
    <row r="408" spans="1:5">
      <c r="A408" s="27"/>
      <c r="E408" s="27"/>
    </row>
    <row r="409" spans="1:5">
      <c r="A409" s="27"/>
      <c r="E409" s="27"/>
    </row>
    <row r="410" spans="1:5">
      <c r="A410" s="27"/>
      <c r="E410" s="27"/>
    </row>
    <row r="411" spans="1:5">
      <c r="A411" s="27"/>
      <c r="E411" s="27"/>
    </row>
    <row r="412" spans="1:5">
      <c r="A412" s="27"/>
      <c r="E412" s="27"/>
    </row>
    <row r="413" spans="1:5">
      <c r="A413" s="27"/>
      <c r="E413" s="27"/>
    </row>
    <row r="414" spans="1:5">
      <c r="A414" s="27"/>
      <c r="E414" s="27"/>
    </row>
    <row r="415" spans="1:5">
      <c r="A415" s="27"/>
      <c r="E415" s="27"/>
    </row>
    <row r="416" spans="1:5">
      <c r="A416" s="27"/>
      <c r="E416" s="27"/>
    </row>
    <row r="417" spans="1:5">
      <c r="A417" s="27"/>
      <c r="E417" s="27"/>
    </row>
    <row r="418" spans="1:5">
      <c r="A418" s="27"/>
      <c r="E418" s="27"/>
    </row>
    <row r="419" spans="1:5">
      <c r="A419" s="27"/>
      <c r="E419" s="27"/>
    </row>
    <row r="420" spans="1:5">
      <c r="A420" s="27"/>
      <c r="E420" s="27"/>
    </row>
    <row r="421" spans="1:5">
      <c r="A421" s="27"/>
      <c r="E421" s="27"/>
    </row>
    <row r="422" spans="1:5">
      <c r="A422" s="27"/>
      <c r="E422" s="27"/>
    </row>
    <row r="423" spans="1:5">
      <c r="A423" s="27"/>
      <c r="E423" s="27"/>
    </row>
    <row r="424" spans="1:5">
      <c r="A424" s="27"/>
      <c r="E424" s="27"/>
    </row>
    <row r="425" spans="1:5">
      <c r="A425" s="27"/>
      <c r="E425" s="27"/>
    </row>
    <row r="426" spans="1:5">
      <c r="A426" s="27"/>
      <c r="E426" s="27"/>
    </row>
    <row r="427" spans="1:5">
      <c r="A427" s="27"/>
      <c r="E427" s="27"/>
    </row>
    <row r="428" spans="1:5">
      <c r="A428" s="27"/>
      <c r="E428" s="27"/>
    </row>
    <row r="429" spans="1:5">
      <c r="A429" s="27"/>
      <c r="E429" s="27"/>
    </row>
    <row r="430" spans="1:5">
      <c r="A430" s="27"/>
      <c r="E430" s="27"/>
    </row>
    <row r="431" spans="1:5">
      <c r="A431" s="27"/>
      <c r="E431" s="27"/>
    </row>
    <row r="432" spans="1:5">
      <c r="A432" s="27"/>
      <c r="E432" s="27"/>
    </row>
    <row r="433" spans="1:5">
      <c r="A433" s="27"/>
      <c r="E433" s="27"/>
    </row>
    <row r="434" spans="1:5">
      <c r="A434" s="27"/>
      <c r="E434" s="27"/>
    </row>
    <row r="435" spans="1:5">
      <c r="A435" s="27"/>
      <c r="E435" s="27"/>
    </row>
    <row r="436" spans="1:5">
      <c r="A436" s="27"/>
      <c r="E436" s="27"/>
    </row>
    <row r="437" spans="1:5">
      <c r="A437" s="27"/>
      <c r="E437" s="27"/>
    </row>
    <row r="438" spans="1:5">
      <c r="A438" s="27"/>
      <c r="E438" s="27"/>
    </row>
    <row r="439" spans="1:5">
      <c r="A439" s="27"/>
      <c r="E439" s="27"/>
    </row>
    <row r="440" spans="1:5">
      <c r="A440" s="27"/>
      <c r="E440" s="27"/>
    </row>
    <row r="441" spans="1:5">
      <c r="A441" s="27"/>
      <c r="E441" s="27"/>
    </row>
    <row r="442" spans="1:5">
      <c r="A442" s="27"/>
      <c r="E442" s="27"/>
    </row>
    <row r="443" spans="1:5">
      <c r="A443" s="27"/>
      <c r="E443" s="27"/>
    </row>
    <row r="444" spans="1:5">
      <c r="A444" s="27"/>
      <c r="E444" s="27"/>
    </row>
    <row r="445" spans="1:5">
      <c r="A445" s="27"/>
      <c r="E445" s="27"/>
    </row>
    <row r="446" spans="1:5">
      <c r="A446" s="27"/>
      <c r="E446" s="27"/>
    </row>
    <row r="447" spans="1:5">
      <c r="A447" s="27"/>
      <c r="E447" s="27"/>
    </row>
    <row r="448" spans="1:5">
      <c r="A448" s="27"/>
      <c r="E448" s="27"/>
    </row>
    <row r="449" spans="1:5">
      <c r="A449" s="27"/>
      <c r="E449" s="27"/>
    </row>
    <row r="450" spans="1:5">
      <c r="A450" s="27"/>
      <c r="E450" s="27"/>
    </row>
    <row r="451" spans="1:5">
      <c r="A451" s="27"/>
      <c r="E451" s="27"/>
    </row>
    <row r="452" spans="1:5">
      <c r="A452" s="27"/>
      <c r="E452" s="27"/>
    </row>
    <row r="453" spans="1:5">
      <c r="A453" s="27"/>
      <c r="E453" s="27"/>
    </row>
    <row r="454" spans="1:5">
      <c r="A454" s="27"/>
      <c r="E454" s="27"/>
    </row>
    <row r="455" spans="1:5">
      <c r="A455" s="27"/>
      <c r="E455" s="27"/>
    </row>
    <row r="456" spans="1:5">
      <c r="A456" s="27"/>
      <c r="E456" s="27"/>
    </row>
    <row r="457" spans="1:5">
      <c r="A457" s="27"/>
      <c r="E457" s="27"/>
    </row>
    <row r="458" spans="1:5">
      <c r="A458" s="27"/>
      <c r="E458" s="27"/>
    </row>
    <row r="459" spans="1:5">
      <c r="A459" s="27"/>
      <c r="E459" s="27"/>
    </row>
    <row r="460" spans="1:5">
      <c r="A460" s="27"/>
      <c r="E460" s="27"/>
    </row>
    <row r="461" spans="1:5">
      <c r="A461" s="27"/>
      <c r="E461" s="27"/>
    </row>
    <row r="462" spans="1:5">
      <c r="A462" s="27"/>
      <c r="E462" s="27"/>
    </row>
    <row r="463" spans="1:5">
      <c r="A463" s="27"/>
      <c r="E463" s="27"/>
    </row>
    <row r="464" spans="1:5">
      <c r="A464" s="27"/>
      <c r="E464" s="27"/>
    </row>
    <row r="465" spans="1:5">
      <c r="A465" s="27"/>
      <c r="E465" s="27"/>
    </row>
    <row r="466" spans="1:5">
      <c r="A466" s="27"/>
      <c r="E466" s="27"/>
    </row>
    <row r="467" spans="1:5">
      <c r="A467" s="27"/>
      <c r="E467" s="27"/>
    </row>
    <row r="468" spans="1:5">
      <c r="A468" s="27"/>
      <c r="E468" s="27"/>
    </row>
    <row r="469" spans="1:5">
      <c r="A469" s="27"/>
      <c r="E469" s="27"/>
    </row>
    <row r="470" spans="1:5">
      <c r="A470" s="27"/>
      <c r="E470" s="27"/>
    </row>
    <row r="471" spans="1:5">
      <c r="A471" s="27"/>
      <c r="E471" s="27"/>
    </row>
    <row r="472" spans="1:5">
      <c r="A472" s="27"/>
      <c r="E472" s="27"/>
    </row>
    <row r="473" spans="1:5">
      <c r="A473" s="27"/>
      <c r="E473" s="27"/>
    </row>
    <row r="474" spans="1:5">
      <c r="A474" s="27"/>
      <c r="E474" s="27"/>
    </row>
    <row r="475" spans="1:5">
      <c r="A475" s="27"/>
      <c r="E475" s="27"/>
    </row>
    <row r="476" spans="1:5">
      <c r="A476" s="27"/>
      <c r="E476" s="27"/>
    </row>
    <row r="477" spans="1:5">
      <c r="A477" s="27"/>
      <c r="E477" s="27"/>
    </row>
    <row r="478" spans="1:5">
      <c r="A478" s="27"/>
      <c r="E478" s="27"/>
    </row>
    <row r="479" spans="1:5">
      <c r="A479" s="27"/>
      <c r="E479" s="27"/>
    </row>
    <row r="480" spans="1:5">
      <c r="A480" s="27"/>
      <c r="E480" s="27"/>
    </row>
    <row r="481" spans="1:5">
      <c r="A481" s="27"/>
      <c r="E481" s="27"/>
    </row>
    <row r="482" spans="1:5">
      <c r="A482" s="27"/>
      <c r="E482" s="27"/>
    </row>
    <row r="483" spans="1:5">
      <c r="A483" s="27"/>
      <c r="E483" s="27"/>
    </row>
    <row r="484" spans="1:5">
      <c r="A484" s="27"/>
      <c r="E484" s="27"/>
    </row>
    <row r="485" spans="1:5">
      <c r="A485" s="27"/>
      <c r="E485" s="27"/>
    </row>
    <row r="486" spans="1:5">
      <c r="A486" s="27"/>
      <c r="E486" s="27"/>
    </row>
    <row r="487" spans="1:5">
      <c r="A487" s="27"/>
      <c r="E487" s="27"/>
    </row>
    <row r="488" spans="1:5">
      <c r="A488" s="27"/>
      <c r="E488" s="27"/>
    </row>
    <row r="489" spans="1:5">
      <c r="A489" s="27"/>
      <c r="E489" s="27"/>
    </row>
    <row r="490" spans="1:5">
      <c r="A490" s="27"/>
      <c r="E490" s="27"/>
    </row>
    <row r="491" spans="1:5">
      <c r="A491" s="27"/>
      <c r="E491" s="27"/>
    </row>
    <row r="492" spans="1:5">
      <c r="A492" s="27"/>
      <c r="E492" s="27"/>
    </row>
    <row r="493" spans="1:5">
      <c r="A493" s="27"/>
      <c r="E493" s="27"/>
    </row>
    <row r="494" spans="1:5">
      <c r="A494" s="27"/>
      <c r="E494" s="27"/>
    </row>
    <row r="495" spans="1:5">
      <c r="A495" s="27"/>
      <c r="E495" s="27"/>
    </row>
    <row r="496" spans="1:5">
      <c r="A496" s="27"/>
      <c r="E496" s="27"/>
    </row>
    <row r="497" spans="1:5">
      <c r="A497" s="27"/>
      <c r="E497" s="27"/>
    </row>
    <row r="498" spans="1:5">
      <c r="A498" s="27"/>
      <c r="E498" s="27"/>
    </row>
    <row r="499" spans="1:5">
      <c r="A499" s="27"/>
      <c r="E499" s="27"/>
    </row>
    <row r="500" spans="1:5">
      <c r="A500" s="27"/>
      <c r="E500" s="27"/>
    </row>
    <row r="501" spans="1:5">
      <c r="A501" s="27"/>
      <c r="E501" s="27"/>
    </row>
    <row r="502" spans="1:5">
      <c r="A502" s="27"/>
      <c r="E502" s="27"/>
    </row>
    <row r="503" spans="1:5">
      <c r="A503" s="27"/>
      <c r="E503" s="27"/>
    </row>
    <row r="504" spans="1:5">
      <c r="A504" s="27"/>
      <c r="E504" s="27"/>
    </row>
    <row r="505" spans="1:5">
      <c r="A505" s="27"/>
      <c r="E505" s="27"/>
    </row>
    <row r="506" spans="1:5">
      <c r="A506" s="27"/>
      <c r="E506" s="27"/>
    </row>
    <row r="507" spans="1:5">
      <c r="A507" s="27"/>
      <c r="E507" s="27"/>
    </row>
    <row r="508" spans="1:5">
      <c r="A508" s="27"/>
      <c r="E508" s="27"/>
    </row>
    <row r="509" spans="1:5">
      <c r="A509" s="27"/>
      <c r="E509" s="27"/>
    </row>
    <row r="510" spans="1:5">
      <c r="A510" s="27"/>
      <c r="E510" s="27"/>
    </row>
    <row r="511" spans="1:5">
      <c r="A511" s="27"/>
      <c r="E511" s="27"/>
    </row>
    <row r="512" spans="1:5">
      <c r="A512" s="27"/>
      <c r="E512" s="27"/>
    </row>
    <row r="513" spans="1:5">
      <c r="A513" s="27"/>
      <c r="E513" s="27"/>
    </row>
    <row r="514" spans="1:5">
      <c r="A514" s="27"/>
      <c r="E514" s="27"/>
    </row>
    <row r="515" spans="1:5">
      <c r="A515" s="27"/>
      <c r="E515" s="27"/>
    </row>
    <row r="516" spans="1:5">
      <c r="A516" s="27"/>
      <c r="E516" s="27"/>
    </row>
    <row r="517" spans="1:5">
      <c r="A517" s="27"/>
      <c r="E517" s="27"/>
    </row>
    <row r="518" spans="1:5">
      <c r="A518" s="27"/>
      <c r="E518" s="27"/>
    </row>
    <row r="519" spans="1:5">
      <c r="A519" s="27"/>
      <c r="E519" s="27"/>
    </row>
    <row r="520" spans="1:5">
      <c r="A520" s="27"/>
      <c r="E520" s="27"/>
    </row>
    <row r="521" spans="1:5">
      <c r="A521" s="27"/>
      <c r="E521" s="27"/>
    </row>
    <row r="522" spans="1:5">
      <c r="A522" s="27"/>
      <c r="E522" s="27"/>
    </row>
    <row r="523" spans="1:5">
      <c r="A523" s="27"/>
      <c r="E523" s="27"/>
    </row>
    <row r="524" spans="1:5">
      <c r="A524" s="27"/>
      <c r="E524" s="27"/>
    </row>
    <row r="525" spans="1:5">
      <c r="A525" s="27"/>
      <c r="E525" s="27"/>
    </row>
    <row r="526" spans="1:5">
      <c r="A526" s="27"/>
      <c r="E526" s="27"/>
    </row>
    <row r="527" spans="1:5">
      <c r="A527" s="27"/>
      <c r="E527" s="27"/>
    </row>
    <row r="528" spans="1:5">
      <c r="A528" s="27"/>
      <c r="E528" s="27"/>
    </row>
    <row r="529" spans="1:5">
      <c r="A529" s="27"/>
      <c r="E529" s="27"/>
    </row>
    <row r="530" spans="1:5">
      <c r="A530" s="27"/>
      <c r="E530" s="27"/>
    </row>
    <row r="531" spans="1:5">
      <c r="A531" s="27"/>
      <c r="E531" s="27"/>
    </row>
    <row r="532" spans="1:5">
      <c r="A532" s="27"/>
      <c r="E532" s="27"/>
    </row>
    <row r="533" spans="1:5">
      <c r="A533" s="27"/>
      <c r="E533" s="27"/>
    </row>
    <row r="534" spans="1:5">
      <c r="A534" s="27"/>
      <c r="E534" s="27"/>
    </row>
    <row r="535" spans="1:5">
      <c r="A535" s="27"/>
      <c r="E535" s="27"/>
    </row>
    <row r="536" spans="1:5">
      <c r="A536" s="27"/>
      <c r="E536" s="27"/>
    </row>
    <row r="537" spans="1:5">
      <c r="A537" s="27"/>
      <c r="E537" s="27"/>
    </row>
    <row r="538" spans="1:5">
      <c r="A538" s="27"/>
      <c r="E538" s="27"/>
    </row>
    <row r="539" spans="1:5">
      <c r="A539" s="27"/>
      <c r="E539" s="27"/>
    </row>
    <row r="540" spans="1:5">
      <c r="A540" s="27"/>
      <c r="E540" s="27"/>
    </row>
    <row r="541" spans="1:5">
      <c r="A541" s="27"/>
      <c r="E541" s="27"/>
    </row>
    <row r="542" spans="1:5">
      <c r="A542" s="27"/>
      <c r="E542" s="27"/>
    </row>
    <row r="543" spans="1:5">
      <c r="A543" s="27"/>
      <c r="E543" s="27"/>
    </row>
    <row r="544" spans="1:5">
      <c r="A544" s="27"/>
      <c r="E544" s="27"/>
    </row>
    <row r="545" spans="1:5">
      <c r="A545" s="27"/>
      <c r="E545" s="27"/>
    </row>
    <row r="546" spans="1:5">
      <c r="A546" s="27"/>
      <c r="E546" s="27"/>
    </row>
    <row r="547" spans="1:5">
      <c r="A547" s="27"/>
      <c r="E547" s="27"/>
    </row>
    <row r="548" spans="1:5">
      <c r="A548" s="27"/>
      <c r="E548" s="27"/>
    </row>
    <row r="549" spans="1:5">
      <c r="A549" s="27"/>
      <c r="E549" s="27"/>
    </row>
    <row r="550" spans="1:5">
      <c r="A550" s="27"/>
      <c r="E550" s="27"/>
    </row>
    <row r="551" spans="1:5">
      <c r="A551" s="27"/>
      <c r="E551" s="27"/>
    </row>
    <row r="552" spans="1:5">
      <c r="A552" s="27"/>
      <c r="E552" s="27"/>
    </row>
    <row r="553" spans="1:5">
      <c r="A553" s="27"/>
      <c r="E553" s="27"/>
    </row>
    <row r="554" spans="1:5">
      <c r="A554" s="27"/>
      <c r="E554" s="27"/>
    </row>
    <row r="555" spans="1:5">
      <c r="A555" s="27"/>
      <c r="E555" s="27"/>
    </row>
    <row r="556" spans="1:5">
      <c r="A556" s="27"/>
      <c r="E556" s="27"/>
    </row>
    <row r="557" spans="1:5">
      <c r="A557" s="27"/>
      <c r="E557" s="27"/>
    </row>
    <row r="558" spans="1:5">
      <c r="A558" s="27"/>
      <c r="E558" s="27"/>
    </row>
    <row r="559" spans="1:5">
      <c r="A559" s="27"/>
      <c r="E559" s="27"/>
    </row>
    <row r="560" spans="1:5">
      <c r="A560" s="27"/>
      <c r="E560" s="27"/>
    </row>
    <row r="561" spans="1:5">
      <c r="A561" s="27"/>
      <c r="E561" s="27"/>
    </row>
    <row r="562" spans="1:5">
      <c r="A562" s="27"/>
      <c r="E562" s="27"/>
    </row>
    <row r="563" spans="1:5">
      <c r="A563" s="27"/>
      <c r="E563" s="27"/>
    </row>
    <row r="564" spans="1:5">
      <c r="A564" s="27"/>
      <c r="E564" s="27"/>
    </row>
    <row r="565" spans="1:5">
      <c r="A565" s="27"/>
      <c r="E565" s="27"/>
    </row>
    <row r="566" spans="1:5">
      <c r="A566" s="27"/>
      <c r="E566" s="27"/>
    </row>
    <row r="567" spans="1:5">
      <c r="A567" s="27"/>
      <c r="E567" s="27"/>
    </row>
    <row r="568" spans="1:5">
      <c r="A568" s="27"/>
      <c r="E568" s="27"/>
    </row>
    <row r="569" spans="1:5">
      <c r="A569" s="27"/>
      <c r="E569" s="27"/>
    </row>
    <row r="570" spans="1:5">
      <c r="A570" s="27"/>
      <c r="E570" s="27"/>
    </row>
    <row r="571" spans="1:5">
      <c r="A571" s="27"/>
      <c r="E571" s="27"/>
    </row>
    <row r="572" spans="1:5">
      <c r="A572" s="27"/>
      <c r="E572" s="27"/>
    </row>
    <row r="573" spans="1:5">
      <c r="A573" s="27"/>
      <c r="E573" s="27"/>
    </row>
    <row r="574" spans="1:5">
      <c r="A574" s="27"/>
      <c r="E574" s="27"/>
    </row>
    <row r="575" spans="1:5">
      <c r="A575" s="27"/>
      <c r="E575" s="27"/>
    </row>
    <row r="576" spans="1:5">
      <c r="A576" s="27"/>
      <c r="E576" s="27"/>
    </row>
    <row r="577" spans="1:5">
      <c r="A577" s="27"/>
      <c r="E577" s="27"/>
    </row>
    <row r="578" spans="1:5">
      <c r="A578" s="27"/>
      <c r="E578" s="27"/>
    </row>
    <row r="579" spans="1:5">
      <c r="A579" s="27"/>
      <c r="E579" s="27"/>
    </row>
    <row r="580" spans="1:5">
      <c r="A580" s="27"/>
      <c r="E580" s="27"/>
    </row>
    <row r="581" spans="1:5">
      <c r="A581" s="27"/>
      <c r="E581" s="27"/>
    </row>
    <row r="582" spans="1:5">
      <c r="A582" s="27"/>
      <c r="E582" s="27"/>
    </row>
    <row r="583" spans="1:5">
      <c r="A583" s="27"/>
      <c r="E583" s="27"/>
    </row>
    <row r="584" spans="1:5">
      <c r="A584" s="27"/>
      <c r="E584" s="27"/>
    </row>
    <row r="585" spans="1:5">
      <c r="A585" s="27"/>
      <c r="E585" s="27"/>
    </row>
    <row r="586" spans="1:5">
      <c r="A586" s="27"/>
      <c r="E586" s="27"/>
    </row>
    <row r="587" spans="1:5">
      <c r="A587" s="27"/>
      <c r="E587" s="27"/>
    </row>
    <row r="588" spans="1:5">
      <c r="A588" s="27"/>
      <c r="E588" s="27"/>
    </row>
    <row r="589" spans="1:5">
      <c r="A589" s="27"/>
      <c r="E589" s="27"/>
    </row>
    <row r="590" spans="1:5">
      <c r="A590" s="27"/>
      <c r="E590" s="27"/>
    </row>
    <row r="591" spans="1:5">
      <c r="A591" s="27"/>
      <c r="E591" s="27"/>
    </row>
    <row r="592" spans="1:5">
      <c r="A592" s="27"/>
      <c r="E592" s="27"/>
    </row>
    <row r="593" spans="1:5">
      <c r="A593" s="27"/>
      <c r="E593" s="27"/>
    </row>
    <row r="594" spans="1:5">
      <c r="A594" s="27"/>
      <c r="E594" s="27"/>
    </row>
    <row r="595" spans="1:5">
      <c r="A595" s="27"/>
      <c r="E595" s="27"/>
    </row>
    <row r="596" spans="1:5">
      <c r="A596" s="27"/>
      <c r="E596" s="27"/>
    </row>
    <row r="597" spans="1:5">
      <c r="A597" s="27"/>
      <c r="E597" s="27"/>
    </row>
    <row r="598" spans="1:5">
      <c r="A598" s="27"/>
      <c r="E598" s="27"/>
    </row>
    <row r="599" spans="1:5">
      <c r="A599" s="27"/>
      <c r="E599" s="27"/>
    </row>
    <row r="600" spans="1:5">
      <c r="A600" s="27"/>
      <c r="E600" s="27"/>
    </row>
    <row r="601" spans="1:5">
      <c r="A601" s="27"/>
      <c r="E601" s="27"/>
    </row>
    <row r="602" spans="1:5">
      <c r="A602" s="27"/>
      <c r="E602" s="27"/>
    </row>
    <row r="603" spans="1:5">
      <c r="A603" s="27"/>
      <c r="E603" s="27"/>
    </row>
    <row r="604" spans="1:5">
      <c r="A604" s="27"/>
      <c r="E604" s="27"/>
    </row>
    <row r="605" spans="1:5">
      <c r="A605" s="27"/>
      <c r="E605" s="27"/>
    </row>
    <row r="606" spans="1:5">
      <c r="A606" s="27"/>
      <c r="E606" s="27"/>
    </row>
    <row r="607" spans="1:5">
      <c r="A607" s="27"/>
      <c r="E607" s="27"/>
    </row>
    <row r="608" spans="1:5">
      <c r="A608" s="27"/>
      <c r="E608" s="27"/>
    </row>
    <row r="609" spans="1:5">
      <c r="A609" s="27"/>
      <c r="E609" s="27"/>
    </row>
    <row r="610" spans="1:5">
      <c r="A610" s="27"/>
      <c r="E610" s="27"/>
    </row>
    <row r="611" spans="1:5">
      <c r="A611" s="27"/>
      <c r="E611" s="27"/>
    </row>
    <row r="612" spans="1:5">
      <c r="A612" s="27"/>
      <c r="E612" s="27"/>
    </row>
    <row r="613" spans="1:5">
      <c r="A613" s="27"/>
      <c r="E613" s="27"/>
    </row>
    <row r="614" spans="1:5">
      <c r="A614" s="27"/>
      <c r="E614" s="27"/>
    </row>
    <row r="615" spans="1:5">
      <c r="A615" s="27"/>
      <c r="E615" s="27"/>
    </row>
    <row r="616" spans="1:5">
      <c r="A616" s="27"/>
      <c r="E616" s="27"/>
    </row>
    <row r="617" spans="1:5">
      <c r="A617" s="27"/>
      <c r="E617" s="27"/>
    </row>
    <row r="618" spans="1:5">
      <c r="A618" s="27"/>
      <c r="E618" s="27"/>
    </row>
    <row r="619" spans="1:5">
      <c r="A619" s="27"/>
      <c r="E619" s="27"/>
    </row>
    <row r="620" spans="1:5">
      <c r="A620" s="27"/>
      <c r="E620" s="27"/>
    </row>
    <row r="621" spans="1:5">
      <c r="A621" s="27"/>
      <c r="E621" s="27"/>
    </row>
    <row r="622" spans="1:5">
      <c r="A622" s="27"/>
      <c r="E622" s="27"/>
    </row>
    <row r="623" spans="1:5">
      <c r="A623" s="27"/>
      <c r="E623" s="27"/>
    </row>
    <row r="624" spans="1:5">
      <c r="A624" s="27"/>
      <c r="E624" s="27"/>
    </row>
    <row r="625" spans="1:5">
      <c r="A625" s="27"/>
      <c r="E625" s="27"/>
    </row>
    <row r="626" spans="1:5">
      <c r="A626" s="27"/>
      <c r="E626" s="27"/>
    </row>
    <row r="627" spans="1:5">
      <c r="A627" s="27"/>
      <c r="E627" s="27"/>
    </row>
    <row r="628" spans="1:5">
      <c r="A628" s="27"/>
      <c r="E628" s="27"/>
    </row>
    <row r="629" spans="1:5">
      <c r="A629" s="27"/>
      <c r="E629" s="27"/>
    </row>
    <row r="630" spans="1:5">
      <c r="A630" s="27"/>
      <c r="E630" s="27"/>
    </row>
    <row r="631" spans="1:5">
      <c r="A631" s="27"/>
      <c r="E631" s="27"/>
    </row>
    <row r="632" spans="1:5">
      <c r="A632" s="27"/>
      <c r="E632" s="27"/>
    </row>
    <row r="633" spans="1:5">
      <c r="A633" s="27"/>
      <c r="E633" s="27"/>
    </row>
    <row r="634" spans="1:5">
      <c r="A634" s="27"/>
      <c r="E634" s="27"/>
    </row>
    <row r="635" spans="1:5">
      <c r="A635" s="27"/>
      <c r="E635" s="27"/>
    </row>
    <row r="636" spans="1:5">
      <c r="A636" s="27"/>
      <c r="E636" s="27"/>
    </row>
    <row r="637" spans="1:5">
      <c r="A637" s="27"/>
      <c r="E637" s="27"/>
    </row>
    <row r="638" spans="1:5">
      <c r="A638" s="27"/>
      <c r="E638" s="27"/>
    </row>
    <row r="639" spans="1:5">
      <c r="A639" s="27"/>
      <c r="E639" s="27"/>
    </row>
    <row r="640" spans="1:5">
      <c r="A640" s="27"/>
      <c r="E640" s="27"/>
    </row>
    <row r="641" spans="1:5">
      <c r="A641" s="27"/>
      <c r="E641" s="27"/>
    </row>
    <row r="642" spans="1:5">
      <c r="A642" s="27"/>
      <c r="E642" s="27"/>
    </row>
    <row r="643" spans="1:5">
      <c r="A643" s="27"/>
      <c r="E643" s="27"/>
    </row>
    <row r="644" spans="1:5">
      <c r="A644" s="27"/>
      <c r="E644" s="27"/>
    </row>
    <row r="645" spans="1:5">
      <c r="A645" s="27"/>
      <c r="E645" s="27"/>
    </row>
    <row r="646" spans="1:5">
      <c r="A646" s="27"/>
      <c r="E646" s="27"/>
    </row>
    <row r="647" spans="1:5">
      <c r="A647" s="27"/>
      <c r="E647" s="27"/>
    </row>
    <row r="648" spans="1:5">
      <c r="A648" s="27"/>
      <c r="E648" s="27"/>
    </row>
    <row r="649" spans="1:5">
      <c r="A649" s="27"/>
      <c r="E649" s="27"/>
    </row>
    <row r="650" spans="1:5">
      <c r="A650" s="27"/>
      <c r="E650" s="27"/>
    </row>
    <row r="651" spans="1:5">
      <c r="A651" s="27"/>
      <c r="E651" s="27"/>
    </row>
    <row r="652" spans="1:5">
      <c r="A652" s="27"/>
      <c r="E652" s="27"/>
    </row>
    <row r="653" spans="1:5">
      <c r="A653" s="27"/>
      <c r="E653" s="27"/>
    </row>
    <row r="654" spans="1:5">
      <c r="A654" s="27"/>
      <c r="E654" s="27"/>
    </row>
    <row r="655" spans="1:5">
      <c r="A655" s="27"/>
      <c r="E655" s="27"/>
    </row>
    <row r="656" spans="1:5">
      <c r="A656" s="27"/>
      <c r="E656" s="27"/>
    </row>
    <row r="657" spans="1:5">
      <c r="A657" s="27"/>
      <c r="E657" s="27"/>
    </row>
    <row r="658" spans="1:5">
      <c r="A658" s="27"/>
      <c r="E658" s="27"/>
    </row>
    <row r="659" spans="1:5">
      <c r="A659" s="27"/>
      <c r="E659" s="27"/>
    </row>
    <row r="660" spans="1:5">
      <c r="A660" s="27"/>
      <c r="E660" s="27"/>
    </row>
    <row r="661" spans="1:5">
      <c r="A661" s="27"/>
      <c r="E661" s="27"/>
    </row>
    <row r="662" spans="1:5">
      <c r="A662" s="27"/>
      <c r="E662" s="27"/>
    </row>
    <row r="663" spans="1:5">
      <c r="A663" s="27"/>
      <c r="E663" s="27"/>
    </row>
    <row r="664" spans="1:5">
      <c r="A664" s="27"/>
      <c r="E664" s="27"/>
    </row>
    <row r="665" spans="1:5">
      <c r="A665" s="27"/>
      <c r="E665" s="27"/>
    </row>
    <row r="666" spans="1:5">
      <c r="A666" s="27"/>
      <c r="E666" s="27"/>
    </row>
    <row r="667" spans="1:5">
      <c r="A667" s="27"/>
      <c r="E667" s="27"/>
    </row>
    <row r="668" spans="1:5">
      <c r="A668" s="27"/>
      <c r="E668" s="27"/>
    </row>
    <row r="669" spans="1:5">
      <c r="A669" s="27"/>
      <c r="E669" s="27"/>
    </row>
    <row r="670" spans="1:5">
      <c r="A670" s="27"/>
      <c r="E670" s="27"/>
    </row>
    <row r="671" spans="1:5">
      <c r="A671" s="27"/>
      <c r="E671" s="27"/>
    </row>
    <row r="672" spans="1:5">
      <c r="A672" s="27"/>
      <c r="E672" s="27"/>
    </row>
    <row r="673" spans="1:5">
      <c r="A673" s="27"/>
      <c r="E673" s="27"/>
    </row>
    <row r="674" spans="1:5">
      <c r="A674" s="27"/>
      <c r="E674" s="27"/>
    </row>
    <row r="675" spans="1:5">
      <c r="A675" s="27"/>
      <c r="E675" s="27"/>
    </row>
    <row r="676" spans="1:5">
      <c r="A676" s="27"/>
      <c r="E676" s="27"/>
    </row>
    <row r="677" spans="1:5">
      <c r="A677" s="27"/>
      <c r="E677" s="27"/>
    </row>
    <row r="678" spans="1:5">
      <c r="A678" s="27"/>
      <c r="E678" s="27"/>
    </row>
    <row r="679" spans="1:5">
      <c r="A679" s="27"/>
      <c r="E679" s="27"/>
    </row>
    <row r="680" spans="1:5">
      <c r="A680" s="27"/>
      <c r="E680" s="27"/>
    </row>
    <row r="681" spans="1:5">
      <c r="A681" s="27"/>
      <c r="E681" s="27"/>
    </row>
    <row r="682" spans="1:5">
      <c r="A682" s="27"/>
      <c r="E682" s="27"/>
    </row>
    <row r="683" spans="1:5">
      <c r="A683" s="27"/>
      <c r="E683" s="27"/>
    </row>
    <row r="684" spans="1:5">
      <c r="A684" s="27"/>
      <c r="E684" s="27"/>
    </row>
    <row r="685" spans="1:5">
      <c r="A685" s="27"/>
      <c r="E685" s="27"/>
    </row>
    <row r="686" spans="1:5">
      <c r="A686" s="27"/>
      <c r="E686" s="27"/>
    </row>
    <row r="687" spans="1:5">
      <c r="A687" s="27"/>
      <c r="E687" s="27"/>
    </row>
    <row r="688" spans="1:5">
      <c r="A688" s="27"/>
      <c r="E688" s="27"/>
    </row>
    <row r="689" spans="1:5">
      <c r="A689" s="27"/>
      <c r="E689" s="27"/>
    </row>
    <row r="690" spans="1:5">
      <c r="A690" s="27"/>
      <c r="E690" s="27"/>
    </row>
    <row r="691" spans="1:5">
      <c r="A691" s="27"/>
      <c r="E691" s="27"/>
    </row>
    <row r="692" spans="1:5">
      <c r="A692" s="27"/>
      <c r="E692" s="27"/>
    </row>
    <row r="693" spans="1:5">
      <c r="A693" s="27"/>
      <c r="E693" s="27"/>
    </row>
    <row r="694" spans="1:5">
      <c r="A694" s="27"/>
      <c r="E694" s="27"/>
    </row>
    <row r="695" spans="1:5">
      <c r="A695" s="27"/>
      <c r="E695" s="27"/>
    </row>
    <row r="696" spans="1:5">
      <c r="A696" s="27"/>
      <c r="E696" s="27"/>
    </row>
    <row r="697" spans="1:5">
      <c r="A697" s="27"/>
      <c r="E697" s="27"/>
    </row>
    <row r="698" spans="1:5">
      <c r="A698" s="27"/>
      <c r="E698" s="27"/>
    </row>
    <row r="699" spans="1:5">
      <c r="A699" s="27"/>
      <c r="E699" s="27"/>
    </row>
    <row r="700" spans="1:5">
      <c r="A700" s="27"/>
      <c r="E700" s="27"/>
    </row>
    <row r="701" spans="1:5">
      <c r="A701" s="27"/>
      <c r="E701" s="27"/>
    </row>
    <row r="702" spans="1:5">
      <c r="A702" s="27"/>
      <c r="E702" s="27"/>
    </row>
    <row r="703" spans="1:5">
      <c r="A703" s="27"/>
      <c r="E703" s="27"/>
    </row>
    <row r="704" spans="1:5">
      <c r="A704" s="27"/>
      <c r="E704" s="27"/>
    </row>
    <row r="705" spans="1:5">
      <c r="A705" s="27"/>
      <c r="E705" s="27"/>
    </row>
    <row r="706" spans="1:5">
      <c r="A706" s="27"/>
      <c r="E706" s="27"/>
    </row>
    <row r="707" spans="1:5">
      <c r="A707" s="27"/>
      <c r="E707" s="27"/>
    </row>
    <row r="708" spans="1:5">
      <c r="A708" s="27"/>
      <c r="E708" s="27"/>
    </row>
    <row r="709" spans="1:5">
      <c r="A709" s="27"/>
      <c r="E709" s="27"/>
    </row>
    <row r="710" spans="1:5">
      <c r="A710" s="27"/>
      <c r="E710" s="27"/>
    </row>
    <row r="711" spans="1:5">
      <c r="A711" s="27"/>
      <c r="E711" s="27"/>
    </row>
    <row r="712" spans="1:5">
      <c r="A712" s="27"/>
      <c r="E712" s="27"/>
    </row>
    <row r="713" spans="1:5">
      <c r="A713" s="27"/>
      <c r="E713" s="27"/>
    </row>
    <row r="714" spans="1:5">
      <c r="A714" s="27"/>
      <c r="E714" s="27"/>
    </row>
    <row r="715" spans="1:5">
      <c r="A715" s="27"/>
      <c r="E715" s="27"/>
    </row>
    <row r="716" spans="1:5">
      <c r="A716" s="27"/>
      <c r="E716" s="27"/>
    </row>
    <row r="717" spans="1:5">
      <c r="A717" s="27"/>
      <c r="E717" s="27"/>
    </row>
    <row r="718" spans="1:5">
      <c r="A718" s="27"/>
      <c r="E718" s="27"/>
    </row>
    <row r="719" spans="1:5">
      <c r="A719" s="27"/>
      <c r="E719" s="27"/>
    </row>
    <row r="720" spans="1:5">
      <c r="A720" s="27"/>
      <c r="E720" s="27"/>
    </row>
    <row r="721" spans="1:5">
      <c r="A721" s="27"/>
      <c r="E721" s="27"/>
    </row>
    <row r="722" spans="1:5">
      <c r="A722" s="27"/>
      <c r="E722" s="27"/>
    </row>
    <row r="723" spans="1:5">
      <c r="A723" s="27"/>
      <c r="E723" s="27"/>
    </row>
    <row r="724" spans="1:5">
      <c r="A724" s="27"/>
      <c r="E724" s="27"/>
    </row>
    <row r="725" spans="1:5">
      <c r="A725" s="27"/>
      <c r="E725" s="27"/>
    </row>
    <row r="726" spans="1:5">
      <c r="A726" s="27"/>
      <c r="E726" s="27"/>
    </row>
    <row r="727" spans="1:5">
      <c r="A727" s="27"/>
      <c r="E727" s="27"/>
    </row>
    <row r="728" spans="1:5">
      <c r="A728" s="27"/>
      <c r="E728" s="27"/>
    </row>
    <row r="729" spans="1:5">
      <c r="A729" s="27"/>
      <c r="E729" s="27"/>
    </row>
    <row r="730" spans="1:5">
      <c r="A730" s="27"/>
      <c r="E730" s="27"/>
    </row>
    <row r="731" spans="1:5">
      <c r="A731" s="27"/>
      <c r="E731" s="27"/>
    </row>
    <row r="732" spans="1:5">
      <c r="A732" s="27"/>
      <c r="E732" s="27"/>
    </row>
    <row r="733" spans="1:5">
      <c r="A733" s="27"/>
      <c r="E733" s="27"/>
    </row>
    <row r="734" spans="1:5">
      <c r="A734" s="27"/>
      <c r="E734" s="27"/>
    </row>
    <row r="735" spans="1:5">
      <c r="A735" s="27"/>
      <c r="E735" s="27"/>
    </row>
    <row r="736" spans="1:5">
      <c r="A736" s="27"/>
      <c r="E736" s="27"/>
    </row>
    <row r="737" spans="1:5">
      <c r="A737" s="27"/>
      <c r="E737" s="27"/>
    </row>
    <row r="738" spans="1:5">
      <c r="A738" s="27"/>
      <c r="E738" s="27"/>
    </row>
    <row r="739" spans="1:5">
      <c r="A739" s="27"/>
      <c r="E739" s="27"/>
    </row>
    <row r="740" spans="1:5">
      <c r="A740" s="27"/>
      <c r="E740" s="27"/>
    </row>
    <row r="741" spans="1:5">
      <c r="A741" s="27"/>
      <c r="E741" s="27"/>
    </row>
    <row r="742" spans="1:5">
      <c r="A742" s="27"/>
      <c r="E742" s="27"/>
    </row>
    <row r="743" spans="1:5">
      <c r="A743" s="27"/>
      <c r="E743" s="27"/>
    </row>
    <row r="744" spans="1:5">
      <c r="A744" s="27"/>
      <c r="E744" s="27"/>
    </row>
    <row r="745" spans="1:5">
      <c r="A745" s="27"/>
      <c r="E745" s="27"/>
    </row>
    <row r="746" spans="1:5">
      <c r="A746" s="27"/>
      <c r="E746" s="27"/>
    </row>
    <row r="747" spans="1:5">
      <c r="A747" s="27"/>
      <c r="E747" s="27"/>
    </row>
    <row r="748" spans="1:5">
      <c r="A748" s="27"/>
      <c r="E748" s="27"/>
    </row>
    <row r="749" spans="1:5">
      <c r="A749" s="27"/>
      <c r="E749" s="27"/>
    </row>
    <row r="750" spans="1:5">
      <c r="A750" s="27"/>
      <c r="E750" s="27"/>
    </row>
    <row r="751" spans="1:5">
      <c r="A751" s="27"/>
      <c r="E751" s="27"/>
    </row>
    <row r="752" spans="1:5">
      <c r="A752" s="27"/>
      <c r="E752" s="27"/>
    </row>
    <row r="753" spans="1:5">
      <c r="A753" s="27"/>
      <c r="E753" s="27"/>
    </row>
    <row r="754" spans="1:5">
      <c r="A754" s="27"/>
      <c r="E754" s="27"/>
    </row>
    <row r="755" spans="1:5">
      <c r="A755" s="27"/>
      <c r="E755" s="27"/>
    </row>
    <row r="756" spans="1:5">
      <c r="A756" s="27"/>
      <c r="E756" s="27"/>
    </row>
    <row r="757" spans="1:5">
      <c r="A757" s="27"/>
      <c r="E757" s="27"/>
    </row>
    <row r="758" spans="1:5">
      <c r="A758" s="27"/>
      <c r="E758" s="27"/>
    </row>
    <row r="759" spans="1:5">
      <c r="A759" s="27"/>
      <c r="E759" s="27"/>
    </row>
    <row r="760" spans="1:5">
      <c r="A760" s="27"/>
      <c r="E760" s="27"/>
    </row>
    <row r="761" spans="1:5">
      <c r="A761" s="27"/>
      <c r="E761" s="27"/>
    </row>
    <row r="762" spans="1:5">
      <c r="A762" s="27"/>
      <c r="E762" s="27"/>
    </row>
    <row r="763" spans="1:5">
      <c r="A763" s="27"/>
      <c r="E763" s="27"/>
    </row>
    <row r="764" spans="1:5">
      <c r="A764" s="27"/>
      <c r="E764" s="27"/>
    </row>
    <row r="765" spans="1:5">
      <c r="A765" s="27"/>
      <c r="E765" s="27"/>
    </row>
    <row r="766" spans="1:5">
      <c r="A766" s="27"/>
      <c r="E766" s="27"/>
    </row>
    <row r="767" spans="1:5">
      <c r="A767" s="27"/>
      <c r="E767" s="27"/>
    </row>
    <row r="768" spans="1:5">
      <c r="A768" s="27"/>
      <c r="E768" s="27"/>
    </row>
    <row r="769" spans="1:5">
      <c r="A769" s="27"/>
      <c r="E769" s="27"/>
    </row>
    <row r="770" spans="1:5">
      <c r="A770" s="27"/>
      <c r="E770" s="27"/>
    </row>
    <row r="771" spans="1:5">
      <c r="A771" s="27"/>
      <c r="E771" s="27"/>
    </row>
    <row r="772" spans="1:5">
      <c r="A772" s="27"/>
      <c r="E772" s="27"/>
    </row>
    <row r="773" spans="1:5">
      <c r="A773" s="27"/>
      <c r="E773" s="27"/>
    </row>
    <row r="774" spans="1:5">
      <c r="A774" s="27"/>
      <c r="E774" s="27"/>
    </row>
    <row r="775" spans="1:5">
      <c r="A775" s="27"/>
      <c r="E775" s="27"/>
    </row>
    <row r="776" spans="1:5">
      <c r="A776" s="27"/>
      <c r="E776" s="27"/>
    </row>
    <row r="777" spans="1:5">
      <c r="A777" s="27"/>
      <c r="E777" s="27"/>
    </row>
    <row r="778" spans="1:5">
      <c r="A778" s="27"/>
      <c r="E778" s="27"/>
    </row>
    <row r="779" spans="1:5">
      <c r="A779" s="27"/>
      <c r="E779" s="27"/>
    </row>
    <row r="780" spans="1:5">
      <c r="A780" s="27"/>
      <c r="E780" s="27"/>
    </row>
    <row r="781" spans="1:5">
      <c r="A781" s="27"/>
      <c r="E781" s="27"/>
    </row>
    <row r="782" spans="1:5">
      <c r="A782" s="27"/>
      <c r="E782" s="27"/>
    </row>
    <row r="783" spans="1:5">
      <c r="A783" s="27"/>
      <c r="E783" s="27"/>
    </row>
    <row r="784" spans="1:5">
      <c r="A784" s="27"/>
      <c r="E784" s="27"/>
    </row>
    <row r="785" spans="1:5">
      <c r="A785" s="27"/>
      <c r="E785" s="27"/>
    </row>
    <row r="786" spans="1:5">
      <c r="A786" s="27"/>
      <c r="E786" s="27"/>
    </row>
    <row r="787" spans="1:5">
      <c r="A787" s="27"/>
      <c r="E787" s="27"/>
    </row>
    <row r="788" spans="1:5">
      <c r="A788" s="27"/>
      <c r="E788" s="27"/>
    </row>
    <row r="789" spans="1:5">
      <c r="A789" s="27"/>
      <c r="E789" s="27"/>
    </row>
    <row r="790" spans="1:5">
      <c r="A790" s="27"/>
      <c r="E790" s="27"/>
    </row>
    <row r="791" spans="1:5">
      <c r="A791" s="27"/>
      <c r="E791" s="27"/>
    </row>
    <row r="792" spans="1:5">
      <c r="A792" s="27"/>
      <c r="E792" s="27"/>
    </row>
    <row r="793" spans="1:5">
      <c r="A793" s="27"/>
      <c r="E793" s="27"/>
    </row>
    <row r="794" spans="1:5">
      <c r="A794" s="27"/>
      <c r="E794" s="27"/>
    </row>
    <row r="795" spans="1:5">
      <c r="A795" s="27"/>
      <c r="E795" s="27"/>
    </row>
    <row r="796" spans="1:5">
      <c r="A796" s="27"/>
      <c r="E796" s="27"/>
    </row>
    <row r="797" spans="1:5">
      <c r="A797" s="27"/>
      <c r="E797" s="27"/>
    </row>
    <row r="798" spans="1:5">
      <c r="A798" s="27"/>
      <c r="E798" s="27"/>
    </row>
    <row r="799" spans="1:5">
      <c r="A799" s="27"/>
      <c r="E799" s="27"/>
    </row>
    <row r="800" spans="1:5">
      <c r="A800" s="27"/>
      <c r="E800" s="27"/>
    </row>
    <row r="801" spans="1:5">
      <c r="A801" s="27"/>
      <c r="E801" s="27"/>
    </row>
    <row r="802" spans="1:5">
      <c r="A802" s="27"/>
      <c r="E802" s="27"/>
    </row>
    <row r="803" spans="1:5">
      <c r="A803" s="27"/>
      <c r="E803" s="27"/>
    </row>
    <row r="804" spans="1:5">
      <c r="A804" s="27"/>
      <c r="E804" s="27"/>
    </row>
    <row r="805" spans="1:5">
      <c r="A805" s="27"/>
      <c r="E805" s="27"/>
    </row>
    <row r="806" spans="1:5">
      <c r="A806" s="27"/>
      <c r="E806" s="27"/>
    </row>
    <row r="807" spans="1:5">
      <c r="A807" s="27"/>
      <c r="E807" s="27"/>
    </row>
    <row r="808" spans="1:5">
      <c r="A808" s="27"/>
      <c r="E808" s="27"/>
    </row>
    <row r="809" spans="1:5">
      <c r="A809" s="27"/>
      <c r="E809" s="27"/>
    </row>
    <row r="810" spans="1:5">
      <c r="A810" s="27"/>
      <c r="E810" s="27"/>
    </row>
    <row r="811" spans="1:5">
      <c r="A811" s="27"/>
      <c r="E811" s="27"/>
    </row>
    <row r="812" spans="1:5">
      <c r="A812" s="27"/>
      <c r="E812" s="27"/>
    </row>
    <row r="813" spans="1:5">
      <c r="A813" s="27"/>
      <c r="E813" s="27"/>
    </row>
    <row r="814" spans="1:5">
      <c r="A814" s="27"/>
      <c r="E814" s="27"/>
    </row>
    <row r="815" spans="1:5">
      <c r="A815" s="27"/>
      <c r="E815" s="27"/>
    </row>
    <row r="816" spans="1:5">
      <c r="A816" s="27"/>
      <c r="E816" s="27"/>
    </row>
    <row r="817" spans="1:5">
      <c r="A817" s="27"/>
      <c r="E817" s="27"/>
    </row>
    <row r="818" spans="1:5">
      <c r="A818" s="27"/>
      <c r="E818" s="27"/>
    </row>
    <row r="819" spans="1:5">
      <c r="A819" s="27"/>
      <c r="E819" s="27"/>
    </row>
    <row r="820" spans="1:5">
      <c r="A820" s="27"/>
      <c r="E820" s="27"/>
    </row>
    <row r="821" spans="1:5">
      <c r="A821" s="27"/>
      <c r="E821" s="27"/>
    </row>
    <row r="822" spans="1:5">
      <c r="A822" s="27"/>
      <c r="E822" s="27"/>
    </row>
    <row r="823" spans="1:5">
      <c r="A823" s="27"/>
      <c r="E823" s="27"/>
    </row>
    <row r="824" spans="1:5">
      <c r="A824" s="27"/>
      <c r="E824" s="27"/>
    </row>
    <row r="825" spans="1:5">
      <c r="A825" s="27"/>
      <c r="E825" s="27"/>
    </row>
    <row r="826" spans="1:5">
      <c r="A826" s="27"/>
      <c r="E826" s="27"/>
    </row>
    <row r="827" spans="1:5">
      <c r="A827" s="27"/>
      <c r="E827" s="27"/>
    </row>
    <row r="828" spans="1:5">
      <c r="A828" s="27"/>
      <c r="E828" s="27"/>
    </row>
    <row r="829" spans="1:5">
      <c r="A829" s="27"/>
      <c r="E829" s="27"/>
    </row>
    <row r="830" spans="1:5">
      <c r="A830" s="27"/>
      <c r="E830" s="27"/>
    </row>
    <row r="831" spans="1:5">
      <c r="A831" s="27"/>
      <c r="E831" s="27"/>
    </row>
    <row r="832" spans="1:5">
      <c r="A832" s="27"/>
      <c r="E832" s="27"/>
    </row>
    <row r="833" spans="1:5">
      <c r="A833" s="27"/>
      <c r="E833" s="27"/>
    </row>
    <row r="834" spans="1:5">
      <c r="A834" s="27"/>
      <c r="E834" s="27"/>
    </row>
    <row r="835" spans="1:5">
      <c r="A835" s="27"/>
      <c r="E835" s="27"/>
    </row>
    <row r="836" spans="1:5">
      <c r="A836" s="27"/>
      <c r="E836" s="27"/>
    </row>
    <row r="837" spans="1:5">
      <c r="A837" s="27"/>
      <c r="E837" s="27"/>
    </row>
    <row r="838" spans="1:5">
      <c r="A838" s="27"/>
      <c r="E838" s="27"/>
    </row>
    <row r="839" spans="1:5">
      <c r="A839" s="27"/>
      <c r="E839" s="27"/>
    </row>
    <row r="840" spans="1:5">
      <c r="A840" s="27"/>
      <c r="E840" s="27"/>
    </row>
    <row r="841" spans="1:5">
      <c r="A841" s="27"/>
      <c r="E841" s="27"/>
    </row>
    <row r="842" spans="1:5">
      <c r="A842" s="27"/>
      <c r="E842" s="27"/>
    </row>
    <row r="843" spans="1:5">
      <c r="A843" s="27"/>
      <c r="E843" s="27"/>
    </row>
    <row r="844" spans="1:5">
      <c r="A844" s="27"/>
      <c r="E844" s="27"/>
    </row>
    <row r="845" spans="1:5">
      <c r="A845" s="27"/>
      <c r="E845" s="27"/>
    </row>
    <row r="846" spans="1:5">
      <c r="A846" s="27"/>
      <c r="E846" s="27"/>
    </row>
    <row r="847" spans="1:5">
      <c r="A847" s="27"/>
      <c r="E847" s="27"/>
    </row>
    <row r="848" spans="1:5">
      <c r="A848" s="27"/>
      <c r="E848" s="27"/>
    </row>
    <row r="849" spans="1:5">
      <c r="A849" s="27"/>
      <c r="E849" s="27"/>
    </row>
    <row r="850" spans="1:5">
      <c r="A850" s="27"/>
      <c r="E850" s="27"/>
    </row>
    <row r="851" spans="1:5">
      <c r="A851" s="27"/>
      <c r="E851" s="27"/>
    </row>
    <row r="852" spans="1:5">
      <c r="A852" s="27"/>
      <c r="E852" s="27"/>
    </row>
    <row r="853" spans="1:5">
      <c r="A853" s="27"/>
      <c r="E853" s="27"/>
    </row>
    <row r="854" spans="1:5">
      <c r="A854" s="27"/>
      <c r="E854" s="27"/>
    </row>
    <row r="855" spans="1:5">
      <c r="A855" s="27"/>
      <c r="E855" s="27"/>
    </row>
    <row r="856" spans="1:5">
      <c r="A856" s="27"/>
      <c r="E856" s="27"/>
    </row>
    <row r="857" spans="1:5">
      <c r="A857" s="27"/>
      <c r="E857" s="27"/>
    </row>
    <row r="858" spans="1:5">
      <c r="A858" s="27"/>
      <c r="E858" s="27"/>
    </row>
    <row r="859" spans="1:5">
      <c r="A859" s="27"/>
      <c r="E859" s="27"/>
    </row>
    <row r="860" spans="1:5">
      <c r="A860" s="27"/>
      <c r="E860" s="27"/>
    </row>
    <row r="861" spans="1:5">
      <c r="A861" s="27"/>
      <c r="E861" s="27"/>
    </row>
    <row r="862" spans="1:5">
      <c r="A862" s="27"/>
      <c r="E862" s="27"/>
    </row>
    <row r="863" spans="1:5">
      <c r="A863" s="27"/>
      <c r="E863" s="27"/>
    </row>
    <row r="864" spans="1:5">
      <c r="A864" s="27"/>
      <c r="E864" s="27"/>
    </row>
    <row r="865" spans="1:5">
      <c r="A865" s="27"/>
      <c r="E865" s="27"/>
    </row>
    <row r="866" spans="1:5">
      <c r="A866" s="27"/>
      <c r="E866" s="27"/>
    </row>
    <row r="867" spans="1:5">
      <c r="A867" s="27"/>
      <c r="E867" s="27"/>
    </row>
    <row r="868" spans="1:5">
      <c r="A868" s="27"/>
      <c r="E868" s="27"/>
    </row>
    <row r="869" spans="1:5">
      <c r="A869" s="27"/>
      <c r="E869" s="27"/>
    </row>
    <row r="870" spans="1:5">
      <c r="A870" s="27"/>
      <c r="E870" s="27"/>
    </row>
    <row r="871" spans="1:5">
      <c r="A871" s="27"/>
      <c r="E871" s="27"/>
    </row>
    <row r="872" spans="1:5">
      <c r="A872" s="27"/>
      <c r="E872" s="27"/>
    </row>
    <row r="873" spans="1:5">
      <c r="A873" s="27"/>
      <c r="E873" s="27"/>
    </row>
    <row r="874" spans="1:5">
      <c r="A874" s="27"/>
      <c r="E874" s="27"/>
    </row>
    <row r="875" spans="1:5">
      <c r="A875" s="27"/>
      <c r="E875" s="27"/>
    </row>
    <row r="876" spans="1:5">
      <c r="A876" s="27"/>
      <c r="E876" s="27"/>
    </row>
    <row r="877" spans="1:5">
      <c r="A877" s="27"/>
      <c r="E877" s="27"/>
    </row>
    <row r="878" spans="1:5">
      <c r="A878" s="27"/>
      <c r="E878" s="27"/>
    </row>
    <row r="879" spans="1:5">
      <c r="A879" s="27"/>
      <c r="E879" s="27"/>
    </row>
    <row r="880" spans="1:5">
      <c r="A880" s="27"/>
      <c r="E880" s="27"/>
    </row>
    <row r="881" spans="1:5">
      <c r="A881" s="27"/>
      <c r="E881" s="27"/>
    </row>
    <row r="882" spans="1:5">
      <c r="A882" s="27"/>
      <c r="E882" s="27"/>
    </row>
    <row r="883" spans="1:5">
      <c r="A883" s="27"/>
      <c r="E883" s="27"/>
    </row>
    <row r="884" spans="1:5">
      <c r="A884" s="27"/>
      <c r="E884" s="27"/>
    </row>
    <row r="885" spans="1:5">
      <c r="A885" s="27"/>
      <c r="E885" s="27"/>
    </row>
    <row r="886" spans="1:5">
      <c r="A886" s="27"/>
      <c r="E886" s="27"/>
    </row>
    <row r="887" spans="1:5">
      <c r="A887" s="27"/>
      <c r="E887" s="27"/>
    </row>
    <row r="888" spans="1:5">
      <c r="A888" s="27"/>
      <c r="E888" s="27"/>
    </row>
    <row r="889" spans="1:5">
      <c r="A889" s="27"/>
      <c r="E889" s="27"/>
    </row>
    <row r="890" spans="1:5">
      <c r="A890" s="27"/>
      <c r="E890" s="27"/>
    </row>
    <row r="891" spans="1:5">
      <c r="A891" s="27"/>
      <c r="E891" s="27"/>
    </row>
    <row r="892" spans="1:5">
      <c r="A892" s="27"/>
      <c r="E892" s="27"/>
    </row>
    <row r="893" spans="1:5">
      <c r="A893" s="27"/>
      <c r="E893" s="27"/>
    </row>
    <row r="894" spans="1:5">
      <c r="A894" s="27"/>
      <c r="E894" s="27"/>
    </row>
    <row r="895" spans="1:5">
      <c r="A895" s="27"/>
      <c r="E895" s="27"/>
    </row>
    <row r="896" spans="1:5">
      <c r="A896" s="27"/>
      <c r="E896" s="27"/>
    </row>
    <row r="897" spans="1:5">
      <c r="A897" s="27"/>
      <c r="E897" s="27"/>
    </row>
    <row r="898" spans="1:5">
      <c r="A898" s="27"/>
      <c r="E898" s="27"/>
    </row>
    <row r="899" spans="1:5">
      <c r="A899" s="27"/>
      <c r="E899" s="27"/>
    </row>
    <row r="900" spans="1:5">
      <c r="A900" s="27"/>
      <c r="E900" s="27"/>
    </row>
    <row r="901" spans="1:5">
      <c r="A901" s="27"/>
      <c r="E901" s="27"/>
    </row>
    <row r="902" spans="1:5">
      <c r="A902" s="27"/>
      <c r="E902" s="27"/>
    </row>
    <row r="903" spans="1:5">
      <c r="A903" s="27"/>
      <c r="E903" s="27"/>
    </row>
    <row r="904" spans="1:5">
      <c r="A904" s="27"/>
      <c r="E904" s="27"/>
    </row>
    <row r="905" spans="1:5">
      <c r="A905" s="27"/>
      <c r="E905" s="27"/>
    </row>
    <row r="906" spans="1:5">
      <c r="A906" s="27"/>
      <c r="E906" s="27"/>
    </row>
    <row r="907" spans="1:5">
      <c r="A907" s="27"/>
      <c r="E907" s="27"/>
    </row>
    <row r="908" spans="1:5">
      <c r="A908" s="27"/>
      <c r="E908" s="27"/>
    </row>
    <row r="909" spans="1:5">
      <c r="A909" s="27"/>
      <c r="E909" s="27"/>
    </row>
    <row r="910" spans="1:5">
      <c r="A910" s="27"/>
      <c r="E910" s="27"/>
    </row>
    <row r="911" spans="1:5">
      <c r="A911" s="27"/>
      <c r="E911" s="27"/>
    </row>
    <row r="912" spans="1:5">
      <c r="A912" s="27"/>
      <c r="E912" s="27"/>
    </row>
    <row r="913" spans="1:5">
      <c r="A913" s="27"/>
      <c r="E913" s="27"/>
    </row>
    <row r="914" spans="1:5">
      <c r="A914" s="27"/>
      <c r="E914" s="27"/>
    </row>
    <row r="915" spans="1:5">
      <c r="A915" s="27"/>
      <c r="E915" s="27"/>
    </row>
    <row r="916" spans="1:5">
      <c r="A916" s="27"/>
      <c r="E916" s="27"/>
    </row>
    <row r="917" spans="1:5">
      <c r="A917" s="27"/>
      <c r="E917" s="27"/>
    </row>
    <row r="918" spans="1:5">
      <c r="A918" s="27"/>
      <c r="E918" s="27"/>
    </row>
    <row r="919" spans="1:5">
      <c r="A919" s="27"/>
      <c r="E919" s="27"/>
    </row>
    <row r="920" spans="1:5">
      <c r="A920" s="27"/>
      <c r="E920" s="27"/>
    </row>
    <row r="921" spans="1:5">
      <c r="A921" s="27"/>
      <c r="E921" s="27"/>
    </row>
    <row r="922" spans="1:5">
      <c r="A922" s="27"/>
      <c r="E922" s="27"/>
    </row>
    <row r="923" spans="1:5">
      <c r="A923" s="27"/>
      <c r="E923" s="27"/>
    </row>
    <row r="924" spans="1:5">
      <c r="A924" s="27"/>
      <c r="E924" s="27"/>
    </row>
    <row r="925" spans="1:5">
      <c r="A925" s="27"/>
      <c r="E925" s="27"/>
    </row>
    <row r="926" spans="1:5">
      <c r="A926" s="27"/>
      <c r="E926" s="27"/>
    </row>
    <row r="927" spans="1:5">
      <c r="A927" s="27"/>
      <c r="E927" s="27"/>
    </row>
    <row r="928" spans="1:5">
      <c r="A928" s="27"/>
      <c r="E928" s="27"/>
    </row>
    <row r="929" spans="1:5">
      <c r="A929" s="27"/>
      <c r="E929" s="27"/>
    </row>
    <row r="930" spans="1:5">
      <c r="A930" s="27"/>
      <c r="E930" s="27"/>
    </row>
    <row r="931" spans="1:5">
      <c r="A931" s="27"/>
      <c r="E931" s="27"/>
    </row>
    <row r="932" spans="1:5">
      <c r="A932" s="27"/>
      <c r="E932" s="27"/>
    </row>
    <row r="933" spans="1:5">
      <c r="A933" s="27"/>
      <c r="E933" s="27"/>
    </row>
    <row r="934" spans="1:5">
      <c r="A934" s="27"/>
      <c r="E934" s="27"/>
    </row>
    <row r="935" spans="1:5">
      <c r="A935" s="27"/>
      <c r="E935" s="27"/>
    </row>
    <row r="936" spans="1:5">
      <c r="A936" s="27"/>
      <c r="E936" s="27"/>
    </row>
    <row r="937" spans="1:5">
      <c r="A937" s="27"/>
      <c r="E937" s="27"/>
    </row>
    <row r="938" spans="1:5">
      <c r="A938" s="27"/>
      <c r="E938" s="27"/>
    </row>
    <row r="939" spans="1:5">
      <c r="A939" s="27"/>
      <c r="E939" s="27"/>
    </row>
    <row r="940" spans="1:5">
      <c r="A940" s="27"/>
      <c r="E940" s="27"/>
    </row>
    <row r="941" spans="1:5">
      <c r="A941" s="27"/>
      <c r="E941" s="27"/>
    </row>
    <row r="942" spans="1:5">
      <c r="A942" s="27"/>
      <c r="E942" s="27"/>
    </row>
    <row r="943" spans="1:5">
      <c r="A943" s="27"/>
      <c r="E943" s="27"/>
    </row>
    <row r="944" spans="1:5">
      <c r="A944" s="27"/>
      <c r="E944" s="27"/>
    </row>
    <row r="945" spans="1:6">
      <c r="A945" s="27"/>
      <c r="E945" s="27"/>
    </row>
    <row r="946" spans="1:6">
      <c r="A946" s="27"/>
      <c r="E946" s="27"/>
      <c r="F946" s="32"/>
    </row>
    <row r="947" spans="1:6">
      <c r="A947" s="27"/>
      <c r="E947" s="27"/>
    </row>
    <row r="948" spans="1:6">
      <c r="A948" s="27"/>
      <c r="E948" s="27"/>
    </row>
    <row r="949" spans="1:6">
      <c r="A949" s="27"/>
      <c r="E949" s="27"/>
    </row>
    <row r="950" spans="1:6">
      <c r="A950" s="27"/>
      <c r="C950" s="32"/>
      <c r="E950" s="27"/>
    </row>
    <row r="951" spans="1:6">
      <c r="A951" s="27"/>
      <c r="E951" s="27"/>
    </row>
    <row r="952" spans="1:6">
      <c r="A952" s="27"/>
      <c r="E952" s="27"/>
    </row>
    <row r="953" spans="1:6">
      <c r="A953" s="27"/>
      <c r="E953" s="27"/>
    </row>
    <row r="954" spans="1:6">
      <c r="A954" s="27"/>
      <c r="E954" s="27"/>
    </row>
    <row r="955" spans="1:6">
      <c r="A955" s="27"/>
      <c r="E955" s="27"/>
    </row>
    <row r="956" spans="1:6">
      <c r="A956" s="27"/>
      <c r="E956" s="27"/>
    </row>
    <row r="957" spans="1:6">
      <c r="A957" s="27"/>
      <c r="E957" s="27"/>
    </row>
    <row r="958" spans="1:6">
      <c r="A958" s="27"/>
      <c r="E958" s="27"/>
    </row>
    <row r="959" spans="1:6">
      <c r="A959" s="27"/>
      <c r="E959" s="27"/>
    </row>
    <row r="960" spans="1:6">
      <c r="A960" s="27"/>
      <c r="E960" s="27"/>
      <c r="F960" s="32"/>
    </row>
    <row r="961" spans="1:6">
      <c r="A961" s="27"/>
      <c r="E961" s="27"/>
      <c r="F961" s="32"/>
    </row>
    <row r="962" spans="1:6">
      <c r="A962" s="27"/>
      <c r="E962" s="27"/>
      <c r="F962" s="32"/>
    </row>
    <row r="963" spans="1:6">
      <c r="A963" s="27"/>
      <c r="E963" s="27"/>
    </row>
    <row r="964" spans="1:6">
      <c r="A964" s="27"/>
      <c r="C964" s="32"/>
      <c r="E964" s="27"/>
    </row>
    <row r="965" spans="1:6">
      <c r="A965" s="27"/>
      <c r="C965" s="32"/>
      <c r="E965" s="27"/>
    </row>
    <row r="966" spans="1:6">
      <c r="A966" s="27"/>
      <c r="C966" s="32"/>
      <c r="E966" s="27"/>
      <c r="F966" s="32"/>
    </row>
    <row r="967" spans="1:6">
      <c r="A967" s="27"/>
      <c r="E967" s="27"/>
    </row>
    <row r="968" spans="1:6">
      <c r="A968" s="27"/>
      <c r="E968" s="27"/>
      <c r="F968" s="32"/>
    </row>
    <row r="969" spans="1:6">
      <c r="A969" s="27"/>
      <c r="B969" s="32"/>
      <c r="E969" s="27"/>
    </row>
    <row r="970" spans="1:6">
      <c r="A970" s="27"/>
      <c r="C970" s="32"/>
      <c r="E970" s="27"/>
      <c r="F970" s="32"/>
    </row>
    <row r="971" spans="1:6">
      <c r="A971" s="27"/>
      <c r="B971" s="32"/>
      <c r="E971" s="27"/>
      <c r="F971" s="32"/>
    </row>
    <row r="972" spans="1:6">
      <c r="A972" s="27"/>
      <c r="B972" s="32"/>
      <c r="C972" s="32"/>
      <c r="E972" s="27"/>
      <c r="F972" s="32"/>
    </row>
    <row r="973" spans="1:6">
      <c r="A973" s="27"/>
      <c r="E973" s="27"/>
      <c r="F973" s="32"/>
    </row>
    <row r="974" spans="1:6">
      <c r="A974" s="27"/>
      <c r="B974" s="32"/>
      <c r="C974" s="32"/>
      <c r="E974" s="27"/>
      <c r="F974" s="32"/>
    </row>
    <row r="975" spans="1:6">
      <c r="A975" s="27"/>
      <c r="C975" s="32"/>
      <c r="E975" s="27"/>
      <c r="F975" s="32"/>
    </row>
    <row r="976" spans="1:6">
      <c r="A976" s="27"/>
      <c r="B976" s="32"/>
      <c r="C976" s="32"/>
      <c r="E976" s="27"/>
    </row>
    <row r="977" spans="1:6">
      <c r="A977" s="27"/>
      <c r="B977" s="32"/>
      <c r="C977" s="32"/>
      <c r="E977" s="27"/>
      <c r="F977" s="32"/>
    </row>
    <row r="978" spans="1:6">
      <c r="A978" s="27"/>
      <c r="B978" s="32"/>
      <c r="C978" s="32"/>
      <c r="E978" s="27"/>
      <c r="F978" s="32"/>
    </row>
    <row r="979" spans="1:6">
      <c r="A979" s="27"/>
      <c r="C979" s="32"/>
      <c r="E979" s="27"/>
      <c r="F979" s="32"/>
    </row>
    <row r="980" spans="1:6">
      <c r="A980" s="27"/>
      <c r="B980" s="32"/>
      <c r="E980" s="27"/>
      <c r="F980" s="32"/>
    </row>
    <row r="981" spans="1:6">
      <c r="A981" s="27"/>
      <c r="B981" s="32"/>
      <c r="C981" s="32"/>
      <c r="E981" s="27"/>
    </row>
    <row r="982" spans="1:6">
      <c r="A982" s="27"/>
      <c r="C982" s="32"/>
      <c r="E982" s="27"/>
      <c r="F982" s="32"/>
    </row>
    <row r="983" spans="1:6">
      <c r="A983" s="27"/>
      <c r="C983" s="32"/>
      <c r="E983" s="27"/>
      <c r="F983" s="32"/>
    </row>
    <row r="984" spans="1:6">
      <c r="A984" s="27"/>
      <c r="B984" s="32"/>
      <c r="C984" s="32"/>
      <c r="E984" s="27"/>
      <c r="F984" s="32"/>
    </row>
    <row r="985" spans="1:6">
      <c r="A985" s="27"/>
      <c r="E985" s="27"/>
      <c r="F985" s="32"/>
    </row>
    <row r="986" spans="1:6">
      <c r="A986" s="27"/>
      <c r="B986" s="32"/>
      <c r="C986" s="32"/>
      <c r="E986" s="27"/>
      <c r="F986" s="32"/>
    </row>
    <row r="987" spans="1:6">
      <c r="A987" s="27"/>
      <c r="B987" s="32"/>
      <c r="C987" s="32"/>
      <c r="E987" s="27"/>
      <c r="F987" s="32"/>
    </row>
    <row r="988" spans="1:6">
      <c r="A988" s="27"/>
      <c r="B988" s="32"/>
      <c r="C988" s="32"/>
      <c r="E988" s="27"/>
      <c r="F988" s="32"/>
    </row>
    <row r="989" spans="1:6">
      <c r="A989" s="27"/>
      <c r="B989" s="32"/>
      <c r="C989" s="32"/>
      <c r="E989" s="27"/>
      <c r="F989" s="32"/>
    </row>
    <row r="990" spans="1:6">
      <c r="A990" s="27"/>
      <c r="B990" s="32"/>
      <c r="C990" s="32"/>
      <c r="E990" s="27"/>
      <c r="F990" s="32"/>
    </row>
    <row r="991" spans="1:6">
      <c r="A991" s="27"/>
      <c r="B991" s="32"/>
      <c r="C991" s="32"/>
      <c r="E991" s="27"/>
      <c r="F991" s="32"/>
    </row>
    <row r="992" spans="1:6">
      <c r="A992" s="27"/>
      <c r="C992" s="32"/>
      <c r="E992" s="27"/>
      <c r="F992" s="32"/>
    </row>
    <row r="993" spans="1:6">
      <c r="A993" s="27"/>
      <c r="B993" s="32"/>
      <c r="C993" s="32"/>
      <c r="E993" s="27"/>
      <c r="F993" s="32"/>
    </row>
    <row r="994" spans="1:6">
      <c r="A994" s="27"/>
      <c r="B994" s="32"/>
      <c r="C994" s="32"/>
      <c r="E994" s="27"/>
      <c r="F994" s="32"/>
    </row>
    <row r="995" spans="1:6">
      <c r="A995" s="27"/>
      <c r="B995" s="32"/>
      <c r="C995" s="32"/>
      <c r="E995" s="27"/>
      <c r="F995" s="32"/>
    </row>
    <row r="996" spans="1:6">
      <c r="A996" s="27"/>
      <c r="B996" s="32"/>
      <c r="C996" s="32"/>
      <c r="E996" s="27"/>
      <c r="F996" s="32"/>
    </row>
    <row r="997" spans="1:6">
      <c r="A997" s="27"/>
      <c r="C997" s="32"/>
      <c r="E997" s="27"/>
      <c r="F997" s="32"/>
    </row>
    <row r="998" spans="1:6">
      <c r="A998" s="27"/>
      <c r="B998" s="32"/>
      <c r="C998" s="32"/>
      <c r="E998" s="27"/>
      <c r="F998" s="32"/>
    </row>
    <row r="999" spans="1:6">
      <c r="A999" s="27"/>
      <c r="B999" s="32"/>
      <c r="C999" s="32"/>
      <c r="E999" s="27"/>
      <c r="F999" s="32"/>
    </row>
    <row r="1000" spans="1:6">
      <c r="A1000" s="27"/>
      <c r="C1000" s="32"/>
      <c r="E1000" s="27"/>
      <c r="F1000" s="32"/>
    </row>
    <row r="1001" spans="1:6">
      <c r="A1001" s="27"/>
      <c r="B1001" s="32"/>
      <c r="C1001" s="32"/>
      <c r="E1001" s="27"/>
      <c r="F1001" s="32"/>
    </row>
    <row r="1002" spans="1:6">
      <c r="A1002" s="27"/>
      <c r="B1002" s="32"/>
      <c r="C1002" s="32"/>
      <c r="E1002" s="27"/>
      <c r="F1002" s="32"/>
    </row>
    <row r="1003" spans="1:6">
      <c r="A1003" s="27"/>
      <c r="C1003" s="32"/>
      <c r="E1003" s="27"/>
      <c r="F1003" s="32"/>
    </row>
    <row r="1004" spans="1:6">
      <c r="A1004" s="27"/>
      <c r="C1004" s="32"/>
      <c r="E1004" s="27"/>
      <c r="F1004" s="32"/>
    </row>
    <row r="1005" spans="1:6">
      <c r="A1005" s="27"/>
      <c r="B1005" s="32"/>
      <c r="C1005" s="32"/>
      <c r="E1005" s="27"/>
      <c r="F1005" s="32"/>
    </row>
    <row r="1006" spans="1:6">
      <c r="A1006" s="27"/>
      <c r="B1006" s="32"/>
      <c r="C1006" s="32"/>
      <c r="E1006" s="27"/>
      <c r="F1006" s="32"/>
    </row>
    <row r="1007" spans="1:6">
      <c r="A1007" s="27"/>
      <c r="B1007" s="32"/>
      <c r="C1007" s="32"/>
      <c r="E1007" s="27"/>
      <c r="F1007" s="32"/>
    </row>
    <row r="1008" spans="1:6">
      <c r="A1008" s="27"/>
      <c r="B1008" s="32"/>
      <c r="C1008" s="32"/>
      <c r="E1008" s="27"/>
      <c r="F1008" s="32"/>
    </row>
    <row r="1009" spans="1:6">
      <c r="A1009" s="27"/>
      <c r="B1009" s="32"/>
      <c r="C1009" s="32"/>
      <c r="E1009" s="27"/>
      <c r="F1009" s="32"/>
    </row>
    <row r="1010" spans="1:6">
      <c r="A1010" s="27"/>
      <c r="B1010" s="32"/>
      <c r="C1010" s="32"/>
      <c r="E1010" s="27"/>
      <c r="F1010" s="32"/>
    </row>
    <row r="1011" spans="1:6">
      <c r="A1011" s="27"/>
      <c r="B1011" s="32"/>
      <c r="C1011" s="32"/>
      <c r="E1011" s="27"/>
      <c r="F1011" s="32"/>
    </row>
    <row r="1012" spans="1:6">
      <c r="A1012" s="27"/>
      <c r="B1012" s="32"/>
      <c r="C1012" s="32"/>
      <c r="E1012" s="27"/>
      <c r="F1012" s="32"/>
    </row>
    <row r="1013" spans="1:6">
      <c r="A1013" s="27"/>
      <c r="B1013" s="32"/>
      <c r="C1013" s="32"/>
      <c r="E1013" s="27"/>
      <c r="F1013" s="32"/>
    </row>
    <row r="1014" spans="1:6">
      <c r="A1014" s="27"/>
      <c r="B1014" s="32"/>
      <c r="C1014" s="32"/>
      <c r="E1014" s="27"/>
      <c r="F1014" s="32"/>
    </row>
    <row r="1015" spans="1:6">
      <c r="A1015" s="27"/>
      <c r="C1015" s="32"/>
      <c r="E1015" s="27"/>
      <c r="F1015" s="32"/>
    </row>
    <row r="1016" spans="1:6">
      <c r="A1016" s="27"/>
      <c r="B1016" s="32"/>
      <c r="C1016" s="32"/>
      <c r="E1016" s="27"/>
      <c r="F1016" s="32"/>
    </row>
    <row r="1017" spans="1:6">
      <c r="A1017" s="27"/>
      <c r="B1017" s="32"/>
      <c r="C1017" s="32"/>
      <c r="E1017" s="27"/>
      <c r="F1017" s="32"/>
    </row>
    <row r="1018" spans="1:6">
      <c r="A1018" s="27"/>
      <c r="B1018" s="32"/>
      <c r="C1018" s="32"/>
      <c r="E1018" s="27"/>
      <c r="F1018" s="32"/>
    </row>
    <row r="1019" spans="1:6">
      <c r="A1019" s="27"/>
      <c r="B1019" s="32"/>
      <c r="C1019" s="32"/>
      <c r="E1019" s="27"/>
      <c r="F1019" s="32"/>
    </row>
    <row r="1020" spans="1:6">
      <c r="A1020" s="27"/>
      <c r="B1020" s="32"/>
      <c r="C1020" s="32"/>
      <c r="E1020" s="27"/>
      <c r="F1020" s="32"/>
    </row>
    <row r="1021" spans="1:6">
      <c r="A1021" s="27"/>
      <c r="B1021" s="32"/>
      <c r="C1021" s="32"/>
      <c r="E1021" s="27"/>
      <c r="F1021" s="32"/>
    </row>
    <row r="1022" spans="1:6">
      <c r="A1022" s="27"/>
      <c r="B1022" s="32"/>
      <c r="C1022" s="32"/>
      <c r="E1022" s="27"/>
      <c r="F1022" s="32"/>
    </row>
    <row r="1023" spans="1:6">
      <c r="A1023" s="27"/>
      <c r="B1023" s="32"/>
      <c r="C1023" s="32"/>
      <c r="E1023" s="27"/>
      <c r="F1023" s="32"/>
    </row>
    <row r="1024" spans="1:6">
      <c r="A1024" s="27"/>
      <c r="B1024" s="32"/>
      <c r="C1024" s="32"/>
      <c r="E1024" s="27"/>
      <c r="F1024" s="32"/>
    </row>
    <row r="1025" spans="1:6">
      <c r="A1025" s="27"/>
      <c r="B1025" s="32"/>
      <c r="C1025" s="32"/>
      <c r="E1025" s="27"/>
      <c r="F1025" s="32"/>
    </row>
    <row r="1026" spans="1:6">
      <c r="A1026" s="27"/>
      <c r="B1026" s="32"/>
      <c r="C1026" s="32"/>
      <c r="E1026" s="27"/>
      <c r="F1026" s="32"/>
    </row>
    <row r="1027" spans="1:6">
      <c r="A1027" s="27"/>
      <c r="B1027" s="32"/>
      <c r="C1027" s="32"/>
      <c r="E1027" s="27"/>
      <c r="F1027" s="32"/>
    </row>
    <row r="1028" spans="1:6">
      <c r="A1028" s="27"/>
      <c r="B1028" s="32"/>
      <c r="C1028" s="32"/>
      <c r="E1028" s="27"/>
      <c r="F1028" s="32"/>
    </row>
    <row r="1029" spans="1:6">
      <c r="A1029" s="27"/>
      <c r="B1029" s="32"/>
      <c r="C1029" s="32"/>
      <c r="E1029" s="27"/>
      <c r="F1029" s="32"/>
    </row>
    <row r="1030" spans="1:6">
      <c r="A1030" s="27"/>
      <c r="B1030" s="32"/>
      <c r="C1030" s="32"/>
      <c r="E1030" s="27"/>
      <c r="F1030" s="32"/>
    </row>
    <row r="1031" spans="1:6">
      <c r="A1031" s="27"/>
      <c r="B1031" s="32"/>
      <c r="C1031" s="32"/>
      <c r="E1031" s="27"/>
      <c r="F1031" s="32"/>
    </row>
    <row r="1032" spans="1:6">
      <c r="A1032" s="27"/>
      <c r="B1032" s="32"/>
      <c r="C1032" s="32"/>
      <c r="E1032" s="27"/>
      <c r="F1032" s="32"/>
    </row>
    <row r="1033" spans="1:6">
      <c r="A1033" s="27"/>
      <c r="B1033" s="32"/>
      <c r="C1033" s="32"/>
      <c r="E1033" s="27"/>
      <c r="F1033" s="32"/>
    </row>
    <row r="1034" spans="1:6">
      <c r="A1034" s="27"/>
      <c r="B1034" s="32"/>
      <c r="C1034" s="32"/>
      <c r="E1034" s="27"/>
      <c r="F1034" s="32"/>
    </row>
    <row r="1035" spans="1:6">
      <c r="A1035" s="27"/>
      <c r="B1035" s="32"/>
      <c r="C1035" s="32"/>
      <c r="E1035" s="27"/>
      <c r="F1035" s="32"/>
    </row>
    <row r="1036" spans="1:6">
      <c r="A1036" s="27"/>
      <c r="B1036" s="32"/>
      <c r="C1036" s="32"/>
      <c r="E1036" s="27"/>
      <c r="F1036" s="32"/>
    </row>
    <row r="1037" spans="1:6">
      <c r="A1037" s="27"/>
      <c r="B1037" s="32"/>
      <c r="C1037" s="32"/>
      <c r="E1037" s="27"/>
      <c r="F1037" s="32"/>
    </row>
    <row r="1038" spans="1:6">
      <c r="A1038" s="27"/>
      <c r="B1038" s="32"/>
      <c r="C1038" s="32"/>
      <c r="E1038" s="27"/>
      <c r="F1038" s="32"/>
    </row>
    <row r="1039" spans="1:6">
      <c r="A1039" s="27"/>
      <c r="B1039" s="32"/>
      <c r="C1039" s="32"/>
      <c r="E1039" s="27"/>
      <c r="F1039" s="32"/>
    </row>
    <row r="1040" spans="1:6">
      <c r="A1040" s="27"/>
      <c r="B1040" s="32"/>
      <c r="C1040" s="32"/>
      <c r="E1040" s="27"/>
      <c r="F1040" s="32"/>
    </row>
    <row r="1041" spans="1:6">
      <c r="A1041" s="27"/>
      <c r="B1041" s="32"/>
      <c r="C1041" s="32"/>
      <c r="E1041" s="27"/>
      <c r="F1041" s="32"/>
    </row>
    <row r="1042" spans="1:6">
      <c r="A1042" s="27"/>
      <c r="B1042" s="32"/>
      <c r="C1042" s="32"/>
      <c r="E1042" s="27"/>
      <c r="F1042" s="32"/>
    </row>
    <row r="1043" spans="1:6">
      <c r="A1043" s="27"/>
      <c r="B1043" s="32"/>
      <c r="C1043" s="32"/>
      <c r="E1043" s="27"/>
      <c r="F1043" s="32"/>
    </row>
    <row r="1044" spans="1:6">
      <c r="A1044" s="27"/>
      <c r="B1044" s="32"/>
      <c r="C1044" s="32"/>
      <c r="E1044" s="27"/>
      <c r="F1044" s="32"/>
    </row>
    <row r="1045" spans="1:6">
      <c r="A1045" s="27"/>
      <c r="B1045" s="32"/>
      <c r="C1045" s="32"/>
      <c r="E1045" s="27"/>
      <c r="F1045" s="32"/>
    </row>
    <row r="1046" spans="1:6">
      <c r="A1046" s="27"/>
      <c r="B1046" s="32"/>
      <c r="C1046" s="32"/>
      <c r="E1046" s="27"/>
      <c r="F1046" s="32"/>
    </row>
    <row r="1047" spans="1:6">
      <c r="A1047" s="27"/>
      <c r="B1047" s="32"/>
      <c r="C1047" s="32"/>
      <c r="E1047" s="27"/>
      <c r="F1047" s="32"/>
    </row>
    <row r="1048" spans="1:6">
      <c r="A1048" s="27"/>
      <c r="B1048" s="32"/>
      <c r="C1048" s="32"/>
      <c r="E1048" s="27"/>
      <c r="F1048" s="32"/>
    </row>
    <row r="1049" spans="1:6">
      <c r="A1049" s="27"/>
      <c r="B1049" s="32"/>
      <c r="C1049" s="32"/>
      <c r="E1049" s="27"/>
      <c r="F1049" s="32"/>
    </row>
    <row r="1050" spans="1:6">
      <c r="A1050" s="27"/>
      <c r="B1050" s="32"/>
      <c r="C1050" s="32"/>
      <c r="E1050" s="27"/>
      <c r="F1050" s="32"/>
    </row>
    <row r="1051" spans="1:6">
      <c r="A1051" s="27"/>
      <c r="B1051" s="32"/>
      <c r="C1051" s="32"/>
      <c r="E1051" s="27"/>
      <c r="F1051" s="32"/>
    </row>
    <row r="1052" spans="1:6">
      <c r="A1052" s="27"/>
      <c r="B1052" s="32"/>
      <c r="C1052" s="32"/>
      <c r="E1052" s="27"/>
      <c r="F1052" s="32"/>
    </row>
    <row r="1053" spans="1:6">
      <c r="A1053" s="27"/>
      <c r="B1053" s="32"/>
      <c r="C1053" s="32"/>
      <c r="E1053" s="27"/>
      <c r="F1053" s="32"/>
    </row>
    <row r="1054" spans="1:6">
      <c r="A1054" s="27"/>
      <c r="B1054" s="32"/>
      <c r="C1054" s="32"/>
      <c r="E1054" s="27"/>
      <c r="F1054" s="32"/>
    </row>
    <row r="1055" spans="1:6">
      <c r="A1055" s="27"/>
      <c r="B1055" s="32"/>
      <c r="C1055" s="32"/>
      <c r="E1055" s="27"/>
      <c r="F1055" s="32"/>
    </row>
    <row r="1056" spans="1:6">
      <c r="A1056" s="27"/>
      <c r="B1056" s="32"/>
      <c r="C1056" s="32"/>
      <c r="E1056" s="27"/>
      <c r="F1056" s="32"/>
    </row>
    <row r="1057" spans="1:6">
      <c r="A1057" s="27"/>
      <c r="B1057" s="32"/>
      <c r="C1057" s="32"/>
      <c r="E1057" s="27"/>
      <c r="F1057" s="32"/>
    </row>
    <row r="1058" spans="1:6">
      <c r="A1058" s="27"/>
      <c r="B1058" s="32"/>
      <c r="C1058" s="32"/>
      <c r="E1058" s="27"/>
      <c r="F1058" s="32"/>
    </row>
    <row r="1059" spans="1:6">
      <c r="A1059" s="27"/>
      <c r="B1059" s="32"/>
      <c r="C1059" s="32"/>
      <c r="E1059" s="27"/>
      <c r="F1059" s="32"/>
    </row>
    <row r="1060" spans="1:6">
      <c r="A1060" s="27"/>
      <c r="B1060" s="32"/>
      <c r="C1060" s="32"/>
      <c r="E1060" s="27"/>
      <c r="F1060" s="32"/>
    </row>
    <row r="1061" spans="1:6">
      <c r="A1061" s="27"/>
      <c r="B1061" s="32"/>
      <c r="C1061" s="32"/>
      <c r="E1061" s="27"/>
      <c r="F1061" s="32"/>
    </row>
    <row r="1062" spans="1:6">
      <c r="A1062" s="27"/>
      <c r="B1062" s="32"/>
      <c r="C1062" s="32"/>
      <c r="E1062" s="27"/>
      <c r="F1062" s="32"/>
    </row>
    <row r="1063" spans="1:6">
      <c r="A1063" s="27"/>
      <c r="B1063" s="32"/>
      <c r="C1063" s="32"/>
      <c r="E1063" s="27"/>
      <c r="F1063" s="32"/>
    </row>
    <row r="1064" spans="1:6">
      <c r="A1064" s="27"/>
      <c r="B1064" s="32"/>
      <c r="C1064" s="32"/>
      <c r="E1064" s="27"/>
      <c r="F1064" s="32"/>
    </row>
    <row r="1065" spans="1:6">
      <c r="A1065" s="27"/>
      <c r="B1065" s="32"/>
      <c r="C1065" s="32"/>
      <c r="E1065" s="27"/>
      <c r="F1065" s="32"/>
    </row>
    <row r="1066" spans="1:6">
      <c r="A1066" s="27"/>
      <c r="B1066" s="32"/>
      <c r="C1066" s="32"/>
      <c r="E1066" s="27"/>
      <c r="F1066" s="32"/>
    </row>
    <row r="1067" spans="1:6">
      <c r="A1067" s="27"/>
      <c r="B1067" s="32"/>
      <c r="C1067" s="32"/>
      <c r="E1067" s="27"/>
      <c r="F1067" s="32"/>
    </row>
    <row r="1068" spans="1:6">
      <c r="A1068" s="27"/>
      <c r="B1068" s="32"/>
      <c r="C1068" s="32"/>
      <c r="E1068" s="27"/>
      <c r="F1068" s="32"/>
    </row>
    <row r="1069" spans="1:6">
      <c r="A1069" s="27"/>
      <c r="B1069" s="32"/>
      <c r="C1069" s="32"/>
      <c r="E1069" s="27"/>
      <c r="F1069" s="32"/>
    </row>
    <row r="1070" spans="1:6">
      <c r="A1070" s="27"/>
      <c r="B1070" s="32"/>
      <c r="C1070" s="32"/>
    </row>
    <row r="1071" spans="1:6">
      <c r="C1071" s="32"/>
    </row>
    <row r="1072" spans="1:6">
      <c r="C1072" s="32"/>
    </row>
    <row r="1073" spans="3:8">
      <c r="C1073" s="32"/>
      <c r="H1073" s="27"/>
    </row>
  </sheetData>
  <mergeCells count="3">
    <mergeCell ref="A2:E2"/>
    <mergeCell ref="A3:B3"/>
    <mergeCell ref="D3:E3"/>
  </mergeCells>
  <hyperlinks>
    <hyperlink ref="A1" location="'Table of Contents'!A1" display="'Table of Contents'!A1" xr:uid="{30CCF122-D58E-C54A-A158-2E23356DD4C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C194-8D04-454C-A91D-156293533869}">
  <dimension ref="A1:AOF1072"/>
  <sheetViews>
    <sheetView zoomScale="90" zoomScaleNormal="90" workbookViewId="0"/>
  </sheetViews>
  <sheetFormatPr baseColWidth="10" defaultColWidth="8.83203125" defaultRowHeight="15"/>
  <cols>
    <col min="1" max="1" width="15" customWidth="1"/>
    <col min="2" max="2" width="13.5" customWidth="1"/>
  </cols>
  <sheetData>
    <row r="1" spans="1:1072">
      <c r="A1" s="67" t="s">
        <v>322</v>
      </c>
    </row>
    <row r="2" spans="1:1072" ht="54" customHeight="1">
      <c r="A2" s="54" t="s">
        <v>248</v>
      </c>
      <c r="B2" s="49"/>
      <c r="C2" s="30"/>
      <c r="D2" s="30"/>
      <c r="E2" s="30"/>
    </row>
    <row r="3" spans="1:1072">
      <c r="A3" s="25" t="s">
        <v>216</v>
      </c>
      <c r="B3" s="25" t="s">
        <v>221</v>
      </c>
      <c r="C3" s="25"/>
      <c r="D3" s="25"/>
      <c r="E3" s="25"/>
    </row>
    <row r="4" spans="1:1072">
      <c r="A4" s="33">
        <v>-1</v>
      </c>
      <c r="B4" s="33">
        <v>1.37927742472575E-2</v>
      </c>
      <c r="C4" s="35"/>
      <c r="D4" s="33"/>
      <c r="E4" s="33"/>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J4" s="32"/>
      <c r="DK4" s="32"/>
      <c r="DL4" s="32"/>
      <c r="DM4" s="32"/>
      <c r="DN4" s="32"/>
      <c r="DO4" s="32"/>
      <c r="DQ4" s="32"/>
      <c r="DS4" s="32"/>
      <c r="DT4" s="32"/>
      <c r="DU4" s="32"/>
      <c r="DW4" s="32"/>
      <c r="DX4" s="32"/>
      <c r="DY4" s="32"/>
      <c r="DZ4" s="32"/>
      <c r="EA4" s="32"/>
      <c r="EB4" s="32"/>
      <c r="ED4" s="32"/>
      <c r="EE4" s="32"/>
      <c r="EG4" s="32"/>
      <c r="EI4" s="32"/>
      <c r="EJ4" s="32"/>
      <c r="EK4" s="32"/>
      <c r="EL4" s="32"/>
      <c r="EM4" s="32"/>
      <c r="EN4" s="32"/>
      <c r="ET4" s="32"/>
      <c r="EU4" s="32"/>
      <c r="EV4" s="32"/>
      <c r="EX4" s="32"/>
      <c r="EY4" s="32"/>
      <c r="FD4" s="32"/>
      <c r="FJ4" s="32"/>
      <c r="FK4" s="32"/>
      <c r="AKI4" s="32"/>
      <c r="AKK4" s="32"/>
      <c r="AKL4" s="32"/>
      <c r="AKN4" s="32"/>
      <c r="AKP4" s="32"/>
      <c r="AKQ4" s="32"/>
      <c r="AKR4" s="32"/>
      <c r="AKT4" s="32"/>
      <c r="AKU4" s="32"/>
      <c r="AKX4" s="32"/>
      <c r="AKZ4" s="32"/>
      <c r="ALA4" s="32"/>
      <c r="ALB4" s="32"/>
      <c r="ALC4" s="32"/>
      <c r="ALD4" s="32"/>
      <c r="ALE4" s="32"/>
      <c r="ALG4" s="32"/>
      <c r="ALH4" s="32"/>
      <c r="ALI4" s="32"/>
      <c r="ALJ4" s="32"/>
      <c r="ALL4" s="32"/>
      <c r="ALM4" s="32"/>
      <c r="ALO4" s="32"/>
      <c r="ALP4" s="32"/>
      <c r="ALS4" s="32"/>
      <c r="ALT4" s="32"/>
      <c r="ALU4" s="32"/>
      <c r="ALV4" s="32"/>
      <c r="ALW4" s="32"/>
      <c r="ALX4" s="32"/>
      <c r="ALY4" s="32"/>
      <c r="ALZ4" s="32"/>
      <c r="AMA4" s="32"/>
      <c r="AMB4" s="32"/>
      <c r="AMD4" s="32"/>
      <c r="AME4" s="32"/>
      <c r="AMF4" s="32"/>
      <c r="AMG4" s="32"/>
      <c r="AMH4" s="32"/>
      <c r="AMI4" s="32"/>
      <c r="AMJ4" s="32"/>
      <c r="AMK4" s="32"/>
      <c r="AML4" s="32"/>
      <c r="AMM4" s="32"/>
      <c r="AMN4" s="32"/>
      <c r="AMO4" s="32"/>
      <c r="AMP4" s="32"/>
      <c r="AMQ4" s="32"/>
      <c r="AMR4" s="32"/>
      <c r="AMS4" s="32"/>
      <c r="AMT4" s="32"/>
      <c r="AMU4" s="32"/>
      <c r="AMV4" s="32"/>
      <c r="AMW4" s="32"/>
      <c r="AMX4" s="32"/>
      <c r="AMY4" s="32"/>
      <c r="AMZ4" s="32"/>
      <c r="ANA4" s="32"/>
      <c r="ANB4" s="32"/>
      <c r="ANC4" s="32"/>
      <c r="AND4" s="32"/>
      <c r="ANE4" s="32"/>
      <c r="ANF4" s="32"/>
      <c r="ANG4" s="32"/>
      <c r="ANH4" s="32"/>
      <c r="ANI4" s="32"/>
      <c r="ANJ4" s="32"/>
      <c r="ANK4" s="32"/>
      <c r="ANL4" s="32"/>
      <c r="ANM4" s="32"/>
      <c r="ANN4" s="32"/>
      <c r="ANO4" s="32"/>
      <c r="ANP4" s="32"/>
      <c r="ANQ4" s="32"/>
      <c r="ANR4" s="32"/>
      <c r="ANS4" s="32"/>
      <c r="ANT4" s="32"/>
      <c r="ANU4" s="32"/>
      <c r="ANV4" s="32"/>
      <c r="ANW4" s="32"/>
      <c r="ANX4" s="32"/>
      <c r="ANY4" s="32"/>
      <c r="ANZ4" s="32"/>
      <c r="AOA4" s="32"/>
      <c r="AOB4" s="32"/>
      <c r="AOC4" s="32"/>
      <c r="AOD4" s="32"/>
      <c r="AOE4" s="32"/>
      <c r="AOF4" s="32"/>
    </row>
    <row r="5" spans="1:1072">
      <c r="A5" s="34">
        <v>-0.974683544303797</v>
      </c>
      <c r="B5" s="34">
        <v>1.7180370815443002E-2</v>
      </c>
      <c r="C5" s="35"/>
      <c r="F5" s="32"/>
      <c r="G5" s="32"/>
      <c r="H5" s="32"/>
      <c r="I5" s="32"/>
      <c r="J5" s="32"/>
      <c r="K5" s="32"/>
      <c r="L5" s="32"/>
      <c r="M5" s="32"/>
      <c r="N5" s="32"/>
      <c r="O5" s="32"/>
      <c r="P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T5" s="32"/>
      <c r="CW5" s="32"/>
      <c r="CX5" s="32"/>
      <c r="CY5" s="32"/>
      <c r="CZ5" s="32"/>
      <c r="DA5" s="32"/>
      <c r="DB5" s="32"/>
      <c r="DC5" s="32"/>
      <c r="DD5" s="32"/>
      <c r="DE5" s="32"/>
      <c r="DF5" s="32"/>
      <c r="DG5" s="32"/>
      <c r="DJ5" s="32"/>
      <c r="DK5" s="32"/>
      <c r="DL5" s="32"/>
      <c r="DN5" s="32"/>
      <c r="DS5" s="32"/>
      <c r="DT5" s="32"/>
      <c r="DU5" s="32"/>
      <c r="DW5" s="32"/>
      <c r="DX5" s="32"/>
      <c r="DY5" s="32"/>
      <c r="EK5" s="32"/>
      <c r="ET5" s="32"/>
      <c r="UN5" s="32"/>
      <c r="AJL5" s="32"/>
      <c r="AJZ5" s="32"/>
      <c r="AKA5" s="32"/>
      <c r="AKB5" s="32"/>
      <c r="AKF5" s="32"/>
      <c r="AKH5" s="32"/>
      <c r="AKJ5" s="32"/>
      <c r="AKK5" s="32"/>
      <c r="AKL5" s="32"/>
      <c r="AKM5" s="32"/>
      <c r="AKN5" s="32"/>
      <c r="AKO5" s="32"/>
      <c r="AKQ5" s="32"/>
      <c r="AKR5" s="32"/>
      <c r="AKS5" s="32"/>
      <c r="AKT5" s="32"/>
      <c r="AKV5" s="32"/>
      <c r="AKW5" s="32"/>
      <c r="AKX5" s="32"/>
      <c r="AKY5" s="32"/>
      <c r="AKZ5" s="32"/>
      <c r="ALA5" s="32"/>
      <c r="ALB5" s="32"/>
      <c r="ALC5" s="32"/>
      <c r="ALD5" s="32"/>
      <c r="ALE5" s="32"/>
      <c r="ALF5" s="32"/>
      <c r="ALG5" s="32"/>
      <c r="ALH5" s="32"/>
      <c r="ALI5" s="32"/>
      <c r="ALJ5" s="32"/>
      <c r="ALK5" s="32"/>
      <c r="ALL5" s="32"/>
      <c r="ALM5" s="32"/>
      <c r="ALN5" s="32"/>
      <c r="ALO5" s="32"/>
      <c r="ALP5" s="32"/>
      <c r="ALQ5" s="32"/>
      <c r="ALR5" s="32"/>
      <c r="ALS5" s="32"/>
      <c r="ALT5" s="32"/>
      <c r="ALU5" s="32"/>
      <c r="ALV5" s="32"/>
      <c r="ALW5" s="32"/>
      <c r="ALX5" s="32"/>
      <c r="ALY5" s="32"/>
      <c r="ALZ5" s="32"/>
      <c r="AMA5" s="32"/>
      <c r="AMB5" s="32"/>
      <c r="AMC5" s="32"/>
      <c r="AMD5" s="32"/>
      <c r="AME5" s="32"/>
      <c r="AMF5" s="32"/>
      <c r="AMG5" s="32"/>
      <c r="AMH5" s="32"/>
      <c r="AMI5" s="32"/>
      <c r="AMJ5" s="32"/>
      <c r="AMK5" s="32"/>
      <c r="AML5" s="32"/>
      <c r="AMM5" s="32"/>
      <c r="AMN5" s="32"/>
      <c r="AMO5" s="32"/>
      <c r="AMP5" s="32"/>
      <c r="AMQ5" s="32"/>
      <c r="AMR5" s="32"/>
      <c r="AMS5" s="32"/>
      <c r="AMT5" s="32"/>
      <c r="AMU5" s="32"/>
      <c r="AMV5" s="32"/>
      <c r="AMW5" s="32"/>
      <c r="AMX5" s="32"/>
      <c r="AMY5" s="32"/>
      <c r="AMZ5" s="32"/>
      <c r="ANA5" s="32"/>
      <c r="ANB5" s="32"/>
      <c r="ANC5" s="32"/>
      <c r="AND5" s="32"/>
      <c r="ANE5" s="32"/>
      <c r="ANF5" s="32"/>
      <c r="ANG5" s="32"/>
      <c r="ANH5" s="32"/>
      <c r="ANI5" s="32"/>
      <c r="ANJ5" s="32"/>
      <c r="ANK5" s="32"/>
      <c r="ANL5" s="32"/>
      <c r="ANM5" s="32"/>
      <c r="ANN5" s="32"/>
      <c r="ANO5" s="32"/>
      <c r="ANP5" s="32"/>
      <c r="ANQ5" s="32"/>
      <c r="ANR5" s="32"/>
      <c r="ANS5" s="32"/>
      <c r="ANT5" s="32"/>
      <c r="ANU5" s="32"/>
      <c r="ANV5" s="32"/>
      <c r="ANW5" s="32"/>
      <c r="ANX5" s="32"/>
      <c r="ANY5" s="32"/>
      <c r="ANZ5" s="32"/>
      <c r="AOA5" s="32"/>
      <c r="AOB5" s="32"/>
      <c r="AOC5" s="32"/>
      <c r="AOD5" s="32"/>
      <c r="AOE5" s="32"/>
    </row>
    <row r="6" spans="1:1072">
      <c r="A6" s="34">
        <v>-0.949367088607595</v>
      </c>
      <c r="B6" s="34">
        <v>2.0709360588655801E-2</v>
      </c>
      <c r="C6" s="25"/>
      <c r="F6" s="32"/>
      <c r="G6" s="32"/>
      <c r="H6" s="32"/>
      <c r="I6" s="32"/>
      <c r="J6" s="32"/>
      <c r="K6" s="32"/>
      <c r="L6" s="32"/>
      <c r="M6" s="32"/>
      <c r="N6" s="32"/>
      <c r="O6" s="32"/>
      <c r="P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row>
    <row r="7" spans="1:1072">
      <c r="A7" s="34">
        <v>-0.924050632911392</v>
      </c>
      <c r="B7" s="34">
        <v>2.18446054646835E-2</v>
      </c>
      <c r="C7" s="25"/>
      <c r="F7" s="32"/>
      <c r="W7" s="32"/>
      <c r="CT7" s="32"/>
    </row>
    <row r="8" spans="1:1072">
      <c r="A8" s="34">
        <v>-0.89873417721519</v>
      </c>
      <c r="B8" s="34">
        <v>2.5888288710240501E-2</v>
      </c>
      <c r="C8" s="25"/>
      <c r="F8" s="32"/>
      <c r="W8" s="32"/>
    </row>
    <row r="9" spans="1:1072">
      <c r="A9" s="34">
        <v>-0.873417721518987</v>
      </c>
      <c r="B9" s="34">
        <v>2.9130330740126598E-2</v>
      </c>
      <c r="C9" s="25"/>
      <c r="F9" s="32"/>
      <c r="W9" s="32"/>
    </row>
    <row r="10" spans="1:1072">
      <c r="A10" s="34">
        <v>-0.848101265822785</v>
      </c>
      <c r="B10" s="34">
        <v>2.5806753154519E-2</v>
      </c>
      <c r="C10" s="25"/>
      <c r="F10" s="32"/>
      <c r="W10" s="32"/>
    </row>
    <row r="11" spans="1:1072">
      <c r="A11" s="34">
        <v>-0.822784810126582</v>
      </c>
      <c r="B11" s="34">
        <v>2.6404761928233399E-2</v>
      </c>
      <c r="C11" s="25"/>
      <c r="F11" s="32"/>
      <c r="W11" s="32"/>
    </row>
    <row r="12" spans="1:1072">
      <c r="A12" s="34">
        <v>-0.79746835443038</v>
      </c>
      <c r="B12" s="34">
        <v>2.8542875960911498E-2</v>
      </c>
      <c r="C12" s="25"/>
      <c r="F12" s="32"/>
      <c r="W12" s="32"/>
    </row>
    <row r="13" spans="1:1072">
      <c r="A13" s="34">
        <v>-0.772151898734177</v>
      </c>
      <c r="B13" s="34">
        <v>2.5838113625594902E-2</v>
      </c>
      <c r="C13" s="25"/>
      <c r="F13" s="32"/>
      <c r="W13" s="32"/>
    </row>
    <row r="14" spans="1:1072">
      <c r="A14" s="34">
        <v>-0.746835443037975</v>
      </c>
      <c r="B14" s="34">
        <v>2.6385965599645601E-2</v>
      </c>
      <c r="C14" s="25"/>
      <c r="F14" s="32"/>
      <c r="W14" s="32"/>
    </row>
    <row r="15" spans="1:1072">
      <c r="A15" s="34">
        <v>-0.721518987341772</v>
      </c>
      <c r="B15" s="34">
        <v>2.23209055616835E-2</v>
      </c>
      <c r="C15" s="25"/>
      <c r="F15" s="32"/>
      <c r="W15" s="32"/>
    </row>
    <row r="16" spans="1:1072">
      <c r="A16" s="34">
        <v>-0.69620253164557</v>
      </c>
      <c r="B16" s="34">
        <v>3.4168060069547201E-2</v>
      </c>
      <c r="C16" s="25"/>
      <c r="F16" s="32"/>
      <c r="W16" s="32"/>
    </row>
    <row r="17" spans="1:23">
      <c r="A17" s="34">
        <v>-0.670886075949367</v>
      </c>
      <c r="B17" s="34">
        <v>2.2358258616544301E-2</v>
      </c>
      <c r="C17" s="25"/>
      <c r="F17" s="32"/>
      <c r="N17" t="s">
        <v>178</v>
      </c>
      <c r="W17" s="32"/>
    </row>
    <row r="18" spans="1:23">
      <c r="A18" s="34">
        <v>-0.645569620253165</v>
      </c>
      <c r="B18" s="34">
        <v>2.6442829741126599E-2</v>
      </c>
      <c r="C18" s="25"/>
      <c r="F18" s="32"/>
      <c r="W18" s="32"/>
    </row>
    <row r="19" spans="1:23">
      <c r="A19" s="34">
        <v>-0.620253164556962</v>
      </c>
      <c r="B19" s="34">
        <v>2.8073632591987401E-2</v>
      </c>
      <c r="C19" s="25"/>
      <c r="F19" s="32"/>
      <c r="W19" s="32"/>
    </row>
    <row r="20" spans="1:23">
      <c r="A20" s="34">
        <v>-0.59493670886076</v>
      </c>
      <c r="B20" s="34">
        <v>3.3001039985708899E-2</v>
      </c>
      <c r="C20" s="25"/>
      <c r="F20" s="32"/>
      <c r="W20" s="32"/>
    </row>
    <row r="21" spans="1:23">
      <c r="A21" s="34">
        <v>-0.569620253164557</v>
      </c>
      <c r="B21" s="34">
        <v>3.7419904141848197E-2</v>
      </c>
      <c r="C21" s="25"/>
      <c r="F21" s="32"/>
      <c r="W21" s="32"/>
    </row>
    <row r="22" spans="1:23">
      <c r="A22" s="34">
        <v>-0.544303797468354</v>
      </c>
      <c r="B22" s="34">
        <v>4.03188665853874E-2</v>
      </c>
      <c r="C22" s="25"/>
      <c r="F22" s="32"/>
      <c r="W22" s="32"/>
    </row>
    <row r="23" spans="1:23">
      <c r="A23" s="34">
        <v>-0.518987341772152</v>
      </c>
      <c r="B23" s="34">
        <v>3.97098963859287E-2</v>
      </c>
      <c r="C23" s="25"/>
      <c r="F23" s="32"/>
      <c r="W23" s="32"/>
    </row>
    <row r="24" spans="1:23">
      <c r="A24" s="34">
        <v>-0.493670886075949</v>
      </c>
      <c r="B24" s="34">
        <v>4.4981609868688197E-2</v>
      </c>
      <c r="C24" s="25"/>
      <c r="F24" s="32"/>
      <c r="W24" s="32"/>
    </row>
    <row r="25" spans="1:23">
      <c r="A25" s="34">
        <v>-0.468354430379747</v>
      </c>
      <c r="B25" s="34">
        <v>4.9069195621974197E-2</v>
      </c>
      <c r="C25" s="25"/>
      <c r="F25" s="32"/>
      <c r="W25" s="32"/>
    </row>
    <row r="26" spans="1:23">
      <c r="A26" s="34">
        <v>-0.443037974683544</v>
      </c>
      <c r="B26" s="34">
        <v>4.5895649568775697E-2</v>
      </c>
      <c r="C26" s="25"/>
      <c r="F26" s="32"/>
      <c r="W26" s="32"/>
    </row>
    <row r="27" spans="1:23">
      <c r="A27" s="34">
        <v>-0.417721518987342</v>
      </c>
      <c r="B27" s="34">
        <v>5.3319410325078198E-2</v>
      </c>
      <c r="C27" s="25"/>
      <c r="F27" s="32"/>
      <c r="W27" s="32"/>
    </row>
    <row r="28" spans="1:23">
      <c r="A28" s="34">
        <v>-0.392405063291139</v>
      </c>
      <c r="B28" s="34">
        <v>5.9385162920449298E-2</v>
      </c>
      <c r="C28" s="25"/>
      <c r="F28" s="32"/>
      <c r="W28" s="32"/>
    </row>
    <row r="29" spans="1:23">
      <c r="A29" s="34">
        <v>-0.367088607594937</v>
      </c>
      <c r="B29" s="34">
        <v>6.8308514726829805E-2</v>
      </c>
      <c r="C29" s="25"/>
      <c r="F29" s="32"/>
      <c r="W29" s="32"/>
    </row>
    <row r="30" spans="1:23">
      <c r="A30" s="34">
        <v>-0.341772151898734</v>
      </c>
      <c r="B30" s="34">
        <v>7.4095871621835396E-2</v>
      </c>
      <c r="C30" s="25"/>
      <c r="F30" s="32"/>
      <c r="W30" s="32"/>
    </row>
    <row r="31" spans="1:23">
      <c r="A31" s="34">
        <v>-0.316455696202532</v>
      </c>
      <c r="B31" s="34">
        <v>7.1217229034354401E-2</v>
      </c>
      <c r="C31" s="25"/>
      <c r="F31" s="32"/>
      <c r="W31" s="32"/>
    </row>
    <row r="32" spans="1:23">
      <c r="A32" s="34">
        <v>-0.291139240506329</v>
      </c>
      <c r="B32" s="34">
        <v>9.94232865903594E-2</v>
      </c>
      <c r="C32" s="25"/>
      <c r="F32" s="32"/>
      <c r="W32" s="32"/>
    </row>
    <row r="33" spans="1:23">
      <c r="A33" s="34">
        <v>-0.265822784810127</v>
      </c>
      <c r="B33" s="34">
        <v>9.3205319288784894E-2</v>
      </c>
      <c r="C33" s="25"/>
      <c r="F33" s="32"/>
      <c r="W33" s="32"/>
    </row>
    <row r="34" spans="1:23">
      <c r="A34" s="34">
        <v>-0.240506329113924</v>
      </c>
      <c r="B34" s="34">
        <v>0.112286515772722</v>
      </c>
      <c r="C34" s="25"/>
      <c r="F34" s="32"/>
      <c r="W34" s="32"/>
    </row>
    <row r="35" spans="1:23">
      <c r="A35" s="34">
        <v>-0.215189873417722</v>
      </c>
      <c r="B35" s="34">
        <v>0.119762101424987</v>
      </c>
      <c r="C35" s="25"/>
      <c r="F35" s="32"/>
      <c r="W35" s="32"/>
    </row>
    <row r="36" spans="1:23">
      <c r="A36" s="34">
        <v>-0.189873417721519</v>
      </c>
      <c r="B36" s="34">
        <v>0.13340032070869601</v>
      </c>
      <c r="C36" s="25"/>
      <c r="F36" s="32"/>
      <c r="W36" s="32"/>
    </row>
    <row r="37" spans="1:23">
      <c r="A37" s="34">
        <v>-0.164556962025316</v>
      </c>
      <c r="B37" s="34">
        <v>0.142484349738938</v>
      </c>
      <c r="C37" s="25"/>
      <c r="F37" s="32"/>
      <c r="W37" s="32"/>
    </row>
    <row r="38" spans="1:23">
      <c r="A38" s="34">
        <v>-0.139240506329114</v>
      </c>
      <c r="B38" s="34">
        <v>0.14361806981164599</v>
      </c>
      <c r="C38" s="25"/>
      <c r="F38" s="32"/>
      <c r="W38" s="32"/>
    </row>
    <row r="39" spans="1:23">
      <c r="A39" s="34">
        <v>-0.113924050632911</v>
      </c>
      <c r="B39" s="34">
        <v>0.133904872426304</v>
      </c>
      <c r="C39" s="25"/>
      <c r="F39" s="32"/>
      <c r="W39" s="32"/>
    </row>
    <row r="40" spans="1:23">
      <c r="A40" s="34">
        <v>-8.8607594936708903E-2</v>
      </c>
      <c r="B40" s="34">
        <v>9.8732868696329107E-2</v>
      </c>
      <c r="C40" s="25"/>
      <c r="F40" s="32"/>
      <c r="W40" s="32"/>
    </row>
    <row r="41" spans="1:23">
      <c r="A41" s="34">
        <v>-6.3291139240506306E-2</v>
      </c>
      <c r="B41" s="34">
        <v>-4.6693888750253001E-2</v>
      </c>
      <c r="C41" s="25"/>
      <c r="F41" s="32"/>
      <c r="W41" s="32"/>
    </row>
    <row r="42" spans="1:23">
      <c r="A42" s="34">
        <v>-3.7974683544303799E-2</v>
      </c>
      <c r="B42" s="34">
        <v>-0.86013319033101199</v>
      </c>
      <c r="C42" s="25"/>
      <c r="F42" s="32"/>
      <c r="W42" s="32"/>
    </row>
    <row r="43" spans="1:23">
      <c r="A43" s="34">
        <v>-1.26582278481012E-2</v>
      </c>
      <c r="B43" s="34">
        <v>-0.81274650422202699</v>
      </c>
      <c r="C43" s="25"/>
      <c r="F43" s="32"/>
      <c r="W43" s="32"/>
    </row>
    <row r="44" spans="1:23">
      <c r="A44" s="34">
        <v>1.26582278481013E-2</v>
      </c>
      <c r="B44" s="34">
        <v>-0.24210580235189499</v>
      </c>
      <c r="C44" s="25"/>
      <c r="F44" s="32"/>
      <c r="W44" s="32"/>
    </row>
    <row r="45" spans="1:23">
      <c r="A45" s="34">
        <v>3.7974683544303799E-2</v>
      </c>
      <c r="B45" s="34">
        <v>0.40224921750291198</v>
      </c>
      <c r="C45" s="25"/>
      <c r="F45" s="32"/>
      <c r="W45" s="32"/>
    </row>
    <row r="46" spans="1:23">
      <c r="A46" s="34">
        <v>6.3291139240506195E-2</v>
      </c>
      <c r="B46" s="34">
        <v>0.28137865709151999</v>
      </c>
      <c r="C46" s="25"/>
      <c r="F46" s="32"/>
      <c r="W46" s="32"/>
    </row>
    <row r="47" spans="1:23">
      <c r="A47" s="34">
        <v>8.8607594936708903E-2</v>
      </c>
      <c r="B47" s="34">
        <v>0.113226120818227</v>
      </c>
      <c r="C47" s="25"/>
      <c r="F47" s="32"/>
      <c r="W47" s="32"/>
    </row>
    <row r="48" spans="1:23">
      <c r="A48" s="34">
        <v>0.113924050632911</v>
      </c>
      <c r="B48" s="34">
        <v>-1.2166976321009699E-2</v>
      </c>
      <c r="C48" s="25"/>
      <c r="F48" s="32"/>
      <c r="W48" s="32"/>
    </row>
    <row r="49" spans="1:23">
      <c r="A49" s="34">
        <v>0.139240506329114</v>
      </c>
      <c r="B49" s="34">
        <v>-7.5546098056415004E-2</v>
      </c>
      <c r="C49" s="25"/>
      <c r="F49" s="32"/>
      <c r="W49" s="32"/>
    </row>
    <row r="50" spans="1:23">
      <c r="A50" s="34">
        <v>0.164556962025316</v>
      </c>
      <c r="B50" s="34">
        <v>-9.5699119249668896E-2</v>
      </c>
      <c r="C50" s="25"/>
      <c r="F50" s="32"/>
      <c r="W50" s="32"/>
    </row>
    <row r="51" spans="1:23">
      <c r="A51" s="34">
        <v>0.189873417721519</v>
      </c>
      <c r="B51" s="34">
        <v>-0.110745554142531</v>
      </c>
      <c r="C51" s="25"/>
      <c r="F51" s="32"/>
      <c r="W51" s="32"/>
    </row>
    <row r="52" spans="1:23">
      <c r="A52" s="34">
        <v>0.215189873417722</v>
      </c>
      <c r="B52" s="34">
        <v>-0.10434705912846801</v>
      </c>
      <c r="C52" s="25"/>
      <c r="F52" s="32"/>
      <c r="W52" s="32"/>
    </row>
    <row r="53" spans="1:23">
      <c r="A53" s="34">
        <v>0.240506329113924</v>
      </c>
      <c r="B53" s="34">
        <v>-9.4650758790468401E-2</v>
      </c>
      <c r="C53" s="25"/>
      <c r="F53" s="32"/>
      <c r="W53" s="32"/>
    </row>
    <row r="54" spans="1:23">
      <c r="A54" s="34">
        <v>0.265822784810127</v>
      </c>
      <c r="B54" s="34">
        <v>-9.2451983497338602E-2</v>
      </c>
      <c r="C54" s="25"/>
      <c r="F54" s="32"/>
      <c r="W54" s="32"/>
    </row>
    <row r="55" spans="1:23">
      <c r="A55" s="34">
        <v>0.291139240506329</v>
      </c>
      <c r="B55" s="34">
        <v>-7.5866655935341698E-2</v>
      </c>
      <c r="C55" s="25"/>
      <c r="F55" s="32"/>
      <c r="W55" s="32"/>
    </row>
    <row r="56" spans="1:23">
      <c r="A56" s="34">
        <v>0.316455696202532</v>
      </c>
      <c r="B56" s="34">
        <v>-7.3748408590419506E-2</v>
      </c>
      <c r="C56" s="25"/>
      <c r="F56" s="32"/>
      <c r="W56" s="32"/>
    </row>
    <row r="57" spans="1:23">
      <c r="A57" s="34">
        <v>0.341772151898734</v>
      </c>
      <c r="B57" s="34">
        <v>-7.1246707918569699E-2</v>
      </c>
      <c r="C57" s="25"/>
      <c r="F57" s="32"/>
      <c r="W57" s="32"/>
    </row>
    <row r="58" spans="1:23">
      <c r="A58" s="34">
        <v>0.367088607594937</v>
      </c>
      <c r="B58" s="34">
        <v>-6.8716715665269407E-2</v>
      </c>
      <c r="C58" s="25"/>
      <c r="F58" s="32"/>
      <c r="W58" s="32"/>
    </row>
    <row r="59" spans="1:23">
      <c r="A59" s="34">
        <v>0.392405063291139</v>
      </c>
      <c r="B59" s="34">
        <v>-6.0370316297011298E-2</v>
      </c>
      <c r="C59" s="25"/>
      <c r="F59" s="32"/>
      <c r="W59" s="32"/>
    </row>
    <row r="60" spans="1:23">
      <c r="A60" s="34">
        <v>0.417721518987342</v>
      </c>
      <c r="B60" s="34">
        <v>-6.0424789595086202E-2</v>
      </c>
      <c r="C60" s="25"/>
      <c r="F60" s="32"/>
      <c r="W60" s="32"/>
    </row>
    <row r="61" spans="1:23">
      <c r="A61" s="34">
        <v>0.443037974683544</v>
      </c>
      <c r="B61" s="34">
        <v>-5.3995662883555097E-2</v>
      </c>
      <c r="C61" s="25"/>
      <c r="F61" s="32"/>
      <c r="W61" s="32"/>
    </row>
    <row r="62" spans="1:23">
      <c r="A62" s="34">
        <v>0.468354430379747</v>
      </c>
      <c r="B62" s="34">
        <v>-4.8639238860354497E-2</v>
      </c>
      <c r="C62" s="25"/>
      <c r="F62" s="32"/>
      <c r="W62" s="32"/>
    </row>
    <row r="63" spans="1:23">
      <c r="A63" s="34">
        <v>0.493670886075949</v>
      </c>
      <c r="B63" s="34">
        <v>-4.5943799891344603E-2</v>
      </c>
      <c r="C63" s="25"/>
      <c r="F63" s="32"/>
      <c r="W63" s="32"/>
    </row>
    <row r="64" spans="1:23">
      <c r="A64" s="34">
        <v>0.518987341772152</v>
      </c>
      <c r="B64" s="34">
        <v>-4.4876274150712603E-2</v>
      </c>
      <c r="C64" s="25"/>
      <c r="F64" s="32"/>
      <c r="W64" s="32"/>
    </row>
    <row r="65" spans="1:23">
      <c r="A65" s="34">
        <v>0.544303797468354</v>
      </c>
      <c r="B65" s="34">
        <v>-4.1034889861949399E-2</v>
      </c>
      <c r="C65" s="25"/>
      <c r="F65" s="32"/>
      <c r="W65" s="32"/>
    </row>
    <row r="66" spans="1:23">
      <c r="A66" s="34">
        <v>0.569620253164557</v>
      </c>
      <c r="B66" s="34">
        <v>-4.5620852030442999E-2</v>
      </c>
      <c r="C66" s="25"/>
      <c r="F66" s="32"/>
      <c r="W66" s="32"/>
    </row>
    <row r="67" spans="1:23">
      <c r="A67" s="34">
        <v>0.59493670886076</v>
      </c>
      <c r="B67" s="34">
        <v>-3.8273616951050603E-2</v>
      </c>
      <c r="C67" s="25"/>
      <c r="F67" s="32"/>
      <c r="W67" s="32"/>
    </row>
    <row r="68" spans="1:23">
      <c r="A68" s="34">
        <v>0.620253164556962</v>
      </c>
      <c r="B68" s="34">
        <v>-4.06091931272025E-2</v>
      </c>
      <c r="C68" s="25"/>
      <c r="F68" s="32"/>
      <c r="W68" s="32"/>
    </row>
    <row r="69" spans="1:23">
      <c r="A69" s="34">
        <v>0.645569620253165</v>
      </c>
      <c r="B69" s="34">
        <v>-3.5629376106028697E-2</v>
      </c>
      <c r="C69" s="25"/>
      <c r="F69" s="32"/>
      <c r="W69" s="32"/>
    </row>
    <row r="70" spans="1:23">
      <c r="A70" s="34">
        <v>0.670886075949367</v>
      </c>
      <c r="B70" s="34">
        <v>-3.6901876714266299E-2</v>
      </c>
      <c r="C70" s="25"/>
      <c r="F70" s="32"/>
      <c r="W70" s="32"/>
    </row>
    <row r="71" spans="1:23">
      <c r="A71" s="34">
        <v>0.69620253164557</v>
      </c>
      <c r="B71" s="34">
        <v>-2.3454038597755699E-2</v>
      </c>
      <c r="C71" s="25"/>
      <c r="F71" s="32"/>
      <c r="W71" s="32"/>
    </row>
    <row r="72" spans="1:23">
      <c r="A72" s="34">
        <v>0.721518987341772</v>
      </c>
      <c r="B72" s="34">
        <v>-3.3909322921240499E-2</v>
      </c>
      <c r="C72" s="25"/>
      <c r="F72" s="32"/>
      <c r="W72" s="32"/>
    </row>
    <row r="73" spans="1:23">
      <c r="A73" s="34">
        <v>0.746835443037975</v>
      </c>
      <c r="B73" s="34">
        <v>-3.1263091984958601E-2</v>
      </c>
      <c r="C73" s="25"/>
      <c r="F73" s="32"/>
      <c r="W73" s="32"/>
    </row>
    <row r="74" spans="1:23">
      <c r="A74" s="34">
        <v>0.772151898734177</v>
      </c>
      <c r="B74" s="34">
        <v>-2.8073047803113899E-2</v>
      </c>
      <c r="C74" s="25"/>
      <c r="F74" s="32"/>
      <c r="W74" s="32"/>
    </row>
    <row r="75" spans="1:23">
      <c r="A75" s="34">
        <v>0.79746835443038</v>
      </c>
      <c r="B75" s="34">
        <v>-2.4448244216544301E-2</v>
      </c>
      <c r="C75" s="25"/>
      <c r="F75" s="32"/>
      <c r="W75" s="32"/>
    </row>
    <row r="76" spans="1:23">
      <c r="A76" s="34">
        <v>0.822784810126582</v>
      </c>
      <c r="B76" s="34">
        <v>-2.4408711207291101E-2</v>
      </c>
      <c r="C76" s="25"/>
      <c r="F76" s="32"/>
      <c r="W76" s="32"/>
    </row>
    <row r="77" spans="1:23">
      <c r="A77" s="34">
        <v>0.848101265822785</v>
      </c>
      <c r="B77" s="34">
        <v>-2.5427298895113901E-2</v>
      </c>
      <c r="C77" s="25"/>
      <c r="F77" s="32"/>
      <c r="W77" s="32"/>
    </row>
    <row r="78" spans="1:23">
      <c r="A78" s="34">
        <v>0.873417721518987</v>
      </c>
      <c r="B78" s="34">
        <v>-2.4360754269582299E-2</v>
      </c>
      <c r="C78" s="25"/>
      <c r="F78" s="32"/>
      <c r="W78" s="32"/>
    </row>
    <row r="79" spans="1:23">
      <c r="A79" s="34">
        <v>0.89873417721519</v>
      </c>
      <c r="B79" s="34">
        <v>-2.0807658815707099E-2</v>
      </c>
      <c r="C79" s="25"/>
      <c r="F79" s="32"/>
      <c r="W79" s="32"/>
    </row>
    <row r="80" spans="1:23">
      <c r="A80" s="34">
        <v>0.924050632911392</v>
      </c>
      <c r="B80" s="34">
        <v>-2.3494921631996499E-2</v>
      </c>
      <c r="C80" s="25"/>
      <c r="F80" s="32"/>
      <c r="W80" s="32"/>
    </row>
    <row r="81" spans="1:23">
      <c r="A81" s="34">
        <v>0.949367088607595</v>
      </c>
      <c r="B81" s="34">
        <v>-2.2977751768058E-2</v>
      </c>
      <c r="C81" s="25"/>
      <c r="F81" s="32"/>
      <c r="W81" s="32"/>
    </row>
    <row r="82" spans="1:23">
      <c r="A82" s="34">
        <v>0.974683544303798</v>
      </c>
      <c r="B82" s="34">
        <v>-2.20620673497595E-2</v>
      </c>
      <c r="C82" s="25"/>
      <c r="F82" s="32"/>
      <c r="W82" s="32"/>
    </row>
    <row r="83" spans="1:23">
      <c r="A83" s="34">
        <v>1</v>
      </c>
      <c r="B83" s="34">
        <v>-2.36215336695909E-2</v>
      </c>
      <c r="C83" s="25"/>
      <c r="F83" s="32"/>
      <c r="W83" s="32"/>
    </row>
    <row r="84" spans="1:23">
      <c r="A84" s="33"/>
      <c r="B84" s="33"/>
      <c r="C84" s="25"/>
      <c r="F84" s="32"/>
      <c r="W84" s="32"/>
    </row>
    <row r="85" spans="1:23">
      <c r="A85" s="33"/>
      <c r="B85" s="33"/>
      <c r="C85" s="25"/>
      <c r="D85" s="33"/>
      <c r="E85" s="33"/>
      <c r="F85" s="32"/>
      <c r="W85" s="32"/>
    </row>
    <row r="86" spans="1:23">
      <c r="A86" s="33"/>
      <c r="B86" s="33"/>
      <c r="C86" s="25"/>
      <c r="D86" s="33"/>
      <c r="E86" s="33"/>
      <c r="F86" s="32"/>
      <c r="W86" s="32"/>
    </row>
    <row r="87" spans="1:23">
      <c r="A87" s="33"/>
      <c r="B87" s="33"/>
      <c r="C87" s="25"/>
      <c r="D87" s="33"/>
      <c r="E87" s="33"/>
      <c r="F87" s="32"/>
      <c r="W87" s="32"/>
    </row>
    <row r="88" spans="1:23">
      <c r="A88" s="33"/>
      <c r="B88" s="33"/>
      <c r="C88" s="25"/>
      <c r="D88" s="33"/>
      <c r="E88" s="33"/>
      <c r="F88" s="32"/>
      <c r="W88" s="32"/>
    </row>
    <row r="89" spans="1:23">
      <c r="A89" s="33"/>
      <c r="B89" s="33"/>
      <c r="C89" s="25"/>
      <c r="D89" s="33"/>
      <c r="E89" s="33"/>
      <c r="F89" s="32"/>
      <c r="W89" s="32"/>
    </row>
    <row r="90" spans="1:23">
      <c r="A90" s="33"/>
      <c r="B90" s="33"/>
      <c r="C90" s="25"/>
      <c r="D90" s="33"/>
      <c r="E90" s="33"/>
      <c r="F90" s="32"/>
      <c r="W90" s="32"/>
    </row>
    <row r="91" spans="1:23">
      <c r="A91" s="33"/>
      <c r="B91" s="33"/>
      <c r="C91" s="25"/>
      <c r="D91" s="33"/>
      <c r="E91" s="33"/>
      <c r="F91" s="32"/>
      <c r="W91" s="32"/>
    </row>
    <row r="92" spans="1:23">
      <c r="A92" s="33"/>
      <c r="B92" s="33"/>
      <c r="C92" s="25"/>
      <c r="D92" s="33"/>
      <c r="E92" s="33"/>
      <c r="F92" s="32"/>
      <c r="W92" s="32"/>
    </row>
    <row r="93" spans="1:23">
      <c r="A93" s="33"/>
      <c r="B93" s="33"/>
      <c r="C93" s="25"/>
      <c r="D93" s="33"/>
      <c r="E93" s="33"/>
      <c r="F93" s="32"/>
      <c r="W93" s="32"/>
    </row>
    <row r="94" spans="1:23">
      <c r="A94" s="33"/>
      <c r="B94" s="33"/>
      <c r="C94" s="25"/>
      <c r="D94" s="33"/>
      <c r="E94" s="33"/>
      <c r="W94" s="32"/>
    </row>
    <row r="95" spans="1:23">
      <c r="A95" s="33"/>
      <c r="B95" s="33"/>
      <c r="C95" s="25"/>
      <c r="D95" s="33"/>
      <c r="E95" s="33"/>
      <c r="F95" s="32"/>
      <c r="W95" s="32"/>
    </row>
    <row r="96" spans="1:23">
      <c r="A96" s="33"/>
      <c r="B96" s="33"/>
      <c r="C96" s="25"/>
      <c r="D96" s="33"/>
      <c r="E96" s="33"/>
      <c r="W96" s="32"/>
    </row>
    <row r="97" spans="1:23">
      <c r="A97" s="33"/>
      <c r="B97" s="33"/>
      <c r="C97" s="25"/>
      <c r="D97" s="33"/>
      <c r="E97" s="33"/>
      <c r="W97" s="32"/>
    </row>
    <row r="98" spans="1:23">
      <c r="A98" s="33"/>
      <c r="B98" s="33"/>
      <c r="C98" s="25"/>
      <c r="D98" s="33"/>
      <c r="E98" s="33"/>
      <c r="F98" s="32"/>
      <c r="W98" s="32"/>
    </row>
    <row r="99" spans="1:23">
      <c r="A99" s="33"/>
      <c r="B99" s="33"/>
      <c r="C99" s="25"/>
      <c r="D99" s="33"/>
      <c r="E99" s="33"/>
      <c r="F99" s="32"/>
      <c r="W99" s="32"/>
    </row>
    <row r="100" spans="1:23">
      <c r="A100" s="33"/>
      <c r="B100" s="33"/>
      <c r="C100" s="25"/>
      <c r="D100" s="33"/>
      <c r="E100" s="33"/>
      <c r="F100" s="32"/>
      <c r="W100" s="32"/>
    </row>
    <row r="101" spans="1:23">
      <c r="A101" s="33"/>
      <c r="B101" s="33"/>
      <c r="C101" s="25"/>
      <c r="D101" s="33"/>
      <c r="E101" s="33"/>
      <c r="F101" s="32"/>
      <c r="W101" s="32"/>
    </row>
    <row r="102" spans="1:23">
      <c r="A102" s="33"/>
      <c r="B102" s="33"/>
      <c r="C102" s="25"/>
      <c r="D102" s="33"/>
      <c r="E102" s="33"/>
      <c r="F102" s="32"/>
      <c r="W102" s="32"/>
    </row>
    <row r="103" spans="1:23">
      <c r="A103" s="33"/>
      <c r="B103" s="33"/>
      <c r="C103" s="25"/>
      <c r="D103" s="33"/>
      <c r="E103" s="33"/>
      <c r="F103" s="32"/>
      <c r="W103" s="32"/>
    </row>
    <row r="104" spans="1:23">
      <c r="A104" s="33"/>
      <c r="B104" s="33"/>
      <c r="C104" s="25"/>
      <c r="D104" s="33"/>
      <c r="E104" s="33"/>
      <c r="F104" s="32"/>
      <c r="W104" s="32"/>
    </row>
    <row r="105" spans="1:23">
      <c r="A105" s="33"/>
      <c r="B105" s="33"/>
      <c r="C105" s="25"/>
      <c r="D105" s="33"/>
      <c r="E105" s="33"/>
      <c r="F105" s="32"/>
      <c r="W105" s="32"/>
    </row>
    <row r="106" spans="1:23">
      <c r="A106" s="33"/>
      <c r="B106" s="33"/>
      <c r="C106" s="25"/>
      <c r="D106" s="33"/>
      <c r="E106" s="33"/>
      <c r="F106" s="32"/>
      <c r="W106" s="32"/>
    </row>
    <row r="107" spans="1:23">
      <c r="A107" s="33"/>
      <c r="B107" s="33"/>
      <c r="C107" s="25"/>
      <c r="D107" s="33"/>
      <c r="E107" s="33"/>
      <c r="F107" s="32"/>
      <c r="W107" s="32"/>
    </row>
    <row r="108" spans="1:23">
      <c r="A108" s="33"/>
      <c r="B108" s="33"/>
      <c r="C108" s="25"/>
      <c r="D108" s="33"/>
      <c r="E108" s="33"/>
      <c r="F108" s="32"/>
      <c r="W108" s="32"/>
    </row>
    <row r="109" spans="1:23">
      <c r="A109" s="33"/>
      <c r="B109" s="33"/>
      <c r="C109" s="25"/>
      <c r="D109" s="33"/>
      <c r="E109" s="33"/>
      <c r="W109" s="32"/>
    </row>
    <row r="110" spans="1:23">
      <c r="A110" s="33"/>
      <c r="B110" s="33"/>
      <c r="C110" s="25"/>
      <c r="D110" s="33"/>
      <c r="E110" s="33"/>
      <c r="W110" s="32"/>
    </row>
    <row r="111" spans="1:23">
      <c r="A111" s="33"/>
      <c r="B111" s="33"/>
      <c r="C111" s="25"/>
      <c r="D111" s="33"/>
      <c r="E111" s="33"/>
      <c r="F111" s="32"/>
      <c r="W111" s="32"/>
    </row>
    <row r="112" spans="1:23">
      <c r="A112" s="33"/>
      <c r="B112" s="33"/>
      <c r="C112" s="25"/>
      <c r="D112" s="33"/>
      <c r="E112" s="33"/>
      <c r="F112" s="32"/>
      <c r="W112" s="32"/>
    </row>
    <row r="113" spans="1:23">
      <c r="A113" s="33"/>
      <c r="B113" s="33"/>
      <c r="C113" s="25"/>
      <c r="D113" s="33"/>
      <c r="E113" s="33"/>
      <c r="F113" s="32"/>
      <c r="W113" s="32"/>
    </row>
    <row r="114" spans="1:23">
      <c r="A114" s="33"/>
      <c r="B114" s="33"/>
      <c r="C114" s="25"/>
      <c r="D114" s="33"/>
      <c r="E114" s="33"/>
      <c r="W114" s="32"/>
    </row>
    <row r="115" spans="1:23">
      <c r="A115" s="33"/>
      <c r="B115" s="33"/>
      <c r="C115" s="25"/>
      <c r="D115" s="33"/>
      <c r="E115" s="33"/>
      <c r="F115" s="32"/>
      <c r="W115" s="32"/>
    </row>
    <row r="116" spans="1:23">
      <c r="A116" s="33"/>
      <c r="B116" s="33"/>
      <c r="C116" s="25"/>
      <c r="D116" s="33"/>
      <c r="E116" s="33"/>
      <c r="W116" s="32"/>
    </row>
    <row r="117" spans="1:23">
      <c r="A117" s="33"/>
      <c r="B117" s="33"/>
      <c r="C117" s="25"/>
      <c r="D117" s="33"/>
      <c r="E117" s="33"/>
      <c r="W117" s="32"/>
    </row>
    <row r="118" spans="1:23">
      <c r="A118" s="33"/>
      <c r="B118" s="33"/>
      <c r="C118" s="25"/>
      <c r="D118" s="33"/>
      <c r="E118" s="33"/>
      <c r="W118" s="32"/>
    </row>
    <row r="119" spans="1:23">
      <c r="A119" s="33"/>
      <c r="B119" s="33"/>
      <c r="C119" s="25"/>
      <c r="D119" s="33"/>
      <c r="E119" s="33"/>
      <c r="W119" s="32"/>
    </row>
    <row r="120" spans="1:23">
      <c r="A120" s="33"/>
      <c r="B120" s="33"/>
      <c r="C120" s="25"/>
      <c r="D120" s="33"/>
      <c r="E120" s="33"/>
      <c r="F120" s="32"/>
      <c r="M120" s="32"/>
      <c r="W120" s="32"/>
    </row>
    <row r="121" spans="1:23">
      <c r="A121" s="33"/>
      <c r="B121" s="33"/>
      <c r="C121" s="25"/>
      <c r="D121" s="33"/>
      <c r="E121" s="33"/>
      <c r="F121" s="32"/>
      <c r="W121" s="32"/>
    </row>
    <row r="122" spans="1:23">
      <c r="A122" s="33"/>
      <c r="B122" s="33"/>
      <c r="C122" s="25"/>
      <c r="D122" s="33"/>
      <c r="E122" s="33"/>
      <c r="F122" s="32"/>
      <c r="W122" s="32"/>
    </row>
    <row r="123" spans="1:23">
      <c r="A123" s="33"/>
      <c r="B123" s="33"/>
      <c r="C123" s="25"/>
      <c r="D123" s="33"/>
      <c r="E123" s="33"/>
      <c r="W123" s="32"/>
    </row>
    <row r="124" spans="1:23">
      <c r="A124" s="33"/>
      <c r="B124" s="33"/>
      <c r="C124" s="25"/>
      <c r="D124" s="33"/>
      <c r="E124" s="33"/>
      <c r="F124" s="32"/>
      <c r="W124" s="32"/>
    </row>
    <row r="125" spans="1:23">
      <c r="A125" s="33"/>
      <c r="B125" s="33"/>
      <c r="C125" s="25"/>
      <c r="D125" s="33"/>
      <c r="E125" s="33"/>
      <c r="F125" s="32"/>
      <c r="W125" s="32"/>
    </row>
    <row r="126" spans="1:23">
      <c r="A126" s="33"/>
      <c r="B126" s="33"/>
      <c r="C126" s="25"/>
      <c r="D126" s="33"/>
      <c r="E126" s="33"/>
      <c r="F126" s="32"/>
      <c r="W126" s="32"/>
    </row>
    <row r="127" spans="1:23">
      <c r="A127" s="33"/>
      <c r="B127" s="33"/>
      <c r="C127" s="25"/>
      <c r="D127" s="33"/>
      <c r="E127" s="33"/>
      <c r="W127" s="32"/>
    </row>
    <row r="128" spans="1:23">
      <c r="A128" s="33"/>
      <c r="B128" s="33"/>
      <c r="C128" s="25"/>
      <c r="D128" s="33"/>
      <c r="E128" s="33"/>
      <c r="W128" s="32"/>
    </row>
    <row r="129" spans="1:23">
      <c r="A129" s="33"/>
      <c r="B129" s="33"/>
      <c r="C129" s="25"/>
      <c r="D129" s="33"/>
      <c r="E129" s="33"/>
      <c r="W129" s="32"/>
    </row>
    <row r="130" spans="1:23">
      <c r="A130" s="33"/>
      <c r="B130" s="33"/>
      <c r="C130" s="25"/>
      <c r="D130" s="33"/>
      <c r="E130" s="33"/>
      <c r="W130" s="32"/>
    </row>
    <row r="131" spans="1:23">
      <c r="A131" s="33"/>
      <c r="B131" s="33"/>
      <c r="C131" s="25"/>
      <c r="D131" s="33"/>
      <c r="E131" s="33"/>
      <c r="W131" s="32"/>
    </row>
    <row r="132" spans="1:23">
      <c r="A132" s="33"/>
      <c r="B132" s="33"/>
      <c r="C132" s="25"/>
      <c r="D132" s="33"/>
      <c r="E132" s="33"/>
      <c r="W132" s="32"/>
    </row>
    <row r="133" spans="1:23">
      <c r="A133" s="33"/>
      <c r="B133" s="33"/>
      <c r="C133" s="25"/>
      <c r="D133" s="33"/>
      <c r="E133" s="33"/>
      <c r="W133" s="32"/>
    </row>
    <row r="134" spans="1:23">
      <c r="A134" s="33"/>
      <c r="B134" s="33"/>
      <c r="C134" s="25"/>
      <c r="D134" s="33"/>
      <c r="E134" s="33"/>
      <c r="W134" s="32"/>
    </row>
    <row r="135" spans="1:23">
      <c r="A135" s="33"/>
      <c r="B135" s="33"/>
      <c r="C135" s="25"/>
      <c r="D135" s="33"/>
      <c r="E135" s="33"/>
      <c r="W135" s="32"/>
    </row>
    <row r="136" spans="1:23">
      <c r="A136" s="33"/>
      <c r="B136" s="33"/>
      <c r="C136" s="25"/>
      <c r="D136" s="33"/>
      <c r="E136" s="33"/>
      <c r="W136" s="32"/>
    </row>
    <row r="137" spans="1:23">
      <c r="A137" s="33"/>
      <c r="B137" s="33"/>
      <c r="C137" s="25"/>
      <c r="D137" s="33"/>
      <c r="E137" s="33"/>
      <c r="W137" s="32"/>
    </row>
    <row r="138" spans="1:23">
      <c r="A138" s="33"/>
      <c r="B138" s="33"/>
      <c r="C138" s="25"/>
      <c r="D138" s="33"/>
      <c r="E138" s="33"/>
      <c r="F138" s="32"/>
      <c r="W138" s="32"/>
    </row>
    <row r="139" spans="1:23">
      <c r="A139" s="33"/>
      <c r="B139" s="33"/>
      <c r="C139" s="25"/>
      <c r="D139" s="33"/>
      <c r="E139" s="33"/>
      <c r="W139" s="32"/>
    </row>
    <row r="140" spans="1:23">
      <c r="A140" s="33"/>
      <c r="B140" s="33"/>
      <c r="C140" s="25"/>
      <c r="D140" s="33"/>
      <c r="E140" s="33"/>
      <c r="W140" s="32"/>
    </row>
    <row r="141" spans="1:23">
      <c r="A141" s="33"/>
      <c r="B141" s="33"/>
      <c r="C141" s="25"/>
      <c r="D141" s="33"/>
      <c r="E141" s="33"/>
      <c r="W141" s="32"/>
    </row>
    <row r="142" spans="1:23">
      <c r="A142" s="33"/>
      <c r="B142" s="33"/>
      <c r="C142" s="25"/>
      <c r="D142" s="33"/>
      <c r="E142" s="33"/>
      <c r="W142" s="32"/>
    </row>
    <row r="143" spans="1:23">
      <c r="A143" s="33"/>
      <c r="B143" s="33"/>
      <c r="C143" s="25"/>
      <c r="D143" s="33"/>
      <c r="E143" s="33"/>
      <c r="W143" s="32"/>
    </row>
    <row r="144" spans="1:23">
      <c r="A144" s="33"/>
      <c r="B144" s="33"/>
      <c r="C144" s="25"/>
      <c r="D144" s="33"/>
      <c r="E144" s="33"/>
      <c r="W144" s="32"/>
    </row>
    <row r="145" spans="1:23">
      <c r="A145" s="33"/>
      <c r="B145" s="33"/>
      <c r="C145" s="25"/>
      <c r="D145" s="33"/>
      <c r="E145" s="33"/>
      <c r="W145" s="32"/>
    </row>
    <row r="146" spans="1:23">
      <c r="A146" s="33"/>
      <c r="B146" s="33"/>
      <c r="C146" s="25"/>
      <c r="D146" s="33"/>
      <c r="E146" s="33"/>
      <c r="W146" s="32"/>
    </row>
    <row r="147" spans="1:23">
      <c r="A147" s="33"/>
      <c r="B147" s="33"/>
      <c r="C147" s="25"/>
      <c r="D147" s="33"/>
      <c r="E147" s="33"/>
      <c r="F147" s="32"/>
      <c r="W147" s="32"/>
    </row>
    <row r="148" spans="1:23">
      <c r="A148" s="33"/>
      <c r="B148" s="33"/>
      <c r="C148" s="25"/>
      <c r="D148" s="33"/>
      <c r="E148" s="33"/>
      <c r="W148" s="32"/>
    </row>
    <row r="149" spans="1:23">
      <c r="A149" s="33"/>
      <c r="B149" s="33"/>
      <c r="C149" s="25"/>
      <c r="D149" s="33"/>
      <c r="E149" s="33"/>
      <c r="W149" s="32"/>
    </row>
    <row r="150" spans="1:23">
      <c r="A150" s="33"/>
      <c r="B150" s="33"/>
      <c r="C150" s="25"/>
      <c r="D150" s="33"/>
      <c r="E150" s="33"/>
      <c r="W150" s="32"/>
    </row>
    <row r="151" spans="1:23">
      <c r="A151" s="33"/>
      <c r="B151" s="33"/>
      <c r="C151" s="25"/>
      <c r="D151" s="33"/>
      <c r="E151" s="33"/>
      <c r="W151" s="32"/>
    </row>
    <row r="152" spans="1:23">
      <c r="A152" s="33"/>
      <c r="B152" s="33"/>
      <c r="C152" s="25"/>
      <c r="D152" s="33"/>
      <c r="E152" s="33"/>
      <c r="W152" s="32"/>
    </row>
    <row r="153" spans="1:23">
      <c r="A153" s="33"/>
      <c r="B153" s="33"/>
      <c r="C153" s="25"/>
      <c r="D153" s="33"/>
      <c r="E153" s="33"/>
      <c r="W153" s="32"/>
    </row>
    <row r="154" spans="1:23">
      <c r="A154" s="33"/>
      <c r="B154" s="33"/>
      <c r="C154" s="25"/>
      <c r="D154" s="33"/>
      <c r="E154" s="33"/>
      <c r="W154" s="32"/>
    </row>
    <row r="155" spans="1:23">
      <c r="A155" s="33"/>
      <c r="B155" s="33"/>
      <c r="C155" s="25"/>
      <c r="D155" s="33"/>
      <c r="E155" s="33"/>
      <c r="W155" s="32"/>
    </row>
    <row r="156" spans="1:23">
      <c r="A156" s="33"/>
      <c r="B156" s="33"/>
      <c r="C156" s="25"/>
      <c r="D156" s="33"/>
      <c r="E156" s="33"/>
      <c r="W156" s="32"/>
    </row>
    <row r="157" spans="1:23">
      <c r="A157" s="33"/>
      <c r="B157" s="33"/>
      <c r="C157" s="25"/>
      <c r="D157" s="33"/>
      <c r="E157" s="33"/>
      <c r="W157" s="32"/>
    </row>
    <row r="158" spans="1:23">
      <c r="A158" s="33"/>
      <c r="B158" s="33"/>
      <c r="C158" s="25"/>
      <c r="D158" s="33"/>
      <c r="E158" s="33"/>
      <c r="W158" s="32"/>
    </row>
    <row r="159" spans="1:23">
      <c r="A159" s="33"/>
      <c r="B159" s="33"/>
      <c r="C159" s="25"/>
      <c r="D159" s="33"/>
      <c r="E159" s="33"/>
      <c r="W159" s="32"/>
    </row>
    <row r="160" spans="1:23">
      <c r="A160" s="33"/>
      <c r="B160" s="33"/>
      <c r="C160" s="25"/>
      <c r="D160" s="33"/>
      <c r="E160" s="33"/>
      <c r="W160" s="32"/>
    </row>
    <row r="161" spans="1:23">
      <c r="A161" s="33"/>
      <c r="B161" s="33"/>
      <c r="C161" s="25"/>
      <c r="D161" s="33"/>
      <c r="E161" s="33"/>
      <c r="W161" s="32"/>
    </row>
    <row r="162" spans="1:23">
      <c r="A162" s="33"/>
      <c r="B162" s="33"/>
      <c r="C162" s="25"/>
      <c r="D162" s="33"/>
      <c r="E162" s="33"/>
      <c r="W162" s="32"/>
    </row>
    <row r="163" spans="1:23">
      <c r="A163" s="33"/>
      <c r="B163" s="33"/>
      <c r="C163" s="25"/>
      <c r="D163" s="33"/>
      <c r="E163" s="33"/>
      <c r="W163" s="32"/>
    </row>
    <row r="164" spans="1:23">
      <c r="A164" s="33"/>
      <c r="B164" s="33"/>
      <c r="C164" s="25"/>
      <c r="D164" s="33"/>
      <c r="E164" s="33"/>
      <c r="W164" s="32"/>
    </row>
    <row r="165" spans="1:23">
      <c r="A165" s="33"/>
      <c r="B165" s="33"/>
      <c r="C165" s="25"/>
      <c r="D165" s="33"/>
      <c r="E165" s="33"/>
      <c r="W165" s="32"/>
    </row>
    <row r="166" spans="1:23">
      <c r="A166" s="33"/>
      <c r="B166" s="33"/>
      <c r="C166" s="25"/>
      <c r="D166" s="33"/>
      <c r="E166" s="33"/>
      <c r="W166" s="32"/>
    </row>
    <row r="167" spans="1:23">
      <c r="A167" s="33"/>
      <c r="B167" s="33"/>
      <c r="C167" s="25"/>
      <c r="D167" s="33"/>
      <c r="E167" s="33"/>
      <c r="W167" s="32"/>
    </row>
    <row r="168" spans="1:23">
      <c r="A168" s="33"/>
      <c r="B168" s="33"/>
      <c r="C168" s="25"/>
      <c r="D168" s="33"/>
      <c r="E168" s="33"/>
      <c r="W168" s="32"/>
    </row>
    <row r="169" spans="1:23">
      <c r="A169" s="33"/>
      <c r="B169" s="33"/>
      <c r="C169" s="25"/>
      <c r="D169" s="33"/>
      <c r="E169" s="33"/>
      <c r="W169" s="32"/>
    </row>
    <row r="170" spans="1:23">
      <c r="A170" s="33"/>
      <c r="B170" s="33"/>
      <c r="C170" s="25"/>
      <c r="D170" s="33"/>
      <c r="E170" s="33"/>
      <c r="W170" s="32"/>
    </row>
    <row r="171" spans="1:23">
      <c r="A171" s="33"/>
      <c r="B171" s="33"/>
      <c r="C171" s="25"/>
      <c r="D171" s="33"/>
      <c r="E171" s="33"/>
      <c r="W171" s="32"/>
    </row>
    <row r="172" spans="1:23">
      <c r="A172" s="33"/>
      <c r="B172" s="33"/>
      <c r="C172" s="25"/>
      <c r="D172" s="33"/>
      <c r="E172" s="33"/>
      <c r="W172" s="32"/>
    </row>
    <row r="173" spans="1:23">
      <c r="A173" s="33"/>
      <c r="B173" s="33"/>
      <c r="C173" s="25"/>
      <c r="D173" s="33"/>
      <c r="E173" s="33"/>
      <c r="W173" s="32"/>
    </row>
    <row r="174" spans="1:23">
      <c r="A174" s="33"/>
      <c r="B174" s="33"/>
      <c r="C174" s="25"/>
      <c r="D174" s="33"/>
      <c r="E174" s="33"/>
      <c r="W174" s="32"/>
    </row>
    <row r="175" spans="1:23">
      <c r="A175" s="33"/>
      <c r="B175" s="33"/>
      <c r="C175" s="25"/>
      <c r="D175" s="33"/>
      <c r="E175" s="33"/>
      <c r="W175" s="32"/>
    </row>
    <row r="176" spans="1:23">
      <c r="A176" s="33"/>
      <c r="B176" s="33"/>
      <c r="C176" s="25"/>
      <c r="D176" s="33"/>
      <c r="E176" s="33"/>
      <c r="W176" s="32"/>
    </row>
    <row r="177" spans="1:23">
      <c r="A177" s="33"/>
      <c r="B177" s="33"/>
      <c r="C177" s="25"/>
      <c r="D177" s="33"/>
      <c r="E177" s="33"/>
      <c r="W177" s="32"/>
    </row>
    <row r="178" spans="1:23">
      <c r="A178" s="33"/>
      <c r="B178" s="33"/>
      <c r="C178" s="25"/>
      <c r="D178" s="33"/>
      <c r="E178" s="33"/>
      <c r="W178" s="32"/>
    </row>
    <row r="179" spans="1:23">
      <c r="A179" s="33"/>
      <c r="B179" s="33"/>
      <c r="C179" s="25"/>
      <c r="D179" s="33"/>
      <c r="E179" s="33"/>
      <c r="W179" s="32"/>
    </row>
    <row r="180" spans="1:23">
      <c r="A180" s="33"/>
      <c r="B180" s="33"/>
      <c r="C180" s="25"/>
      <c r="D180" s="33"/>
      <c r="E180" s="33"/>
      <c r="W180" s="32"/>
    </row>
    <row r="181" spans="1:23">
      <c r="A181" s="33"/>
      <c r="B181" s="33"/>
      <c r="C181" s="25"/>
      <c r="D181" s="33"/>
      <c r="E181" s="33"/>
      <c r="W181" s="32"/>
    </row>
    <row r="182" spans="1:23">
      <c r="A182" s="33"/>
      <c r="B182" s="33"/>
      <c r="C182" s="25"/>
      <c r="D182" s="33"/>
      <c r="E182" s="33"/>
      <c r="W182" s="32"/>
    </row>
    <row r="183" spans="1:23">
      <c r="A183" s="33"/>
      <c r="B183" s="33"/>
      <c r="C183" s="25"/>
      <c r="D183" s="33"/>
      <c r="E183" s="33"/>
      <c r="W183" s="32"/>
    </row>
    <row r="184" spans="1:23">
      <c r="A184" s="33"/>
      <c r="B184" s="33"/>
      <c r="C184" s="25"/>
      <c r="D184" s="33"/>
      <c r="E184" s="33"/>
      <c r="W184" s="32"/>
    </row>
    <row r="185" spans="1:23">
      <c r="A185" s="33"/>
      <c r="B185" s="33"/>
      <c r="C185" s="25"/>
      <c r="D185" s="33"/>
      <c r="E185" s="33"/>
      <c r="W185" s="32"/>
    </row>
    <row r="186" spans="1:23">
      <c r="A186" s="33"/>
      <c r="B186" s="33"/>
      <c r="C186" s="25"/>
      <c r="D186" s="33"/>
      <c r="E186" s="33"/>
      <c r="W186" s="32"/>
    </row>
    <row r="187" spans="1:23">
      <c r="A187" s="33"/>
      <c r="B187" s="33"/>
      <c r="C187" s="25"/>
      <c r="D187" s="33"/>
      <c r="E187" s="33"/>
      <c r="W187" s="32"/>
    </row>
    <row r="188" spans="1:23">
      <c r="A188" s="33"/>
      <c r="B188" s="33"/>
      <c r="C188" s="25"/>
      <c r="D188" s="33"/>
      <c r="E188" s="33"/>
      <c r="W188" s="32"/>
    </row>
    <row r="189" spans="1:23">
      <c r="A189" s="33"/>
      <c r="B189" s="33"/>
      <c r="C189" s="25"/>
      <c r="D189" s="33"/>
      <c r="E189" s="33"/>
      <c r="W189" s="32"/>
    </row>
    <row r="190" spans="1:23">
      <c r="A190" s="33"/>
      <c r="B190" s="33"/>
      <c r="C190" s="25"/>
      <c r="D190" s="33"/>
      <c r="E190" s="33"/>
      <c r="W190" s="32"/>
    </row>
    <row r="191" spans="1:23">
      <c r="A191" s="33"/>
      <c r="B191" s="33"/>
      <c r="C191" s="25"/>
      <c r="D191" s="33"/>
      <c r="E191" s="33"/>
      <c r="W191" s="32"/>
    </row>
    <row r="192" spans="1:23">
      <c r="A192" s="33"/>
      <c r="B192" s="33"/>
      <c r="C192" s="25"/>
      <c r="D192" s="33"/>
      <c r="E192" s="33"/>
      <c r="W192" s="32"/>
    </row>
    <row r="193" spans="1:23">
      <c r="A193" s="33"/>
      <c r="B193" s="33"/>
      <c r="C193" s="25"/>
      <c r="D193" s="33"/>
      <c r="E193" s="33"/>
      <c r="W193" s="32"/>
    </row>
    <row r="194" spans="1:23">
      <c r="A194" s="33"/>
      <c r="B194" s="33"/>
      <c r="C194" s="25"/>
      <c r="D194" s="33"/>
      <c r="E194" s="33"/>
      <c r="W194" s="32"/>
    </row>
    <row r="195" spans="1:23">
      <c r="A195" s="33"/>
      <c r="B195" s="33"/>
      <c r="C195" s="25"/>
      <c r="D195" s="33"/>
      <c r="E195" s="33"/>
      <c r="W195" s="32"/>
    </row>
    <row r="196" spans="1:23">
      <c r="A196" s="33"/>
      <c r="B196" s="33"/>
      <c r="C196" s="25"/>
      <c r="D196" s="33"/>
      <c r="E196" s="33"/>
      <c r="W196" s="32"/>
    </row>
    <row r="197" spans="1:23">
      <c r="A197" s="33"/>
      <c r="B197" s="33"/>
      <c r="C197" s="25"/>
      <c r="D197" s="33"/>
      <c r="E197" s="33"/>
      <c r="W197" s="32"/>
    </row>
    <row r="198" spans="1:23">
      <c r="A198" s="33"/>
      <c r="B198" s="33"/>
      <c r="C198" s="25"/>
      <c r="D198" s="33"/>
      <c r="E198" s="33"/>
      <c r="W198" s="32"/>
    </row>
    <row r="199" spans="1:23">
      <c r="A199" s="33"/>
      <c r="B199" s="33"/>
      <c r="C199" s="25"/>
      <c r="D199" s="33"/>
      <c r="E199" s="33"/>
      <c r="W199" s="32"/>
    </row>
    <row r="200" spans="1:23">
      <c r="A200" s="33"/>
      <c r="B200" s="33"/>
      <c r="C200" s="25"/>
      <c r="D200" s="33"/>
      <c r="E200" s="33"/>
      <c r="W200" s="32"/>
    </row>
    <row r="201" spans="1:23">
      <c r="A201" s="33"/>
      <c r="B201" s="33"/>
      <c r="C201" s="25"/>
      <c r="D201" s="33"/>
      <c r="E201" s="33"/>
      <c r="W201" s="32"/>
    </row>
    <row r="202" spans="1:23">
      <c r="A202" s="33"/>
      <c r="B202" s="33"/>
      <c r="C202" s="25"/>
      <c r="D202" s="33"/>
      <c r="E202" s="33"/>
      <c r="W202" s="32"/>
    </row>
    <row r="203" spans="1:23">
      <c r="A203" s="33"/>
      <c r="B203" s="33"/>
      <c r="C203" s="25"/>
      <c r="D203" s="33"/>
      <c r="E203" s="33"/>
      <c r="W203" s="32"/>
    </row>
    <row r="204" spans="1:23">
      <c r="A204" s="33"/>
      <c r="B204" s="33"/>
      <c r="C204" s="25"/>
      <c r="D204" s="33"/>
      <c r="E204" s="33"/>
      <c r="W204" s="32"/>
    </row>
    <row r="205" spans="1:23">
      <c r="A205" s="27"/>
      <c r="E205" s="27"/>
      <c r="W205" s="32"/>
    </row>
    <row r="206" spans="1:23">
      <c r="A206" s="27"/>
      <c r="E206" s="27"/>
    </row>
    <row r="207" spans="1:23">
      <c r="A207" s="27"/>
      <c r="E207" s="27"/>
    </row>
    <row r="208" spans="1:23">
      <c r="A208" s="27"/>
      <c r="E208" s="27"/>
    </row>
    <row r="209" spans="1:5">
      <c r="A209" s="27"/>
      <c r="E209" s="27"/>
    </row>
    <row r="210" spans="1:5">
      <c r="A210" s="27"/>
      <c r="E210" s="27"/>
    </row>
    <row r="211" spans="1:5">
      <c r="A211" s="27"/>
      <c r="E211" s="27"/>
    </row>
    <row r="212" spans="1:5">
      <c r="A212" s="27"/>
      <c r="E212" s="27"/>
    </row>
    <row r="213" spans="1:5">
      <c r="A213" s="27"/>
      <c r="E213" s="27"/>
    </row>
    <row r="214" spans="1:5">
      <c r="A214" s="27"/>
      <c r="E214" s="27"/>
    </row>
    <row r="215" spans="1:5">
      <c r="A215" s="27"/>
      <c r="E215" s="27"/>
    </row>
    <row r="216" spans="1:5">
      <c r="A216" s="27"/>
      <c r="E216" s="27"/>
    </row>
    <row r="217" spans="1:5">
      <c r="A217" s="27"/>
      <c r="E217" s="27"/>
    </row>
    <row r="218" spans="1:5">
      <c r="A218" s="27"/>
      <c r="E218" s="27"/>
    </row>
    <row r="219" spans="1:5">
      <c r="A219" s="27"/>
      <c r="E219" s="27"/>
    </row>
    <row r="220" spans="1:5">
      <c r="A220" s="27"/>
      <c r="E220" s="27"/>
    </row>
    <row r="221" spans="1:5">
      <c r="A221" s="27"/>
      <c r="E221" s="27"/>
    </row>
    <row r="222" spans="1:5">
      <c r="A222" s="27"/>
      <c r="E222" s="27"/>
    </row>
    <row r="223" spans="1:5">
      <c r="A223" s="27"/>
      <c r="E223" s="27"/>
    </row>
    <row r="224" spans="1:5">
      <c r="A224" s="27"/>
      <c r="E224" s="27"/>
    </row>
    <row r="225" spans="1:5">
      <c r="A225" s="27"/>
      <c r="E225" s="27"/>
    </row>
    <row r="226" spans="1:5">
      <c r="A226" s="27"/>
      <c r="E226" s="27"/>
    </row>
    <row r="227" spans="1:5">
      <c r="A227" s="27"/>
      <c r="E227" s="27"/>
    </row>
    <row r="228" spans="1:5">
      <c r="A228" s="27"/>
      <c r="E228" s="27"/>
    </row>
    <row r="229" spans="1:5">
      <c r="A229" s="27"/>
      <c r="E229" s="27"/>
    </row>
    <row r="230" spans="1:5">
      <c r="A230" s="27"/>
      <c r="E230" s="27"/>
    </row>
    <row r="231" spans="1:5">
      <c r="A231" s="27"/>
      <c r="E231" s="27"/>
    </row>
    <row r="232" spans="1:5">
      <c r="A232" s="27"/>
      <c r="E232" s="27"/>
    </row>
    <row r="233" spans="1:5">
      <c r="A233" s="27"/>
      <c r="E233" s="27"/>
    </row>
    <row r="234" spans="1:5">
      <c r="A234" s="27"/>
      <c r="E234" s="27"/>
    </row>
    <row r="235" spans="1:5">
      <c r="A235" s="27"/>
      <c r="E235" s="27"/>
    </row>
    <row r="236" spans="1:5">
      <c r="A236" s="27"/>
      <c r="E236" s="27"/>
    </row>
    <row r="237" spans="1:5">
      <c r="A237" s="27"/>
      <c r="E237" s="27"/>
    </row>
    <row r="238" spans="1:5">
      <c r="A238" s="27"/>
      <c r="E238" s="27"/>
    </row>
    <row r="239" spans="1:5">
      <c r="A239" s="27"/>
      <c r="E239" s="27"/>
    </row>
    <row r="240" spans="1:5">
      <c r="A240" s="27"/>
      <c r="E240" s="27"/>
    </row>
    <row r="241" spans="1:5">
      <c r="A241" s="27"/>
      <c r="E241" s="27"/>
    </row>
    <row r="242" spans="1:5">
      <c r="A242" s="27"/>
      <c r="E242" s="27"/>
    </row>
    <row r="243" spans="1:5">
      <c r="A243" s="27"/>
      <c r="E243" s="27"/>
    </row>
    <row r="244" spans="1:5">
      <c r="A244" s="27"/>
      <c r="E244" s="27"/>
    </row>
    <row r="245" spans="1:5">
      <c r="A245" s="27"/>
      <c r="E245" s="27"/>
    </row>
    <row r="246" spans="1:5">
      <c r="A246" s="27"/>
      <c r="E246" s="27"/>
    </row>
    <row r="247" spans="1:5">
      <c r="A247" s="27"/>
      <c r="E247" s="27"/>
    </row>
    <row r="248" spans="1:5">
      <c r="A248" s="27"/>
      <c r="E248" s="27"/>
    </row>
    <row r="249" spans="1:5">
      <c r="A249" s="27"/>
      <c r="E249" s="27"/>
    </row>
    <row r="250" spans="1:5">
      <c r="A250" s="27"/>
      <c r="E250" s="27"/>
    </row>
    <row r="251" spans="1:5">
      <c r="A251" s="27"/>
      <c r="E251" s="27"/>
    </row>
    <row r="252" spans="1:5">
      <c r="A252" s="27"/>
      <c r="E252" s="27"/>
    </row>
    <row r="253" spans="1:5">
      <c r="A253" s="27"/>
      <c r="E253" s="27"/>
    </row>
    <row r="254" spans="1:5">
      <c r="A254" s="27"/>
      <c r="E254" s="27"/>
    </row>
    <row r="255" spans="1:5">
      <c r="A255" s="27"/>
      <c r="E255" s="27"/>
    </row>
    <row r="256" spans="1:5">
      <c r="A256" s="27"/>
      <c r="E256" s="27"/>
    </row>
    <row r="257" spans="1:5">
      <c r="A257" s="27"/>
      <c r="E257" s="27"/>
    </row>
    <row r="258" spans="1:5">
      <c r="A258" s="27"/>
      <c r="E258" s="27"/>
    </row>
    <row r="259" spans="1:5">
      <c r="A259" s="27"/>
      <c r="E259" s="27"/>
    </row>
    <row r="260" spans="1:5">
      <c r="A260" s="27"/>
      <c r="E260" s="27"/>
    </row>
    <row r="261" spans="1:5">
      <c r="A261" s="27"/>
      <c r="E261" s="27"/>
    </row>
    <row r="262" spans="1:5">
      <c r="A262" s="27"/>
      <c r="E262" s="27"/>
    </row>
    <row r="263" spans="1:5">
      <c r="A263" s="27"/>
      <c r="E263" s="27"/>
    </row>
    <row r="264" spans="1:5">
      <c r="A264" s="27"/>
      <c r="E264" s="27"/>
    </row>
    <row r="265" spans="1:5">
      <c r="A265" s="27"/>
      <c r="E265" s="27"/>
    </row>
    <row r="266" spans="1:5">
      <c r="A266" s="27"/>
      <c r="E266" s="27"/>
    </row>
    <row r="267" spans="1:5">
      <c r="A267" s="27"/>
      <c r="E267" s="27"/>
    </row>
    <row r="268" spans="1:5">
      <c r="A268" s="27"/>
      <c r="E268" s="27"/>
    </row>
    <row r="269" spans="1:5">
      <c r="A269" s="27"/>
      <c r="E269" s="27"/>
    </row>
    <row r="270" spans="1:5">
      <c r="A270" s="27"/>
      <c r="E270" s="27"/>
    </row>
    <row r="271" spans="1:5">
      <c r="A271" s="27"/>
      <c r="E271" s="27"/>
    </row>
    <row r="272" spans="1:5">
      <c r="A272" s="27"/>
      <c r="E272" s="27"/>
    </row>
    <row r="273" spans="1:5">
      <c r="A273" s="27"/>
      <c r="E273" s="27"/>
    </row>
    <row r="274" spans="1:5">
      <c r="A274" s="27"/>
      <c r="E274" s="27"/>
    </row>
    <row r="275" spans="1:5">
      <c r="A275" s="27"/>
      <c r="E275" s="27"/>
    </row>
    <row r="276" spans="1:5">
      <c r="A276" s="27"/>
      <c r="E276" s="27"/>
    </row>
    <row r="277" spans="1:5">
      <c r="A277" s="27"/>
      <c r="E277" s="27"/>
    </row>
    <row r="278" spans="1:5">
      <c r="A278" s="27"/>
      <c r="E278" s="27"/>
    </row>
    <row r="279" spans="1:5">
      <c r="A279" s="27"/>
      <c r="E279" s="27"/>
    </row>
    <row r="280" spans="1:5">
      <c r="A280" s="27"/>
      <c r="E280" s="27"/>
    </row>
    <row r="281" spans="1:5">
      <c r="A281" s="27"/>
      <c r="E281" s="27"/>
    </row>
    <row r="282" spans="1:5">
      <c r="A282" s="27"/>
      <c r="E282" s="27"/>
    </row>
    <row r="283" spans="1:5">
      <c r="A283" s="27"/>
      <c r="E283" s="27"/>
    </row>
    <row r="284" spans="1:5">
      <c r="A284" s="27"/>
      <c r="E284" s="27"/>
    </row>
    <row r="285" spans="1:5">
      <c r="A285" s="27"/>
      <c r="E285" s="27"/>
    </row>
    <row r="286" spans="1:5">
      <c r="A286" s="27"/>
      <c r="E286" s="27"/>
    </row>
    <row r="287" spans="1:5">
      <c r="A287" s="27"/>
      <c r="E287" s="27"/>
    </row>
    <row r="288" spans="1:5">
      <c r="A288" s="27"/>
      <c r="E288" s="27"/>
    </row>
    <row r="289" spans="1:5">
      <c r="A289" s="27"/>
      <c r="E289" s="27"/>
    </row>
    <row r="290" spans="1:5">
      <c r="A290" s="27"/>
      <c r="E290" s="27"/>
    </row>
    <row r="291" spans="1:5">
      <c r="A291" s="27"/>
      <c r="E291" s="27"/>
    </row>
    <row r="292" spans="1:5">
      <c r="A292" s="27"/>
      <c r="E292" s="27"/>
    </row>
    <row r="293" spans="1:5">
      <c r="A293" s="27"/>
      <c r="E293" s="27"/>
    </row>
    <row r="294" spans="1:5">
      <c r="A294" s="27"/>
      <c r="E294" s="27"/>
    </row>
    <row r="295" spans="1:5">
      <c r="A295" s="27"/>
      <c r="E295" s="27"/>
    </row>
    <row r="296" spans="1:5">
      <c r="A296" s="27"/>
      <c r="E296" s="27"/>
    </row>
    <row r="297" spans="1:5">
      <c r="A297" s="27"/>
      <c r="E297" s="27"/>
    </row>
    <row r="298" spans="1:5">
      <c r="A298" s="27"/>
      <c r="E298" s="27"/>
    </row>
    <row r="299" spans="1:5">
      <c r="A299" s="27"/>
      <c r="E299" s="27"/>
    </row>
    <row r="300" spans="1:5">
      <c r="A300" s="27"/>
      <c r="E300" s="27"/>
    </row>
    <row r="301" spans="1:5">
      <c r="A301" s="27"/>
      <c r="E301" s="27"/>
    </row>
    <row r="302" spans="1:5">
      <c r="A302" s="27"/>
      <c r="E302" s="27"/>
    </row>
    <row r="303" spans="1:5">
      <c r="A303" s="27"/>
      <c r="E303" s="27"/>
    </row>
    <row r="304" spans="1:5">
      <c r="A304" s="27"/>
      <c r="E304" s="27"/>
    </row>
    <row r="305" spans="1:5">
      <c r="A305" s="27"/>
      <c r="E305" s="27"/>
    </row>
    <row r="306" spans="1:5">
      <c r="A306" s="27"/>
      <c r="E306" s="27"/>
    </row>
    <row r="307" spans="1:5">
      <c r="A307" s="27"/>
      <c r="E307" s="27"/>
    </row>
    <row r="308" spans="1:5">
      <c r="A308" s="27"/>
      <c r="E308" s="27"/>
    </row>
    <row r="309" spans="1:5">
      <c r="A309" s="27"/>
      <c r="E309" s="27"/>
    </row>
    <row r="310" spans="1:5">
      <c r="A310" s="27"/>
      <c r="E310" s="27"/>
    </row>
    <row r="311" spans="1:5">
      <c r="A311" s="27"/>
      <c r="E311" s="27"/>
    </row>
    <row r="312" spans="1:5">
      <c r="A312" s="27"/>
      <c r="E312" s="27"/>
    </row>
    <row r="313" spans="1:5">
      <c r="A313" s="27"/>
      <c r="E313" s="27"/>
    </row>
    <row r="314" spans="1:5">
      <c r="A314" s="27"/>
      <c r="E314" s="27"/>
    </row>
    <row r="315" spans="1:5">
      <c r="A315" s="27"/>
      <c r="E315" s="27"/>
    </row>
    <row r="316" spans="1:5">
      <c r="A316" s="27"/>
      <c r="E316" s="27"/>
    </row>
    <row r="317" spans="1:5">
      <c r="A317" s="27"/>
      <c r="E317" s="27"/>
    </row>
    <row r="318" spans="1:5">
      <c r="A318" s="27"/>
      <c r="E318" s="27"/>
    </row>
    <row r="319" spans="1:5">
      <c r="A319" s="27"/>
      <c r="E319" s="27"/>
    </row>
    <row r="320" spans="1:5">
      <c r="A320" s="27"/>
      <c r="E320" s="27"/>
    </row>
    <row r="321" spans="1:5">
      <c r="A321" s="27"/>
      <c r="E321" s="27"/>
    </row>
    <row r="322" spans="1:5">
      <c r="A322" s="27"/>
      <c r="E322" s="27"/>
    </row>
    <row r="323" spans="1:5">
      <c r="A323" s="27"/>
      <c r="E323" s="27"/>
    </row>
    <row r="324" spans="1:5">
      <c r="A324" s="27"/>
      <c r="E324" s="27"/>
    </row>
    <row r="325" spans="1:5">
      <c r="A325" s="27"/>
      <c r="E325" s="27"/>
    </row>
    <row r="326" spans="1:5">
      <c r="A326" s="27"/>
      <c r="E326" s="27"/>
    </row>
    <row r="327" spans="1:5">
      <c r="A327" s="27"/>
      <c r="E327" s="27"/>
    </row>
    <row r="328" spans="1:5">
      <c r="A328" s="27"/>
      <c r="E328" s="27"/>
    </row>
    <row r="329" spans="1:5">
      <c r="A329" s="27"/>
      <c r="E329" s="27"/>
    </row>
    <row r="330" spans="1:5">
      <c r="A330" s="27"/>
      <c r="E330" s="27"/>
    </row>
    <row r="331" spans="1:5">
      <c r="A331" s="27"/>
      <c r="E331" s="27"/>
    </row>
    <row r="332" spans="1:5">
      <c r="A332" s="27"/>
      <c r="E332" s="27"/>
    </row>
    <row r="333" spans="1:5">
      <c r="A333" s="27"/>
      <c r="E333" s="27"/>
    </row>
    <row r="334" spans="1:5">
      <c r="A334" s="27"/>
      <c r="E334" s="27"/>
    </row>
    <row r="335" spans="1:5">
      <c r="A335" s="27"/>
      <c r="E335" s="27"/>
    </row>
    <row r="336" spans="1:5">
      <c r="A336" s="27"/>
      <c r="E336" s="27"/>
    </row>
    <row r="337" spans="1:5">
      <c r="A337" s="27"/>
      <c r="E337" s="27"/>
    </row>
    <row r="338" spans="1:5">
      <c r="A338" s="27"/>
      <c r="E338" s="27"/>
    </row>
    <row r="339" spans="1:5">
      <c r="A339" s="27"/>
      <c r="E339" s="27"/>
    </row>
    <row r="340" spans="1:5">
      <c r="A340" s="27"/>
      <c r="E340" s="27"/>
    </row>
    <row r="341" spans="1:5">
      <c r="A341" s="27"/>
      <c r="E341" s="27"/>
    </row>
    <row r="342" spans="1:5">
      <c r="A342" s="27"/>
      <c r="E342" s="27"/>
    </row>
    <row r="343" spans="1:5">
      <c r="A343" s="27"/>
      <c r="E343" s="27"/>
    </row>
    <row r="344" spans="1:5">
      <c r="A344" s="27"/>
      <c r="E344" s="27"/>
    </row>
    <row r="345" spans="1:5">
      <c r="A345" s="27"/>
      <c r="E345" s="27"/>
    </row>
    <row r="346" spans="1:5">
      <c r="A346" s="27"/>
      <c r="E346" s="27"/>
    </row>
    <row r="347" spans="1:5">
      <c r="A347" s="27"/>
      <c r="E347" s="27"/>
    </row>
    <row r="348" spans="1:5">
      <c r="A348" s="27"/>
      <c r="E348" s="27"/>
    </row>
    <row r="349" spans="1:5">
      <c r="A349" s="27"/>
      <c r="E349" s="27"/>
    </row>
    <row r="350" spans="1:5">
      <c r="A350" s="27"/>
      <c r="E350" s="27"/>
    </row>
    <row r="351" spans="1:5">
      <c r="A351" s="27"/>
      <c r="E351" s="27"/>
    </row>
    <row r="352" spans="1:5">
      <c r="A352" s="27"/>
      <c r="E352" s="27"/>
    </row>
    <row r="353" spans="1:5">
      <c r="A353" s="27"/>
      <c r="E353" s="27"/>
    </row>
    <row r="354" spans="1:5">
      <c r="A354" s="27"/>
      <c r="E354" s="27"/>
    </row>
    <row r="355" spans="1:5">
      <c r="A355" s="27"/>
      <c r="E355" s="27"/>
    </row>
    <row r="356" spans="1:5">
      <c r="A356" s="27"/>
      <c r="E356" s="27"/>
    </row>
    <row r="357" spans="1:5">
      <c r="A357" s="27"/>
      <c r="E357" s="27"/>
    </row>
    <row r="358" spans="1:5">
      <c r="A358" s="27"/>
      <c r="E358" s="27"/>
    </row>
    <row r="359" spans="1:5">
      <c r="A359" s="27"/>
      <c r="E359" s="27"/>
    </row>
    <row r="360" spans="1:5">
      <c r="A360" s="27"/>
      <c r="E360" s="27"/>
    </row>
    <row r="361" spans="1:5">
      <c r="A361" s="27"/>
      <c r="E361" s="27"/>
    </row>
    <row r="362" spans="1:5">
      <c r="A362" s="27"/>
      <c r="E362" s="27"/>
    </row>
    <row r="363" spans="1:5">
      <c r="A363" s="27"/>
      <c r="E363" s="27"/>
    </row>
    <row r="364" spans="1:5">
      <c r="A364" s="27"/>
      <c r="E364" s="27"/>
    </row>
    <row r="365" spans="1:5">
      <c r="A365" s="27"/>
      <c r="E365" s="27"/>
    </row>
    <row r="366" spans="1:5">
      <c r="A366" s="27"/>
      <c r="E366" s="27"/>
    </row>
    <row r="367" spans="1:5">
      <c r="A367" s="27"/>
      <c r="E367" s="27"/>
    </row>
    <row r="368" spans="1:5">
      <c r="A368" s="27"/>
      <c r="E368" s="27"/>
    </row>
    <row r="369" spans="1:5">
      <c r="A369" s="27"/>
      <c r="E369" s="27"/>
    </row>
    <row r="370" spans="1:5">
      <c r="A370" s="27"/>
      <c r="E370" s="27"/>
    </row>
    <row r="371" spans="1:5">
      <c r="A371" s="27"/>
      <c r="E371" s="27"/>
    </row>
    <row r="372" spans="1:5">
      <c r="A372" s="27"/>
      <c r="E372" s="27"/>
    </row>
    <row r="373" spans="1:5">
      <c r="A373" s="27"/>
      <c r="E373" s="27"/>
    </row>
    <row r="374" spans="1:5">
      <c r="A374" s="27"/>
      <c r="E374" s="27"/>
    </row>
    <row r="375" spans="1:5">
      <c r="A375" s="27"/>
      <c r="E375" s="27"/>
    </row>
    <row r="376" spans="1:5">
      <c r="A376" s="27"/>
      <c r="E376" s="27"/>
    </row>
    <row r="377" spans="1:5">
      <c r="A377" s="27"/>
      <c r="E377" s="27"/>
    </row>
    <row r="378" spans="1:5">
      <c r="A378" s="27"/>
      <c r="E378" s="27"/>
    </row>
    <row r="379" spans="1:5">
      <c r="A379" s="27"/>
      <c r="E379" s="27"/>
    </row>
    <row r="380" spans="1:5">
      <c r="A380" s="27"/>
      <c r="E380" s="27"/>
    </row>
    <row r="381" spans="1:5">
      <c r="A381" s="27"/>
      <c r="E381" s="27"/>
    </row>
    <row r="382" spans="1:5">
      <c r="A382" s="27"/>
      <c r="E382" s="27"/>
    </row>
    <row r="383" spans="1:5">
      <c r="A383" s="27"/>
      <c r="E383" s="27"/>
    </row>
    <row r="384" spans="1:5">
      <c r="A384" s="27"/>
      <c r="E384" s="27"/>
    </row>
    <row r="385" spans="1:5">
      <c r="A385" s="27"/>
      <c r="E385" s="27"/>
    </row>
    <row r="386" spans="1:5">
      <c r="A386" s="27"/>
      <c r="E386" s="27"/>
    </row>
    <row r="387" spans="1:5">
      <c r="A387" s="27"/>
      <c r="E387" s="27"/>
    </row>
    <row r="388" spans="1:5">
      <c r="A388" s="27"/>
      <c r="E388" s="27"/>
    </row>
    <row r="389" spans="1:5">
      <c r="A389" s="27"/>
      <c r="E389" s="27"/>
    </row>
    <row r="390" spans="1:5">
      <c r="A390" s="27"/>
      <c r="E390" s="27"/>
    </row>
    <row r="391" spans="1:5">
      <c r="A391" s="27"/>
      <c r="E391" s="27"/>
    </row>
    <row r="392" spans="1:5">
      <c r="A392" s="27"/>
      <c r="E392" s="27"/>
    </row>
    <row r="393" spans="1:5">
      <c r="A393" s="27"/>
      <c r="E393" s="27"/>
    </row>
    <row r="394" spans="1:5">
      <c r="A394" s="27"/>
      <c r="E394" s="27"/>
    </row>
    <row r="395" spans="1:5">
      <c r="A395" s="27"/>
      <c r="E395" s="27"/>
    </row>
    <row r="396" spans="1:5">
      <c r="A396" s="27"/>
      <c r="E396" s="27"/>
    </row>
    <row r="397" spans="1:5">
      <c r="A397" s="27"/>
      <c r="E397" s="27"/>
    </row>
    <row r="398" spans="1:5">
      <c r="A398" s="27"/>
      <c r="E398" s="27"/>
    </row>
    <row r="399" spans="1:5">
      <c r="A399" s="27"/>
      <c r="E399" s="27"/>
    </row>
    <row r="400" spans="1:5">
      <c r="A400" s="27"/>
      <c r="E400" s="27"/>
    </row>
    <row r="401" spans="1:5">
      <c r="A401" s="27"/>
      <c r="E401" s="27"/>
    </row>
    <row r="402" spans="1:5">
      <c r="A402" s="27"/>
      <c r="E402" s="27"/>
    </row>
    <row r="403" spans="1:5">
      <c r="A403" s="27"/>
      <c r="E403" s="27"/>
    </row>
    <row r="404" spans="1:5">
      <c r="A404" s="27"/>
      <c r="E404" s="27"/>
    </row>
    <row r="405" spans="1:5">
      <c r="A405" s="27"/>
      <c r="E405" s="27"/>
    </row>
    <row r="406" spans="1:5">
      <c r="A406" s="27"/>
      <c r="E406" s="27"/>
    </row>
    <row r="407" spans="1:5">
      <c r="A407" s="27"/>
      <c r="E407" s="27"/>
    </row>
    <row r="408" spans="1:5">
      <c r="A408" s="27"/>
      <c r="E408" s="27"/>
    </row>
    <row r="409" spans="1:5">
      <c r="A409" s="27"/>
      <c r="E409" s="27"/>
    </row>
    <row r="410" spans="1:5">
      <c r="A410" s="27"/>
      <c r="E410" s="27"/>
    </row>
    <row r="411" spans="1:5">
      <c r="A411" s="27"/>
      <c r="E411" s="27"/>
    </row>
    <row r="412" spans="1:5">
      <c r="A412" s="27"/>
      <c r="E412" s="27"/>
    </row>
    <row r="413" spans="1:5">
      <c r="A413" s="27"/>
      <c r="E413" s="27"/>
    </row>
    <row r="414" spans="1:5">
      <c r="A414" s="27"/>
      <c r="E414" s="27"/>
    </row>
    <row r="415" spans="1:5">
      <c r="A415" s="27"/>
      <c r="E415" s="27"/>
    </row>
    <row r="416" spans="1:5">
      <c r="A416" s="27"/>
      <c r="E416" s="27"/>
    </row>
    <row r="417" spans="1:5">
      <c r="A417" s="27"/>
      <c r="E417" s="27"/>
    </row>
    <row r="418" spans="1:5">
      <c r="A418" s="27"/>
      <c r="E418" s="27"/>
    </row>
    <row r="419" spans="1:5">
      <c r="A419" s="27"/>
      <c r="E419" s="27"/>
    </row>
    <row r="420" spans="1:5">
      <c r="A420" s="27"/>
      <c r="E420" s="27"/>
    </row>
    <row r="421" spans="1:5">
      <c r="A421" s="27"/>
      <c r="E421" s="27"/>
    </row>
    <row r="422" spans="1:5">
      <c r="A422" s="27"/>
      <c r="E422" s="27"/>
    </row>
    <row r="423" spans="1:5">
      <c r="A423" s="27"/>
      <c r="E423" s="27"/>
    </row>
    <row r="424" spans="1:5">
      <c r="A424" s="27"/>
      <c r="E424" s="27"/>
    </row>
    <row r="425" spans="1:5">
      <c r="A425" s="27"/>
      <c r="E425" s="27"/>
    </row>
    <row r="426" spans="1:5">
      <c r="A426" s="27"/>
      <c r="E426" s="27"/>
    </row>
    <row r="427" spans="1:5">
      <c r="A427" s="27"/>
      <c r="E427" s="27"/>
    </row>
    <row r="428" spans="1:5">
      <c r="A428" s="27"/>
      <c r="E428" s="27"/>
    </row>
    <row r="429" spans="1:5">
      <c r="A429" s="27"/>
      <c r="E429" s="27"/>
    </row>
    <row r="430" spans="1:5">
      <c r="A430" s="27"/>
      <c r="E430" s="27"/>
    </row>
    <row r="431" spans="1:5">
      <c r="A431" s="27"/>
      <c r="E431" s="27"/>
    </row>
    <row r="432" spans="1:5">
      <c r="A432" s="27"/>
      <c r="E432" s="27"/>
    </row>
    <row r="433" spans="1:5">
      <c r="A433" s="27"/>
      <c r="E433" s="27"/>
    </row>
    <row r="434" spans="1:5">
      <c r="A434" s="27"/>
      <c r="E434" s="27"/>
    </row>
    <row r="435" spans="1:5">
      <c r="A435" s="27"/>
      <c r="E435" s="27"/>
    </row>
    <row r="436" spans="1:5">
      <c r="A436" s="27"/>
      <c r="E436" s="27"/>
    </row>
    <row r="437" spans="1:5">
      <c r="A437" s="27"/>
      <c r="E437" s="27"/>
    </row>
    <row r="438" spans="1:5">
      <c r="A438" s="27"/>
      <c r="E438" s="27"/>
    </row>
    <row r="439" spans="1:5">
      <c r="A439" s="27"/>
      <c r="E439" s="27"/>
    </row>
    <row r="440" spans="1:5">
      <c r="A440" s="27"/>
      <c r="E440" s="27"/>
    </row>
    <row r="441" spans="1:5">
      <c r="A441" s="27"/>
      <c r="E441" s="27"/>
    </row>
    <row r="442" spans="1:5">
      <c r="A442" s="27"/>
      <c r="E442" s="27"/>
    </row>
    <row r="443" spans="1:5">
      <c r="A443" s="27"/>
      <c r="E443" s="27"/>
    </row>
    <row r="444" spans="1:5">
      <c r="A444" s="27"/>
      <c r="E444" s="27"/>
    </row>
    <row r="445" spans="1:5">
      <c r="A445" s="27"/>
      <c r="E445" s="27"/>
    </row>
    <row r="446" spans="1:5">
      <c r="A446" s="27"/>
      <c r="E446" s="27"/>
    </row>
    <row r="447" spans="1:5">
      <c r="A447" s="27"/>
      <c r="E447" s="27"/>
    </row>
    <row r="448" spans="1:5">
      <c r="A448" s="27"/>
      <c r="E448" s="27"/>
    </row>
    <row r="449" spans="1:5">
      <c r="A449" s="27"/>
      <c r="E449" s="27"/>
    </row>
    <row r="450" spans="1:5">
      <c r="A450" s="27"/>
      <c r="E450" s="27"/>
    </row>
    <row r="451" spans="1:5">
      <c r="A451" s="27"/>
      <c r="E451" s="27"/>
    </row>
    <row r="452" spans="1:5">
      <c r="A452" s="27"/>
      <c r="E452" s="27"/>
    </row>
    <row r="453" spans="1:5">
      <c r="A453" s="27"/>
      <c r="E453" s="27"/>
    </row>
    <row r="454" spans="1:5">
      <c r="A454" s="27"/>
      <c r="E454" s="27"/>
    </row>
    <row r="455" spans="1:5">
      <c r="A455" s="27"/>
      <c r="E455" s="27"/>
    </row>
    <row r="456" spans="1:5">
      <c r="A456" s="27"/>
      <c r="E456" s="27"/>
    </row>
    <row r="457" spans="1:5">
      <c r="A457" s="27"/>
      <c r="E457" s="27"/>
    </row>
    <row r="458" spans="1:5">
      <c r="A458" s="27"/>
      <c r="E458" s="27"/>
    </row>
    <row r="459" spans="1:5">
      <c r="A459" s="27"/>
      <c r="E459" s="27"/>
    </row>
    <row r="460" spans="1:5">
      <c r="A460" s="27"/>
      <c r="E460" s="27"/>
    </row>
    <row r="461" spans="1:5">
      <c r="A461" s="27"/>
      <c r="E461" s="27"/>
    </row>
    <row r="462" spans="1:5">
      <c r="A462" s="27"/>
      <c r="E462" s="27"/>
    </row>
    <row r="463" spans="1:5">
      <c r="A463" s="27"/>
      <c r="E463" s="27"/>
    </row>
    <row r="464" spans="1:5">
      <c r="A464" s="27"/>
      <c r="E464" s="27"/>
    </row>
    <row r="465" spans="1:5">
      <c r="A465" s="27"/>
      <c r="E465" s="27"/>
    </row>
    <row r="466" spans="1:5">
      <c r="A466" s="27"/>
      <c r="E466" s="27"/>
    </row>
    <row r="467" spans="1:5">
      <c r="A467" s="27"/>
      <c r="E467" s="27"/>
    </row>
    <row r="468" spans="1:5">
      <c r="A468" s="27"/>
      <c r="E468" s="27"/>
    </row>
    <row r="469" spans="1:5">
      <c r="A469" s="27"/>
      <c r="E469" s="27"/>
    </row>
    <row r="470" spans="1:5">
      <c r="A470" s="27"/>
      <c r="E470" s="27"/>
    </row>
    <row r="471" spans="1:5">
      <c r="A471" s="27"/>
      <c r="E471" s="27"/>
    </row>
    <row r="472" spans="1:5">
      <c r="A472" s="27"/>
      <c r="E472" s="27"/>
    </row>
    <row r="473" spans="1:5">
      <c r="A473" s="27"/>
      <c r="E473" s="27"/>
    </row>
    <row r="474" spans="1:5">
      <c r="A474" s="27"/>
      <c r="E474" s="27"/>
    </row>
    <row r="475" spans="1:5">
      <c r="A475" s="27"/>
      <c r="E475" s="27"/>
    </row>
    <row r="476" spans="1:5">
      <c r="A476" s="27"/>
      <c r="E476" s="27"/>
    </row>
    <row r="477" spans="1:5">
      <c r="A477" s="27"/>
      <c r="E477" s="27"/>
    </row>
    <row r="478" spans="1:5">
      <c r="A478" s="27"/>
      <c r="E478" s="27"/>
    </row>
    <row r="479" spans="1:5">
      <c r="A479" s="27"/>
      <c r="E479" s="27"/>
    </row>
    <row r="480" spans="1:5">
      <c r="A480" s="27"/>
      <c r="E480" s="27"/>
    </row>
    <row r="481" spans="1:5">
      <c r="A481" s="27"/>
      <c r="E481" s="27"/>
    </row>
    <row r="482" spans="1:5">
      <c r="A482" s="27"/>
      <c r="E482" s="27"/>
    </row>
    <row r="483" spans="1:5">
      <c r="A483" s="27"/>
      <c r="E483" s="27"/>
    </row>
    <row r="484" spans="1:5">
      <c r="A484" s="27"/>
      <c r="E484" s="27"/>
    </row>
    <row r="485" spans="1:5">
      <c r="A485" s="27"/>
      <c r="E485" s="27"/>
    </row>
    <row r="486" spans="1:5">
      <c r="A486" s="27"/>
      <c r="E486" s="27"/>
    </row>
    <row r="487" spans="1:5">
      <c r="A487" s="27"/>
      <c r="E487" s="27"/>
    </row>
    <row r="488" spans="1:5">
      <c r="A488" s="27"/>
      <c r="E488" s="27"/>
    </row>
    <row r="489" spans="1:5">
      <c r="A489" s="27"/>
      <c r="E489" s="27"/>
    </row>
    <row r="490" spans="1:5">
      <c r="A490" s="27"/>
      <c r="E490" s="27"/>
    </row>
    <row r="491" spans="1:5">
      <c r="A491" s="27"/>
      <c r="E491" s="27"/>
    </row>
    <row r="492" spans="1:5">
      <c r="A492" s="27"/>
      <c r="E492" s="27"/>
    </row>
    <row r="493" spans="1:5">
      <c r="A493" s="27"/>
      <c r="E493" s="27"/>
    </row>
    <row r="494" spans="1:5">
      <c r="A494" s="27"/>
      <c r="E494" s="27"/>
    </row>
    <row r="495" spans="1:5">
      <c r="A495" s="27"/>
      <c r="E495" s="27"/>
    </row>
    <row r="496" spans="1:5">
      <c r="A496" s="27"/>
      <c r="E496" s="27"/>
    </row>
    <row r="497" spans="1:5">
      <c r="A497" s="27"/>
      <c r="E497" s="27"/>
    </row>
    <row r="498" spans="1:5">
      <c r="A498" s="27"/>
      <c r="E498" s="27"/>
    </row>
    <row r="499" spans="1:5">
      <c r="A499" s="27"/>
      <c r="E499" s="27"/>
    </row>
    <row r="500" spans="1:5">
      <c r="A500" s="27"/>
      <c r="E500" s="27"/>
    </row>
    <row r="501" spans="1:5">
      <c r="A501" s="27"/>
      <c r="E501" s="27"/>
    </row>
    <row r="502" spans="1:5">
      <c r="A502" s="27"/>
      <c r="E502" s="27"/>
    </row>
    <row r="503" spans="1:5">
      <c r="A503" s="27"/>
      <c r="E503" s="27"/>
    </row>
    <row r="504" spans="1:5">
      <c r="A504" s="27"/>
      <c r="E504" s="27"/>
    </row>
    <row r="505" spans="1:5">
      <c r="A505" s="27"/>
      <c r="E505" s="27"/>
    </row>
    <row r="506" spans="1:5">
      <c r="A506" s="27"/>
      <c r="E506" s="27"/>
    </row>
    <row r="507" spans="1:5">
      <c r="A507" s="27"/>
      <c r="E507" s="27"/>
    </row>
    <row r="508" spans="1:5">
      <c r="A508" s="27"/>
      <c r="E508" s="27"/>
    </row>
    <row r="509" spans="1:5">
      <c r="A509" s="27"/>
      <c r="E509" s="27"/>
    </row>
    <row r="510" spans="1:5">
      <c r="A510" s="27"/>
      <c r="E510" s="27"/>
    </row>
    <row r="511" spans="1:5">
      <c r="A511" s="27"/>
      <c r="E511" s="27"/>
    </row>
    <row r="512" spans="1:5">
      <c r="A512" s="27"/>
      <c r="E512" s="27"/>
    </row>
    <row r="513" spans="1:5">
      <c r="A513" s="27"/>
      <c r="E513" s="27"/>
    </row>
    <row r="514" spans="1:5">
      <c r="A514" s="27"/>
      <c r="E514" s="27"/>
    </row>
    <row r="515" spans="1:5">
      <c r="A515" s="27"/>
      <c r="E515" s="27"/>
    </row>
    <row r="516" spans="1:5">
      <c r="A516" s="27"/>
      <c r="E516" s="27"/>
    </row>
    <row r="517" spans="1:5">
      <c r="A517" s="27"/>
      <c r="E517" s="27"/>
    </row>
    <row r="518" spans="1:5">
      <c r="A518" s="27"/>
      <c r="E518" s="27"/>
    </row>
    <row r="519" spans="1:5">
      <c r="A519" s="27"/>
      <c r="E519" s="27"/>
    </row>
    <row r="520" spans="1:5">
      <c r="A520" s="27"/>
      <c r="E520" s="27"/>
    </row>
    <row r="521" spans="1:5">
      <c r="A521" s="27"/>
      <c r="E521" s="27"/>
    </row>
    <row r="522" spans="1:5">
      <c r="A522" s="27"/>
      <c r="E522" s="27"/>
    </row>
    <row r="523" spans="1:5">
      <c r="A523" s="27"/>
      <c r="E523" s="27"/>
    </row>
    <row r="524" spans="1:5">
      <c r="A524" s="27"/>
      <c r="E524" s="27"/>
    </row>
    <row r="525" spans="1:5">
      <c r="A525" s="27"/>
      <c r="E525" s="27"/>
    </row>
    <row r="526" spans="1:5">
      <c r="A526" s="27"/>
      <c r="E526" s="27"/>
    </row>
    <row r="527" spans="1:5">
      <c r="A527" s="27"/>
      <c r="E527" s="27"/>
    </row>
    <row r="528" spans="1:5">
      <c r="A528" s="27"/>
      <c r="E528" s="27"/>
    </row>
    <row r="529" spans="1:5">
      <c r="A529" s="27"/>
      <c r="E529" s="27"/>
    </row>
    <row r="530" spans="1:5">
      <c r="A530" s="27"/>
      <c r="E530" s="27"/>
    </row>
    <row r="531" spans="1:5">
      <c r="A531" s="27"/>
      <c r="E531" s="27"/>
    </row>
    <row r="532" spans="1:5">
      <c r="A532" s="27"/>
      <c r="E532" s="27"/>
    </row>
    <row r="533" spans="1:5">
      <c r="A533" s="27"/>
      <c r="E533" s="27"/>
    </row>
    <row r="534" spans="1:5">
      <c r="A534" s="27"/>
      <c r="E534" s="27"/>
    </row>
    <row r="535" spans="1:5">
      <c r="A535" s="27"/>
      <c r="E535" s="27"/>
    </row>
    <row r="536" spans="1:5">
      <c r="A536" s="27"/>
      <c r="E536" s="27"/>
    </row>
    <row r="537" spans="1:5">
      <c r="A537" s="27"/>
      <c r="E537" s="27"/>
    </row>
    <row r="538" spans="1:5">
      <c r="A538" s="27"/>
      <c r="E538" s="27"/>
    </row>
    <row r="539" spans="1:5">
      <c r="A539" s="27"/>
      <c r="E539" s="27"/>
    </row>
    <row r="540" spans="1:5">
      <c r="A540" s="27"/>
      <c r="E540" s="27"/>
    </row>
    <row r="541" spans="1:5">
      <c r="A541" s="27"/>
      <c r="E541" s="27"/>
    </row>
    <row r="542" spans="1:5">
      <c r="A542" s="27"/>
      <c r="E542" s="27"/>
    </row>
    <row r="543" spans="1:5">
      <c r="A543" s="27"/>
      <c r="E543" s="27"/>
    </row>
    <row r="544" spans="1:5">
      <c r="A544" s="27"/>
      <c r="E544" s="27"/>
    </row>
    <row r="545" spans="1:5">
      <c r="A545" s="27"/>
      <c r="E545" s="27"/>
    </row>
    <row r="546" spans="1:5">
      <c r="A546" s="27"/>
      <c r="E546" s="27"/>
    </row>
    <row r="547" spans="1:5">
      <c r="A547" s="27"/>
      <c r="E547" s="27"/>
    </row>
    <row r="548" spans="1:5">
      <c r="A548" s="27"/>
      <c r="E548" s="27"/>
    </row>
    <row r="549" spans="1:5">
      <c r="A549" s="27"/>
      <c r="E549" s="27"/>
    </row>
    <row r="550" spans="1:5">
      <c r="A550" s="27"/>
      <c r="E550" s="27"/>
    </row>
    <row r="551" spans="1:5">
      <c r="A551" s="27"/>
      <c r="E551" s="27"/>
    </row>
    <row r="552" spans="1:5">
      <c r="A552" s="27"/>
      <c r="E552" s="27"/>
    </row>
    <row r="553" spans="1:5">
      <c r="A553" s="27"/>
      <c r="E553" s="27"/>
    </row>
    <row r="554" spans="1:5">
      <c r="A554" s="27"/>
      <c r="E554" s="27"/>
    </row>
    <row r="555" spans="1:5">
      <c r="A555" s="27"/>
      <c r="E555" s="27"/>
    </row>
    <row r="556" spans="1:5">
      <c r="A556" s="27"/>
      <c r="E556" s="27"/>
    </row>
    <row r="557" spans="1:5">
      <c r="A557" s="27"/>
      <c r="E557" s="27"/>
    </row>
    <row r="558" spans="1:5">
      <c r="A558" s="27"/>
      <c r="E558" s="27"/>
    </row>
    <row r="559" spans="1:5">
      <c r="A559" s="27"/>
      <c r="E559" s="27"/>
    </row>
    <row r="560" spans="1:5">
      <c r="A560" s="27"/>
      <c r="E560" s="27"/>
    </row>
    <row r="561" spans="1:5">
      <c r="A561" s="27"/>
      <c r="E561" s="27"/>
    </row>
    <row r="562" spans="1:5">
      <c r="A562" s="27"/>
      <c r="E562" s="27"/>
    </row>
    <row r="563" spans="1:5">
      <c r="A563" s="27"/>
      <c r="E563" s="27"/>
    </row>
    <row r="564" spans="1:5">
      <c r="A564" s="27"/>
      <c r="E564" s="27"/>
    </row>
    <row r="565" spans="1:5">
      <c r="A565" s="27"/>
      <c r="E565" s="27"/>
    </row>
    <row r="566" spans="1:5">
      <c r="A566" s="27"/>
      <c r="E566" s="27"/>
    </row>
    <row r="567" spans="1:5">
      <c r="A567" s="27"/>
      <c r="E567" s="27"/>
    </row>
    <row r="568" spans="1:5">
      <c r="A568" s="27"/>
      <c r="E568" s="27"/>
    </row>
    <row r="569" spans="1:5">
      <c r="A569" s="27"/>
      <c r="E569" s="27"/>
    </row>
    <row r="570" spans="1:5">
      <c r="A570" s="27"/>
      <c r="E570" s="27"/>
    </row>
    <row r="571" spans="1:5">
      <c r="A571" s="27"/>
      <c r="E571" s="27"/>
    </row>
    <row r="572" spans="1:5">
      <c r="A572" s="27"/>
      <c r="E572" s="27"/>
    </row>
    <row r="573" spans="1:5">
      <c r="A573" s="27"/>
      <c r="E573" s="27"/>
    </row>
    <row r="574" spans="1:5">
      <c r="A574" s="27"/>
      <c r="E574" s="27"/>
    </row>
    <row r="575" spans="1:5">
      <c r="A575" s="27"/>
      <c r="E575" s="27"/>
    </row>
    <row r="576" spans="1:5">
      <c r="A576" s="27"/>
      <c r="E576" s="27"/>
    </row>
    <row r="577" spans="1:5">
      <c r="A577" s="27"/>
      <c r="E577" s="27"/>
    </row>
    <row r="578" spans="1:5">
      <c r="A578" s="27"/>
      <c r="E578" s="27"/>
    </row>
    <row r="579" spans="1:5">
      <c r="A579" s="27"/>
      <c r="E579" s="27"/>
    </row>
    <row r="580" spans="1:5">
      <c r="A580" s="27"/>
      <c r="E580" s="27"/>
    </row>
    <row r="581" spans="1:5">
      <c r="A581" s="27"/>
      <c r="E581" s="27"/>
    </row>
    <row r="582" spans="1:5">
      <c r="A582" s="27"/>
      <c r="E582" s="27"/>
    </row>
    <row r="583" spans="1:5">
      <c r="A583" s="27"/>
      <c r="E583" s="27"/>
    </row>
    <row r="584" spans="1:5">
      <c r="A584" s="27"/>
      <c r="E584" s="27"/>
    </row>
    <row r="585" spans="1:5">
      <c r="A585" s="27"/>
      <c r="E585" s="27"/>
    </row>
    <row r="586" spans="1:5">
      <c r="A586" s="27"/>
      <c r="E586" s="27"/>
    </row>
    <row r="587" spans="1:5">
      <c r="A587" s="27"/>
      <c r="E587" s="27"/>
    </row>
    <row r="588" spans="1:5">
      <c r="A588" s="27"/>
      <c r="E588" s="27"/>
    </row>
    <row r="589" spans="1:5">
      <c r="A589" s="27"/>
      <c r="E589" s="27"/>
    </row>
    <row r="590" spans="1:5">
      <c r="A590" s="27"/>
      <c r="E590" s="27"/>
    </row>
    <row r="591" spans="1:5">
      <c r="A591" s="27"/>
      <c r="E591" s="27"/>
    </row>
    <row r="592" spans="1:5">
      <c r="A592" s="27"/>
      <c r="E592" s="27"/>
    </row>
    <row r="593" spans="1:5">
      <c r="A593" s="27"/>
      <c r="E593" s="27"/>
    </row>
    <row r="594" spans="1:5">
      <c r="A594" s="27"/>
      <c r="E594" s="27"/>
    </row>
    <row r="595" spans="1:5">
      <c r="A595" s="27"/>
      <c r="E595" s="27"/>
    </row>
    <row r="596" spans="1:5">
      <c r="A596" s="27"/>
      <c r="E596" s="27"/>
    </row>
    <row r="597" spans="1:5">
      <c r="A597" s="27"/>
      <c r="E597" s="27"/>
    </row>
    <row r="598" spans="1:5">
      <c r="A598" s="27"/>
      <c r="E598" s="27"/>
    </row>
    <row r="599" spans="1:5">
      <c r="A599" s="27"/>
      <c r="E599" s="27"/>
    </row>
    <row r="600" spans="1:5">
      <c r="A600" s="27"/>
      <c r="E600" s="27"/>
    </row>
    <row r="601" spans="1:5">
      <c r="A601" s="27"/>
      <c r="E601" s="27"/>
    </row>
    <row r="602" spans="1:5">
      <c r="A602" s="27"/>
      <c r="E602" s="27"/>
    </row>
    <row r="603" spans="1:5">
      <c r="A603" s="27"/>
      <c r="E603" s="27"/>
    </row>
    <row r="604" spans="1:5">
      <c r="A604" s="27"/>
      <c r="E604" s="27"/>
    </row>
    <row r="605" spans="1:5">
      <c r="A605" s="27"/>
      <c r="E605" s="27"/>
    </row>
    <row r="606" spans="1:5">
      <c r="A606" s="27"/>
      <c r="E606" s="27"/>
    </row>
    <row r="607" spans="1:5">
      <c r="A607" s="27"/>
      <c r="E607" s="27"/>
    </row>
    <row r="608" spans="1:5">
      <c r="A608" s="27"/>
      <c r="E608" s="27"/>
    </row>
    <row r="609" spans="1:5">
      <c r="A609" s="27"/>
      <c r="E609" s="27"/>
    </row>
    <row r="610" spans="1:5">
      <c r="A610" s="27"/>
      <c r="E610" s="27"/>
    </row>
    <row r="611" spans="1:5">
      <c r="A611" s="27"/>
      <c r="E611" s="27"/>
    </row>
    <row r="612" spans="1:5">
      <c r="A612" s="27"/>
      <c r="E612" s="27"/>
    </row>
    <row r="613" spans="1:5">
      <c r="A613" s="27"/>
      <c r="E613" s="27"/>
    </row>
    <row r="614" spans="1:5">
      <c r="A614" s="27"/>
      <c r="E614" s="27"/>
    </row>
    <row r="615" spans="1:5">
      <c r="A615" s="27"/>
      <c r="E615" s="27"/>
    </row>
    <row r="616" spans="1:5">
      <c r="A616" s="27"/>
      <c r="E616" s="27"/>
    </row>
    <row r="617" spans="1:5">
      <c r="A617" s="27"/>
      <c r="E617" s="27"/>
    </row>
    <row r="618" spans="1:5">
      <c r="A618" s="27"/>
      <c r="E618" s="27"/>
    </row>
    <row r="619" spans="1:5">
      <c r="A619" s="27"/>
      <c r="E619" s="27"/>
    </row>
    <row r="620" spans="1:5">
      <c r="A620" s="27"/>
      <c r="E620" s="27"/>
    </row>
    <row r="621" spans="1:5">
      <c r="A621" s="27"/>
      <c r="E621" s="27"/>
    </row>
    <row r="622" spans="1:5">
      <c r="A622" s="27"/>
      <c r="E622" s="27"/>
    </row>
    <row r="623" spans="1:5">
      <c r="A623" s="27"/>
      <c r="E623" s="27"/>
    </row>
    <row r="624" spans="1:5">
      <c r="A624" s="27"/>
      <c r="E624" s="27"/>
    </row>
    <row r="625" spans="1:5">
      <c r="A625" s="27"/>
      <c r="E625" s="27"/>
    </row>
    <row r="626" spans="1:5">
      <c r="A626" s="27"/>
      <c r="E626" s="27"/>
    </row>
    <row r="627" spans="1:5">
      <c r="A627" s="27"/>
      <c r="E627" s="27"/>
    </row>
    <row r="628" spans="1:5">
      <c r="A628" s="27"/>
      <c r="E628" s="27"/>
    </row>
    <row r="629" spans="1:5">
      <c r="A629" s="27"/>
      <c r="E629" s="27"/>
    </row>
    <row r="630" spans="1:5">
      <c r="A630" s="27"/>
      <c r="E630" s="27"/>
    </row>
    <row r="631" spans="1:5">
      <c r="A631" s="27"/>
      <c r="E631" s="27"/>
    </row>
    <row r="632" spans="1:5">
      <c r="A632" s="27"/>
      <c r="E632" s="27"/>
    </row>
    <row r="633" spans="1:5">
      <c r="A633" s="27"/>
      <c r="E633" s="27"/>
    </row>
    <row r="634" spans="1:5">
      <c r="A634" s="27"/>
      <c r="E634" s="27"/>
    </row>
    <row r="635" spans="1:5">
      <c r="A635" s="27"/>
      <c r="E635" s="27"/>
    </row>
    <row r="636" spans="1:5">
      <c r="A636" s="27"/>
      <c r="E636" s="27"/>
    </row>
    <row r="637" spans="1:5">
      <c r="A637" s="27"/>
      <c r="E637" s="27"/>
    </row>
    <row r="638" spans="1:5">
      <c r="A638" s="27"/>
      <c r="E638" s="27"/>
    </row>
    <row r="639" spans="1:5">
      <c r="A639" s="27"/>
      <c r="E639" s="27"/>
    </row>
    <row r="640" spans="1:5">
      <c r="A640" s="27"/>
      <c r="E640" s="27"/>
    </row>
    <row r="641" spans="1:5">
      <c r="A641" s="27"/>
      <c r="E641" s="27"/>
    </row>
    <row r="642" spans="1:5">
      <c r="A642" s="27"/>
      <c r="E642" s="27"/>
    </row>
    <row r="643" spans="1:5">
      <c r="A643" s="27"/>
      <c r="E643" s="27"/>
    </row>
    <row r="644" spans="1:5">
      <c r="A644" s="27"/>
      <c r="E644" s="27"/>
    </row>
    <row r="645" spans="1:5">
      <c r="A645" s="27"/>
      <c r="E645" s="27"/>
    </row>
    <row r="646" spans="1:5">
      <c r="A646" s="27"/>
      <c r="E646" s="27"/>
    </row>
    <row r="647" spans="1:5">
      <c r="A647" s="27"/>
      <c r="E647" s="27"/>
    </row>
    <row r="648" spans="1:5">
      <c r="A648" s="27"/>
      <c r="E648" s="27"/>
    </row>
    <row r="649" spans="1:5">
      <c r="A649" s="27"/>
      <c r="E649" s="27"/>
    </row>
    <row r="650" spans="1:5">
      <c r="A650" s="27"/>
      <c r="E650" s="27"/>
    </row>
    <row r="651" spans="1:5">
      <c r="A651" s="27"/>
      <c r="E651" s="27"/>
    </row>
    <row r="652" spans="1:5">
      <c r="A652" s="27"/>
      <c r="E652" s="27"/>
    </row>
    <row r="653" spans="1:5">
      <c r="A653" s="27"/>
      <c r="E653" s="27"/>
    </row>
    <row r="654" spans="1:5">
      <c r="A654" s="27"/>
      <c r="E654" s="27"/>
    </row>
    <row r="655" spans="1:5">
      <c r="A655" s="27"/>
      <c r="E655" s="27"/>
    </row>
    <row r="656" spans="1:5">
      <c r="A656" s="27"/>
      <c r="E656" s="27"/>
    </row>
    <row r="657" spans="1:5">
      <c r="A657" s="27"/>
      <c r="E657" s="27"/>
    </row>
    <row r="658" spans="1:5">
      <c r="A658" s="27"/>
      <c r="E658" s="27"/>
    </row>
    <row r="659" spans="1:5">
      <c r="A659" s="27"/>
      <c r="E659" s="27"/>
    </row>
    <row r="660" spans="1:5">
      <c r="A660" s="27"/>
      <c r="E660" s="27"/>
    </row>
    <row r="661" spans="1:5">
      <c r="A661" s="27"/>
      <c r="E661" s="27"/>
    </row>
    <row r="662" spans="1:5">
      <c r="A662" s="27"/>
      <c r="E662" s="27"/>
    </row>
    <row r="663" spans="1:5">
      <c r="A663" s="27"/>
      <c r="E663" s="27"/>
    </row>
    <row r="664" spans="1:5">
      <c r="A664" s="27"/>
      <c r="E664" s="27"/>
    </row>
    <row r="665" spans="1:5">
      <c r="A665" s="27"/>
      <c r="E665" s="27"/>
    </row>
    <row r="666" spans="1:5">
      <c r="A666" s="27"/>
      <c r="E666" s="27"/>
    </row>
    <row r="667" spans="1:5">
      <c r="A667" s="27"/>
      <c r="E667" s="27"/>
    </row>
    <row r="668" spans="1:5">
      <c r="A668" s="27"/>
      <c r="E668" s="27"/>
    </row>
    <row r="669" spans="1:5">
      <c r="A669" s="27"/>
      <c r="E669" s="27"/>
    </row>
    <row r="670" spans="1:5">
      <c r="A670" s="27"/>
      <c r="E670" s="27"/>
    </row>
    <row r="671" spans="1:5">
      <c r="A671" s="27"/>
      <c r="E671" s="27"/>
    </row>
    <row r="672" spans="1:5">
      <c r="A672" s="27"/>
      <c r="E672" s="27"/>
    </row>
    <row r="673" spans="1:5">
      <c r="A673" s="27"/>
      <c r="E673" s="27"/>
    </row>
    <row r="674" spans="1:5">
      <c r="A674" s="27"/>
      <c r="E674" s="27"/>
    </row>
    <row r="675" spans="1:5">
      <c r="A675" s="27"/>
      <c r="E675" s="27"/>
    </row>
    <row r="676" spans="1:5">
      <c r="A676" s="27"/>
      <c r="E676" s="27"/>
    </row>
    <row r="677" spans="1:5">
      <c r="A677" s="27"/>
      <c r="E677" s="27"/>
    </row>
    <row r="678" spans="1:5">
      <c r="A678" s="27"/>
      <c r="E678" s="27"/>
    </row>
    <row r="679" spans="1:5">
      <c r="A679" s="27"/>
      <c r="E679" s="27"/>
    </row>
    <row r="680" spans="1:5">
      <c r="A680" s="27"/>
      <c r="E680" s="27"/>
    </row>
    <row r="681" spans="1:5">
      <c r="A681" s="27"/>
      <c r="E681" s="27"/>
    </row>
    <row r="682" spans="1:5">
      <c r="A682" s="27"/>
      <c r="E682" s="27"/>
    </row>
    <row r="683" spans="1:5">
      <c r="A683" s="27"/>
      <c r="E683" s="27"/>
    </row>
    <row r="684" spans="1:5">
      <c r="A684" s="27"/>
      <c r="E684" s="27"/>
    </row>
    <row r="685" spans="1:5">
      <c r="A685" s="27"/>
      <c r="E685" s="27"/>
    </row>
    <row r="686" spans="1:5">
      <c r="A686" s="27"/>
      <c r="E686" s="27"/>
    </row>
    <row r="687" spans="1:5">
      <c r="A687" s="27"/>
      <c r="E687" s="27"/>
    </row>
    <row r="688" spans="1:5">
      <c r="A688" s="27"/>
      <c r="E688" s="27"/>
    </row>
    <row r="689" spans="1:5">
      <c r="A689" s="27"/>
      <c r="E689" s="27"/>
    </row>
    <row r="690" spans="1:5">
      <c r="A690" s="27"/>
      <c r="E690" s="27"/>
    </row>
    <row r="691" spans="1:5">
      <c r="A691" s="27"/>
      <c r="E691" s="27"/>
    </row>
    <row r="692" spans="1:5">
      <c r="A692" s="27"/>
      <c r="E692" s="27"/>
    </row>
    <row r="693" spans="1:5">
      <c r="A693" s="27"/>
      <c r="E693" s="27"/>
    </row>
    <row r="694" spans="1:5">
      <c r="A694" s="27"/>
      <c r="E694" s="27"/>
    </row>
    <row r="695" spans="1:5">
      <c r="A695" s="27"/>
      <c r="E695" s="27"/>
    </row>
    <row r="696" spans="1:5">
      <c r="A696" s="27"/>
      <c r="E696" s="27"/>
    </row>
    <row r="697" spans="1:5">
      <c r="A697" s="27"/>
      <c r="E697" s="27"/>
    </row>
    <row r="698" spans="1:5">
      <c r="A698" s="27"/>
      <c r="E698" s="27"/>
    </row>
    <row r="699" spans="1:5">
      <c r="A699" s="27"/>
      <c r="E699" s="27"/>
    </row>
    <row r="700" spans="1:5">
      <c r="A700" s="27"/>
      <c r="E700" s="27"/>
    </row>
    <row r="701" spans="1:5">
      <c r="A701" s="27"/>
      <c r="E701" s="27"/>
    </row>
    <row r="702" spans="1:5">
      <c r="A702" s="27"/>
      <c r="E702" s="27"/>
    </row>
    <row r="703" spans="1:5">
      <c r="A703" s="27"/>
      <c r="E703" s="27"/>
    </row>
    <row r="704" spans="1:5">
      <c r="A704" s="27"/>
      <c r="E704" s="27"/>
    </row>
    <row r="705" spans="1:5">
      <c r="A705" s="27"/>
      <c r="E705" s="27"/>
    </row>
    <row r="706" spans="1:5">
      <c r="A706" s="27"/>
      <c r="E706" s="27"/>
    </row>
    <row r="707" spans="1:5">
      <c r="A707" s="27"/>
      <c r="E707" s="27"/>
    </row>
    <row r="708" spans="1:5">
      <c r="A708" s="27"/>
      <c r="E708" s="27"/>
    </row>
    <row r="709" spans="1:5">
      <c r="A709" s="27"/>
      <c r="E709" s="27"/>
    </row>
    <row r="710" spans="1:5">
      <c r="A710" s="27"/>
      <c r="E710" s="27"/>
    </row>
    <row r="711" spans="1:5">
      <c r="A711" s="27"/>
      <c r="E711" s="27"/>
    </row>
    <row r="712" spans="1:5">
      <c r="A712" s="27"/>
      <c r="E712" s="27"/>
    </row>
    <row r="713" spans="1:5">
      <c r="A713" s="27"/>
      <c r="E713" s="27"/>
    </row>
    <row r="714" spans="1:5">
      <c r="A714" s="27"/>
      <c r="E714" s="27"/>
    </row>
    <row r="715" spans="1:5">
      <c r="A715" s="27"/>
      <c r="E715" s="27"/>
    </row>
    <row r="716" spans="1:5">
      <c r="A716" s="27"/>
      <c r="E716" s="27"/>
    </row>
    <row r="717" spans="1:5">
      <c r="A717" s="27"/>
      <c r="E717" s="27"/>
    </row>
    <row r="718" spans="1:5">
      <c r="A718" s="27"/>
      <c r="E718" s="27"/>
    </row>
    <row r="719" spans="1:5">
      <c r="A719" s="27"/>
      <c r="E719" s="27"/>
    </row>
    <row r="720" spans="1:5">
      <c r="A720" s="27"/>
      <c r="E720" s="27"/>
    </row>
    <row r="721" spans="1:5">
      <c r="A721" s="27"/>
      <c r="E721" s="27"/>
    </row>
    <row r="722" spans="1:5">
      <c r="A722" s="27"/>
      <c r="E722" s="27"/>
    </row>
    <row r="723" spans="1:5">
      <c r="A723" s="27"/>
      <c r="E723" s="27"/>
    </row>
    <row r="724" spans="1:5">
      <c r="A724" s="27"/>
      <c r="E724" s="27"/>
    </row>
    <row r="725" spans="1:5">
      <c r="A725" s="27"/>
      <c r="E725" s="27"/>
    </row>
    <row r="726" spans="1:5">
      <c r="A726" s="27"/>
      <c r="E726" s="27"/>
    </row>
    <row r="727" spans="1:5">
      <c r="A727" s="27"/>
      <c r="E727" s="27"/>
    </row>
    <row r="728" spans="1:5">
      <c r="A728" s="27"/>
      <c r="E728" s="27"/>
    </row>
    <row r="729" spans="1:5">
      <c r="A729" s="27"/>
      <c r="E729" s="27"/>
    </row>
    <row r="730" spans="1:5">
      <c r="A730" s="27"/>
      <c r="E730" s="27"/>
    </row>
    <row r="731" spans="1:5">
      <c r="A731" s="27"/>
      <c r="E731" s="27"/>
    </row>
    <row r="732" spans="1:5">
      <c r="A732" s="27"/>
      <c r="E732" s="27"/>
    </row>
    <row r="733" spans="1:5">
      <c r="A733" s="27"/>
      <c r="E733" s="27"/>
    </row>
    <row r="734" spans="1:5">
      <c r="A734" s="27"/>
      <c r="E734" s="27"/>
    </row>
    <row r="735" spans="1:5">
      <c r="A735" s="27"/>
      <c r="E735" s="27"/>
    </row>
    <row r="736" spans="1:5">
      <c r="A736" s="27"/>
      <c r="E736" s="27"/>
    </row>
    <row r="737" spans="1:5">
      <c r="A737" s="27"/>
      <c r="E737" s="27"/>
    </row>
    <row r="738" spans="1:5">
      <c r="A738" s="27"/>
      <c r="E738" s="27"/>
    </row>
    <row r="739" spans="1:5">
      <c r="A739" s="27"/>
      <c r="E739" s="27"/>
    </row>
    <row r="740" spans="1:5">
      <c r="A740" s="27"/>
      <c r="E740" s="27"/>
    </row>
    <row r="741" spans="1:5">
      <c r="A741" s="27"/>
      <c r="E741" s="27"/>
    </row>
    <row r="742" spans="1:5">
      <c r="A742" s="27"/>
      <c r="E742" s="27"/>
    </row>
    <row r="743" spans="1:5">
      <c r="A743" s="27"/>
      <c r="E743" s="27"/>
    </row>
    <row r="744" spans="1:5">
      <c r="A744" s="27"/>
      <c r="E744" s="27"/>
    </row>
    <row r="745" spans="1:5">
      <c r="A745" s="27"/>
      <c r="E745" s="27"/>
    </row>
    <row r="746" spans="1:5">
      <c r="A746" s="27"/>
      <c r="E746" s="27"/>
    </row>
    <row r="747" spans="1:5">
      <c r="A747" s="27"/>
      <c r="E747" s="27"/>
    </row>
    <row r="748" spans="1:5">
      <c r="A748" s="27"/>
      <c r="E748" s="27"/>
    </row>
    <row r="749" spans="1:5">
      <c r="A749" s="27"/>
      <c r="E749" s="27"/>
    </row>
    <row r="750" spans="1:5">
      <c r="A750" s="27"/>
      <c r="E750" s="27"/>
    </row>
    <row r="751" spans="1:5">
      <c r="A751" s="27"/>
      <c r="E751" s="27"/>
    </row>
    <row r="752" spans="1:5">
      <c r="A752" s="27"/>
      <c r="E752" s="27"/>
    </row>
    <row r="753" spans="1:5">
      <c r="A753" s="27"/>
      <c r="E753" s="27"/>
    </row>
    <row r="754" spans="1:5">
      <c r="A754" s="27"/>
      <c r="E754" s="27"/>
    </row>
    <row r="755" spans="1:5">
      <c r="A755" s="27"/>
      <c r="E755" s="27"/>
    </row>
    <row r="756" spans="1:5">
      <c r="A756" s="27"/>
      <c r="E756" s="27"/>
    </row>
    <row r="757" spans="1:5">
      <c r="A757" s="27"/>
      <c r="E757" s="27"/>
    </row>
    <row r="758" spans="1:5">
      <c r="A758" s="27"/>
      <c r="E758" s="27"/>
    </row>
    <row r="759" spans="1:5">
      <c r="A759" s="27"/>
      <c r="E759" s="27"/>
    </row>
    <row r="760" spans="1:5">
      <c r="A760" s="27"/>
      <c r="E760" s="27"/>
    </row>
    <row r="761" spans="1:5">
      <c r="A761" s="27"/>
      <c r="E761" s="27"/>
    </row>
    <row r="762" spans="1:5">
      <c r="A762" s="27"/>
      <c r="E762" s="27"/>
    </row>
    <row r="763" spans="1:5">
      <c r="A763" s="27"/>
      <c r="E763" s="27"/>
    </row>
    <row r="764" spans="1:5">
      <c r="A764" s="27"/>
      <c r="E764" s="27"/>
    </row>
    <row r="765" spans="1:5">
      <c r="A765" s="27"/>
      <c r="E765" s="27"/>
    </row>
    <row r="766" spans="1:5">
      <c r="A766" s="27"/>
      <c r="E766" s="27"/>
    </row>
    <row r="767" spans="1:5">
      <c r="A767" s="27"/>
      <c r="E767" s="27"/>
    </row>
    <row r="768" spans="1:5">
      <c r="A768" s="27"/>
      <c r="E768" s="27"/>
    </row>
    <row r="769" spans="1:5">
      <c r="A769" s="27"/>
      <c r="E769" s="27"/>
    </row>
    <row r="770" spans="1:5">
      <c r="A770" s="27"/>
      <c r="E770" s="27"/>
    </row>
    <row r="771" spans="1:5">
      <c r="A771" s="27"/>
      <c r="E771" s="27"/>
    </row>
    <row r="772" spans="1:5">
      <c r="A772" s="27"/>
      <c r="E772" s="27"/>
    </row>
    <row r="773" spans="1:5">
      <c r="A773" s="27"/>
      <c r="E773" s="27"/>
    </row>
    <row r="774" spans="1:5">
      <c r="A774" s="27"/>
      <c r="E774" s="27"/>
    </row>
    <row r="775" spans="1:5">
      <c r="A775" s="27"/>
      <c r="E775" s="27"/>
    </row>
    <row r="776" spans="1:5">
      <c r="A776" s="27"/>
      <c r="E776" s="27"/>
    </row>
    <row r="777" spans="1:5">
      <c r="A777" s="27"/>
      <c r="E777" s="27"/>
    </row>
    <row r="778" spans="1:5">
      <c r="A778" s="27"/>
      <c r="E778" s="27"/>
    </row>
    <row r="779" spans="1:5">
      <c r="A779" s="27"/>
      <c r="E779" s="27"/>
    </row>
    <row r="780" spans="1:5">
      <c r="A780" s="27"/>
      <c r="E780" s="27"/>
    </row>
    <row r="781" spans="1:5">
      <c r="A781" s="27"/>
      <c r="E781" s="27"/>
    </row>
    <row r="782" spans="1:5">
      <c r="A782" s="27"/>
      <c r="E782" s="27"/>
    </row>
    <row r="783" spans="1:5">
      <c r="A783" s="27"/>
      <c r="E783" s="27"/>
    </row>
    <row r="784" spans="1:5">
      <c r="A784" s="27"/>
      <c r="E784" s="27"/>
    </row>
    <row r="785" spans="1:5">
      <c r="A785" s="27"/>
      <c r="E785" s="27"/>
    </row>
    <row r="786" spans="1:5">
      <c r="A786" s="27"/>
      <c r="E786" s="27"/>
    </row>
    <row r="787" spans="1:5">
      <c r="A787" s="27"/>
      <c r="E787" s="27"/>
    </row>
    <row r="788" spans="1:5">
      <c r="A788" s="27"/>
      <c r="E788" s="27"/>
    </row>
    <row r="789" spans="1:5">
      <c r="A789" s="27"/>
      <c r="E789" s="27"/>
    </row>
    <row r="790" spans="1:5">
      <c r="A790" s="27"/>
      <c r="E790" s="27"/>
    </row>
    <row r="791" spans="1:5">
      <c r="A791" s="27"/>
      <c r="E791" s="27"/>
    </row>
    <row r="792" spans="1:5">
      <c r="A792" s="27"/>
      <c r="E792" s="27"/>
    </row>
    <row r="793" spans="1:5">
      <c r="A793" s="27"/>
      <c r="E793" s="27"/>
    </row>
    <row r="794" spans="1:5">
      <c r="A794" s="27"/>
      <c r="E794" s="27"/>
    </row>
    <row r="795" spans="1:5">
      <c r="A795" s="27"/>
      <c r="E795" s="27"/>
    </row>
    <row r="796" spans="1:5">
      <c r="A796" s="27"/>
      <c r="E796" s="27"/>
    </row>
    <row r="797" spans="1:5">
      <c r="A797" s="27"/>
      <c r="E797" s="27"/>
    </row>
    <row r="798" spans="1:5">
      <c r="A798" s="27"/>
      <c r="E798" s="27"/>
    </row>
    <row r="799" spans="1:5">
      <c r="A799" s="27"/>
      <c r="E799" s="27"/>
    </row>
    <row r="800" spans="1:5">
      <c r="A800" s="27"/>
      <c r="E800" s="27"/>
    </row>
    <row r="801" spans="1:5">
      <c r="A801" s="27"/>
      <c r="E801" s="27"/>
    </row>
    <row r="802" spans="1:5">
      <c r="A802" s="27"/>
      <c r="E802" s="27"/>
    </row>
    <row r="803" spans="1:5">
      <c r="A803" s="27"/>
      <c r="E803" s="27"/>
    </row>
    <row r="804" spans="1:5">
      <c r="A804" s="27"/>
      <c r="E804" s="27"/>
    </row>
    <row r="805" spans="1:5">
      <c r="A805" s="27"/>
      <c r="E805" s="27"/>
    </row>
    <row r="806" spans="1:5">
      <c r="A806" s="27"/>
      <c r="E806" s="27"/>
    </row>
    <row r="807" spans="1:5">
      <c r="A807" s="27"/>
      <c r="E807" s="27"/>
    </row>
    <row r="808" spans="1:5">
      <c r="A808" s="27"/>
      <c r="E808" s="27"/>
    </row>
    <row r="809" spans="1:5">
      <c r="A809" s="27"/>
      <c r="E809" s="27"/>
    </row>
    <row r="810" spans="1:5">
      <c r="A810" s="27"/>
      <c r="E810" s="27"/>
    </row>
    <row r="811" spans="1:5">
      <c r="A811" s="27"/>
      <c r="E811" s="27"/>
    </row>
    <row r="812" spans="1:5">
      <c r="A812" s="27"/>
      <c r="E812" s="27"/>
    </row>
    <row r="813" spans="1:5">
      <c r="A813" s="27"/>
      <c r="E813" s="27"/>
    </row>
    <row r="814" spans="1:5">
      <c r="A814" s="27"/>
      <c r="E814" s="27"/>
    </row>
    <row r="815" spans="1:5">
      <c r="A815" s="27"/>
      <c r="E815" s="27"/>
    </row>
    <row r="816" spans="1:5">
      <c r="A816" s="27"/>
      <c r="E816" s="27"/>
    </row>
    <row r="817" spans="1:5">
      <c r="A817" s="27"/>
      <c r="E817" s="27"/>
    </row>
    <row r="818" spans="1:5">
      <c r="A818" s="27"/>
      <c r="E818" s="27"/>
    </row>
    <row r="819" spans="1:5">
      <c r="A819" s="27"/>
      <c r="E819" s="27"/>
    </row>
    <row r="820" spans="1:5">
      <c r="A820" s="27"/>
      <c r="E820" s="27"/>
    </row>
    <row r="821" spans="1:5">
      <c r="A821" s="27"/>
      <c r="E821" s="27"/>
    </row>
    <row r="822" spans="1:5">
      <c r="A822" s="27"/>
      <c r="E822" s="27"/>
    </row>
    <row r="823" spans="1:5">
      <c r="A823" s="27"/>
      <c r="E823" s="27"/>
    </row>
    <row r="824" spans="1:5">
      <c r="A824" s="27"/>
      <c r="E824" s="27"/>
    </row>
    <row r="825" spans="1:5">
      <c r="A825" s="27"/>
      <c r="E825" s="27"/>
    </row>
    <row r="826" spans="1:5">
      <c r="A826" s="27"/>
      <c r="E826" s="27"/>
    </row>
    <row r="827" spans="1:5">
      <c r="A827" s="27"/>
      <c r="E827" s="27"/>
    </row>
    <row r="828" spans="1:5">
      <c r="A828" s="27"/>
      <c r="E828" s="27"/>
    </row>
    <row r="829" spans="1:5">
      <c r="A829" s="27"/>
      <c r="E829" s="27"/>
    </row>
    <row r="830" spans="1:5">
      <c r="A830" s="27"/>
      <c r="E830" s="27"/>
    </row>
    <row r="831" spans="1:5">
      <c r="A831" s="27"/>
      <c r="E831" s="27"/>
    </row>
    <row r="832" spans="1:5">
      <c r="A832" s="27"/>
      <c r="E832" s="27"/>
    </row>
    <row r="833" spans="1:5">
      <c r="A833" s="27"/>
      <c r="E833" s="27"/>
    </row>
    <row r="834" spans="1:5">
      <c r="A834" s="27"/>
      <c r="E834" s="27"/>
    </row>
    <row r="835" spans="1:5">
      <c r="A835" s="27"/>
      <c r="E835" s="27"/>
    </row>
    <row r="836" spans="1:5">
      <c r="A836" s="27"/>
      <c r="E836" s="27"/>
    </row>
    <row r="837" spans="1:5">
      <c r="A837" s="27"/>
      <c r="E837" s="27"/>
    </row>
    <row r="838" spans="1:5">
      <c r="A838" s="27"/>
      <c r="E838" s="27"/>
    </row>
    <row r="839" spans="1:5">
      <c r="A839" s="27"/>
      <c r="E839" s="27"/>
    </row>
    <row r="840" spans="1:5">
      <c r="A840" s="27"/>
      <c r="E840" s="27"/>
    </row>
    <row r="841" spans="1:5">
      <c r="A841" s="27"/>
      <c r="E841" s="27"/>
    </row>
    <row r="842" spans="1:5">
      <c r="A842" s="27"/>
      <c r="E842" s="27"/>
    </row>
    <row r="843" spans="1:5">
      <c r="A843" s="27"/>
      <c r="E843" s="27"/>
    </row>
    <row r="844" spans="1:5">
      <c r="A844" s="27"/>
      <c r="E844" s="27"/>
    </row>
    <row r="845" spans="1:5">
      <c r="A845" s="27"/>
      <c r="E845" s="27"/>
    </row>
    <row r="846" spans="1:5">
      <c r="A846" s="27"/>
      <c r="E846" s="27"/>
    </row>
    <row r="847" spans="1:5">
      <c r="A847" s="27"/>
      <c r="E847" s="27"/>
    </row>
    <row r="848" spans="1:5">
      <c r="A848" s="27"/>
      <c r="E848" s="27"/>
    </row>
    <row r="849" spans="1:5">
      <c r="A849" s="27"/>
      <c r="E849" s="27"/>
    </row>
    <row r="850" spans="1:5">
      <c r="A850" s="27"/>
      <c r="E850" s="27"/>
    </row>
    <row r="851" spans="1:5">
      <c r="A851" s="27"/>
      <c r="E851" s="27"/>
    </row>
    <row r="852" spans="1:5">
      <c r="A852" s="27"/>
      <c r="E852" s="27"/>
    </row>
    <row r="853" spans="1:5">
      <c r="A853" s="27"/>
      <c r="E853" s="27"/>
    </row>
    <row r="854" spans="1:5">
      <c r="A854" s="27"/>
      <c r="E854" s="27"/>
    </row>
    <row r="855" spans="1:5">
      <c r="A855" s="27"/>
      <c r="E855" s="27"/>
    </row>
    <row r="856" spans="1:5">
      <c r="A856" s="27"/>
      <c r="E856" s="27"/>
    </row>
    <row r="857" spans="1:5">
      <c r="A857" s="27"/>
      <c r="E857" s="27"/>
    </row>
    <row r="858" spans="1:5">
      <c r="A858" s="27"/>
      <c r="E858" s="27"/>
    </row>
    <row r="859" spans="1:5">
      <c r="A859" s="27"/>
      <c r="E859" s="27"/>
    </row>
    <row r="860" spans="1:5">
      <c r="A860" s="27"/>
      <c r="E860" s="27"/>
    </row>
    <row r="861" spans="1:5">
      <c r="A861" s="27"/>
      <c r="E861" s="27"/>
    </row>
    <row r="862" spans="1:5">
      <c r="A862" s="27"/>
      <c r="E862" s="27"/>
    </row>
    <row r="863" spans="1:5">
      <c r="A863" s="27"/>
      <c r="E863" s="27"/>
    </row>
    <row r="864" spans="1:5">
      <c r="A864" s="27"/>
      <c r="E864" s="27"/>
    </row>
    <row r="865" spans="1:5">
      <c r="A865" s="27"/>
      <c r="E865" s="27"/>
    </row>
    <row r="866" spans="1:5">
      <c r="A866" s="27"/>
      <c r="E866" s="27"/>
    </row>
    <row r="867" spans="1:5">
      <c r="A867" s="27"/>
      <c r="E867" s="27"/>
    </row>
    <row r="868" spans="1:5">
      <c r="A868" s="27"/>
      <c r="E868" s="27"/>
    </row>
    <row r="869" spans="1:5">
      <c r="A869" s="27"/>
      <c r="E869" s="27"/>
    </row>
    <row r="870" spans="1:5">
      <c r="A870" s="27"/>
      <c r="E870" s="27"/>
    </row>
    <row r="871" spans="1:5">
      <c r="A871" s="27"/>
      <c r="E871" s="27"/>
    </row>
    <row r="872" spans="1:5">
      <c r="A872" s="27"/>
      <c r="E872" s="27"/>
    </row>
    <row r="873" spans="1:5">
      <c r="A873" s="27"/>
      <c r="E873" s="27"/>
    </row>
    <row r="874" spans="1:5">
      <c r="A874" s="27"/>
      <c r="E874" s="27"/>
    </row>
    <row r="875" spans="1:5">
      <c r="A875" s="27"/>
      <c r="E875" s="27"/>
    </row>
    <row r="876" spans="1:5">
      <c r="A876" s="27"/>
      <c r="E876" s="27"/>
    </row>
    <row r="877" spans="1:5">
      <c r="A877" s="27"/>
      <c r="E877" s="27"/>
    </row>
    <row r="878" spans="1:5">
      <c r="A878" s="27"/>
      <c r="E878" s="27"/>
    </row>
    <row r="879" spans="1:5">
      <c r="A879" s="27"/>
      <c r="E879" s="27"/>
    </row>
    <row r="880" spans="1:5">
      <c r="A880" s="27"/>
      <c r="E880" s="27"/>
    </row>
    <row r="881" spans="1:5">
      <c r="A881" s="27"/>
      <c r="E881" s="27"/>
    </row>
    <row r="882" spans="1:5">
      <c r="A882" s="27"/>
      <c r="E882" s="27"/>
    </row>
    <row r="883" spans="1:5">
      <c r="A883" s="27"/>
      <c r="E883" s="27"/>
    </row>
    <row r="884" spans="1:5">
      <c r="A884" s="27"/>
      <c r="E884" s="27"/>
    </row>
    <row r="885" spans="1:5">
      <c r="A885" s="27"/>
      <c r="E885" s="27"/>
    </row>
    <row r="886" spans="1:5">
      <c r="A886" s="27"/>
      <c r="E886" s="27"/>
    </row>
    <row r="887" spans="1:5">
      <c r="A887" s="27"/>
      <c r="E887" s="27"/>
    </row>
    <row r="888" spans="1:5">
      <c r="A888" s="27"/>
      <c r="E888" s="27"/>
    </row>
    <row r="889" spans="1:5">
      <c r="A889" s="27"/>
      <c r="E889" s="27"/>
    </row>
    <row r="890" spans="1:5">
      <c r="A890" s="27"/>
      <c r="E890" s="27"/>
    </row>
    <row r="891" spans="1:5">
      <c r="A891" s="27"/>
      <c r="E891" s="27"/>
    </row>
    <row r="892" spans="1:5">
      <c r="A892" s="27"/>
      <c r="E892" s="27"/>
    </row>
    <row r="893" spans="1:5">
      <c r="A893" s="27"/>
      <c r="E893" s="27"/>
    </row>
    <row r="894" spans="1:5">
      <c r="A894" s="27"/>
      <c r="E894" s="27"/>
    </row>
    <row r="895" spans="1:5">
      <c r="A895" s="27"/>
      <c r="E895" s="27"/>
    </row>
    <row r="896" spans="1:5">
      <c r="A896" s="27"/>
      <c r="E896" s="27"/>
    </row>
    <row r="897" spans="1:5">
      <c r="A897" s="27"/>
      <c r="E897" s="27"/>
    </row>
    <row r="898" spans="1:5">
      <c r="A898" s="27"/>
      <c r="E898" s="27"/>
    </row>
    <row r="899" spans="1:5">
      <c r="A899" s="27"/>
      <c r="E899" s="27"/>
    </row>
    <row r="900" spans="1:5">
      <c r="A900" s="27"/>
      <c r="E900" s="27"/>
    </row>
    <row r="901" spans="1:5">
      <c r="A901" s="27"/>
      <c r="E901" s="27"/>
    </row>
    <row r="902" spans="1:5">
      <c r="A902" s="27"/>
      <c r="E902" s="27"/>
    </row>
    <row r="903" spans="1:5">
      <c r="A903" s="27"/>
      <c r="E903" s="27"/>
    </row>
    <row r="904" spans="1:5">
      <c r="A904" s="27"/>
      <c r="E904" s="27"/>
    </row>
    <row r="905" spans="1:5">
      <c r="A905" s="27"/>
      <c r="E905" s="27"/>
    </row>
    <row r="906" spans="1:5">
      <c r="A906" s="27"/>
      <c r="E906" s="27"/>
    </row>
    <row r="907" spans="1:5">
      <c r="A907" s="27"/>
      <c r="E907" s="27"/>
    </row>
    <row r="908" spans="1:5">
      <c r="A908" s="27"/>
      <c r="E908" s="27"/>
    </row>
    <row r="909" spans="1:5">
      <c r="A909" s="27"/>
      <c r="E909" s="27"/>
    </row>
    <row r="910" spans="1:5">
      <c r="A910" s="27"/>
      <c r="E910" s="27"/>
    </row>
    <row r="911" spans="1:5">
      <c r="A911" s="27"/>
      <c r="E911" s="27"/>
    </row>
    <row r="912" spans="1:5">
      <c r="A912" s="27"/>
      <c r="E912" s="27"/>
    </row>
    <row r="913" spans="1:5">
      <c r="A913" s="27"/>
      <c r="E913" s="27"/>
    </row>
    <row r="914" spans="1:5">
      <c r="A914" s="27"/>
      <c r="E914" s="27"/>
    </row>
    <row r="915" spans="1:5">
      <c r="A915" s="27"/>
      <c r="E915" s="27"/>
    </row>
    <row r="916" spans="1:5">
      <c r="A916" s="27"/>
      <c r="E916" s="27"/>
    </row>
    <row r="917" spans="1:5">
      <c r="A917" s="27"/>
      <c r="E917" s="27"/>
    </row>
    <row r="918" spans="1:5">
      <c r="A918" s="27"/>
      <c r="E918" s="27"/>
    </row>
    <row r="919" spans="1:5">
      <c r="A919" s="27"/>
      <c r="E919" s="27"/>
    </row>
    <row r="920" spans="1:5">
      <c r="A920" s="27"/>
      <c r="E920" s="27"/>
    </row>
    <row r="921" spans="1:5">
      <c r="A921" s="27"/>
      <c r="E921" s="27"/>
    </row>
    <row r="922" spans="1:5">
      <c r="A922" s="27"/>
      <c r="E922" s="27"/>
    </row>
    <row r="923" spans="1:5">
      <c r="A923" s="27"/>
      <c r="E923" s="27"/>
    </row>
    <row r="924" spans="1:5">
      <c r="A924" s="27"/>
      <c r="E924" s="27"/>
    </row>
    <row r="925" spans="1:5">
      <c r="A925" s="27"/>
      <c r="E925" s="27"/>
    </row>
    <row r="926" spans="1:5">
      <c r="A926" s="27"/>
      <c r="E926" s="27"/>
    </row>
    <row r="927" spans="1:5">
      <c r="A927" s="27"/>
      <c r="E927" s="27"/>
    </row>
    <row r="928" spans="1:5">
      <c r="A928" s="27"/>
      <c r="E928" s="27"/>
    </row>
    <row r="929" spans="1:5">
      <c r="A929" s="27"/>
      <c r="E929" s="27"/>
    </row>
    <row r="930" spans="1:5">
      <c r="A930" s="27"/>
      <c r="E930" s="27"/>
    </row>
    <row r="931" spans="1:5">
      <c r="A931" s="27"/>
      <c r="E931" s="27"/>
    </row>
    <row r="932" spans="1:5">
      <c r="A932" s="27"/>
      <c r="E932" s="27"/>
    </row>
    <row r="933" spans="1:5">
      <c r="A933" s="27"/>
      <c r="E933" s="27"/>
    </row>
    <row r="934" spans="1:5">
      <c r="A934" s="27"/>
      <c r="E934" s="27"/>
    </row>
    <row r="935" spans="1:5">
      <c r="A935" s="27"/>
      <c r="E935" s="27"/>
    </row>
    <row r="936" spans="1:5">
      <c r="A936" s="27"/>
      <c r="E936" s="27"/>
    </row>
    <row r="937" spans="1:5">
      <c r="A937" s="27"/>
      <c r="E937" s="27"/>
    </row>
    <row r="938" spans="1:5">
      <c r="A938" s="27"/>
      <c r="E938" s="27"/>
    </row>
    <row r="939" spans="1:5">
      <c r="A939" s="27"/>
      <c r="E939" s="27"/>
    </row>
    <row r="940" spans="1:5">
      <c r="A940" s="27"/>
      <c r="E940" s="27"/>
    </row>
    <row r="941" spans="1:5">
      <c r="A941" s="27"/>
      <c r="E941" s="27"/>
    </row>
    <row r="942" spans="1:5">
      <c r="A942" s="27"/>
      <c r="E942" s="27"/>
    </row>
    <row r="943" spans="1:5">
      <c r="A943" s="27"/>
      <c r="E943" s="27"/>
    </row>
    <row r="944" spans="1:5">
      <c r="A944" s="27"/>
      <c r="E944" s="27"/>
    </row>
    <row r="945" spans="1:6">
      <c r="A945" s="27"/>
      <c r="E945" s="27"/>
      <c r="F945" s="32"/>
    </row>
    <row r="946" spans="1:6">
      <c r="A946" s="27"/>
      <c r="E946" s="27"/>
    </row>
    <row r="947" spans="1:6">
      <c r="A947" s="27"/>
      <c r="E947" s="27"/>
    </row>
    <row r="948" spans="1:6">
      <c r="A948" s="27"/>
      <c r="E948" s="27"/>
    </row>
    <row r="949" spans="1:6">
      <c r="A949" s="27"/>
      <c r="C949" s="32"/>
      <c r="E949" s="27"/>
    </row>
    <row r="950" spans="1:6">
      <c r="A950" s="27"/>
      <c r="E950" s="27"/>
    </row>
    <row r="951" spans="1:6">
      <c r="A951" s="27"/>
      <c r="E951" s="27"/>
    </row>
    <row r="952" spans="1:6">
      <c r="A952" s="27"/>
      <c r="E952" s="27"/>
    </row>
    <row r="953" spans="1:6">
      <c r="A953" s="27"/>
      <c r="E953" s="27"/>
    </row>
    <row r="954" spans="1:6">
      <c r="A954" s="27"/>
      <c r="E954" s="27"/>
    </row>
    <row r="955" spans="1:6">
      <c r="A955" s="27"/>
      <c r="E955" s="27"/>
    </row>
    <row r="956" spans="1:6">
      <c r="A956" s="27"/>
      <c r="E956" s="27"/>
    </row>
    <row r="957" spans="1:6">
      <c r="A957" s="27"/>
      <c r="E957" s="27"/>
    </row>
    <row r="958" spans="1:6">
      <c r="A958" s="27"/>
      <c r="E958" s="27"/>
    </row>
    <row r="959" spans="1:6">
      <c r="A959" s="27"/>
      <c r="E959" s="27"/>
      <c r="F959" s="32"/>
    </row>
    <row r="960" spans="1:6">
      <c r="A960" s="27"/>
      <c r="E960" s="27"/>
      <c r="F960" s="32"/>
    </row>
    <row r="961" spans="1:6">
      <c r="A961" s="27"/>
      <c r="E961" s="27"/>
      <c r="F961" s="32"/>
    </row>
    <row r="962" spans="1:6">
      <c r="A962" s="27"/>
      <c r="E962" s="27"/>
    </row>
    <row r="963" spans="1:6">
      <c r="A963" s="27"/>
      <c r="C963" s="32"/>
      <c r="E963" s="27"/>
    </row>
    <row r="964" spans="1:6">
      <c r="A964" s="27"/>
      <c r="C964" s="32"/>
      <c r="E964" s="27"/>
    </row>
    <row r="965" spans="1:6">
      <c r="A965" s="27"/>
      <c r="C965" s="32"/>
      <c r="E965" s="27"/>
      <c r="F965" s="32"/>
    </row>
    <row r="966" spans="1:6">
      <c r="A966" s="27"/>
      <c r="E966" s="27"/>
    </row>
    <row r="967" spans="1:6">
      <c r="A967" s="27"/>
      <c r="E967" s="27"/>
      <c r="F967" s="32"/>
    </row>
    <row r="968" spans="1:6">
      <c r="A968" s="27"/>
      <c r="B968" s="32"/>
      <c r="E968" s="27"/>
    </row>
    <row r="969" spans="1:6">
      <c r="A969" s="27"/>
      <c r="C969" s="32"/>
      <c r="E969" s="27"/>
      <c r="F969" s="32"/>
    </row>
    <row r="970" spans="1:6">
      <c r="A970" s="27"/>
      <c r="B970" s="32"/>
      <c r="E970" s="27"/>
      <c r="F970" s="32"/>
    </row>
    <row r="971" spans="1:6">
      <c r="A971" s="27"/>
      <c r="B971" s="32"/>
      <c r="C971" s="32"/>
      <c r="E971" s="27"/>
      <c r="F971" s="32"/>
    </row>
    <row r="972" spans="1:6">
      <c r="A972" s="27"/>
      <c r="E972" s="27"/>
      <c r="F972" s="32"/>
    </row>
    <row r="973" spans="1:6">
      <c r="A973" s="27"/>
      <c r="B973" s="32"/>
      <c r="C973" s="32"/>
      <c r="E973" s="27"/>
      <c r="F973" s="32"/>
    </row>
    <row r="974" spans="1:6">
      <c r="A974" s="27"/>
      <c r="C974" s="32"/>
      <c r="E974" s="27"/>
      <c r="F974" s="32"/>
    </row>
    <row r="975" spans="1:6">
      <c r="A975" s="27"/>
      <c r="B975" s="32"/>
      <c r="C975" s="32"/>
      <c r="E975" s="27"/>
    </row>
    <row r="976" spans="1:6">
      <c r="A976" s="27"/>
      <c r="B976" s="32"/>
      <c r="C976" s="32"/>
      <c r="E976" s="27"/>
      <c r="F976" s="32"/>
    </row>
    <row r="977" spans="1:6">
      <c r="A977" s="27"/>
      <c r="B977" s="32"/>
      <c r="C977" s="32"/>
      <c r="E977" s="27"/>
      <c r="F977" s="32"/>
    </row>
    <row r="978" spans="1:6">
      <c r="A978" s="27"/>
      <c r="C978" s="32"/>
      <c r="E978" s="27"/>
      <c r="F978" s="32"/>
    </row>
    <row r="979" spans="1:6">
      <c r="A979" s="27"/>
      <c r="B979" s="32"/>
      <c r="E979" s="27"/>
      <c r="F979" s="32"/>
    </row>
    <row r="980" spans="1:6">
      <c r="A980" s="27"/>
      <c r="B980" s="32"/>
      <c r="C980" s="32"/>
      <c r="E980" s="27"/>
    </row>
    <row r="981" spans="1:6">
      <c r="A981" s="27"/>
      <c r="C981" s="32"/>
      <c r="E981" s="27"/>
      <c r="F981" s="32"/>
    </row>
    <row r="982" spans="1:6">
      <c r="A982" s="27"/>
      <c r="C982" s="32"/>
      <c r="E982" s="27"/>
      <c r="F982" s="32"/>
    </row>
    <row r="983" spans="1:6">
      <c r="A983" s="27"/>
      <c r="B983" s="32"/>
      <c r="C983" s="32"/>
      <c r="E983" s="27"/>
      <c r="F983" s="32"/>
    </row>
    <row r="984" spans="1:6">
      <c r="A984" s="27"/>
      <c r="E984" s="27"/>
      <c r="F984" s="32"/>
    </row>
    <row r="985" spans="1:6">
      <c r="A985" s="27"/>
      <c r="B985" s="32"/>
      <c r="C985" s="32"/>
      <c r="E985" s="27"/>
      <c r="F985" s="32"/>
    </row>
    <row r="986" spans="1:6">
      <c r="A986" s="27"/>
      <c r="B986" s="32"/>
      <c r="C986" s="32"/>
      <c r="E986" s="27"/>
      <c r="F986" s="32"/>
    </row>
    <row r="987" spans="1:6">
      <c r="A987" s="27"/>
      <c r="B987" s="32"/>
      <c r="C987" s="32"/>
      <c r="E987" s="27"/>
      <c r="F987" s="32"/>
    </row>
    <row r="988" spans="1:6">
      <c r="A988" s="27"/>
      <c r="B988" s="32"/>
      <c r="C988" s="32"/>
      <c r="E988" s="27"/>
      <c r="F988" s="32"/>
    </row>
    <row r="989" spans="1:6">
      <c r="A989" s="27"/>
      <c r="B989" s="32"/>
      <c r="C989" s="32"/>
      <c r="E989" s="27"/>
      <c r="F989" s="32"/>
    </row>
    <row r="990" spans="1:6">
      <c r="A990" s="27"/>
      <c r="B990" s="32"/>
      <c r="C990" s="32"/>
      <c r="E990" s="27"/>
      <c r="F990" s="32"/>
    </row>
    <row r="991" spans="1:6">
      <c r="A991" s="27"/>
      <c r="C991" s="32"/>
      <c r="E991" s="27"/>
      <c r="F991" s="32"/>
    </row>
    <row r="992" spans="1:6">
      <c r="A992" s="27"/>
      <c r="B992" s="32"/>
      <c r="C992" s="32"/>
      <c r="E992" s="27"/>
      <c r="F992" s="32"/>
    </row>
    <row r="993" spans="1:6">
      <c r="A993" s="27"/>
      <c r="B993" s="32"/>
      <c r="C993" s="32"/>
      <c r="E993" s="27"/>
      <c r="F993" s="32"/>
    </row>
    <row r="994" spans="1:6">
      <c r="A994" s="27"/>
      <c r="B994" s="32"/>
      <c r="C994" s="32"/>
      <c r="E994" s="27"/>
      <c r="F994" s="32"/>
    </row>
    <row r="995" spans="1:6">
      <c r="A995" s="27"/>
      <c r="B995" s="32"/>
      <c r="C995" s="32"/>
      <c r="E995" s="27"/>
      <c r="F995" s="32"/>
    </row>
    <row r="996" spans="1:6">
      <c r="A996" s="27"/>
      <c r="C996" s="32"/>
      <c r="E996" s="27"/>
      <c r="F996" s="32"/>
    </row>
    <row r="997" spans="1:6">
      <c r="A997" s="27"/>
      <c r="B997" s="32"/>
      <c r="C997" s="32"/>
      <c r="E997" s="27"/>
      <c r="F997" s="32"/>
    </row>
    <row r="998" spans="1:6">
      <c r="A998" s="27"/>
      <c r="B998" s="32"/>
      <c r="C998" s="32"/>
      <c r="E998" s="27"/>
      <c r="F998" s="32"/>
    </row>
    <row r="999" spans="1:6">
      <c r="A999" s="27"/>
      <c r="C999" s="32"/>
      <c r="E999" s="27"/>
      <c r="F999" s="32"/>
    </row>
    <row r="1000" spans="1:6">
      <c r="A1000" s="27"/>
      <c r="B1000" s="32"/>
      <c r="C1000" s="32"/>
      <c r="E1000" s="27"/>
      <c r="F1000" s="32"/>
    </row>
    <row r="1001" spans="1:6">
      <c r="A1001" s="27"/>
      <c r="B1001" s="32"/>
      <c r="C1001" s="32"/>
      <c r="E1001" s="27"/>
      <c r="F1001" s="32"/>
    </row>
    <row r="1002" spans="1:6">
      <c r="A1002" s="27"/>
      <c r="C1002" s="32"/>
      <c r="E1002" s="27"/>
      <c r="F1002" s="32"/>
    </row>
    <row r="1003" spans="1:6">
      <c r="A1003" s="27"/>
      <c r="C1003" s="32"/>
      <c r="E1003" s="27"/>
      <c r="F1003" s="32"/>
    </row>
    <row r="1004" spans="1:6">
      <c r="A1004" s="27"/>
      <c r="B1004" s="32"/>
      <c r="C1004" s="32"/>
      <c r="E1004" s="27"/>
      <c r="F1004" s="32"/>
    </row>
    <row r="1005" spans="1:6">
      <c r="A1005" s="27"/>
      <c r="B1005" s="32"/>
      <c r="C1005" s="32"/>
      <c r="E1005" s="27"/>
      <c r="F1005" s="32"/>
    </row>
    <row r="1006" spans="1:6">
      <c r="A1006" s="27"/>
      <c r="B1006" s="32"/>
      <c r="C1006" s="32"/>
      <c r="E1006" s="27"/>
      <c r="F1006" s="32"/>
    </row>
    <row r="1007" spans="1:6">
      <c r="A1007" s="27"/>
      <c r="B1007" s="32"/>
      <c r="C1007" s="32"/>
      <c r="E1007" s="27"/>
      <c r="F1007" s="32"/>
    </row>
    <row r="1008" spans="1:6">
      <c r="A1008" s="27"/>
      <c r="B1008" s="32"/>
      <c r="C1008" s="32"/>
      <c r="E1008" s="27"/>
      <c r="F1008" s="32"/>
    </row>
    <row r="1009" spans="1:6">
      <c r="A1009" s="27"/>
      <c r="B1009" s="32"/>
      <c r="C1009" s="32"/>
      <c r="E1009" s="27"/>
      <c r="F1009" s="32"/>
    </row>
    <row r="1010" spans="1:6">
      <c r="A1010" s="27"/>
      <c r="B1010" s="32"/>
      <c r="C1010" s="32"/>
      <c r="E1010" s="27"/>
      <c r="F1010" s="32"/>
    </row>
    <row r="1011" spans="1:6">
      <c r="A1011" s="27"/>
      <c r="B1011" s="32"/>
      <c r="C1011" s="32"/>
      <c r="E1011" s="27"/>
      <c r="F1011" s="32"/>
    </row>
    <row r="1012" spans="1:6">
      <c r="A1012" s="27"/>
      <c r="B1012" s="32"/>
      <c r="C1012" s="32"/>
      <c r="E1012" s="27"/>
      <c r="F1012" s="32"/>
    </row>
    <row r="1013" spans="1:6">
      <c r="A1013" s="27"/>
      <c r="B1013" s="32"/>
      <c r="C1013" s="32"/>
      <c r="E1013" s="27"/>
      <c r="F1013" s="32"/>
    </row>
    <row r="1014" spans="1:6">
      <c r="A1014" s="27"/>
      <c r="C1014" s="32"/>
      <c r="E1014" s="27"/>
      <c r="F1014" s="32"/>
    </row>
    <row r="1015" spans="1:6">
      <c r="A1015" s="27"/>
      <c r="B1015" s="32"/>
      <c r="C1015" s="32"/>
      <c r="E1015" s="27"/>
      <c r="F1015" s="32"/>
    </row>
    <row r="1016" spans="1:6">
      <c r="A1016" s="27"/>
      <c r="B1016" s="32"/>
      <c r="C1016" s="32"/>
      <c r="E1016" s="27"/>
      <c r="F1016" s="32"/>
    </row>
    <row r="1017" spans="1:6">
      <c r="A1017" s="27"/>
      <c r="B1017" s="32"/>
      <c r="C1017" s="32"/>
      <c r="E1017" s="27"/>
      <c r="F1017" s="32"/>
    </row>
    <row r="1018" spans="1:6">
      <c r="A1018" s="27"/>
      <c r="B1018" s="32"/>
      <c r="C1018" s="32"/>
      <c r="E1018" s="27"/>
      <c r="F1018" s="32"/>
    </row>
    <row r="1019" spans="1:6">
      <c r="A1019" s="27"/>
      <c r="B1019" s="32"/>
      <c r="C1019" s="32"/>
      <c r="E1019" s="27"/>
      <c r="F1019" s="32"/>
    </row>
    <row r="1020" spans="1:6">
      <c r="A1020" s="27"/>
      <c r="B1020" s="32"/>
      <c r="C1020" s="32"/>
      <c r="E1020" s="27"/>
      <c r="F1020" s="32"/>
    </row>
    <row r="1021" spans="1:6">
      <c r="A1021" s="27"/>
      <c r="B1021" s="32"/>
      <c r="C1021" s="32"/>
      <c r="E1021" s="27"/>
      <c r="F1021" s="32"/>
    </row>
    <row r="1022" spans="1:6">
      <c r="A1022" s="27"/>
      <c r="B1022" s="32"/>
      <c r="C1022" s="32"/>
      <c r="E1022" s="27"/>
      <c r="F1022" s="32"/>
    </row>
    <row r="1023" spans="1:6">
      <c r="A1023" s="27"/>
      <c r="B1023" s="32"/>
      <c r="C1023" s="32"/>
      <c r="E1023" s="27"/>
      <c r="F1023" s="32"/>
    </row>
    <row r="1024" spans="1:6">
      <c r="A1024" s="27"/>
      <c r="B1024" s="32"/>
      <c r="C1024" s="32"/>
      <c r="E1024" s="27"/>
      <c r="F1024" s="32"/>
    </row>
    <row r="1025" spans="1:6">
      <c r="A1025" s="27"/>
      <c r="B1025" s="32"/>
      <c r="C1025" s="32"/>
      <c r="E1025" s="27"/>
      <c r="F1025" s="32"/>
    </row>
    <row r="1026" spans="1:6">
      <c r="A1026" s="27"/>
      <c r="B1026" s="32"/>
      <c r="C1026" s="32"/>
      <c r="E1026" s="27"/>
      <c r="F1026" s="32"/>
    </row>
    <row r="1027" spans="1:6">
      <c r="A1027" s="27"/>
      <c r="B1027" s="32"/>
      <c r="C1027" s="32"/>
      <c r="E1027" s="27"/>
      <c r="F1027" s="32"/>
    </row>
    <row r="1028" spans="1:6">
      <c r="A1028" s="27"/>
      <c r="B1028" s="32"/>
      <c r="C1028" s="32"/>
      <c r="E1028" s="27"/>
      <c r="F1028" s="32"/>
    </row>
    <row r="1029" spans="1:6">
      <c r="A1029" s="27"/>
      <c r="B1029" s="32"/>
      <c r="C1029" s="32"/>
      <c r="E1029" s="27"/>
      <c r="F1029" s="32"/>
    </row>
    <row r="1030" spans="1:6">
      <c r="A1030" s="27"/>
      <c r="B1030" s="32"/>
      <c r="C1030" s="32"/>
      <c r="E1030" s="27"/>
      <c r="F1030" s="32"/>
    </row>
    <row r="1031" spans="1:6">
      <c r="A1031" s="27"/>
      <c r="B1031" s="32"/>
      <c r="C1031" s="32"/>
      <c r="E1031" s="27"/>
      <c r="F1031" s="32"/>
    </row>
    <row r="1032" spans="1:6">
      <c r="A1032" s="27"/>
      <c r="B1032" s="32"/>
      <c r="C1032" s="32"/>
      <c r="E1032" s="27"/>
      <c r="F1032" s="32"/>
    </row>
    <row r="1033" spans="1:6">
      <c r="A1033" s="27"/>
      <c r="B1033" s="32"/>
      <c r="C1033" s="32"/>
      <c r="E1033" s="27"/>
      <c r="F1033" s="32"/>
    </row>
    <row r="1034" spans="1:6">
      <c r="A1034" s="27"/>
      <c r="B1034" s="32"/>
      <c r="C1034" s="32"/>
      <c r="E1034" s="27"/>
      <c r="F1034" s="32"/>
    </row>
    <row r="1035" spans="1:6">
      <c r="A1035" s="27"/>
      <c r="B1035" s="32"/>
      <c r="C1035" s="32"/>
      <c r="E1035" s="27"/>
      <c r="F1035" s="32"/>
    </row>
    <row r="1036" spans="1:6">
      <c r="A1036" s="27"/>
      <c r="B1036" s="32"/>
      <c r="C1036" s="32"/>
      <c r="E1036" s="27"/>
      <c r="F1036" s="32"/>
    </row>
    <row r="1037" spans="1:6">
      <c r="A1037" s="27"/>
      <c r="B1037" s="32"/>
      <c r="C1037" s="32"/>
      <c r="E1037" s="27"/>
      <c r="F1037" s="32"/>
    </row>
    <row r="1038" spans="1:6">
      <c r="A1038" s="27"/>
      <c r="B1038" s="32"/>
      <c r="C1038" s="32"/>
      <c r="E1038" s="27"/>
      <c r="F1038" s="32"/>
    </row>
    <row r="1039" spans="1:6">
      <c r="A1039" s="27"/>
      <c r="B1039" s="32"/>
      <c r="C1039" s="32"/>
      <c r="E1039" s="27"/>
      <c r="F1039" s="32"/>
    </row>
    <row r="1040" spans="1:6">
      <c r="A1040" s="27"/>
      <c r="B1040" s="32"/>
      <c r="C1040" s="32"/>
      <c r="E1040" s="27"/>
      <c r="F1040" s="32"/>
    </row>
    <row r="1041" spans="1:6">
      <c r="A1041" s="27"/>
      <c r="B1041" s="32"/>
      <c r="C1041" s="32"/>
      <c r="E1041" s="27"/>
      <c r="F1041" s="32"/>
    </row>
    <row r="1042" spans="1:6">
      <c r="A1042" s="27"/>
      <c r="B1042" s="32"/>
      <c r="C1042" s="32"/>
      <c r="E1042" s="27"/>
      <c r="F1042" s="32"/>
    </row>
    <row r="1043" spans="1:6">
      <c r="A1043" s="27"/>
      <c r="B1043" s="32"/>
      <c r="C1043" s="32"/>
      <c r="E1043" s="27"/>
      <c r="F1043" s="32"/>
    </row>
    <row r="1044" spans="1:6">
      <c r="A1044" s="27"/>
      <c r="B1044" s="32"/>
      <c r="C1044" s="32"/>
      <c r="E1044" s="27"/>
      <c r="F1044" s="32"/>
    </row>
    <row r="1045" spans="1:6">
      <c r="A1045" s="27"/>
      <c r="B1045" s="32"/>
      <c r="C1045" s="32"/>
      <c r="E1045" s="27"/>
      <c r="F1045" s="32"/>
    </row>
    <row r="1046" spans="1:6">
      <c r="A1046" s="27"/>
      <c r="B1046" s="32"/>
      <c r="C1046" s="32"/>
      <c r="E1046" s="27"/>
      <c r="F1046" s="32"/>
    </row>
    <row r="1047" spans="1:6">
      <c r="A1047" s="27"/>
      <c r="B1047" s="32"/>
      <c r="C1047" s="32"/>
      <c r="E1047" s="27"/>
      <c r="F1047" s="32"/>
    </row>
    <row r="1048" spans="1:6">
      <c r="A1048" s="27"/>
      <c r="B1048" s="32"/>
      <c r="C1048" s="32"/>
      <c r="E1048" s="27"/>
      <c r="F1048" s="32"/>
    </row>
    <row r="1049" spans="1:6">
      <c r="A1049" s="27"/>
      <c r="B1049" s="32"/>
      <c r="C1049" s="32"/>
      <c r="E1049" s="27"/>
      <c r="F1049" s="32"/>
    </row>
    <row r="1050" spans="1:6">
      <c r="A1050" s="27"/>
      <c r="B1050" s="32"/>
      <c r="C1050" s="32"/>
      <c r="E1050" s="27"/>
      <c r="F1050" s="32"/>
    </row>
    <row r="1051" spans="1:6">
      <c r="A1051" s="27"/>
      <c r="B1051" s="32"/>
      <c r="C1051" s="32"/>
      <c r="E1051" s="27"/>
      <c r="F1051" s="32"/>
    </row>
    <row r="1052" spans="1:6">
      <c r="A1052" s="27"/>
      <c r="B1052" s="32"/>
      <c r="C1052" s="32"/>
      <c r="E1052" s="27"/>
      <c r="F1052" s="32"/>
    </row>
    <row r="1053" spans="1:6">
      <c r="A1053" s="27"/>
      <c r="B1053" s="32"/>
      <c r="C1053" s="32"/>
      <c r="E1053" s="27"/>
      <c r="F1053" s="32"/>
    </row>
    <row r="1054" spans="1:6">
      <c r="A1054" s="27"/>
      <c r="B1054" s="32"/>
      <c r="C1054" s="32"/>
      <c r="E1054" s="27"/>
      <c r="F1054" s="32"/>
    </row>
    <row r="1055" spans="1:6">
      <c r="A1055" s="27"/>
      <c r="B1055" s="32"/>
      <c r="C1055" s="32"/>
      <c r="E1055" s="27"/>
      <c r="F1055" s="32"/>
    </row>
    <row r="1056" spans="1:6">
      <c r="A1056" s="27"/>
      <c r="B1056" s="32"/>
      <c r="C1056" s="32"/>
      <c r="E1056" s="27"/>
      <c r="F1056" s="32"/>
    </row>
    <row r="1057" spans="1:8">
      <c r="A1057" s="27"/>
      <c r="B1057" s="32"/>
      <c r="C1057" s="32"/>
      <c r="E1057" s="27"/>
      <c r="F1057" s="32"/>
    </row>
    <row r="1058" spans="1:8">
      <c r="A1058" s="27"/>
      <c r="B1058" s="32"/>
      <c r="C1058" s="32"/>
      <c r="E1058" s="27"/>
      <c r="F1058" s="32"/>
    </row>
    <row r="1059" spans="1:8">
      <c r="A1059" s="27"/>
      <c r="B1059" s="32"/>
      <c r="C1059" s="32"/>
      <c r="E1059" s="27"/>
      <c r="F1059" s="32"/>
    </row>
    <row r="1060" spans="1:8">
      <c r="A1060" s="27"/>
      <c r="B1060" s="32"/>
      <c r="C1060" s="32"/>
      <c r="E1060" s="27"/>
      <c r="F1060" s="32"/>
    </row>
    <row r="1061" spans="1:8">
      <c r="A1061" s="27"/>
      <c r="B1061" s="32"/>
      <c r="C1061" s="32"/>
      <c r="E1061" s="27"/>
      <c r="F1061" s="32"/>
    </row>
    <row r="1062" spans="1:8">
      <c r="A1062" s="27"/>
      <c r="B1062" s="32"/>
      <c r="C1062" s="32"/>
      <c r="E1062" s="27"/>
      <c r="F1062" s="32"/>
    </row>
    <row r="1063" spans="1:8">
      <c r="A1063" s="27"/>
      <c r="B1063" s="32"/>
      <c r="C1063" s="32"/>
      <c r="E1063" s="27"/>
      <c r="F1063" s="32"/>
    </row>
    <row r="1064" spans="1:8">
      <c r="A1064" s="27"/>
      <c r="B1064" s="32"/>
      <c r="C1064" s="32"/>
      <c r="E1064" s="27"/>
      <c r="F1064" s="32"/>
    </row>
    <row r="1065" spans="1:8">
      <c r="A1065" s="27"/>
      <c r="B1065" s="32"/>
      <c r="C1065" s="32"/>
      <c r="E1065" s="27"/>
      <c r="F1065" s="32"/>
    </row>
    <row r="1066" spans="1:8">
      <c r="A1066" s="27"/>
      <c r="B1066" s="32"/>
      <c r="C1066" s="32"/>
      <c r="E1066" s="27"/>
      <c r="F1066" s="32"/>
    </row>
    <row r="1067" spans="1:8">
      <c r="A1067" s="27"/>
      <c r="B1067" s="32"/>
      <c r="C1067" s="32"/>
      <c r="E1067" s="27"/>
      <c r="F1067" s="32"/>
    </row>
    <row r="1068" spans="1:8">
      <c r="A1068" s="27"/>
      <c r="B1068" s="32"/>
      <c r="C1068" s="32"/>
      <c r="E1068" s="27"/>
      <c r="F1068" s="32"/>
    </row>
    <row r="1069" spans="1:8">
      <c r="A1069" s="27"/>
      <c r="B1069" s="32"/>
      <c r="C1069" s="32"/>
    </row>
    <row r="1070" spans="1:8">
      <c r="C1070" s="32"/>
    </row>
    <row r="1071" spans="1:8">
      <c r="C1071" s="32"/>
    </row>
    <row r="1072" spans="1:8">
      <c r="C1072" s="32"/>
      <c r="H1072" s="27"/>
    </row>
  </sheetData>
  <mergeCells count="1">
    <mergeCell ref="A2:B2"/>
  </mergeCells>
  <hyperlinks>
    <hyperlink ref="A1" location="'Table of Contents'!A1" display="'Table of Contents'!A1" xr:uid="{4D678635-3F8C-2447-B974-CECAA0FDF05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2DA6-4434-4889-A4E1-480481FDB3BC}">
  <dimension ref="A1:E39"/>
  <sheetViews>
    <sheetView workbookViewId="0"/>
  </sheetViews>
  <sheetFormatPr baseColWidth="10" defaultColWidth="8.83203125" defaultRowHeight="15"/>
  <cols>
    <col min="1" max="1" width="23" customWidth="1"/>
    <col min="2" max="5" width="16.33203125" customWidth="1"/>
  </cols>
  <sheetData>
    <row r="1" spans="1:5">
      <c r="A1" s="67" t="s">
        <v>322</v>
      </c>
    </row>
    <row r="2" spans="1:5" ht="37" customHeight="1">
      <c r="A2" s="54" t="s">
        <v>292</v>
      </c>
      <c r="B2" s="49"/>
      <c r="C2" s="49"/>
      <c r="D2" s="49"/>
      <c r="E2" s="49"/>
    </row>
    <row r="3" spans="1:5" ht="32">
      <c r="A3" s="19" t="s">
        <v>93</v>
      </c>
      <c r="B3" s="11" t="s">
        <v>89</v>
      </c>
      <c r="C3" s="11" t="s">
        <v>90</v>
      </c>
      <c r="D3" s="11" t="s">
        <v>91</v>
      </c>
      <c r="E3" s="11" t="s">
        <v>92</v>
      </c>
    </row>
    <row r="4" spans="1:5">
      <c r="A4" s="11">
        <v>1</v>
      </c>
      <c r="B4" s="11">
        <v>3.1</v>
      </c>
      <c r="C4" s="11">
        <v>-4.2</v>
      </c>
      <c r="D4" s="11">
        <v>-6.8</v>
      </c>
      <c r="E4" s="11">
        <v>-22.1</v>
      </c>
    </row>
    <row r="5" spans="1:5">
      <c r="A5" s="11">
        <v>2</v>
      </c>
      <c r="B5" s="11">
        <v>0.4</v>
      </c>
      <c r="C5" s="11">
        <v>-6.1</v>
      </c>
      <c r="D5" s="11">
        <v>-9.3000000000000007</v>
      </c>
      <c r="E5" s="11">
        <v>-29.2</v>
      </c>
    </row>
    <row r="6" spans="1:5">
      <c r="A6" s="11">
        <v>3</v>
      </c>
      <c r="B6" s="11">
        <v>-5.0999999999999996</v>
      </c>
      <c r="C6" s="11">
        <v>-8.6999999999999993</v>
      </c>
      <c r="D6" s="11">
        <v>-7.7</v>
      </c>
      <c r="E6" s="11">
        <v>-29.2</v>
      </c>
    </row>
    <row r="7" spans="1:5">
      <c r="A7" s="11">
        <v>4</v>
      </c>
      <c r="B7" s="11">
        <v>-7</v>
      </c>
      <c r="C7" s="11">
        <v>-5.3</v>
      </c>
      <c r="D7" s="11">
        <v>-8.4</v>
      </c>
      <c r="E7" s="11">
        <v>-27</v>
      </c>
    </row>
    <row r="8" spans="1:5">
      <c r="A8" s="11">
        <v>5</v>
      </c>
      <c r="B8" s="11">
        <v>-12.3</v>
      </c>
      <c r="C8" s="11">
        <v>-6.1</v>
      </c>
      <c r="D8" s="11">
        <v>-7.2</v>
      </c>
      <c r="E8" s="11">
        <v>-26.2</v>
      </c>
    </row>
    <row r="9" spans="1:5">
      <c r="A9" s="11">
        <v>6</v>
      </c>
      <c r="B9" s="11">
        <v>-12.8</v>
      </c>
      <c r="C9" s="11">
        <v>-5.9</v>
      </c>
      <c r="D9" s="11">
        <v>-8</v>
      </c>
      <c r="E9" s="11">
        <v>-26.3</v>
      </c>
    </row>
    <row r="10" spans="1:5">
      <c r="A10" s="11">
        <v>7</v>
      </c>
      <c r="B10" s="11">
        <v>-12.6</v>
      </c>
      <c r="C10" s="11">
        <v>-6</v>
      </c>
      <c r="D10" s="11">
        <v>-7.1</v>
      </c>
      <c r="E10" s="11">
        <v>-26.2</v>
      </c>
    </row>
    <row r="11" spans="1:5">
      <c r="A11" s="11">
        <v>8</v>
      </c>
      <c r="B11" s="11">
        <v>-15.7</v>
      </c>
      <c r="C11" s="11">
        <v>-5.9</v>
      </c>
      <c r="D11" s="11">
        <v>-6.6</v>
      </c>
      <c r="E11" s="11">
        <v>-25</v>
      </c>
    </row>
    <row r="12" spans="1:5">
      <c r="A12" s="11">
        <v>9</v>
      </c>
      <c r="B12" s="11">
        <v>-17.3</v>
      </c>
      <c r="C12" s="11">
        <v>-5.2</v>
      </c>
      <c r="D12" s="11">
        <v>-7.4</v>
      </c>
      <c r="E12" s="11">
        <v>-25.2</v>
      </c>
    </row>
    <row r="13" spans="1:5">
      <c r="A13" s="11">
        <v>10</v>
      </c>
      <c r="B13" s="11">
        <v>-16.899999999999999</v>
      </c>
      <c r="C13" s="11">
        <v>-5.6</v>
      </c>
      <c r="D13" s="11">
        <v>-5.7</v>
      </c>
      <c r="E13" s="11">
        <v>-23.2</v>
      </c>
    </row>
    <row r="14" spans="1:5">
      <c r="A14" s="11">
        <v>15</v>
      </c>
      <c r="B14" s="11">
        <v>-16.7</v>
      </c>
      <c r="C14" s="11">
        <v>-4.8</v>
      </c>
      <c r="D14" s="11">
        <v>-5.4</v>
      </c>
      <c r="E14" s="11">
        <v>-21.3</v>
      </c>
    </row>
    <row r="15" spans="1:5">
      <c r="A15" s="11">
        <v>20</v>
      </c>
      <c r="B15" s="11">
        <v>-14</v>
      </c>
      <c r="C15" s="11">
        <v>-4.4000000000000004</v>
      </c>
      <c r="D15" s="11">
        <v>-5.6</v>
      </c>
      <c r="E15" s="11">
        <v>-19.100000000000001</v>
      </c>
    </row>
    <row r="16" spans="1:5">
      <c r="A16" s="11">
        <v>25</v>
      </c>
      <c r="B16" s="11">
        <v>-13.6</v>
      </c>
      <c r="C16" s="11">
        <v>-3.6</v>
      </c>
      <c r="D16" s="11">
        <v>-4.5999999999999996</v>
      </c>
      <c r="E16" s="11">
        <v>-17.8</v>
      </c>
    </row>
    <row r="17" spans="1:5">
      <c r="A17" s="11">
        <v>30</v>
      </c>
      <c r="B17" s="11">
        <v>-14</v>
      </c>
      <c r="C17" s="11">
        <v>-3.3</v>
      </c>
      <c r="D17" s="11">
        <v>-3.9</v>
      </c>
      <c r="E17" s="11">
        <v>-16.399999999999999</v>
      </c>
    </row>
    <row r="18" spans="1:5">
      <c r="A18" s="11">
        <v>35</v>
      </c>
      <c r="B18" s="11">
        <v>-12.4</v>
      </c>
      <c r="C18" s="11">
        <v>-3.1</v>
      </c>
      <c r="D18" s="11">
        <v>-3.1</v>
      </c>
      <c r="E18" s="11">
        <v>-15.3</v>
      </c>
    </row>
    <row r="19" spans="1:5">
      <c r="A19" s="11">
        <v>40</v>
      </c>
      <c r="B19" s="11">
        <v>-11.4</v>
      </c>
      <c r="C19" s="11">
        <v>-3</v>
      </c>
      <c r="D19" s="11">
        <v>-3.6</v>
      </c>
      <c r="E19" s="11">
        <v>-14.6</v>
      </c>
    </row>
    <row r="20" spans="1:5">
      <c r="A20" s="11">
        <v>45</v>
      </c>
      <c r="B20" s="11">
        <v>-11.7</v>
      </c>
      <c r="C20" s="11">
        <v>-3</v>
      </c>
      <c r="D20" s="11">
        <v>-2.9</v>
      </c>
      <c r="E20" s="11">
        <v>-14.3</v>
      </c>
    </row>
    <row r="21" spans="1:5">
      <c r="A21" s="11">
        <v>50</v>
      </c>
      <c r="B21" s="11">
        <v>-8.9</v>
      </c>
      <c r="C21" s="11">
        <v>-2.2000000000000002</v>
      </c>
      <c r="D21" s="11">
        <v>-3.2</v>
      </c>
      <c r="E21" s="11">
        <v>-12.6</v>
      </c>
    </row>
    <row r="22" spans="1:5">
      <c r="A22" s="11">
        <v>55</v>
      </c>
      <c r="B22" s="11">
        <v>-8.4</v>
      </c>
      <c r="C22" s="11">
        <v>-1.6</v>
      </c>
      <c r="D22" s="11">
        <v>-2.7</v>
      </c>
      <c r="E22" s="11">
        <v>-12.4</v>
      </c>
    </row>
    <row r="23" spans="1:5">
      <c r="A23" s="11">
        <v>60</v>
      </c>
      <c r="B23" s="11">
        <v>-8.5</v>
      </c>
      <c r="C23" s="11">
        <v>-1.8</v>
      </c>
      <c r="D23" s="11">
        <v>-2.7</v>
      </c>
      <c r="E23" s="11">
        <v>-12.3</v>
      </c>
    </row>
    <row r="24" spans="1:5">
      <c r="A24" s="11">
        <v>65</v>
      </c>
      <c r="B24" s="11">
        <v>-7.8</v>
      </c>
      <c r="C24" s="11">
        <v>-1.5</v>
      </c>
      <c r="D24" s="11">
        <v>-3.4</v>
      </c>
      <c r="E24" s="11">
        <v>-12</v>
      </c>
    </row>
    <row r="25" spans="1:5">
      <c r="A25" s="11">
        <v>70</v>
      </c>
      <c r="B25" s="11">
        <v>-7.9</v>
      </c>
      <c r="C25" s="11">
        <v>-2</v>
      </c>
      <c r="D25" s="11">
        <v>-2.9</v>
      </c>
      <c r="E25" s="11">
        <v>-11.9</v>
      </c>
    </row>
    <row r="26" spans="1:5">
      <c r="A26" s="11">
        <v>75</v>
      </c>
      <c r="B26" s="11">
        <v>-7.2</v>
      </c>
      <c r="C26" s="11">
        <v>-2</v>
      </c>
      <c r="D26" s="11">
        <v>-3.3</v>
      </c>
      <c r="E26" s="11">
        <v>-10.3</v>
      </c>
    </row>
    <row r="27" spans="1:5">
      <c r="A27" s="11">
        <v>80</v>
      </c>
      <c r="B27" s="11">
        <v>-8.1999999999999993</v>
      </c>
      <c r="C27" s="11">
        <v>-1.5</v>
      </c>
      <c r="D27" s="11">
        <v>-4.5</v>
      </c>
      <c r="E27" s="11">
        <v>-9.5</v>
      </c>
    </row>
    <row r="28" spans="1:5">
      <c r="A28" s="11">
        <v>85</v>
      </c>
      <c r="B28" s="11">
        <v>-6.6</v>
      </c>
      <c r="C28" s="11">
        <v>-0.6</v>
      </c>
      <c r="D28" s="11">
        <v>-4.0999999999999996</v>
      </c>
      <c r="E28" s="11">
        <v>-9.1999999999999993</v>
      </c>
    </row>
    <row r="29" spans="1:5">
      <c r="A29" s="11">
        <v>90</v>
      </c>
      <c r="B29" s="11">
        <v>-3.7</v>
      </c>
      <c r="C29" s="11">
        <v>0.2</v>
      </c>
      <c r="D29" s="11">
        <v>-4.3</v>
      </c>
      <c r="E29" s="11">
        <v>-8.1999999999999993</v>
      </c>
    </row>
    <row r="30" spans="1:5">
      <c r="A30" s="11">
        <v>91</v>
      </c>
      <c r="B30" s="11">
        <v>-4.0999999999999996</v>
      </c>
      <c r="C30" s="11">
        <v>-0.4</v>
      </c>
      <c r="D30" s="11">
        <v>-3.1</v>
      </c>
      <c r="E30" s="11">
        <v>-8</v>
      </c>
    </row>
    <row r="31" spans="1:5">
      <c r="A31" s="11">
        <v>92</v>
      </c>
      <c r="B31" s="11">
        <v>-4.2</v>
      </c>
      <c r="C31" s="11">
        <v>0</v>
      </c>
      <c r="D31" s="11">
        <v>-5.4</v>
      </c>
      <c r="E31" s="11">
        <v>-8</v>
      </c>
    </row>
    <row r="32" spans="1:5">
      <c r="A32" s="11">
        <v>93</v>
      </c>
      <c r="B32" s="11">
        <v>-4.7</v>
      </c>
      <c r="C32" s="11">
        <v>-0.2</v>
      </c>
      <c r="D32" s="11">
        <v>-5.8</v>
      </c>
      <c r="E32" s="11">
        <v>-8.1999999999999993</v>
      </c>
    </row>
    <row r="33" spans="1:5">
      <c r="A33" s="11">
        <v>94</v>
      </c>
      <c r="B33" s="11">
        <v>-6.4</v>
      </c>
      <c r="C33" s="11">
        <v>0.9</v>
      </c>
      <c r="D33" s="11">
        <v>-6.2</v>
      </c>
      <c r="E33" s="11">
        <v>-8.4</v>
      </c>
    </row>
    <row r="34" spans="1:5">
      <c r="A34" s="11">
        <v>95</v>
      </c>
      <c r="B34" s="11">
        <v>-4.5999999999999996</v>
      </c>
      <c r="C34" s="11">
        <v>-0.2</v>
      </c>
      <c r="D34" s="11">
        <v>-8</v>
      </c>
      <c r="E34" s="11">
        <v>-9.6</v>
      </c>
    </row>
    <row r="35" spans="1:5">
      <c r="A35" s="11">
        <v>96</v>
      </c>
      <c r="B35" s="11">
        <v>-6.2</v>
      </c>
      <c r="C35" s="11">
        <v>2.2999999999999998</v>
      </c>
      <c r="D35" s="11">
        <v>-9.8000000000000007</v>
      </c>
      <c r="E35" s="11">
        <v>-9.1</v>
      </c>
    </row>
    <row r="36" spans="1:5">
      <c r="A36" s="11">
        <v>97</v>
      </c>
      <c r="B36" s="11">
        <v>-5.3</v>
      </c>
      <c r="C36" s="11">
        <v>3.4</v>
      </c>
      <c r="D36" s="11">
        <v>-10.7</v>
      </c>
      <c r="E36" s="11">
        <v>-9.6999999999999993</v>
      </c>
    </row>
    <row r="37" spans="1:5">
      <c r="A37" s="11">
        <v>98</v>
      </c>
      <c r="B37" s="11">
        <v>-4.7</v>
      </c>
      <c r="C37" s="11">
        <v>3.9</v>
      </c>
      <c r="D37" s="11">
        <v>-13.5</v>
      </c>
      <c r="E37" s="11">
        <v>-10.6</v>
      </c>
    </row>
    <row r="38" spans="1:5">
      <c r="A38" s="11">
        <v>99</v>
      </c>
      <c r="B38" s="11">
        <v>-5.0999999999999996</v>
      </c>
      <c r="C38" s="11">
        <v>4.0999999999999996</v>
      </c>
      <c r="D38" s="11">
        <v>-18.7</v>
      </c>
      <c r="E38" s="11">
        <v>-12.4</v>
      </c>
    </row>
    <row r="39" spans="1:5">
      <c r="A39" s="11">
        <v>100</v>
      </c>
      <c r="B39" s="11">
        <v>-1.5</v>
      </c>
      <c r="C39" s="11">
        <v>6.3</v>
      </c>
      <c r="D39" s="11">
        <v>-32.6</v>
      </c>
      <c r="E39" s="11">
        <v>-26.7</v>
      </c>
    </row>
  </sheetData>
  <mergeCells count="1">
    <mergeCell ref="A2:E2"/>
  </mergeCells>
  <hyperlinks>
    <hyperlink ref="A1" location="'Table of Contents'!A1" display="'Table of Contents'!A1" xr:uid="{CEA5460D-E608-D546-85B3-38AEF63D751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1423D-507C-4601-B54E-C164F4B41764}">
  <dimension ref="A1:D39"/>
  <sheetViews>
    <sheetView zoomScale="90" zoomScaleNormal="90" workbookViewId="0"/>
  </sheetViews>
  <sheetFormatPr baseColWidth="10" defaultColWidth="8.83203125" defaultRowHeight="15"/>
  <cols>
    <col min="1" max="4" width="22" customWidth="1"/>
  </cols>
  <sheetData>
    <row r="1" spans="1:4">
      <c r="A1" s="67" t="s">
        <v>322</v>
      </c>
    </row>
    <row r="2" spans="1:4" ht="39" customHeight="1">
      <c r="A2" s="54" t="s">
        <v>293</v>
      </c>
      <c r="B2" s="49"/>
      <c r="C2" s="49"/>
      <c r="D2" s="49"/>
    </row>
    <row r="3" spans="1:4" ht="32">
      <c r="A3" s="19" t="s">
        <v>93</v>
      </c>
      <c r="B3" s="19" t="s">
        <v>94</v>
      </c>
      <c r="C3" s="19" t="s">
        <v>95</v>
      </c>
      <c r="D3" s="19" t="s">
        <v>96</v>
      </c>
    </row>
    <row r="4" spans="1:4">
      <c r="A4" s="19">
        <v>1</v>
      </c>
      <c r="B4" s="19">
        <v>19.899999999999999</v>
      </c>
      <c r="C4" s="19">
        <v>44.7</v>
      </c>
      <c r="D4" s="19">
        <v>11.4</v>
      </c>
    </row>
    <row r="5" spans="1:4">
      <c r="A5" s="19">
        <v>2</v>
      </c>
      <c r="B5" s="19">
        <v>8.6</v>
      </c>
      <c r="C5" s="19">
        <v>30.8</v>
      </c>
      <c r="D5" s="19">
        <v>3.6</v>
      </c>
    </row>
    <row r="6" spans="1:4">
      <c r="A6" s="19">
        <v>3</v>
      </c>
      <c r="B6" s="19">
        <v>6.1</v>
      </c>
      <c r="C6" s="19">
        <v>24.9</v>
      </c>
      <c r="D6" s="19">
        <v>-0.8</v>
      </c>
    </row>
    <row r="7" spans="1:4">
      <c r="A7" s="19">
        <v>4</v>
      </c>
      <c r="B7" s="19">
        <v>3</v>
      </c>
      <c r="C7" s="19">
        <v>20.2</v>
      </c>
      <c r="D7" s="19">
        <v>-0.8</v>
      </c>
    </row>
    <row r="8" spans="1:4">
      <c r="A8" s="19">
        <v>5</v>
      </c>
      <c r="B8" s="19">
        <v>2</v>
      </c>
      <c r="C8" s="19">
        <v>24</v>
      </c>
      <c r="D8" s="19">
        <v>-2.2000000000000002</v>
      </c>
    </row>
    <row r="9" spans="1:4">
      <c r="A9" s="19">
        <v>6</v>
      </c>
      <c r="B9" s="19">
        <v>1.7</v>
      </c>
      <c r="C9" s="19">
        <v>16.3</v>
      </c>
      <c r="D9" s="19">
        <v>-1.8</v>
      </c>
    </row>
    <row r="10" spans="1:4">
      <c r="A10" s="19">
        <v>7</v>
      </c>
      <c r="B10" s="19">
        <v>1.1000000000000001</v>
      </c>
      <c r="C10" s="19">
        <v>13.7</v>
      </c>
      <c r="D10" s="19">
        <v>-2.6</v>
      </c>
    </row>
    <row r="11" spans="1:4">
      <c r="A11" s="19">
        <v>8</v>
      </c>
      <c r="B11" s="19">
        <v>1.4</v>
      </c>
      <c r="C11" s="19">
        <v>14.7</v>
      </c>
      <c r="D11" s="19">
        <v>-2.2999999999999998</v>
      </c>
    </row>
    <row r="12" spans="1:4">
      <c r="A12" s="19">
        <v>9</v>
      </c>
      <c r="B12" s="19">
        <v>1.3</v>
      </c>
      <c r="C12" s="19">
        <v>14.3</v>
      </c>
      <c r="D12" s="19">
        <v>-2.2999999999999998</v>
      </c>
    </row>
    <row r="13" spans="1:4">
      <c r="A13" s="19">
        <v>10</v>
      </c>
      <c r="B13" s="19">
        <v>0.8</v>
      </c>
      <c r="C13" s="19">
        <v>12.3</v>
      </c>
      <c r="D13" s="19">
        <v>-4.2</v>
      </c>
    </row>
    <row r="14" spans="1:4">
      <c r="A14" s="19">
        <v>15</v>
      </c>
      <c r="B14" s="19">
        <v>-0.7</v>
      </c>
      <c r="C14" s="19">
        <v>8.9</v>
      </c>
      <c r="D14" s="19">
        <v>-3.3</v>
      </c>
    </row>
    <row r="15" spans="1:4">
      <c r="A15" s="19">
        <v>20</v>
      </c>
      <c r="B15" s="19">
        <v>-0.8</v>
      </c>
      <c r="C15" s="19">
        <v>6.4</v>
      </c>
      <c r="D15" s="19">
        <v>-2.9</v>
      </c>
    </row>
    <row r="16" spans="1:4">
      <c r="A16" s="19">
        <v>25</v>
      </c>
      <c r="B16" s="19">
        <v>-1.4</v>
      </c>
      <c r="C16" s="19">
        <v>4.2</v>
      </c>
      <c r="D16" s="19">
        <v>-3.4</v>
      </c>
    </row>
    <row r="17" spans="1:4">
      <c r="A17" s="19">
        <v>30</v>
      </c>
      <c r="B17" s="19">
        <v>-3.2</v>
      </c>
      <c r="C17" s="19">
        <v>2.4</v>
      </c>
      <c r="D17" s="19">
        <v>-3</v>
      </c>
    </row>
    <row r="18" spans="1:4">
      <c r="A18" s="19">
        <v>35</v>
      </c>
      <c r="B18" s="19">
        <v>-3.9</v>
      </c>
      <c r="C18" s="19">
        <v>1.2</v>
      </c>
      <c r="D18" s="19">
        <v>-3.2</v>
      </c>
    </row>
    <row r="19" spans="1:4">
      <c r="A19" s="19">
        <v>40</v>
      </c>
      <c r="B19" s="19">
        <v>-3.6</v>
      </c>
      <c r="C19" s="19">
        <v>0.5</v>
      </c>
      <c r="D19" s="19">
        <v>-3.8</v>
      </c>
    </row>
    <row r="20" spans="1:4">
      <c r="A20" s="19">
        <v>45</v>
      </c>
      <c r="B20" s="19">
        <v>-5.2</v>
      </c>
      <c r="C20" s="19">
        <v>-0.8</v>
      </c>
      <c r="D20" s="19">
        <v>-4.9000000000000004</v>
      </c>
    </row>
    <row r="21" spans="1:4">
      <c r="A21" s="19">
        <v>50</v>
      </c>
      <c r="B21" s="19">
        <v>-4.7</v>
      </c>
      <c r="C21" s="19">
        <v>-3.7</v>
      </c>
      <c r="D21" s="19">
        <v>-6</v>
      </c>
    </row>
    <row r="22" spans="1:4">
      <c r="A22" s="19">
        <v>55</v>
      </c>
      <c r="B22" s="19">
        <v>-4.8</v>
      </c>
      <c r="C22" s="19">
        <v>-4.9000000000000004</v>
      </c>
      <c r="D22" s="19">
        <v>-5.8</v>
      </c>
    </row>
    <row r="23" spans="1:4">
      <c r="A23" s="19">
        <v>60</v>
      </c>
      <c r="B23" s="19">
        <v>-4.8</v>
      </c>
      <c r="C23" s="19">
        <v>-4.2</v>
      </c>
      <c r="D23" s="19">
        <v>-5.4</v>
      </c>
    </row>
    <row r="24" spans="1:4">
      <c r="A24" s="19">
        <v>65</v>
      </c>
      <c r="B24" s="19">
        <v>-5.8</v>
      </c>
      <c r="C24" s="19">
        <v>-1.3</v>
      </c>
      <c r="D24" s="19">
        <v>-4.9000000000000004</v>
      </c>
    </row>
    <row r="25" spans="1:4">
      <c r="A25" s="19">
        <v>70</v>
      </c>
      <c r="B25" s="19">
        <v>-4.3</v>
      </c>
      <c r="C25" s="19">
        <v>-1.4</v>
      </c>
      <c r="D25" s="19">
        <v>-4.5</v>
      </c>
    </row>
    <row r="26" spans="1:4">
      <c r="A26" s="19">
        <v>75</v>
      </c>
      <c r="B26" s="19">
        <v>-5.2</v>
      </c>
      <c r="C26" s="19">
        <v>-1.9</v>
      </c>
      <c r="D26" s="19">
        <v>-3.9</v>
      </c>
    </row>
    <row r="27" spans="1:4">
      <c r="A27" s="19">
        <v>80</v>
      </c>
      <c r="B27" s="19">
        <v>-5.5</v>
      </c>
      <c r="C27" s="19">
        <v>-1.2</v>
      </c>
      <c r="D27" s="19">
        <v>-3</v>
      </c>
    </row>
    <row r="28" spans="1:4">
      <c r="A28" s="19">
        <v>85</v>
      </c>
      <c r="B28" s="19">
        <v>-1.7</v>
      </c>
      <c r="C28" s="19">
        <v>2.6</v>
      </c>
      <c r="D28" s="19">
        <v>-0.8</v>
      </c>
    </row>
    <row r="29" spans="1:4">
      <c r="A29" s="19">
        <v>90</v>
      </c>
      <c r="B29" s="19">
        <v>1.6</v>
      </c>
      <c r="C29" s="19">
        <v>6.5</v>
      </c>
      <c r="D29" s="19">
        <v>0.8</v>
      </c>
    </row>
    <row r="30" spans="1:4">
      <c r="A30" s="19">
        <v>91</v>
      </c>
      <c r="B30" s="19">
        <v>3.9</v>
      </c>
      <c r="C30" s="19">
        <v>9.8000000000000007</v>
      </c>
      <c r="D30" s="19">
        <v>1.2</v>
      </c>
    </row>
    <row r="31" spans="1:4">
      <c r="A31" s="19">
        <v>92</v>
      </c>
      <c r="B31" s="19">
        <v>4.9000000000000004</v>
      </c>
      <c r="C31" s="19">
        <v>11.5</v>
      </c>
      <c r="D31" s="19">
        <v>1.7</v>
      </c>
    </row>
    <row r="32" spans="1:4">
      <c r="A32" s="19">
        <v>93</v>
      </c>
      <c r="B32" s="19">
        <v>6.5</v>
      </c>
      <c r="C32" s="19">
        <v>12.9</v>
      </c>
      <c r="D32" s="19">
        <v>3</v>
      </c>
    </row>
    <row r="33" spans="1:4">
      <c r="A33" s="19">
        <v>94</v>
      </c>
      <c r="B33" s="19">
        <v>6.2</v>
      </c>
      <c r="C33" s="19">
        <v>16.899999999999999</v>
      </c>
      <c r="D33" s="19">
        <v>4.5</v>
      </c>
    </row>
    <row r="34" spans="1:4">
      <c r="A34" s="19">
        <v>95</v>
      </c>
      <c r="B34" s="19">
        <v>11.2</v>
      </c>
      <c r="C34" s="19">
        <v>16.8</v>
      </c>
      <c r="D34" s="19">
        <v>5.5</v>
      </c>
    </row>
    <row r="35" spans="1:4">
      <c r="A35" s="19">
        <v>96</v>
      </c>
      <c r="B35" s="19">
        <v>9.9</v>
      </c>
      <c r="C35" s="19">
        <v>18.7</v>
      </c>
      <c r="D35" s="19">
        <v>7.3</v>
      </c>
    </row>
    <row r="36" spans="1:4">
      <c r="A36" s="19">
        <v>97</v>
      </c>
      <c r="B36" s="19">
        <v>15</v>
      </c>
      <c r="C36" s="19">
        <v>24.1</v>
      </c>
      <c r="D36" s="19">
        <v>8.9</v>
      </c>
    </row>
    <row r="37" spans="1:4">
      <c r="A37" s="19">
        <v>98</v>
      </c>
      <c r="B37" s="19">
        <v>14.8</v>
      </c>
      <c r="C37" s="19">
        <v>26.5</v>
      </c>
      <c r="D37" s="19">
        <v>12.2</v>
      </c>
    </row>
    <row r="38" spans="1:4">
      <c r="A38" s="19">
        <v>99</v>
      </c>
      <c r="B38" s="19">
        <v>18.8</v>
      </c>
      <c r="C38" s="19">
        <v>26.2</v>
      </c>
      <c r="D38" s="19">
        <v>15.2</v>
      </c>
    </row>
    <row r="39" spans="1:4">
      <c r="A39" s="19">
        <v>100</v>
      </c>
      <c r="B39" s="19">
        <v>19.100000000000001</v>
      </c>
      <c r="C39" s="19">
        <v>5.5</v>
      </c>
      <c r="D39" s="19">
        <v>15.8</v>
      </c>
    </row>
  </sheetData>
  <mergeCells count="1">
    <mergeCell ref="A2:D2"/>
  </mergeCells>
  <hyperlinks>
    <hyperlink ref="A1" location="'Table of Contents'!A1" display="'Table of Contents'!A1" xr:uid="{58D75231-D735-E744-BAD5-DDBD62DA536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ED01-D485-46AE-BFF4-F59B89F2C3DD}">
  <dimension ref="A1:C103"/>
  <sheetViews>
    <sheetView workbookViewId="0"/>
  </sheetViews>
  <sheetFormatPr baseColWidth="10" defaultColWidth="8.83203125" defaultRowHeight="15"/>
  <cols>
    <col min="1" max="1" width="17.83203125" customWidth="1"/>
    <col min="2" max="2" width="12" customWidth="1"/>
    <col min="3" max="3" width="13.6640625" customWidth="1"/>
  </cols>
  <sheetData>
    <row r="1" spans="1:3">
      <c r="A1" s="67" t="s">
        <v>322</v>
      </c>
    </row>
    <row r="2" spans="1:3" ht="56" customHeight="1">
      <c r="B2" s="54" t="s">
        <v>222</v>
      </c>
      <c r="C2" s="54"/>
    </row>
    <row r="3" spans="1:3" ht="48">
      <c r="A3" s="19" t="s">
        <v>179</v>
      </c>
      <c r="B3" s="25" t="s">
        <v>124</v>
      </c>
      <c r="C3" s="25" t="s">
        <v>122</v>
      </c>
    </row>
    <row r="4" spans="1:3">
      <c r="A4" s="25">
        <v>1</v>
      </c>
      <c r="B4" s="33">
        <v>2.0820616666666701E-2</v>
      </c>
      <c r="C4" s="33">
        <v>0.339226088888889</v>
      </c>
    </row>
    <row r="5" spans="1:3">
      <c r="A5" s="25">
        <v>2</v>
      </c>
      <c r="B5" s="33">
        <v>-1.6974761111111101E-2</v>
      </c>
      <c r="C5" s="33">
        <v>0.23088092222222201</v>
      </c>
    </row>
    <row r="6" spans="1:3">
      <c r="A6" s="25">
        <v>3</v>
      </c>
      <c r="B6" s="33">
        <v>-4.6122777777777797E-2</v>
      </c>
      <c r="C6" s="33">
        <v>0.182687794444444</v>
      </c>
    </row>
    <row r="7" spans="1:3">
      <c r="A7" s="25">
        <v>4</v>
      </c>
      <c r="B7" s="33">
        <v>-4.2732766666666699E-2</v>
      </c>
      <c r="C7" s="33">
        <v>0.15979843888888901</v>
      </c>
    </row>
    <row r="8" spans="1:3">
      <c r="A8" s="25">
        <v>5</v>
      </c>
      <c r="B8" s="33">
        <v>-5.0962177777777798E-2</v>
      </c>
      <c r="C8" s="33">
        <v>0.148988588888889</v>
      </c>
    </row>
    <row r="9" spans="1:3">
      <c r="A9" s="25">
        <v>6</v>
      </c>
      <c r="B9" s="33">
        <v>-6.3564616666666698E-2</v>
      </c>
      <c r="C9" s="33">
        <v>0.12566283888888899</v>
      </c>
    </row>
    <row r="10" spans="1:3">
      <c r="A10" s="25">
        <v>7</v>
      </c>
      <c r="B10" s="33">
        <v>-6.4360988888888901E-2</v>
      </c>
      <c r="C10" s="33">
        <v>0.10814211111111099</v>
      </c>
    </row>
    <row r="11" spans="1:3">
      <c r="A11" s="25">
        <v>8</v>
      </c>
      <c r="B11" s="33">
        <v>-6.6465888888888894E-2</v>
      </c>
      <c r="C11" s="33">
        <v>0.111109283333333</v>
      </c>
    </row>
    <row r="12" spans="1:3">
      <c r="A12" s="25">
        <v>9</v>
      </c>
      <c r="B12" s="33">
        <v>-7.5190272222222201E-2</v>
      </c>
      <c r="C12" s="33">
        <v>0.102712366666667</v>
      </c>
    </row>
    <row r="13" spans="1:3">
      <c r="A13" s="25">
        <v>10</v>
      </c>
      <c r="B13" s="33">
        <v>-6.8564077777777802E-2</v>
      </c>
      <c r="C13" s="33">
        <v>8.8163400000000003E-2</v>
      </c>
    </row>
    <row r="14" spans="1:3">
      <c r="A14" s="25">
        <v>11</v>
      </c>
      <c r="B14" s="33">
        <v>-7.4414777777777802E-2</v>
      </c>
      <c r="C14" s="33">
        <v>8.6683650000000001E-2</v>
      </c>
    </row>
    <row r="15" spans="1:3">
      <c r="A15" s="25">
        <v>12</v>
      </c>
      <c r="B15" s="33">
        <v>-7.2035133333333307E-2</v>
      </c>
      <c r="C15" s="33">
        <v>9.0375188888888902E-2</v>
      </c>
    </row>
    <row r="16" spans="1:3">
      <c r="A16" s="25">
        <v>13</v>
      </c>
      <c r="B16" s="33">
        <v>-7.0542016666666693E-2</v>
      </c>
      <c r="C16" s="33">
        <v>7.3327211111111096E-2</v>
      </c>
    </row>
    <row r="17" spans="1:3">
      <c r="A17" s="25">
        <v>14</v>
      </c>
      <c r="B17" s="33">
        <v>-6.6788205555555605E-2</v>
      </c>
      <c r="C17" s="33">
        <v>6.87068944444445E-2</v>
      </c>
    </row>
    <row r="18" spans="1:3">
      <c r="A18" s="25">
        <v>15</v>
      </c>
      <c r="B18" s="33">
        <v>-7.4295561111111103E-2</v>
      </c>
      <c r="C18" s="33">
        <v>6.4502544444444504E-2</v>
      </c>
    </row>
    <row r="19" spans="1:3">
      <c r="A19" s="25">
        <v>16</v>
      </c>
      <c r="B19" s="33">
        <v>-6.2875249999999994E-2</v>
      </c>
      <c r="C19" s="33">
        <v>5.9050266666666698E-2</v>
      </c>
    </row>
    <row r="20" spans="1:3">
      <c r="A20" s="25">
        <v>17</v>
      </c>
      <c r="B20" s="33">
        <v>-6.5394627777777797E-2</v>
      </c>
      <c r="C20" s="33">
        <v>5.2061727777777803E-2</v>
      </c>
    </row>
    <row r="21" spans="1:3">
      <c r="A21" s="25">
        <v>18</v>
      </c>
      <c r="B21" s="33">
        <v>-5.9005011111111103E-2</v>
      </c>
      <c r="C21" s="33">
        <v>5.0838511111111102E-2</v>
      </c>
    </row>
    <row r="22" spans="1:3">
      <c r="A22" s="25">
        <v>19</v>
      </c>
      <c r="B22" s="33">
        <v>-6.0623422222222202E-2</v>
      </c>
      <c r="C22" s="33">
        <v>4.7382466666666699E-2</v>
      </c>
    </row>
    <row r="23" spans="1:3">
      <c r="A23" s="25">
        <v>20</v>
      </c>
      <c r="B23" s="33">
        <v>-6.2225283333333402E-2</v>
      </c>
      <c r="C23" s="33">
        <v>4.62504555555555E-2</v>
      </c>
    </row>
    <row r="24" spans="1:3">
      <c r="A24" s="25">
        <v>21</v>
      </c>
      <c r="B24" s="33">
        <v>-5.2630455555555601E-2</v>
      </c>
      <c r="C24" s="33">
        <v>3.8435416666666701E-2</v>
      </c>
    </row>
    <row r="25" spans="1:3">
      <c r="A25" s="25">
        <v>22</v>
      </c>
      <c r="B25" s="33">
        <v>-5.6844672222222198E-2</v>
      </c>
      <c r="C25" s="33">
        <v>3.1988616666666699E-2</v>
      </c>
    </row>
    <row r="26" spans="1:3">
      <c r="A26" s="25">
        <v>23</v>
      </c>
      <c r="B26" s="33">
        <v>-5.6639938888888901E-2</v>
      </c>
      <c r="C26" s="33">
        <v>3.7279022222222201E-2</v>
      </c>
    </row>
    <row r="27" spans="1:3">
      <c r="A27" s="25">
        <v>24</v>
      </c>
      <c r="B27" s="33">
        <v>-5.4998111111111102E-2</v>
      </c>
      <c r="C27" s="33">
        <v>2.7366950000000001E-2</v>
      </c>
    </row>
    <row r="28" spans="1:3">
      <c r="A28" s="25">
        <v>25</v>
      </c>
      <c r="B28" s="33">
        <v>-5.5089272222222201E-2</v>
      </c>
      <c r="C28" s="33">
        <v>3.1798188888888898E-2</v>
      </c>
    </row>
    <row r="29" spans="1:3">
      <c r="A29" s="25">
        <v>26</v>
      </c>
      <c r="B29" s="33">
        <v>-5.1863616666666702E-2</v>
      </c>
      <c r="C29" s="33">
        <v>2.1888755555555601E-2</v>
      </c>
    </row>
    <row r="30" spans="1:3">
      <c r="A30" s="25">
        <v>27</v>
      </c>
      <c r="B30" s="33">
        <v>-5.4878044444444399E-2</v>
      </c>
      <c r="C30" s="33">
        <v>1.5181011111111101E-2</v>
      </c>
    </row>
    <row r="31" spans="1:3">
      <c r="A31" s="25">
        <v>28</v>
      </c>
      <c r="B31" s="33">
        <v>-5.0784605555555501E-2</v>
      </c>
      <c r="C31" s="33">
        <v>1.9147272222222199E-2</v>
      </c>
    </row>
    <row r="32" spans="1:3">
      <c r="A32" s="25">
        <v>29</v>
      </c>
      <c r="B32" s="33">
        <v>-5.16569777777778E-2</v>
      </c>
      <c r="C32" s="33">
        <v>1.12421333333333E-2</v>
      </c>
    </row>
    <row r="33" spans="1:3">
      <c r="A33" s="25">
        <v>30</v>
      </c>
      <c r="B33" s="33">
        <v>-4.88305666666667E-2</v>
      </c>
      <c r="C33" s="33">
        <v>1.33424222222222E-2</v>
      </c>
    </row>
    <row r="34" spans="1:3">
      <c r="A34" s="25">
        <v>31</v>
      </c>
      <c r="B34" s="33">
        <v>-5.1662983333333301E-2</v>
      </c>
      <c r="C34" s="33">
        <v>1.20458111111111E-2</v>
      </c>
    </row>
    <row r="35" spans="1:3">
      <c r="A35" s="25">
        <v>32</v>
      </c>
      <c r="B35" s="33">
        <v>-5.0087622222222197E-2</v>
      </c>
      <c r="C35" s="33">
        <v>1.1539799999999999E-2</v>
      </c>
    </row>
    <row r="36" spans="1:3">
      <c r="A36" s="25">
        <v>33</v>
      </c>
      <c r="B36" s="33">
        <v>-5.0158099999999997E-2</v>
      </c>
      <c r="C36" s="33">
        <v>9.1065111111111093E-3</v>
      </c>
    </row>
    <row r="37" spans="1:3">
      <c r="A37" s="25">
        <v>34</v>
      </c>
      <c r="B37" s="33">
        <v>-5.2540622222222201E-2</v>
      </c>
      <c r="C37" s="33">
        <v>3.8379500000000001E-3</v>
      </c>
    </row>
    <row r="38" spans="1:3">
      <c r="A38" s="25">
        <v>35</v>
      </c>
      <c r="B38" s="33">
        <v>-4.3286622222222203E-2</v>
      </c>
      <c r="C38" s="33">
        <v>2.5614333333333298E-3</v>
      </c>
    </row>
    <row r="39" spans="1:3">
      <c r="A39" s="25">
        <v>36</v>
      </c>
      <c r="B39" s="33">
        <v>-4.3689822222222202E-2</v>
      </c>
      <c r="C39" s="33">
        <v>2.20477777777782E-4</v>
      </c>
    </row>
    <row r="40" spans="1:3">
      <c r="A40" s="25">
        <v>37</v>
      </c>
      <c r="B40" s="33">
        <v>-4.73291111111111E-2</v>
      </c>
      <c r="C40" s="33">
        <v>-3.3765000000000002E-3</v>
      </c>
    </row>
    <row r="41" spans="1:3">
      <c r="A41" s="25">
        <v>38</v>
      </c>
      <c r="B41" s="33">
        <v>-4.4160894444444397E-2</v>
      </c>
      <c r="C41" s="33">
        <v>2.5898888888888898E-3</v>
      </c>
    </row>
    <row r="42" spans="1:3">
      <c r="A42" s="25">
        <v>39</v>
      </c>
      <c r="B42" s="33">
        <v>-4.1634722222222198E-2</v>
      </c>
      <c r="C42" s="33">
        <v>-7.40854444444444E-3</v>
      </c>
    </row>
    <row r="43" spans="1:3">
      <c r="A43" s="25">
        <v>40</v>
      </c>
      <c r="B43" s="33">
        <v>-4.30698222222222E-2</v>
      </c>
      <c r="C43" s="33">
        <v>-2.8247722222222199E-3</v>
      </c>
    </row>
    <row r="44" spans="1:3">
      <c r="A44" s="25">
        <v>41</v>
      </c>
      <c r="B44" s="33">
        <v>-4.07880611111111E-2</v>
      </c>
      <c r="C44" s="33">
        <v>-8.3278333333333399E-3</v>
      </c>
    </row>
    <row r="45" spans="1:3">
      <c r="A45" s="25">
        <v>42</v>
      </c>
      <c r="B45" s="33">
        <v>-4.4393377777777798E-2</v>
      </c>
      <c r="C45" s="33">
        <v>-6.1047111111111104E-3</v>
      </c>
    </row>
    <row r="46" spans="1:3">
      <c r="A46" s="25">
        <v>43</v>
      </c>
      <c r="B46" s="33">
        <v>-5.0255011111111102E-2</v>
      </c>
      <c r="C46" s="33">
        <v>-1.209695E-2</v>
      </c>
    </row>
    <row r="47" spans="1:3">
      <c r="A47" s="25">
        <v>44</v>
      </c>
      <c r="B47" s="33">
        <v>-4.7311766666666699E-2</v>
      </c>
      <c r="C47" s="33">
        <v>-1.4199183333333301E-2</v>
      </c>
    </row>
    <row r="48" spans="1:3">
      <c r="A48" s="25">
        <v>45</v>
      </c>
      <c r="B48" s="33">
        <v>-4.3812372222222201E-2</v>
      </c>
      <c r="C48" s="33">
        <v>-1.58775944444444E-2</v>
      </c>
    </row>
    <row r="49" spans="1:3">
      <c r="A49" s="25">
        <v>46</v>
      </c>
      <c r="B49" s="33">
        <v>-4.5920744444444397E-2</v>
      </c>
      <c r="C49" s="33">
        <v>-1.31534166666667E-2</v>
      </c>
    </row>
    <row r="50" spans="1:3">
      <c r="A50" s="25">
        <v>47</v>
      </c>
      <c r="B50" s="33">
        <v>-4.4765227777777798E-2</v>
      </c>
      <c r="C50" s="33">
        <v>-1.9529188888888899E-2</v>
      </c>
    </row>
    <row r="51" spans="1:3">
      <c r="A51" s="25">
        <v>48</v>
      </c>
      <c r="B51" s="33">
        <v>-4.3592838888888902E-2</v>
      </c>
      <c r="C51" s="33">
        <v>-1.8434938888888901E-2</v>
      </c>
    </row>
    <row r="52" spans="1:3">
      <c r="A52" s="25">
        <v>49</v>
      </c>
      <c r="B52" s="33">
        <v>-3.8968477777777802E-2</v>
      </c>
      <c r="C52" s="33">
        <v>-2.5523988888888901E-2</v>
      </c>
    </row>
    <row r="53" spans="1:3">
      <c r="A53" s="25">
        <v>50</v>
      </c>
      <c r="B53" s="33">
        <v>-3.8505822222222201E-2</v>
      </c>
      <c r="C53" s="33">
        <v>-2.53615666666667E-2</v>
      </c>
    </row>
    <row r="54" spans="1:3">
      <c r="A54" s="25">
        <v>51</v>
      </c>
      <c r="B54" s="33">
        <v>-4.32305777777778E-2</v>
      </c>
      <c r="C54" s="33">
        <v>-2.6016833333333302E-2</v>
      </c>
    </row>
    <row r="55" spans="1:3">
      <c r="A55" s="25">
        <v>52</v>
      </c>
      <c r="B55" s="33">
        <v>-4.1857066666666699E-2</v>
      </c>
      <c r="C55" s="33">
        <v>-2.5280555555555601E-2</v>
      </c>
    </row>
    <row r="56" spans="1:3">
      <c r="A56" s="25">
        <v>53</v>
      </c>
      <c r="B56" s="33">
        <v>-3.38071555555556E-2</v>
      </c>
      <c r="C56" s="33">
        <v>-2.7454072222222198E-2</v>
      </c>
    </row>
    <row r="57" spans="1:3">
      <c r="A57" s="25">
        <v>54</v>
      </c>
      <c r="B57" s="33">
        <v>-4.4317288888888903E-2</v>
      </c>
      <c r="C57" s="33">
        <v>-3.36102E-2</v>
      </c>
    </row>
    <row r="58" spans="1:3">
      <c r="A58" s="25">
        <v>55</v>
      </c>
      <c r="B58" s="33">
        <v>-3.1189638888888899E-2</v>
      </c>
      <c r="C58" s="33">
        <v>-3.0642900000000001E-2</v>
      </c>
    </row>
    <row r="59" spans="1:3">
      <c r="A59" s="25">
        <v>56</v>
      </c>
      <c r="B59" s="33">
        <v>-4.4183061111111102E-2</v>
      </c>
      <c r="C59" s="33">
        <v>-3.3146294444444398E-2</v>
      </c>
    </row>
    <row r="60" spans="1:3">
      <c r="A60" s="25">
        <v>57</v>
      </c>
      <c r="B60" s="33">
        <v>-3.5342438888888897E-2</v>
      </c>
      <c r="C60" s="33">
        <v>-3.6989455555555599E-2</v>
      </c>
    </row>
    <row r="61" spans="1:3">
      <c r="A61" s="25">
        <v>58</v>
      </c>
      <c r="B61" s="33">
        <v>-3.5045905555555597E-2</v>
      </c>
      <c r="C61" s="33">
        <v>-3.3545350000000002E-2</v>
      </c>
    </row>
    <row r="62" spans="1:3">
      <c r="A62" s="25">
        <v>59</v>
      </c>
      <c r="B62" s="33">
        <v>-4.0039555555555599E-2</v>
      </c>
      <c r="C62" s="33">
        <v>-3.6699816666666697E-2</v>
      </c>
    </row>
    <row r="63" spans="1:3">
      <c r="A63" s="25">
        <v>60</v>
      </c>
      <c r="B63" s="33">
        <v>-3.1453516666666702E-2</v>
      </c>
      <c r="C63" s="33">
        <v>-2.7999522222222201E-2</v>
      </c>
    </row>
    <row r="64" spans="1:3">
      <c r="A64" s="25">
        <v>61</v>
      </c>
      <c r="B64" s="33">
        <v>-3.40595666666667E-2</v>
      </c>
      <c r="C64" s="33">
        <v>-3.5504488888888901E-2</v>
      </c>
    </row>
    <row r="65" spans="1:3">
      <c r="A65" s="25">
        <v>62</v>
      </c>
      <c r="B65" s="33">
        <v>-3.6694216666666703E-2</v>
      </c>
      <c r="C65" s="33">
        <v>-3.4275972222222201E-2</v>
      </c>
    </row>
    <row r="66" spans="1:3">
      <c r="A66" s="25">
        <v>63</v>
      </c>
      <c r="B66" s="33">
        <v>-3.2641950000000003E-2</v>
      </c>
      <c r="C66" s="33">
        <v>-2.68739555555556E-2</v>
      </c>
    </row>
    <row r="67" spans="1:3">
      <c r="A67" s="25">
        <v>64</v>
      </c>
      <c r="B67" s="33">
        <v>-3.31464111111111E-2</v>
      </c>
      <c r="C67" s="33">
        <v>-3.40393055555556E-2</v>
      </c>
    </row>
    <row r="68" spans="1:3">
      <c r="A68" s="25">
        <v>65</v>
      </c>
      <c r="B68" s="33">
        <v>-3.11818944444444E-2</v>
      </c>
      <c r="C68" s="33">
        <v>-2.6907533333333299E-2</v>
      </c>
    </row>
    <row r="69" spans="1:3">
      <c r="A69" s="25">
        <v>66</v>
      </c>
      <c r="B69" s="33">
        <v>-3.6817700000000002E-2</v>
      </c>
      <c r="C69" s="33">
        <v>-3.17089777777778E-2</v>
      </c>
    </row>
    <row r="70" spans="1:3">
      <c r="A70" s="25">
        <v>67</v>
      </c>
      <c r="B70" s="33">
        <v>-3.6761750000000003E-2</v>
      </c>
      <c r="C70" s="33">
        <v>-3.60631166666667E-2</v>
      </c>
    </row>
    <row r="71" spans="1:3">
      <c r="A71" s="25">
        <v>68</v>
      </c>
      <c r="B71" s="33">
        <v>-3.0987733333333298E-2</v>
      </c>
      <c r="C71" s="33">
        <v>-2.9289349999999999E-2</v>
      </c>
    </row>
    <row r="72" spans="1:3">
      <c r="A72" s="25">
        <v>69</v>
      </c>
      <c r="B72" s="33">
        <v>-3.7694350000000001E-2</v>
      </c>
      <c r="C72" s="33">
        <v>-3.0875733333333301E-2</v>
      </c>
    </row>
    <row r="73" spans="1:3">
      <c r="A73" s="25">
        <v>70</v>
      </c>
      <c r="B73" s="33">
        <v>-2.7369266666666701E-2</v>
      </c>
      <c r="C73" s="33">
        <v>-2.2499100000000001E-2</v>
      </c>
    </row>
    <row r="74" spans="1:3">
      <c r="A74" s="25">
        <v>71</v>
      </c>
      <c r="B74" s="33">
        <v>-2.8940622222222202E-2</v>
      </c>
      <c r="C74" s="33">
        <v>-2.14438388888889E-2</v>
      </c>
    </row>
    <row r="75" spans="1:3">
      <c r="A75" s="25">
        <v>72</v>
      </c>
      <c r="B75" s="33">
        <v>-3.2161627777777799E-2</v>
      </c>
      <c r="C75" s="33">
        <v>-2.8415488888888899E-2</v>
      </c>
    </row>
    <row r="76" spans="1:3">
      <c r="A76" s="25">
        <v>73</v>
      </c>
      <c r="B76" s="33">
        <v>-3.0418272222222199E-2</v>
      </c>
      <c r="C76" s="33">
        <v>-2.7086644444444401E-2</v>
      </c>
    </row>
    <row r="77" spans="1:3">
      <c r="A77" s="25">
        <v>74</v>
      </c>
      <c r="B77" s="33">
        <v>-2.9994972222222201E-2</v>
      </c>
      <c r="C77" s="33">
        <v>-2.59274111111111E-2</v>
      </c>
    </row>
    <row r="78" spans="1:3">
      <c r="A78" s="25">
        <v>75</v>
      </c>
      <c r="B78" s="33">
        <v>-2.7522983333333299E-2</v>
      </c>
      <c r="C78" s="33">
        <v>-2.55351611111111E-2</v>
      </c>
    </row>
    <row r="79" spans="1:3">
      <c r="A79" s="25">
        <v>76</v>
      </c>
      <c r="B79" s="33">
        <v>-2.4873244444444401E-2</v>
      </c>
      <c r="C79" s="33">
        <v>-2.66943444444444E-2</v>
      </c>
    </row>
    <row r="80" spans="1:3">
      <c r="A80" s="25">
        <v>77</v>
      </c>
      <c r="B80" s="33">
        <v>-3.1599933333333302E-2</v>
      </c>
      <c r="C80" s="33">
        <v>-2.32074111111111E-2</v>
      </c>
    </row>
    <row r="81" spans="1:3">
      <c r="A81" s="25">
        <v>78</v>
      </c>
      <c r="B81" s="33">
        <v>-2.3640922222222201E-2</v>
      </c>
      <c r="C81" s="33">
        <v>-2.1388677777777799E-2</v>
      </c>
    </row>
    <row r="82" spans="1:3">
      <c r="A82" s="25">
        <v>79</v>
      </c>
      <c r="B82" s="33">
        <v>-2.66192111111111E-2</v>
      </c>
      <c r="C82" s="33">
        <v>-1.7821633333333298E-2</v>
      </c>
    </row>
    <row r="83" spans="1:3">
      <c r="A83" s="25">
        <v>80</v>
      </c>
      <c r="B83" s="33">
        <v>-2.884565E-2</v>
      </c>
      <c r="C83" s="33">
        <v>-2.0668111111111099E-2</v>
      </c>
    </row>
    <row r="84" spans="1:3">
      <c r="A84" s="25">
        <v>81</v>
      </c>
      <c r="B84" s="33">
        <v>-3.0164016666666699E-2</v>
      </c>
      <c r="C84" s="33">
        <v>-1.6498144444444401E-2</v>
      </c>
    </row>
    <row r="85" spans="1:3">
      <c r="A85" s="25">
        <v>82</v>
      </c>
      <c r="B85" s="33">
        <v>-2.80326611111111E-2</v>
      </c>
      <c r="C85" s="33">
        <v>-1.4293833333333401E-3</v>
      </c>
    </row>
    <row r="86" spans="1:3">
      <c r="A86" s="25">
        <v>83</v>
      </c>
      <c r="B86" s="33">
        <v>-2.4381605555555599E-2</v>
      </c>
      <c r="C86" s="33">
        <v>-5.3584722222222297E-3</v>
      </c>
    </row>
    <row r="87" spans="1:3">
      <c r="A87" s="25">
        <v>84</v>
      </c>
      <c r="B87" s="33">
        <v>-1.9853349999999999E-2</v>
      </c>
      <c r="C87" s="33">
        <v>9.8166111111110707E-4</v>
      </c>
    </row>
    <row r="88" spans="1:3">
      <c r="A88" s="25">
        <v>85</v>
      </c>
      <c r="B88" s="33">
        <v>-1.9796988888888901E-2</v>
      </c>
      <c r="C88" s="33">
        <v>5.3399833333333396E-3</v>
      </c>
    </row>
    <row r="89" spans="1:3">
      <c r="A89" s="25">
        <v>86</v>
      </c>
      <c r="B89" s="33">
        <v>-2.33392611111111E-2</v>
      </c>
      <c r="C89" s="33">
        <v>1.4654999999999901E-4</v>
      </c>
    </row>
    <row r="90" spans="1:3">
      <c r="A90" s="25">
        <v>87</v>
      </c>
      <c r="B90" s="33">
        <v>-1.72414722222222E-2</v>
      </c>
      <c r="C90" s="33">
        <v>6.4309888888888899E-3</v>
      </c>
    </row>
    <row r="91" spans="1:3">
      <c r="A91" s="25">
        <v>88</v>
      </c>
      <c r="B91" s="33">
        <v>-1.7422427777777801E-2</v>
      </c>
      <c r="C91" s="33">
        <v>2.5243294444444501E-2</v>
      </c>
    </row>
    <row r="92" spans="1:3">
      <c r="A92" s="25">
        <v>89</v>
      </c>
      <c r="B92" s="33">
        <v>-1.83242222222222E-2</v>
      </c>
      <c r="C92" s="33">
        <v>1.9416494444444401E-2</v>
      </c>
    </row>
    <row r="93" spans="1:3">
      <c r="A93" s="25">
        <v>90</v>
      </c>
      <c r="B93" s="33">
        <v>-8.24513888888888E-3</v>
      </c>
      <c r="C93" s="33">
        <v>2.9272788888888901E-2</v>
      </c>
    </row>
    <row r="94" spans="1:3">
      <c r="A94" s="25">
        <v>91</v>
      </c>
      <c r="B94" s="33">
        <v>-8.7080722222222101E-3</v>
      </c>
      <c r="C94" s="33">
        <v>4.5731961111111101E-2</v>
      </c>
    </row>
    <row r="95" spans="1:3">
      <c r="A95" s="25">
        <v>92</v>
      </c>
      <c r="B95" s="33">
        <v>-1.22787055555555E-2</v>
      </c>
      <c r="C95" s="33">
        <v>5.8236616666666699E-2</v>
      </c>
    </row>
    <row r="96" spans="1:3">
      <c r="A96" s="25">
        <v>93</v>
      </c>
      <c r="B96" s="33">
        <v>-1.5416144444444399E-2</v>
      </c>
      <c r="C96" s="33">
        <v>7.0235172222222197E-2</v>
      </c>
    </row>
    <row r="97" spans="1:3">
      <c r="A97" s="25">
        <v>94</v>
      </c>
      <c r="B97" s="33">
        <v>-1.7848688888888901E-2</v>
      </c>
      <c r="C97" s="33">
        <v>8.1071438888888903E-2</v>
      </c>
    </row>
    <row r="98" spans="1:3">
      <c r="A98" s="25">
        <v>95</v>
      </c>
      <c r="B98" s="33">
        <v>-2.3056750000000001E-2</v>
      </c>
      <c r="C98" s="33">
        <v>0.101793961111111</v>
      </c>
    </row>
    <row r="99" spans="1:3">
      <c r="A99" s="25">
        <v>96</v>
      </c>
      <c r="B99" s="33">
        <v>-2.7127938888888901E-2</v>
      </c>
      <c r="C99" s="33">
        <v>0.11086373333333301</v>
      </c>
    </row>
    <row r="100" spans="1:3">
      <c r="A100" s="25">
        <v>97</v>
      </c>
      <c r="B100" s="33">
        <v>-2.7610755555555502E-2</v>
      </c>
      <c r="C100" s="33">
        <v>0.144493977777778</v>
      </c>
    </row>
    <row r="101" spans="1:3">
      <c r="A101" s="25">
        <v>98</v>
      </c>
      <c r="B101" s="33">
        <v>-3.1006572222222199E-2</v>
      </c>
      <c r="C101" s="33">
        <v>0.156609111111111</v>
      </c>
    </row>
    <row r="102" spans="1:3">
      <c r="A102" s="25">
        <v>99</v>
      </c>
      <c r="B102" s="33">
        <v>-6.0358444444444499E-2</v>
      </c>
      <c r="C102" s="33">
        <v>0.184253177777778</v>
      </c>
    </row>
    <row r="103" spans="1:3">
      <c r="A103" s="25">
        <v>100</v>
      </c>
      <c r="B103" s="33">
        <v>-0.127128805555556</v>
      </c>
      <c r="C103" s="33">
        <v>0.15340727777777799</v>
      </c>
    </row>
  </sheetData>
  <mergeCells count="1">
    <mergeCell ref="B2:C2"/>
  </mergeCells>
  <hyperlinks>
    <hyperlink ref="A1" location="'Table of Contents'!A1" display="'Table of Contents'!A1" xr:uid="{D1B8C473-5721-A243-85DE-73992B26D5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66FA-99E6-4E39-BC43-CC4516FE213D}">
  <dimension ref="A1:E37"/>
  <sheetViews>
    <sheetView workbookViewId="0"/>
  </sheetViews>
  <sheetFormatPr baseColWidth="10" defaultColWidth="8.83203125" defaultRowHeight="15"/>
  <cols>
    <col min="2" max="2" width="17.33203125" bestFit="1" customWidth="1"/>
    <col min="3" max="3" width="12.83203125" customWidth="1"/>
  </cols>
  <sheetData>
    <row r="1" spans="1:5">
      <c r="A1" s="67" t="s">
        <v>322</v>
      </c>
    </row>
    <row r="2" spans="1:5">
      <c r="A2" s="49" t="s">
        <v>18</v>
      </c>
      <c r="B2" s="49"/>
      <c r="C2" s="49"/>
    </row>
    <row r="3" spans="1:5" ht="16">
      <c r="A3" s="28" t="s">
        <v>9</v>
      </c>
      <c r="B3" s="28" t="s">
        <v>19</v>
      </c>
      <c r="C3" s="31" t="s">
        <v>17</v>
      </c>
    </row>
    <row r="4" spans="1:5">
      <c r="A4" s="28">
        <v>1978</v>
      </c>
      <c r="B4" s="48">
        <v>5218530</v>
      </c>
      <c r="C4" s="48">
        <v>3640646</v>
      </c>
      <c r="E4" s="7"/>
    </row>
    <row r="5" spans="1:5">
      <c r="A5" s="28">
        <v>1979</v>
      </c>
      <c r="B5" s="48">
        <v>5361167</v>
      </c>
      <c r="C5" s="48">
        <v>3797110</v>
      </c>
      <c r="E5" s="7"/>
    </row>
    <row r="6" spans="1:5">
      <c r="A6" s="28">
        <v>1980</v>
      </c>
      <c r="B6" s="48">
        <v>5502648</v>
      </c>
      <c r="C6" s="48">
        <v>3901639</v>
      </c>
      <c r="E6" s="7"/>
    </row>
    <row r="7" spans="1:5">
      <c r="A7" s="28">
        <v>1981</v>
      </c>
      <c r="B7" s="48">
        <v>5645284</v>
      </c>
      <c r="C7" s="48">
        <v>4010851</v>
      </c>
      <c r="E7" s="7"/>
    </row>
    <row r="8" spans="1:5">
      <c r="A8" s="28">
        <v>1982</v>
      </c>
      <c r="B8" s="48">
        <v>5786913</v>
      </c>
      <c r="C8" s="48">
        <v>3977141</v>
      </c>
      <c r="E8" s="7"/>
    </row>
    <row r="9" spans="1:5">
      <c r="A9" s="28">
        <v>1983</v>
      </c>
      <c r="B9" s="48">
        <v>5931702</v>
      </c>
      <c r="C9" s="48">
        <v>4020277</v>
      </c>
      <c r="E9" s="7"/>
    </row>
    <row r="10" spans="1:5">
      <c r="A10" s="28">
        <v>1984</v>
      </c>
      <c r="B10" s="48">
        <v>6077519</v>
      </c>
      <c r="C10" s="48">
        <v>4090227</v>
      </c>
      <c r="E10" s="7"/>
    </row>
    <row r="11" spans="1:5">
      <c r="A11" s="28">
        <v>1985</v>
      </c>
      <c r="B11" s="48">
        <v>6223169</v>
      </c>
      <c r="C11" s="48">
        <v>4242948</v>
      </c>
      <c r="E11" s="7"/>
    </row>
    <row r="12" spans="1:5">
      <c r="A12" s="28">
        <v>1986</v>
      </c>
      <c r="B12" s="48">
        <v>6367282</v>
      </c>
      <c r="C12" s="48">
        <v>4311002</v>
      </c>
      <c r="E12" s="7"/>
    </row>
    <row r="13" spans="1:5">
      <c r="A13" s="28">
        <v>1987</v>
      </c>
      <c r="B13" s="48">
        <v>6506681</v>
      </c>
      <c r="C13" s="48">
        <v>4423380</v>
      </c>
      <c r="E13" s="7"/>
    </row>
    <row r="14" spans="1:5">
      <c r="A14" s="28">
        <v>1988</v>
      </c>
      <c r="B14" s="48">
        <v>6643685</v>
      </c>
      <c r="C14" s="48">
        <v>4552404</v>
      </c>
      <c r="E14" s="7"/>
    </row>
    <row r="15" spans="1:5">
      <c r="A15" s="28">
        <v>1989</v>
      </c>
      <c r="B15" s="48">
        <v>6771806</v>
      </c>
      <c r="C15" s="48">
        <v>4670368</v>
      </c>
      <c r="E15" s="7"/>
    </row>
    <row r="16" spans="1:5">
      <c r="A16" s="28">
        <v>1990</v>
      </c>
      <c r="B16" s="48">
        <v>6886779</v>
      </c>
      <c r="C16" s="48">
        <v>4722995</v>
      </c>
      <c r="E16" s="7"/>
    </row>
    <row r="17" spans="1:5">
      <c r="A17" s="28">
        <v>1991</v>
      </c>
      <c r="B17" s="48">
        <v>7001357</v>
      </c>
      <c r="C17" s="48">
        <v>4768322</v>
      </c>
      <c r="E17" s="7"/>
    </row>
    <row r="18" spans="1:5">
      <c r="A18" s="28">
        <v>1992</v>
      </c>
      <c r="B18" s="48">
        <v>7115523</v>
      </c>
      <c r="C18" s="48">
        <v>4772586</v>
      </c>
      <c r="E18" s="7"/>
    </row>
    <row r="19" spans="1:5">
      <c r="A19" s="28">
        <v>1993</v>
      </c>
      <c r="B19" s="48">
        <v>7237555</v>
      </c>
      <c r="C19" s="48">
        <v>4829843</v>
      </c>
      <c r="E19" s="7"/>
    </row>
    <row r="20" spans="1:5">
      <c r="A20" s="28">
        <v>1994</v>
      </c>
      <c r="B20" s="48">
        <v>7361649</v>
      </c>
      <c r="C20" s="48">
        <v>4904678</v>
      </c>
      <c r="E20" s="7"/>
    </row>
    <row r="21" spans="1:5">
      <c r="A21" s="28">
        <v>1995</v>
      </c>
      <c r="B21" s="48">
        <v>7472378</v>
      </c>
      <c r="C21" s="48">
        <v>5000567</v>
      </c>
      <c r="E21" s="7"/>
    </row>
    <row r="22" spans="1:5">
      <c r="A22" s="28">
        <v>1996</v>
      </c>
      <c r="B22" s="48">
        <v>7567858</v>
      </c>
      <c r="C22" s="48">
        <v>5045729</v>
      </c>
      <c r="E22" s="7"/>
    </row>
    <row r="23" spans="1:5">
      <c r="A23" s="28">
        <v>1997</v>
      </c>
      <c r="B23" s="48">
        <v>7651531</v>
      </c>
      <c r="C23" s="48">
        <v>5134047</v>
      </c>
      <c r="E23" s="7"/>
    </row>
    <row r="24" spans="1:5">
      <c r="A24" s="28">
        <v>1998</v>
      </c>
      <c r="B24" s="48">
        <v>7732686</v>
      </c>
      <c r="C24" s="48">
        <v>5198878</v>
      </c>
      <c r="E24" s="7"/>
    </row>
    <row r="25" spans="1:5">
      <c r="A25" s="28">
        <v>1999</v>
      </c>
      <c r="B25" s="48">
        <v>7811222</v>
      </c>
      <c r="C25" s="48">
        <v>5284067</v>
      </c>
      <c r="E25" s="7"/>
    </row>
    <row r="26" spans="1:5">
      <c r="A26" s="28">
        <v>2000</v>
      </c>
      <c r="B26" s="48">
        <v>7883739</v>
      </c>
      <c r="C26" s="48">
        <v>5366874</v>
      </c>
      <c r="E26" s="7"/>
    </row>
    <row r="27" spans="1:5">
      <c r="A27" s="28">
        <v>2001</v>
      </c>
      <c r="B27" s="48">
        <v>7955176</v>
      </c>
      <c r="C27" s="48">
        <v>5376382</v>
      </c>
      <c r="E27" s="7"/>
    </row>
    <row r="28" spans="1:5">
      <c r="A28" s="28">
        <v>2002</v>
      </c>
      <c r="B28" s="48">
        <v>8009904</v>
      </c>
      <c r="C28" s="48">
        <v>5316315</v>
      </c>
      <c r="E28" s="7"/>
    </row>
    <row r="29" spans="1:5">
      <c r="A29" s="28">
        <v>2003</v>
      </c>
      <c r="B29" s="48">
        <v>8065818</v>
      </c>
      <c r="C29" s="48">
        <v>5302976</v>
      </c>
      <c r="E29" s="7"/>
    </row>
    <row r="30" spans="1:5">
      <c r="A30" s="28">
        <v>2004</v>
      </c>
      <c r="B30" s="48">
        <v>8132210</v>
      </c>
      <c r="C30" s="48">
        <v>5329828</v>
      </c>
      <c r="E30" s="7"/>
    </row>
    <row r="31" spans="1:5">
      <c r="A31" s="28">
        <v>2005</v>
      </c>
      <c r="B31" s="48">
        <v>8197314</v>
      </c>
      <c r="C31" s="48">
        <v>5359742</v>
      </c>
      <c r="E31" s="7"/>
    </row>
    <row r="32" spans="1:5">
      <c r="A32" s="28">
        <v>2006</v>
      </c>
      <c r="B32" s="48">
        <v>8233673</v>
      </c>
      <c r="C32" s="48">
        <v>5389889</v>
      </c>
      <c r="E32" s="7"/>
    </row>
    <row r="33" spans="1:5">
      <c r="A33" s="28">
        <v>2007</v>
      </c>
      <c r="B33" s="48">
        <v>8243076</v>
      </c>
      <c r="C33" s="48">
        <v>5404929</v>
      </c>
      <c r="E33" s="7"/>
    </row>
    <row r="34" spans="1:5">
      <c r="A34" s="28">
        <v>2008</v>
      </c>
      <c r="B34" s="48">
        <v>8257690</v>
      </c>
      <c r="C34" s="48">
        <v>5399739</v>
      </c>
      <c r="E34" s="7"/>
    </row>
    <row r="35" spans="1:5">
      <c r="A35" s="28">
        <v>2009</v>
      </c>
      <c r="B35" s="48">
        <v>8273758</v>
      </c>
      <c r="C35" s="48">
        <v>5230315</v>
      </c>
      <c r="E35" s="7"/>
    </row>
    <row r="36" spans="1:5">
      <c r="A36" s="28">
        <v>2010</v>
      </c>
      <c r="B36" s="48">
        <v>8282935</v>
      </c>
      <c r="C36" s="48">
        <v>5153986</v>
      </c>
      <c r="E36" s="7"/>
    </row>
    <row r="37" spans="1:5">
      <c r="A37" s="28">
        <v>2011</v>
      </c>
      <c r="B37" s="48">
        <v>8244909</v>
      </c>
      <c r="C37" s="48">
        <v>5228171</v>
      </c>
      <c r="E37" s="7"/>
    </row>
  </sheetData>
  <mergeCells count="1">
    <mergeCell ref="A2:C2"/>
  </mergeCells>
  <hyperlinks>
    <hyperlink ref="A1" location="'Table of Contents'!A1" display="Go back to Table of Contents" xr:uid="{8E908E21-C7AF-594B-81EE-348476DD20BC}"/>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C272-310E-4993-8FFB-BFD12D320AD4}">
  <dimension ref="A1:E35"/>
  <sheetViews>
    <sheetView workbookViewId="0"/>
  </sheetViews>
  <sheetFormatPr baseColWidth="10" defaultColWidth="8.83203125" defaultRowHeight="15"/>
  <cols>
    <col min="5" max="5" width="13" bestFit="1" customWidth="1"/>
  </cols>
  <sheetData>
    <row r="1" spans="1:5">
      <c r="A1" s="67" t="s">
        <v>322</v>
      </c>
    </row>
    <row r="2" spans="1:5" ht="34" customHeight="1">
      <c r="B2" s="54" t="s">
        <v>231</v>
      </c>
      <c r="C2" s="54"/>
      <c r="D2" s="54"/>
      <c r="E2" s="54"/>
    </row>
    <row r="3" spans="1:5">
      <c r="A3" s="29" t="s">
        <v>9</v>
      </c>
      <c r="B3" s="25" t="s">
        <v>226</v>
      </c>
      <c r="C3" s="25" t="s">
        <v>225</v>
      </c>
      <c r="D3" s="25" t="s">
        <v>223</v>
      </c>
      <c r="E3" s="25" t="s">
        <v>224</v>
      </c>
    </row>
    <row r="4" spans="1:5">
      <c r="A4" s="25">
        <v>1979</v>
      </c>
      <c r="B4" s="33">
        <v>-1.76499125E-2</v>
      </c>
      <c r="C4" s="33">
        <v>2.9808475000000001E-2</v>
      </c>
      <c r="D4" s="33">
        <v>-7.68432E-2</v>
      </c>
      <c r="E4" s="33">
        <v>-3.0384024999999999E-2</v>
      </c>
    </row>
    <row r="5" spans="1:5">
      <c r="A5" s="25">
        <v>1980</v>
      </c>
      <c r="B5" s="33">
        <v>-5.1432362500000002E-2</v>
      </c>
      <c r="C5" s="33">
        <v>-0.1411252375</v>
      </c>
      <c r="D5" s="33">
        <v>-0.12614130000000001</v>
      </c>
      <c r="E5" s="33">
        <v>-8.9659274999999997E-2</v>
      </c>
    </row>
    <row r="6" spans="1:5">
      <c r="A6" s="25">
        <v>1981</v>
      </c>
      <c r="B6" s="33">
        <v>5.0556999999999998E-3</v>
      </c>
      <c r="C6" s="33">
        <v>6.5669374999999999E-3</v>
      </c>
      <c r="D6" s="33">
        <v>2.71212625E-2</v>
      </c>
      <c r="E6" s="33">
        <v>2.0636012499999998E-2</v>
      </c>
    </row>
    <row r="7" spans="1:5">
      <c r="A7" s="25">
        <v>1982</v>
      </c>
      <c r="B7" s="33">
        <v>3.6468075000000003E-2</v>
      </c>
      <c r="C7" s="33">
        <v>5.8508137500000001E-2</v>
      </c>
      <c r="D7" s="33">
        <v>8.2083987499999997E-2</v>
      </c>
      <c r="E7" s="33">
        <v>5.1204300000000001E-2</v>
      </c>
    </row>
    <row r="8" spans="1:5">
      <c r="A8" s="25">
        <v>1983</v>
      </c>
      <c r="B8" s="33">
        <v>8.5585687499999993E-2</v>
      </c>
      <c r="C8" s="33">
        <v>7.0441987499999997E-2</v>
      </c>
      <c r="D8" s="33">
        <v>2.3125775000000001E-2</v>
      </c>
      <c r="E8" s="33">
        <v>8.0044512499999998E-2</v>
      </c>
    </row>
    <row r="9" spans="1:5">
      <c r="A9" s="25">
        <v>1984</v>
      </c>
      <c r="B9" s="33">
        <v>9.3895199999999998E-2</v>
      </c>
      <c r="C9" s="33">
        <v>0.1107344125</v>
      </c>
      <c r="D9" s="33">
        <v>8.2771150000000002E-2</v>
      </c>
      <c r="E9" s="33">
        <v>1.27969125E-2</v>
      </c>
    </row>
    <row r="10" spans="1:5">
      <c r="A10" s="25">
        <v>1985</v>
      </c>
      <c r="B10" s="33">
        <v>-2.34270125E-2</v>
      </c>
      <c r="C10" s="33">
        <v>-5.154185E-2</v>
      </c>
      <c r="D10" s="33">
        <v>-3.0185000000000102E-4</v>
      </c>
      <c r="E10" s="33">
        <v>-1.779325E-2</v>
      </c>
    </row>
    <row r="11" spans="1:5">
      <c r="A11" s="25">
        <v>1986</v>
      </c>
      <c r="B11" s="33">
        <v>8.0427712499999998E-2</v>
      </c>
      <c r="C11" s="33">
        <v>0.16912936249999999</v>
      </c>
      <c r="D11" s="33">
        <v>9.0035212500000003E-2</v>
      </c>
      <c r="E11" s="33">
        <v>0.1251588625</v>
      </c>
    </row>
    <row r="12" spans="1:5">
      <c r="A12" s="25">
        <v>1987</v>
      </c>
      <c r="B12" s="33">
        <v>8.0235600000000004E-2</v>
      </c>
      <c r="C12" s="33">
        <v>-1.66129125E-2</v>
      </c>
      <c r="D12" s="33">
        <v>7.3343487499999999E-2</v>
      </c>
      <c r="E12" s="33">
        <v>7.0781712499999996E-2</v>
      </c>
    </row>
    <row r="13" spans="1:5">
      <c r="A13" s="25">
        <v>1988</v>
      </c>
      <c r="B13" s="33">
        <v>-9.30929125E-2</v>
      </c>
      <c r="C13" s="33">
        <v>-8.2381587500000006E-2</v>
      </c>
      <c r="D13" s="33">
        <v>-0.1107213375</v>
      </c>
      <c r="E13" s="33">
        <v>-0.1688685</v>
      </c>
    </row>
    <row r="14" spans="1:5">
      <c r="A14" s="25">
        <v>1989</v>
      </c>
      <c r="B14" s="33">
        <v>-2.8122274999999999E-2</v>
      </c>
      <c r="C14" s="33">
        <v>-3.1767537499999998E-2</v>
      </c>
      <c r="D14" s="33">
        <v>-3.89488375E-2</v>
      </c>
      <c r="E14" s="33">
        <v>-0.106773325</v>
      </c>
    </row>
    <row r="15" spans="1:5">
      <c r="A15" s="25">
        <v>1990</v>
      </c>
      <c r="B15" s="33">
        <v>-9.3589000000000006E-2</v>
      </c>
      <c r="C15" s="33">
        <v>-9.2030037499999995E-2</v>
      </c>
      <c r="D15" s="33">
        <v>-7.5988987499999994E-2</v>
      </c>
      <c r="E15" s="33">
        <v>-0.12262395</v>
      </c>
    </row>
    <row r="16" spans="1:5">
      <c r="A16" s="25">
        <v>1991</v>
      </c>
      <c r="B16" s="33">
        <v>1.9457525E-2</v>
      </c>
      <c r="C16" s="33">
        <v>5.211785E-2</v>
      </c>
      <c r="D16" s="33">
        <v>0.110136875</v>
      </c>
      <c r="E16" s="33">
        <v>0.16766144999999999</v>
      </c>
    </row>
    <row r="17" spans="1:5">
      <c r="A17" s="25">
        <v>1992</v>
      </c>
      <c r="B17" s="33">
        <v>-2.2488787499999999E-2</v>
      </c>
      <c r="C17" s="33">
        <v>-5.155995E-2</v>
      </c>
      <c r="D17" s="33">
        <v>-7.9746750000000005E-2</v>
      </c>
      <c r="E17" s="33">
        <v>-0.17874086249999999</v>
      </c>
    </row>
    <row r="18" spans="1:5">
      <c r="A18" s="25">
        <v>1993</v>
      </c>
      <c r="B18" s="33">
        <v>-0.101725975</v>
      </c>
      <c r="C18" s="33">
        <v>-0.1243213125</v>
      </c>
      <c r="D18" s="33">
        <v>-0.14619412500000001</v>
      </c>
      <c r="E18" s="33">
        <v>-0.23860292499999999</v>
      </c>
    </row>
    <row r="19" spans="1:5">
      <c r="A19" s="25">
        <v>1994</v>
      </c>
      <c r="B19" s="33">
        <v>6.0775549999999998E-2</v>
      </c>
      <c r="C19" s="33">
        <v>3.8547125000000002E-2</v>
      </c>
      <c r="D19" s="33">
        <v>2.2509987499999998E-2</v>
      </c>
      <c r="E19" s="33">
        <v>5.4025262499999997E-2</v>
      </c>
    </row>
    <row r="20" spans="1:5">
      <c r="A20" s="25">
        <v>1995</v>
      </c>
      <c r="B20" s="33">
        <v>3.5111549999999998E-2</v>
      </c>
      <c r="C20" s="33">
        <v>5.5467987500000003E-2</v>
      </c>
      <c r="D20" s="33">
        <v>1.12612375E-2</v>
      </c>
      <c r="E20" s="33">
        <v>4.2107850000000002E-2</v>
      </c>
    </row>
    <row r="21" spans="1:5">
      <c r="A21" s="25">
        <v>1996</v>
      </c>
      <c r="B21" s="33">
        <v>2.96280625E-2</v>
      </c>
      <c r="C21" s="33">
        <v>0.1042558125</v>
      </c>
      <c r="D21" s="33">
        <v>5.9226124999999998E-2</v>
      </c>
      <c r="E21" s="33">
        <v>6.5633587500000007E-2</v>
      </c>
    </row>
    <row r="22" spans="1:5">
      <c r="A22" s="25">
        <v>1997</v>
      </c>
      <c r="B22" s="33">
        <v>3.9352575000000001E-2</v>
      </c>
      <c r="C22" s="33">
        <v>7.6797687500000003E-2</v>
      </c>
      <c r="D22" s="33">
        <v>8.2736612500000001E-2</v>
      </c>
      <c r="E22" s="33">
        <v>-1.00207E-2</v>
      </c>
    </row>
    <row r="23" spans="1:5">
      <c r="A23" s="25">
        <v>1998</v>
      </c>
      <c r="B23" s="33">
        <v>8.8673787500000004E-2</v>
      </c>
      <c r="C23" s="33">
        <v>6.0537225E-2</v>
      </c>
      <c r="D23" s="33">
        <v>4.2512374999999998E-2</v>
      </c>
      <c r="E23" s="33">
        <v>4.0219724999999998E-2</v>
      </c>
    </row>
    <row r="24" spans="1:5">
      <c r="A24" s="25">
        <v>1999</v>
      </c>
      <c r="B24" s="33">
        <v>0.1140858875</v>
      </c>
      <c r="C24" s="33">
        <v>8.4022949999999999E-2</v>
      </c>
      <c r="D24" s="33">
        <v>9.0704999999999994E-2</v>
      </c>
      <c r="E24" s="33">
        <v>0.19502073750000001</v>
      </c>
    </row>
    <row r="25" spans="1:5">
      <c r="A25" s="25">
        <v>2000</v>
      </c>
      <c r="B25" s="33">
        <v>-8.1747837500000003E-2</v>
      </c>
      <c r="C25" s="33">
        <v>-9.0700149999999993E-2</v>
      </c>
      <c r="D25" s="33">
        <v>-0.16946971250000001</v>
      </c>
      <c r="E25" s="33">
        <v>-0.2360816875</v>
      </c>
    </row>
    <row r="26" spans="1:5">
      <c r="A26" s="25">
        <v>2001</v>
      </c>
      <c r="B26" s="33">
        <v>-0.1293822375</v>
      </c>
      <c r="C26" s="33">
        <v>-0.155041925</v>
      </c>
      <c r="D26" s="33">
        <v>-0.17351325000000001</v>
      </c>
      <c r="E26" s="33">
        <v>-0.23915906249999999</v>
      </c>
    </row>
    <row r="27" spans="1:5">
      <c r="A27" s="25">
        <v>2002</v>
      </c>
      <c r="B27" s="33">
        <v>-8.2743499999999998E-3</v>
      </c>
      <c r="C27" s="33">
        <v>-1.6363E-3</v>
      </c>
      <c r="D27" s="33">
        <v>-5.2132625000000004E-3</v>
      </c>
      <c r="E27" s="33">
        <v>-3.31167375E-2</v>
      </c>
    </row>
    <row r="28" spans="1:5">
      <c r="A28" s="25">
        <v>2003</v>
      </c>
      <c r="B28" s="33">
        <v>5.5315287499999997E-2</v>
      </c>
      <c r="C28" s="33">
        <v>0.1019161</v>
      </c>
      <c r="D28" s="33">
        <v>6.0659150000000002E-2</v>
      </c>
      <c r="E28" s="33">
        <v>6.2985899999999997E-2</v>
      </c>
    </row>
    <row r="29" spans="1:5">
      <c r="A29" s="25">
        <v>2004</v>
      </c>
      <c r="B29" s="33">
        <v>1.6454312499999998E-2</v>
      </c>
      <c r="C29" s="33">
        <v>4.9756824999999998E-2</v>
      </c>
      <c r="D29" s="33">
        <v>3.91063749999999E-3</v>
      </c>
      <c r="E29" s="33">
        <v>-1.81095E-3</v>
      </c>
    </row>
    <row r="30" spans="1:5">
      <c r="A30" s="25">
        <v>2005</v>
      </c>
      <c r="B30" s="33">
        <v>4.9838800000000003E-2</v>
      </c>
      <c r="C30" s="33">
        <v>3.3338787500000001E-2</v>
      </c>
      <c r="D30" s="33">
        <v>4.84461375E-2</v>
      </c>
      <c r="E30" s="33">
        <v>2.8195049999999999E-2</v>
      </c>
    </row>
    <row r="31" spans="1:5">
      <c r="A31" s="25">
        <v>2006</v>
      </c>
      <c r="B31" s="33">
        <v>4.3967399999999997E-2</v>
      </c>
      <c r="C31" s="33">
        <v>5.5065475000000003E-2</v>
      </c>
      <c r="D31" s="33">
        <v>4.1201250000000002E-2</v>
      </c>
      <c r="E31" s="33">
        <v>7.6245199999999999E-2</v>
      </c>
    </row>
    <row r="32" spans="1:5">
      <c r="A32" s="25">
        <v>2007</v>
      </c>
      <c r="B32" s="33">
        <v>-9.3622787499999999E-2</v>
      </c>
      <c r="C32" s="33">
        <v>-9.75652625E-2</v>
      </c>
      <c r="D32" s="33">
        <v>-8.10320125E-2</v>
      </c>
      <c r="E32" s="33">
        <v>-0.2158870125</v>
      </c>
    </row>
    <row r="33" spans="1:5">
      <c r="A33" s="25">
        <v>2008</v>
      </c>
      <c r="B33" s="33">
        <v>-0.114172775</v>
      </c>
      <c r="C33" s="33">
        <v>-0.1726696875</v>
      </c>
      <c r="D33" s="33">
        <v>-0.20230522500000001</v>
      </c>
      <c r="E33" s="33">
        <v>-0.3461402375</v>
      </c>
    </row>
    <row r="34" spans="1:5">
      <c r="A34" s="25">
        <v>2009</v>
      </c>
      <c r="B34" s="33">
        <v>5.5971674999999999E-2</v>
      </c>
      <c r="C34" s="33">
        <v>6.6710512499999999E-2</v>
      </c>
      <c r="D34" s="33">
        <v>0.11064385</v>
      </c>
      <c r="E34" s="33">
        <v>0.1303348875</v>
      </c>
    </row>
    <row r="35" spans="1:5">
      <c r="A35" s="25">
        <v>2010</v>
      </c>
      <c r="B35" s="33">
        <v>2.504545E-2</v>
      </c>
      <c r="C35" s="33">
        <v>8.0458625000000006E-3</v>
      </c>
      <c r="D35" s="33">
        <v>4.9992737500000002E-2</v>
      </c>
      <c r="E35" s="33">
        <v>1.99002E-2</v>
      </c>
    </row>
  </sheetData>
  <mergeCells count="1">
    <mergeCell ref="B2:E2"/>
  </mergeCells>
  <hyperlinks>
    <hyperlink ref="A1" location="'Table of Contents'!A1" display="'Table of Contents'!A1" xr:uid="{1BB3C5E5-FF74-1248-AB5F-8E87937F58D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2DB1-F677-374E-895D-7AF95781CADC}">
  <dimension ref="A1:E35"/>
  <sheetViews>
    <sheetView workbookViewId="0"/>
  </sheetViews>
  <sheetFormatPr baseColWidth="10" defaultColWidth="8.83203125" defaultRowHeight="15"/>
  <cols>
    <col min="5" max="5" width="13" bestFit="1" customWidth="1"/>
  </cols>
  <sheetData>
    <row r="1" spans="1:5">
      <c r="A1" s="67" t="s">
        <v>322</v>
      </c>
    </row>
    <row r="2" spans="1:5" ht="34" customHeight="1">
      <c r="B2" s="54" t="s">
        <v>232</v>
      </c>
      <c r="C2" s="54"/>
      <c r="D2" s="54"/>
      <c r="E2" s="54"/>
    </row>
    <row r="3" spans="1:5">
      <c r="A3" s="25" t="s">
        <v>9</v>
      </c>
      <c r="B3" s="25" t="s">
        <v>226</v>
      </c>
      <c r="C3" s="25" t="s">
        <v>225</v>
      </c>
      <c r="D3" s="25" t="s">
        <v>223</v>
      </c>
      <c r="E3" s="25" t="s">
        <v>224</v>
      </c>
    </row>
    <row r="4" spans="1:5">
      <c r="A4" s="25">
        <v>1979</v>
      </c>
      <c r="B4" s="33">
        <v>3.5907312500000003E-2</v>
      </c>
      <c r="C4" s="33">
        <v>3.6109950000000002E-2</v>
      </c>
      <c r="D4" s="33">
        <v>5.67690125E-2</v>
      </c>
      <c r="E4" s="33">
        <v>0.1109138125</v>
      </c>
    </row>
    <row r="5" spans="1:5">
      <c r="A5" s="25">
        <v>1980</v>
      </c>
      <c r="B5" s="33">
        <v>0.20008147500000001</v>
      </c>
      <c r="C5" s="33">
        <v>6.5923362499999999E-2</v>
      </c>
      <c r="D5" s="33">
        <v>0.16676703749999999</v>
      </c>
      <c r="E5" s="33">
        <v>0.13925673750000001</v>
      </c>
    </row>
    <row r="6" spans="1:5">
      <c r="A6" s="25">
        <v>1981</v>
      </c>
      <c r="B6" s="33">
        <v>0.17225404999999999</v>
      </c>
      <c r="C6" s="33">
        <v>0.19791668749999999</v>
      </c>
      <c r="D6" s="33">
        <v>0.32192221250000003</v>
      </c>
      <c r="E6" s="33">
        <v>0.22227867500000001</v>
      </c>
    </row>
    <row r="7" spans="1:5">
      <c r="A7" s="25">
        <v>1982</v>
      </c>
      <c r="B7" s="33">
        <v>0.28417956249999998</v>
      </c>
      <c r="C7" s="33">
        <v>0.346910475</v>
      </c>
      <c r="D7" s="33">
        <v>0.37798464999999998</v>
      </c>
      <c r="E7" s="33">
        <v>0.28975689999999998</v>
      </c>
    </row>
    <row r="8" spans="1:5">
      <c r="A8" s="25">
        <v>1983</v>
      </c>
      <c r="B8" s="33">
        <v>0.286204075</v>
      </c>
      <c r="C8" s="33">
        <v>0.34148071250000001</v>
      </c>
      <c r="D8" s="33">
        <v>0.306572075</v>
      </c>
      <c r="E8" s="33">
        <v>0.37790018749999998</v>
      </c>
    </row>
    <row r="9" spans="1:5">
      <c r="A9" s="25">
        <v>1984</v>
      </c>
      <c r="B9" s="33">
        <v>0.1943022875</v>
      </c>
      <c r="C9" s="33">
        <v>0.2454538</v>
      </c>
      <c r="D9" s="33">
        <v>0.20336661249999999</v>
      </c>
      <c r="E9" s="33">
        <v>0.1284200875</v>
      </c>
    </row>
    <row r="10" spans="1:5">
      <c r="A10" s="25">
        <v>1985</v>
      </c>
      <c r="B10" s="33">
        <v>0.11337011249999999</v>
      </c>
      <c r="C10" s="33">
        <v>8.3692187500000001E-2</v>
      </c>
      <c r="D10" s="33">
        <v>-2.9610637499999998E-2</v>
      </c>
      <c r="E10" s="33">
        <v>2.05850375E-2</v>
      </c>
    </row>
    <row r="11" spans="1:5">
      <c r="A11" s="25">
        <v>1986</v>
      </c>
      <c r="B11" s="33">
        <v>4.6623299999999999E-2</v>
      </c>
      <c r="C11" s="33">
        <v>-1.0555562500000001E-2</v>
      </c>
      <c r="D11" s="33">
        <v>-1.5327624999999999E-2</v>
      </c>
      <c r="E11" s="33">
        <v>-0.12537437500000001</v>
      </c>
    </row>
    <row r="12" spans="1:5">
      <c r="A12" s="25">
        <v>1987</v>
      </c>
      <c r="B12" s="33">
        <v>6.5768375000000004E-2</v>
      </c>
      <c r="C12" s="33">
        <v>-1.1443975E-2</v>
      </c>
      <c r="D12" s="33">
        <v>1.0794E-2</v>
      </c>
      <c r="E12" s="33">
        <v>-4.4218887499999998E-2</v>
      </c>
    </row>
    <row r="13" spans="1:5">
      <c r="A13" s="25">
        <v>1988</v>
      </c>
      <c r="B13" s="33">
        <v>-6.6712062500000002E-2</v>
      </c>
      <c r="C13" s="33">
        <v>-8.6672324999999995E-2</v>
      </c>
      <c r="D13" s="33">
        <v>-0.2003672</v>
      </c>
      <c r="E13" s="33">
        <v>-0.28997538750000001</v>
      </c>
    </row>
    <row r="14" spans="1:5">
      <c r="A14" s="25">
        <v>1989</v>
      </c>
      <c r="B14" s="33">
        <v>-0.1136822125</v>
      </c>
      <c r="C14" s="33">
        <v>-0.17282283749999999</v>
      </c>
      <c r="D14" s="33">
        <v>-0.2316416875</v>
      </c>
      <c r="E14" s="33">
        <v>-0.49909577500000002</v>
      </c>
    </row>
    <row r="15" spans="1:5">
      <c r="A15" s="25">
        <v>1990</v>
      </c>
      <c r="B15" s="33">
        <v>-8.4637624999999994E-2</v>
      </c>
      <c r="C15" s="33">
        <v>-0.1666811</v>
      </c>
      <c r="D15" s="33">
        <v>-0.13084029999999999</v>
      </c>
      <c r="E15" s="33">
        <v>-0.322763825</v>
      </c>
    </row>
    <row r="16" spans="1:5">
      <c r="A16" s="25">
        <v>1991</v>
      </c>
      <c r="B16" s="33">
        <v>-2.6115900000000001E-2</v>
      </c>
      <c r="C16" s="33">
        <v>1.8363725000000001E-2</v>
      </c>
      <c r="D16" s="33">
        <v>-7.0844525000000005E-2</v>
      </c>
      <c r="E16" s="33">
        <v>-0.17731640000000001</v>
      </c>
    </row>
    <row r="17" spans="1:5">
      <c r="A17" s="25">
        <v>1992</v>
      </c>
      <c r="B17" s="33">
        <v>0.10025829999999999</v>
      </c>
      <c r="C17" s="33">
        <v>5.0764562499999999E-2</v>
      </c>
      <c r="D17" s="33">
        <v>-0.1375373</v>
      </c>
      <c r="E17" s="33">
        <v>-0.338344225</v>
      </c>
    </row>
    <row r="18" spans="1:5">
      <c r="A18" s="25">
        <v>1993</v>
      </c>
      <c r="B18" s="33">
        <v>0.1539390125</v>
      </c>
      <c r="C18" s="33">
        <v>5.1262175E-2</v>
      </c>
      <c r="D18" s="33">
        <v>5.2228637500000001E-2</v>
      </c>
      <c r="E18" s="33">
        <v>-5.2320350000000002E-2</v>
      </c>
    </row>
    <row r="19" spans="1:5">
      <c r="A19" s="25">
        <v>1994</v>
      </c>
      <c r="B19" s="33">
        <v>0.29570681250000003</v>
      </c>
      <c r="C19" s="33">
        <v>0.20695826249999999</v>
      </c>
      <c r="D19" s="33">
        <v>0.19079735</v>
      </c>
      <c r="E19" s="33">
        <v>0.2064985</v>
      </c>
    </row>
    <row r="20" spans="1:5">
      <c r="A20" s="25">
        <v>1995</v>
      </c>
      <c r="B20" s="33">
        <v>0.38799916249999999</v>
      </c>
      <c r="C20" s="33">
        <v>0.34518466250000002</v>
      </c>
      <c r="D20" s="33">
        <v>0.27690078750000002</v>
      </c>
      <c r="E20" s="33">
        <v>0.2664378</v>
      </c>
    </row>
    <row r="21" spans="1:5">
      <c r="A21" s="25">
        <v>1996</v>
      </c>
      <c r="B21" s="33">
        <v>0.19244733750000001</v>
      </c>
      <c r="C21" s="33">
        <v>0.22041040000000001</v>
      </c>
      <c r="D21" s="33">
        <v>0.21977882500000001</v>
      </c>
      <c r="E21" s="33">
        <v>0.15396635</v>
      </c>
    </row>
    <row r="22" spans="1:5">
      <c r="A22" s="25">
        <v>1997</v>
      </c>
      <c r="B22" s="33">
        <v>-5.65069375E-2</v>
      </c>
      <c r="C22" s="33">
        <v>4.4594225000000001E-2</v>
      </c>
      <c r="D22" s="33">
        <v>-4.1019612499999997E-2</v>
      </c>
      <c r="E22" s="33">
        <v>-0.14093855</v>
      </c>
    </row>
    <row r="23" spans="1:5">
      <c r="A23" s="25">
        <v>1998</v>
      </c>
      <c r="B23" s="33">
        <v>-5.0673987500000003E-2</v>
      </c>
      <c r="C23" s="33">
        <v>-5.2454537500000002E-2</v>
      </c>
      <c r="D23" s="33">
        <v>-7.9453062500000005E-2</v>
      </c>
      <c r="E23" s="33">
        <v>-0.19110651249999999</v>
      </c>
    </row>
    <row r="24" spans="1:5">
      <c r="A24" s="25">
        <v>1999</v>
      </c>
      <c r="B24" s="33">
        <v>-8.0594525E-2</v>
      </c>
      <c r="C24" s="33">
        <v>-0.104574625</v>
      </c>
      <c r="D24" s="33">
        <v>-9.8744625000000003E-2</v>
      </c>
      <c r="E24" s="33">
        <v>-0.20581451249999999</v>
      </c>
    </row>
    <row r="25" spans="1:5">
      <c r="A25" s="25">
        <v>2000</v>
      </c>
      <c r="B25" s="33">
        <v>-0.1216967875</v>
      </c>
      <c r="C25" s="33">
        <v>-0.1367382375</v>
      </c>
      <c r="D25" s="33">
        <v>-0.18553421249999999</v>
      </c>
      <c r="E25" s="33">
        <v>-0.43304478749999997</v>
      </c>
    </row>
    <row r="26" spans="1:5">
      <c r="A26" s="25">
        <v>2001</v>
      </c>
      <c r="B26" s="33">
        <v>6.7206087499999997E-2</v>
      </c>
      <c r="C26" s="33">
        <v>3.5936250000000003E-2</v>
      </c>
      <c r="D26" s="33">
        <v>-1.6685562500000001E-2</v>
      </c>
      <c r="E26" s="33">
        <v>-0.18828418750000001</v>
      </c>
    </row>
    <row r="27" spans="1:5">
      <c r="A27" s="25">
        <v>2002</v>
      </c>
      <c r="B27" s="33">
        <v>0.15492623750000001</v>
      </c>
      <c r="C27" s="33">
        <v>0.1962558875</v>
      </c>
      <c r="D27" s="33">
        <v>0.20789168750000001</v>
      </c>
      <c r="E27" s="33">
        <v>0.15605387500000001</v>
      </c>
    </row>
    <row r="28" spans="1:5">
      <c r="A28" s="25">
        <v>2003</v>
      </c>
      <c r="B28" s="33">
        <v>7.2835175000000002E-2</v>
      </c>
      <c r="C28" s="33">
        <v>2.1506487500000001E-2</v>
      </c>
      <c r="D28" s="33">
        <v>6.51468625E-2</v>
      </c>
      <c r="E28" s="33">
        <v>-6.6178125000000004E-2</v>
      </c>
    </row>
    <row r="29" spans="1:5">
      <c r="A29" s="25">
        <v>2004</v>
      </c>
      <c r="B29" s="33">
        <v>-0.14215187500000001</v>
      </c>
      <c r="C29" s="33">
        <v>-0.13813782499999999</v>
      </c>
      <c r="D29" s="33">
        <v>-0.25113126250000001</v>
      </c>
      <c r="E29" s="33">
        <v>-0.46931964999999998</v>
      </c>
    </row>
    <row r="30" spans="1:5">
      <c r="A30" s="25">
        <v>2005</v>
      </c>
      <c r="B30" s="33">
        <v>-7.0989512500000004E-2</v>
      </c>
      <c r="C30" s="33">
        <v>-9.9902599999999994E-2</v>
      </c>
      <c r="D30" s="33">
        <v>-0.16415536250000001</v>
      </c>
      <c r="E30" s="33">
        <v>-0.31668451250000001</v>
      </c>
    </row>
    <row r="31" spans="1:5">
      <c r="A31" s="25">
        <v>2006</v>
      </c>
      <c r="B31" s="33">
        <v>-8.3961587500000004E-2</v>
      </c>
      <c r="C31" s="33">
        <v>-0.1454896</v>
      </c>
      <c r="D31" s="33">
        <v>-0.146408175</v>
      </c>
      <c r="E31" s="33">
        <v>-0.34727548749999998</v>
      </c>
    </row>
    <row r="32" spans="1:5">
      <c r="A32" s="25"/>
      <c r="B32" s="33"/>
      <c r="C32" s="33"/>
      <c r="D32" s="33"/>
      <c r="E32" s="33"/>
    </row>
    <row r="33" spans="1:5">
      <c r="A33" s="25"/>
      <c r="B33" s="33"/>
      <c r="C33" s="33"/>
      <c r="D33" s="33"/>
      <c r="E33" s="33"/>
    </row>
    <row r="34" spans="1:5">
      <c r="A34" s="25"/>
      <c r="B34" s="33"/>
      <c r="C34" s="33"/>
      <c r="D34" s="33"/>
      <c r="E34" s="33"/>
    </row>
    <row r="35" spans="1:5">
      <c r="A35" s="25"/>
      <c r="B35" s="33"/>
      <c r="C35" s="33"/>
      <c r="D35" s="33"/>
      <c r="E35" s="33"/>
    </row>
  </sheetData>
  <mergeCells count="1">
    <mergeCell ref="B2:E2"/>
  </mergeCells>
  <hyperlinks>
    <hyperlink ref="A1" location="'Table of Contents'!A1" display="'Table of Contents'!A1" xr:uid="{E9BE5602-41E9-BC47-AA26-B9C6967D151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7228-BDEC-4153-9404-6458D1BA4989}">
  <dimension ref="A1:AC37"/>
  <sheetViews>
    <sheetView zoomScaleNormal="100" workbookViewId="0"/>
  </sheetViews>
  <sheetFormatPr baseColWidth="10" defaultColWidth="8.83203125" defaultRowHeight="15"/>
  <cols>
    <col min="2" max="4" width="14.33203125" bestFit="1" customWidth="1"/>
    <col min="5" max="5" width="14.33203125" customWidth="1"/>
    <col min="8" max="9" width="14.33203125" bestFit="1" customWidth="1"/>
    <col min="10" max="11" width="13.6640625" customWidth="1"/>
    <col min="12" max="12" width="9.1640625" customWidth="1"/>
    <col min="14" max="15" width="15" bestFit="1" customWidth="1"/>
    <col min="16" max="17" width="14.1640625" bestFit="1" customWidth="1"/>
    <col min="20" max="21" width="14.33203125" bestFit="1" customWidth="1"/>
    <col min="22" max="23" width="13.1640625" customWidth="1"/>
  </cols>
  <sheetData>
    <row r="1" spans="1:29">
      <c r="A1" s="67" t="s">
        <v>322</v>
      </c>
    </row>
    <row r="2" spans="1:29" ht="34" customHeight="1">
      <c r="A2" s="56" t="s">
        <v>240</v>
      </c>
      <c r="B2" s="56"/>
      <c r="C2" s="56"/>
      <c r="D2" s="56"/>
      <c r="E2" s="56"/>
      <c r="F2" s="56"/>
      <c r="G2" s="56"/>
      <c r="H2" s="56"/>
      <c r="I2" s="56"/>
      <c r="J2" s="56"/>
      <c r="K2" s="56"/>
      <c r="L2" s="56"/>
      <c r="M2" s="56"/>
      <c r="N2" s="56"/>
      <c r="O2" s="56"/>
      <c r="P2" s="56"/>
      <c r="Q2" s="56"/>
      <c r="R2" s="56"/>
      <c r="S2" s="56"/>
      <c r="T2" s="56"/>
      <c r="U2" s="56"/>
      <c r="V2" s="56"/>
      <c r="W2" s="56"/>
    </row>
    <row r="3" spans="1:29">
      <c r="B3" s="49" t="s">
        <v>139</v>
      </c>
      <c r="C3" s="49"/>
      <c r="D3" s="49"/>
      <c r="E3" s="49"/>
      <c r="H3" s="49" t="s">
        <v>239</v>
      </c>
      <c r="I3" s="49"/>
      <c r="J3" s="49"/>
      <c r="K3" s="49"/>
      <c r="N3" s="49" t="s">
        <v>238</v>
      </c>
      <c r="O3" s="49"/>
      <c r="P3" s="49"/>
      <c r="Q3" s="49"/>
      <c r="R3" s="30"/>
      <c r="T3" s="51" t="s">
        <v>237</v>
      </c>
      <c r="U3" s="51"/>
      <c r="V3" s="51"/>
      <c r="W3" s="51"/>
    </row>
    <row r="4" spans="1:29">
      <c r="A4" s="25" t="s">
        <v>9</v>
      </c>
      <c r="B4" s="25" t="s">
        <v>234</v>
      </c>
      <c r="C4" s="25" t="s">
        <v>236</v>
      </c>
      <c r="D4" s="25" t="s">
        <v>235</v>
      </c>
      <c r="E4" s="25" t="s">
        <v>233</v>
      </c>
      <c r="G4" s="25" t="s">
        <v>9</v>
      </c>
      <c r="H4" s="25" t="s">
        <v>234</v>
      </c>
      <c r="I4" s="25" t="s">
        <v>236</v>
      </c>
      <c r="J4" s="25" t="s">
        <v>235</v>
      </c>
      <c r="K4" s="25" t="s">
        <v>233</v>
      </c>
      <c r="M4" s="25" t="s">
        <v>9</v>
      </c>
      <c r="N4" s="25" t="s">
        <v>234</v>
      </c>
      <c r="O4" s="25" t="s">
        <v>236</v>
      </c>
      <c r="P4" s="25" t="s">
        <v>235</v>
      </c>
      <c r="Q4" s="25" t="s">
        <v>233</v>
      </c>
      <c r="S4" s="29" t="s">
        <v>9</v>
      </c>
      <c r="T4" s="25" t="s">
        <v>234</v>
      </c>
      <c r="U4" s="25" t="s">
        <v>236</v>
      </c>
      <c r="V4" s="25" t="s">
        <v>235</v>
      </c>
      <c r="W4" s="25" t="s">
        <v>233</v>
      </c>
      <c r="Z4" s="25"/>
      <c r="AA4" s="25"/>
      <c r="AB4" s="25"/>
      <c r="AC4" s="25"/>
    </row>
    <row r="5" spans="1:29">
      <c r="A5">
        <v>1979</v>
      </c>
      <c r="B5" s="33">
        <v>9.7927039999999993E-3</v>
      </c>
      <c r="C5" s="33">
        <v>3.3378511999999999E-2</v>
      </c>
      <c r="D5" s="33">
        <v>3.4376652000000001E-2</v>
      </c>
      <c r="E5" s="33">
        <v>3.7844317000000002E-2</v>
      </c>
      <c r="G5" s="25">
        <v>1979</v>
      </c>
      <c r="H5" s="33">
        <v>0.565466778</v>
      </c>
      <c r="I5" s="33">
        <v>0.34531505435453003</v>
      </c>
      <c r="J5" s="33">
        <v>0.35175879166627999</v>
      </c>
      <c r="K5" s="33">
        <v>0.35782560499999999</v>
      </c>
      <c r="M5" s="25">
        <v>1979</v>
      </c>
      <c r="N5" s="33">
        <v>0.45537602300000002</v>
      </c>
      <c r="O5" s="33">
        <v>0.47029607507600002</v>
      </c>
      <c r="P5" s="33">
        <v>0.46036013119750002</v>
      </c>
      <c r="Q5" s="33">
        <v>0.433977744</v>
      </c>
      <c r="S5" s="28">
        <v>1979</v>
      </c>
      <c r="T5" s="33">
        <v>0.47158949500000003</v>
      </c>
      <c r="U5" s="33">
        <v>0.41173233161349998</v>
      </c>
      <c r="V5" s="33">
        <v>0.42387761299999999</v>
      </c>
      <c r="W5" s="33">
        <v>0.451412488</v>
      </c>
    </row>
    <row r="6" spans="1:29">
      <c r="A6">
        <v>1980</v>
      </c>
      <c r="B6" s="33">
        <v>-1.0518293E-2</v>
      </c>
      <c r="C6" s="33">
        <v>-1.4204102999999999E-2</v>
      </c>
      <c r="D6" s="33">
        <v>-5.4982476000000002E-2</v>
      </c>
      <c r="E6" s="33">
        <v>-2.0117161000000001E-2</v>
      </c>
      <c r="G6" s="25">
        <v>1980</v>
      </c>
      <c r="H6" s="33">
        <v>0.52897110000000003</v>
      </c>
      <c r="I6" s="33">
        <v>0.35390031132495903</v>
      </c>
      <c r="J6" s="33">
        <v>0.37092779000665699</v>
      </c>
      <c r="K6" s="33">
        <v>0.37095689999999998</v>
      </c>
      <c r="M6" s="25">
        <v>1980</v>
      </c>
      <c r="N6" s="33">
        <v>0.39805776599999998</v>
      </c>
      <c r="O6" s="33">
        <v>0.40724362205749998</v>
      </c>
      <c r="P6" s="33">
        <v>0.41848695598449998</v>
      </c>
      <c r="Q6" s="33">
        <v>0.43122260200000001</v>
      </c>
      <c r="S6" s="28">
        <v>1980</v>
      </c>
      <c r="T6" s="33">
        <v>0.48583937999999999</v>
      </c>
      <c r="U6" s="33">
        <v>0.49214923396650001</v>
      </c>
      <c r="V6" s="33">
        <v>0.52076174600000003</v>
      </c>
      <c r="W6" s="33">
        <v>0.47006916700000001</v>
      </c>
    </row>
    <row r="7" spans="1:29">
      <c r="A7">
        <v>1981</v>
      </c>
      <c r="B7" s="33">
        <v>-1.0518293E-2</v>
      </c>
      <c r="C7" s="33">
        <v>-1.1085251000000001E-2</v>
      </c>
      <c r="D7" s="33">
        <v>3.5635894000000001E-2</v>
      </c>
      <c r="E7" s="33">
        <v>-1.6772762E-2</v>
      </c>
      <c r="G7" s="25">
        <v>1981</v>
      </c>
      <c r="H7" s="33">
        <v>0.52897110000000003</v>
      </c>
      <c r="I7" s="33">
        <v>0.35569708562485097</v>
      </c>
      <c r="J7" s="33">
        <v>0.35191457297701401</v>
      </c>
      <c r="K7" s="33">
        <v>0.372931599</v>
      </c>
      <c r="M7" s="25">
        <v>1981</v>
      </c>
      <c r="N7" s="33">
        <v>0.39805776599999998</v>
      </c>
      <c r="O7" s="33">
        <v>0.412034101795</v>
      </c>
      <c r="P7" s="33">
        <v>0.46133975982600001</v>
      </c>
      <c r="Q7" s="33">
        <v>0.43152931500000002</v>
      </c>
      <c r="S7" s="28">
        <v>1981</v>
      </c>
      <c r="T7" s="33">
        <v>0.48583937999999999</v>
      </c>
      <c r="U7" s="33">
        <v>0.49314208489</v>
      </c>
      <c r="V7" s="33">
        <v>0.42371343</v>
      </c>
      <c r="W7" s="33">
        <v>0.471577001</v>
      </c>
    </row>
    <row r="8" spans="1:29">
      <c r="A8">
        <v>1982</v>
      </c>
      <c r="B8" s="33">
        <v>-1.0518293E-2</v>
      </c>
      <c r="C8" s="33">
        <v>-9.5898489999999992E-3</v>
      </c>
      <c r="D8" s="33">
        <v>-5.1886362999999998E-2</v>
      </c>
      <c r="E8" s="33">
        <v>-1.2458088000000001E-2</v>
      </c>
      <c r="G8" s="25">
        <v>1982</v>
      </c>
      <c r="H8" s="33">
        <v>0.52897110000000003</v>
      </c>
      <c r="I8" s="33">
        <v>0.356449378075606</v>
      </c>
      <c r="J8" s="33">
        <v>0.373793907322578</v>
      </c>
      <c r="K8" s="33">
        <v>0.37301846799999999</v>
      </c>
      <c r="M8" s="25">
        <v>1982</v>
      </c>
      <c r="N8" s="33">
        <v>0.39805776599999998</v>
      </c>
      <c r="O8" s="33">
        <v>0.41135383780899998</v>
      </c>
      <c r="P8" s="33">
        <v>0.42037516441200001</v>
      </c>
      <c r="Q8" s="33">
        <v>0.43590737400000001</v>
      </c>
      <c r="S8" s="28">
        <v>1982</v>
      </c>
      <c r="T8" s="33">
        <v>0.48583937999999999</v>
      </c>
      <c r="U8" s="33">
        <v>0.49627152985900003</v>
      </c>
      <c r="V8" s="33">
        <v>0.526901905</v>
      </c>
      <c r="W8" s="33">
        <v>0.47133019900000001</v>
      </c>
    </row>
    <row r="9" spans="1:29">
      <c r="A9">
        <v>1983</v>
      </c>
      <c r="B9" s="33">
        <v>-1.0518293E-2</v>
      </c>
      <c r="C9" s="33">
        <v>-1.172023E-2</v>
      </c>
      <c r="D9" s="33">
        <v>3.4505330000000001E-2</v>
      </c>
      <c r="E9" s="33">
        <v>-1.3969812999999999E-2</v>
      </c>
      <c r="G9" s="25">
        <v>1983</v>
      </c>
      <c r="H9" s="33">
        <v>0.52897110000000003</v>
      </c>
      <c r="I9" s="33">
        <v>0.35313341472930798</v>
      </c>
      <c r="J9" s="33">
        <v>0.34992597559321198</v>
      </c>
      <c r="K9" s="33">
        <v>0.37014430599999998</v>
      </c>
      <c r="M9" s="25">
        <v>1983</v>
      </c>
      <c r="N9" s="33">
        <v>0.39805776599999998</v>
      </c>
      <c r="O9" s="33">
        <v>0.4151933246965</v>
      </c>
      <c r="P9" s="33">
        <v>0.46283744217</v>
      </c>
      <c r="Q9" s="33">
        <v>0.43235182300000002</v>
      </c>
      <c r="S9" s="28">
        <v>1983</v>
      </c>
      <c r="T9" s="33">
        <v>0.48583937999999999</v>
      </c>
      <c r="U9" s="33">
        <v>0.48929157534750001</v>
      </c>
      <c r="V9" s="33">
        <v>0.422184907</v>
      </c>
      <c r="W9" s="33">
        <v>0.46734804499999999</v>
      </c>
    </row>
    <row r="10" spans="1:29">
      <c r="A10">
        <v>1984</v>
      </c>
      <c r="B10" s="33">
        <v>3.0699481000000001E-2</v>
      </c>
      <c r="C10" s="33">
        <v>3.4821029000000003E-2</v>
      </c>
      <c r="D10" s="33">
        <v>3.2886929000000002E-2</v>
      </c>
      <c r="E10" s="33">
        <v>3.9982381999999997E-2</v>
      </c>
      <c r="G10" s="25">
        <v>1984</v>
      </c>
      <c r="H10" s="33">
        <v>0.53248468900000001</v>
      </c>
      <c r="I10" s="33">
        <v>0.34771598038093998</v>
      </c>
      <c r="J10" s="33">
        <v>0.35431510294734803</v>
      </c>
      <c r="K10" s="33">
        <v>0.35865608799999998</v>
      </c>
      <c r="M10" s="25">
        <v>1984</v>
      </c>
      <c r="N10" s="33">
        <v>0.484627005</v>
      </c>
      <c r="O10" s="33">
        <v>0.47568702082350001</v>
      </c>
      <c r="P10" s="33">
        <v>0.46551337547350002</v>
      </c>
      <c r="Q10" s="33">
        <v>0.44109303300000002</v>
      </c>
      <c r="S10" s="28">
        <v>1984</v>
      </c>
      <c r="T10" s="33">
        <v>0.44066330399999998</v>
      </c>
      <c r="U10" s="33">
        <v>0.41440463131950001</v>
      </c>
      <c r="V10" s="33">
        <v>0.42824668300000002</v>
      </c>
      <c r="W10" s="33">
        <v>0.44522621099999998</v>
      </c>
    </row>
    <row r="11" spans="1:29">
      <c r="A11">
        <v>1985</v>
      </c>
      <c r="B11" s="33">
        <v>3.0699481000000001E-2</v>
      </c>
      <c r="C11" s="33">
        <v>3.6143465999999999E-2</v>
      </c>
      <c r="D11" s="33">
        <v>3.4539424999999999E-2</v>
      </c>
      <c r="E11" s="33">
        <v>4.1839571999999998E-2</v>
      </c>
      <c r="G11" s="25">
        <v>1985</v>
      </c>
      <c r="H11" s="33">
        <v>0.53248468900000001</v>
      </c>
      <c r="I11" s="33">
        <v>0.34783092419769601</v>
      </c>
      <c r="J11" s="33">
        <v>0.35446342767549299</v>
      </c>
      <c r="K11" s="33">
        <v>0.35722995899999999</v>
      </c>
      <c r="M11" s="25">
        <v>1985</v>
      </c>
      <c r="N11" s="33">
        <v>0.484627005</v>
      </c>
      <c r="O11" s="33">
        <v>0.47715736326899999</v>
      </c>
      <c r="P11" s="33">
        <v>0.46876106150449998</v>
      </c>
      <c r="Q11" s="33">
        <v>0.43848273700000001</v>
      </c>
      <c r="S11" s="28">
        <v>1985</v>
      </c>
      <c r="T11" s="33">
        <v>0.44066330399999998</v>
      </c>
      <c r="U11" s="33">
        <v>0.41492769522849998</v>
      </c>
      <c r="V11" s="33">
        <v>0.42708459100000001</v>
      </c>
      <c r="W11" s="33">
        <v>0.44664213400000002</v>
      </c>
    </row>
    <row r="12" spans="1:29">
      <c r="A12">
        <v>1986</v>
      </c>
      <c r="B12" s="33">
        <v>3.0699481000000001E-2</v>
      </c>
      <c r="C12" s="33">
        <v>3.9052073E-2</v>
      </c>
      <c r="D12" s="33">
        <v>3.7812437999999997E-2</v>
      </c>
      <c r="E12" s="33">
        <v>4.4677465E-2</v>
      </c>
      <c r="G12" s="25">
        <v>1986</v>
      </c>
      <c r="H12" s="33">
        <v>0.53248468900000001</v>
      </c>
      <c r="I12" s="33">
        <v>0.34683371425659199</v>
      </c>
      <c r="J12" s="33">
        <v>0.35364597647932</v>
      </c>
      <c r="K12" s="33">
        <v>0.35682633000000002</v>
      </c>
      <c r="M12" s="25">
        <v>1986</v>
      </c>
      <c r="N12" s="33">
        <v>0.484627005</v>
      </c>
      <c r="O12" s="33">
        <v>0.47525663877399998</v>
      </c>
      <c r="P12" s="33">
        <v>0.46696703258349997</v>
      </c>
      <c r="Q12" s="33">
        <v>0.436751685</v>
      </c>
      <c r="S12" s="28">
        <v>1986</v>
      </c>
      <c r="T12" s="33">
        <v>0.44066330399999998</v>
      </c>
      <c r="U12" s="33">
        <v>0.41649954379199999</v>
      </c>
      <c r="V12" s="33">
        <v>0.42968068799999998</v>
      </c>
      <c r="W12" s="33">
        <v>0.44724753299999997</v>
      </c>
    </row>
    <row r="13" spans="1:29">
      <c r="A13">
        <v>1987</v>
      </c>
      <c r="B13" s="33">
        <v>3.0699481000000001E-2</v>
      </c>
      <c r="C13" s="33">
        <v>3.4701978000000001E-2</v>
      </c>
      <c r="D13" s="33">
        <v>3.3371965000000003E-2</v>
      </c>
      <c r="E13" s="33">
        <v>4.0541167000000003E-2</v>
      </c>
      <c r="G13" s="25">
        <v>1987</v>
      </c>
      <c r="H13" s="33">
        <v>0.53248468900000001</v>
      </c>
      <c r="I13" s="33">
        <v>0.34503253477093199</v>
      </c>
      <c r="J13" s="33">
        <v>0.35123940441776502</v>
      </c>
      <c r="K13" s="33">
        <v>0.35592104800000002</v>
      </c>
      <c r="M13" s="25">
        <v>1987</v>
      </c>
      <c r="N13" s="33">
        <v>0.484627005</v>
      </c>
      <c r="O13" s="33">
        <v>0.46874982460100001</v>
      </c>
      <c r="P13" s="33">
        <v>0.4581731001705</v>
      </c>
      <c r="Q13" s="33">
        <v>0.43721406099999999</v>
      </c>
      <c r="S13" s="28">
        <v>1987</v>
      </c>
      <c r="T13" s="33">
        <v>0.44066330399999998</v>
      </c>
      <c r="U13" s="33">
        <v>0.4143884755285</v>
      </c>
      <c r="V13" s="33">
        <v>0.42841058999999998</v>
      </c>
      <c r="W13" s="33">
        <v>0.44403280499999997</v>
      </c>
    </row>
    <row r="14" spans="1:29">
      <c r="A14">
        <v>1988</v>
      </c>
      <c r="B14" s="33">
        <v>3.0699481000000001E-2</v>
      </c>
      <c r="C14" s="33">
        <v>3.8386945999999998E-2</v>
      </c>
      <c r="D14" s="33">
        <v>3.7901522999999999E-2</v>
      </c>
      <c r="E14" s="33">
        <v>4.1000847E-2</v>
      </c>
      <c r="G14" s="25">
        <v>1988</v>
      </c>
      <c r="H14" s="33">
        <v>0.53248468900000001</v>
      </c>
      <c r="I14" s="33">
        <v>0.34491051650801702</v>
      </c>
      <c r="J14" s="33">
        <v>0.35217529920280399</v>
      </c>
      <c r="K14" s="33">
        <v>0.35690721399999997</v>
      </c>
      <c r="M14" s="25">
        <v>1988</v>
      </c>
      <c r="N14" s="33">
        <v>0.484627005</v>
      </c>
      <c r="O14" s="33">
        <v>0.46853605184300001</v>
      </c>
      <c r="P14" s="33">
        <v>0.45949904509200001</v>
      </c>
      <c r="Q14" s="33">
        <v>0.435545144</v>
      </c>
      <c r="S14" s="28">
        <v>1988</v>
      </c>
      <c r="T14" s="33">
        <v>0.44066330399999998</v>
      </c>
      <c r="U14" s="33">
        <v>0.41147428416999998</v>
      </c>
      <c r="V14" s="33">
        <v>0.42344480899999998</v>
      </c>
      <c r="W14" s="33">
        <v>0.44804518999999998</v>
      </c>
    </row>
    <row r="15" spans="1:29">
      <c r="A15">
        <v>1989</v>
      </c>
      <c r="B15" s="33">
        <v>3.0699481000000001E-2</v>
      </c>
      <c r="C15" s="33">
        <v>3.4708522999999998E-2</v>
      </c>
      <c r="D15" s="33">
        <v>3.4864459E-2</v>
      </c>
      <c r="E15" s="33">
        <v>3.9003002000000002E-2</v>
      </c>
      <c r="G15" s="25">
        <v>1989</v>
      </c>
      <c r="H15" s="33">
        <v>0.53248468900000001</v>
      </c>
      <c r="I15" s="33">
        <v>0.345904818989614</v>
      </c>
      <c r="J15" s="33">
        <v>0.352434780284203</v>
      </c>
      <c r="K15" s="33">
        <v>0.357940757</v>
      </c>
      <c r="M15" s="25">
        <v>1989</v>
      </c>
      <c r="N15" s="33">
        <v>0.484627005</v>
      </c>
      <c r="O15" s="33">
        <v>0.46915728975249998</v>
      </c>
      <c r="P15" s="33">
        <v>0.46218042505149998</v>
      </c>
      <c r="Q15" s="33">
        <v>0.43640261200000002</v>
      </c>
      <c r="S15" s="28">
        <v>1989</v>
      </c>
      <c r="T15" s="33">
        <v>0.44066330399999998</v>
      </c>
      <c r="U15" s="33">
        <v>0.41062355045400001</v>
      </c>
      <c r="V15" s="33">
        <v>0.42250111400000001</v>
      </c>
      <c r="W15" s="33">
        <v>0.44735178599999997</v>
      </c>
    </row>
    <row r="16" spans="1:29">
      <c r="A16">
        <v>1990</v>
      </c>
      <c r="B16" s="33">
        <v>3.0699481000000001E-2</v>
      </c>
      <c r="C16" s="33">
        <v>3.6575163000000001E-2</v>
      </c>
      <c r="D16" s="33">
        <v>3.6476219999999997E-2</v>
      </c>
      <c r="E16" s="33">
        <v>3.9340833999999998E-2</v>
      </c>
      <c r="G16" s="25">
        <v>1990</v>
      </c>
      <c r="H16" s="33">
        <v>0.53248468900000001</v>
      </c>
      <c r="I16" s="33">
        <v>0.34804443804322999</v>
      </c>
      <c r="J16" s="33">
        <v>0.35402893685363601</v>
      </c>
      <c r="K16" s="33">
        <v>0.35782775</v>
      </c>
      <c r="M16" s="25">
        <v>1990</v>
      </c>
      <c r="N16" s="33">
        <v>0.484627005</v>
      </c>
      <c r="O16" s="33">
        <v>0.47081657772050001</v>
      </c>
      <c r="P16" s="33">
        <v>0.46194460879999999</v>
      </c>
      <c r="Q16" s="33">
        <v>0.43687953499999999</v>
      </c>
      <c r="S16" s="28">
        <v>1990</v>
      </c>
      <c r="T16" s="33">
        <v>0.44066330399999998</v>
      </c>
      <c r="U16" s="33">
        <v>0.4166155658365</v>
      </c>
      <c r="V16" s="33">
        <v>0.42818655999999999</v>
      </c>
      <c r="W16" s="33">
        <v>0.44675413899999999</v>
      </c>
    </row>
    <row r="17" spans="1:23">
      <c r="A17">
        <v>1991</v>
      </c>
      <c r="B17" s="33">
        <v>8.1378170000000003E-3</v>
      </c>
      <c r="C17" s="33">
        <v>-1.1266762E-2</v>
      </c>
      <c r="D17" s="33">
        <v>-5.2718513000000002E-2</v>
      </c>
      <c r="E17" s="33">
        <v>-1.5970673000000001E-2</v>
      </c>
      <c r="G17" s="25">
        <v>1991</v>
      </c>
      <c r="H17" s="33">
        <v>0.53288896399999997</v>
      </c>
      <c r="I17" s="33">
        <v>0.35455091582458598</v>
      </c>
      <c r="J17" s="33">
        <v>0.37183135462487299</v>
      </c>
      <c r="K17" s="33">
        <v>0.37366971999999998</v>
      </c>
      <c r="M17" s="25">
        <v>1991</v>
      </c>
      <c r="N17" s="33">
        <v>0.43228708999999998</v>
      </c>
      <c r="O17" s="33">
        <v>0.41452518117800002</v>
      </c>
      <c r="P17" s="33">
        <v>0.42384773393300001</v>
      </c>
      <c r="Q17" s="33">
        <v>0.43593120000000002</v>
      </c>
      <c r="S17" s="28">
        <v>1991</v>
      </c>
      <c r="T17" s="33">
        <v>0.47285811999999999</v>
      </c>
      <c r="U17" s="33">
        <v>0.491401111833</v>
      </c>
      <c r="V17" s="33">
        <v>0.52006322000000005</v>
      </c>
      <c r="W17" s="33">
        <v>0.47275531100000001</v>
      </c>
    </row>
    <row r="18" spans="1:23">
      <c r="A18">
        <v>1992</v>
      </c>
      <c r="B18" s="33">
        <v>8.1378170000000003E-3</v>
      </c>
      <c r="C18" s="33">
        <v>-1.27893E-2</v>
      </c>
      <c r="D18" s="33">
        <v>3.3992755999999999E-2</v>
      </c>
      <c r="E18" s="33">
        <v>-1.5134223E-2</v>
      </c>
      <c r="G18" s="25">
        <v>1992</v>
      </c>
      <c r="H18" s="33">
        <v>0.53288896399999997</v>
      </c>
      <c r="I18" s="33">
        <v>0.357213432365862</v>
      </c>
      <c r="J18" s="33">
        <v>0.35426537295896399</v>
      </c>
      <c r="K18" s="33">
        <v>0.37156695699999998</v>
      </c>
      <c r="M18" s="25">
        <v>1992</v>
      </c>
      <c r="N18" s="33">
        <v>0.43228708999999998</v>
      </c>
      <c r="O18" s="33">
        <v>0.412517029122</v>
      </c>
      <c r="P18" s="33">
        <v>0.46128792585349998</v>
      </c>
      <c r="Q18" s="33">
        <v>0.43114175599999999</v>
      </c>
      <c r="S18" s="28">
        <v>1992</v>
      </c>
      <c r="T18" s="33">
        <v>0.47285811999999999</v>
      </c>
      <c r="U18" s="33">
        <v>0.49994301200500002</v>
      </c>
      <c r="V18" s="33">
        <v>0.42940587800000002</v>
      </c>
      <c r="W18" s="33">
        <v>0.47035224399999997</v>
      </c>
    </row>
    <row r="19" spans="1:23">
      <c r="A19">
        <v>1993</v>
      </c>
      <c r="B19" s="33">
        <v>4.4204234000000002E-2</v>
      </c>
      <c r="C19" s="33">
        <v>3.6634179000000003E-2</v>
      </c>
      <c r="D19" s="33">
        <v>3.5389722999999998E-2</v>
      </c>
      <c r="E19" s="33">
        <v>4.1360682000000003E-2</v>
      </c>
      <c r="G19" s="25">
        <v>1993</v>
      </c>
      <c r="H19" s="33">
        <v>0.52091103299999997</v>
      </c>
      <c r="I19" s="33">
        <v>0.34788555744569599</v>
      </c>
      <c r="J19" s="33">
        <v>0.35400694086269602</v>
      </c>
      <c r="K19" s="33">
        <v>0.358857441</v>
      </c>
      <c r="M19" s="25">
        <v>1993</v>
      </c>
      <c r="N19" s="33">
        <v>0.47209955100000001</v>
      </c>
      <c r="O19" s="33">
        <v>0.47453293560850002</v>
      </c>
      <c r="P19" s="33">
        <v>0.46543857760750001</v>
      </c>
      <c r="Q19" s="33">
        <v>0.44261915099999999</v>
      </c>
      <c r="S19" s="28">
        <v>1993</v>
      </c>
      <c r="T19" s="33">
        <v>0.41642899100000003</v>
      </c>
      <c r="U19" s="33">
        <v>0.41489092246600001</v>
      </c>
      <c r="V19" s="33">
        <v>0.426484892</v>
      </c>
      <c r="W19" s="33">
        <v>0.44528256199999999</v>
      </c>
    </row>
    <row r="20" spans="1:23">
      <c r="A20">
        <v>1994</v>
      </c>
      <c r="B20" s="33">
        <v>4.4204234000000002E-2</v>
      </c>
      <c r="C20" s="33">
        <v>3.8168941999999997E-2</v>
      </c>
      <c r="D20" s="33">
        <v>3.7365666999999998E-2</v>
      </c>
      <c r="E20" s="33">
        <v>4.1460904999999999E-2</v>
      </c>
      <c r="G20" s="25">
        <v>1994</v>
      </c>
      <c r="H20" s="33">
        <v>0.52091103299999997</v>
      </c>
      <c r="I20" s="33">
        <v>0.34613408165577098</v>
      </c>
      <c r="J20" s="33">
        <v>0.35249514520333602</v>
      </c>
      <c r="K20" s="33">
        <v>0.35756226899999999</v>
      </c>
      <c r="M20" s="25">
        <v>1994</v>
      </c>
      <c r="N20" s="33">
        <v>0.47209955100000001</v>
      </c>
      <c r="O20" s="33">
        <v>0.47113646313099999</v>
      </c>
      <c r="P20" s="33">
        <v>0.4634842206825</v>
      </c>
      <c r="Q20" s="33">
        <v>0.44161948099999998</v>
      </c>
      <c r="S20" s="28">
        <v>1994</v>
      </c>
      <c r="T20" s="33">
        <v>0.41642899100000003</v>
      </c>
      <c r="U20" s="33">
        <v>0.41353734924750002</v>
      </c>
      <c r="V20" s="33">
        <v>0.42597332599999999</v>
      </c>
      <c r="W20" s="33">
        <v>0.44428255300000002</v>
      </c>
    </row>
    <row r="21" spans="1:23">
      <c r="A21">
        <v>1995</v>
      </c>
      <c r="B21" s="33">
        <v>4.4204234000000002E-2</v>
      </c>
      <c r="C21" s="33">
        <v>3.6317242999999999E-2</v>
      </c>
      <c r="D21" s="33">
        <v>3.5551659999999999E-2</v>
      </c>
      <c r="E21" s="33">
        <v>3.9244063000000003E-2</v>
      </c>
      <c r="G21" s="25">
        <v>1995</v>
      </c>
      <c r="H21" s="33">
        <v>0.52091103299999997</v>
      </c>
      <c r="I21" s="33">
        <v>0.34678419971753799</v>
      </c>
      <c r="J21" s="33">
        <v>0.35352000477054402</v>
      </c>
      <c r="K21" s="33">
        <v>0.35782369200000003</v>
      </c>
      <c r="M21" s="25">
        <v>1995</v>
      </c>
      <c r="N21" s="33">
        <v>0.47209955100000001</v>
      </c>
      <c r="O21" s="33">
        <v>0.47044501245850001</v>
      </c>
      <c r="P21" s="33">
        <v>0.46009785228599998</v>
      </c>
      <c r="Q21" s="33">
        <v>0.44094254900000002</v>
      </c>
      <c r="S21" s="28">
        <v>1995</v>
      </c>
      <c r="T21" s="33">
        <v>0.41642899100000003</v>
      </c>
      <c r="U21" s="33">
        <v>0.41390371966799999</v>
      </c>
      <c r="V21" s="33">
        <v>0.42714806300000002</v>
      </c>
      <c r="W21" s="33">
        <v>0.446696441</v>
      </c>
    </row>
    <row r="22" spans="1:23">
      <c r="A22">
        <v>1996</v>
      </c>
      <c r="B22" s="33">
        <v>4.4204234000000002E-2</v>
      </c>
      <c r="C22" s="33">
        <v>3.7335370999999999E-2</v>
      </c>
      <c r="D22" s="33">
        <v>3.6762833000000002E-2</v>
      </c>
      <c r="E22" s="33">
        <v>3.972755E-2</v>
      </c>
      <c r="G22" s="25">
        <v>1996</v>
      </c>
      <c r="H22" s="33">
        <v>0.52091103299999997</v>
      </c>
      <c r="I22" s="33">
        <v>0.34656381263344499</v>
      </c>
      <c r="J22" s="33">
        <v>0.35263082907287802</v>
      </c>
      <c r="K22" s="33">
        <v>0.35771300099999997</v>
      </c>
      <c r="M22" s="25">
        <v>1996</v>
      </c>
      <c r="N22" s="33">
        <v>0.47209955100000001</v>
      </c>
      <c r="O22" s="33">
        <v>0.4767271657055</v>
      </c>
      <c r="P22" s="33">
        <v>0.46663850239850002</v>
      </c>
      <c r="Q22" s="33">
        <v>0.43657796799999998</v>
      </c>
      <c r="S22" s="28">
        <v>1996</v>
      </c>
      <c r="T22" s="33">
        <v>0.41642899100000003</v>
      </c>
      <c r="U22" s="33">
        <v>0.41150412543300002</v>
      </c>
      <c r="V22" s="33">
        <v>0.425196246</v>
      </c>
      <c r="W22" s="33">
        <v>0.44672951999999999</v>
      </c>
    </row>
    <row r="23" spans="1:23">
      <c r="A23">
        <v>1997</v>
      </c>
      <c r="B23" s="33">
        <v>4.4204234000000002E-2</v>
      </c>
      <c r="C23" s="33">
        <v>3.6939847999999997E-2</v>
      </c>
      <c r="D23" s="33">
        <v>3.7087799999999997E-2</v>
      </c>
      <c r="E23" s="33">
        <v>4.1155451000000003E-2</v>
      </c>
      <c r="G23" s="25">
        <v>1997</v>
      </c>
      <c r="H23" s="33">
        <v>0.52091103299999997</v>
      </c>
      <c r="I23" s="33">
        <v>0.345232733574454</v>
      </c>
      <c r="J23" s="33">
        <v>0.35181074578937099</v>
      </c>
      <c r="K23" s="33">
        <v>0.35605701099999998</v>
      </c>
      <c r="M23" s="25">
        <v>1997</v>
      </c>
      <c r="N23" s="33">
        <v>0.47209955100000001</v>
      </c>
      <c r="O23" s="33">
        <v>0.46723076630100002</v>
      </c>
      <c r="P23" s="33">
        <v>0.45963545170550002</v>
      </c>
      <c r="Q23" s="33">
        <v>0.43877487199999998</v>
      </c>
      <c r="S23" s="28">
        <v>1997</v>
      </c>
      <c r="T23" s="33">
        <v>0.41642899100000003</v>
      </c>
      <c r="U23" s="33">
        <v>0.41284998966100001</v>
      </c>
      <c r="V23" s="33">
        <v>0.42700288400000003</v>
      </c>
      <c r="W23" s="33">
        <v>0.44655898399999999</v>
      </c>
    </row>
    <row r="24" spans="1:23">
      <c r="A24">
        <v>1998</v>
      </c>
      <c r="B24" s="33">
        <v>4.4204234000000002E-2</v>
      </c>
      <c r="C24" s="33">
        <v>3.1982192E-2</v>
      </c>
      <c r="D24" s="33">
        <v>3.2498777999999999E-2</v>
      </c>
      <c r="E24" s="33">
        <v>3.7347708E-2</v>
      </c>
      <c r="G24" s="25">
        <v>1998</v>
      </c>
      <c r="H24" s="33">
        <v>0.52091103299999997</v>
      </c>
      <c r="I24" s="33">
        <v>0.34645154306098602</v>
      </c>
      <c r="J24" s="33">
        <v>0.35294397067880301</v>
      </c>
      <c r="K24" s="33">
        <v>0.35858705099999999</v>
      </c>
      <c r="M24" s="25">
        <v>1998</v>
      </c>
      <c r="N24" s="33">
        <v>0.47209955100000001</v>
      </c>
      <c r="O24" s="33">
        <v>0.46973941271250003</v>
      </c>
      <c r="P24" s="33">
        <v>0.46034744008700001</v>
      </c>
      <c r="Q24" s="33">
        <v>0.43947840700000002</v>
      </c>
      <c r="S24" s="28">
        <v>1998</v>
      </c>
      <c r="T24" s="33">
        <v>0.41642899100000003</v>
      </c>
      <c r="U24" s="33">
        <v>0.411831325064</v>
      </c>
      <c r="V24" s="33">
        <v>0.42624184700000001</v>
      </c>
      <c r="W24" s="33">
        <v>0.447751379</v>
      </c>
    </row>
    <row r="25" spans="1:23">
      <c r="A25">
        <v>1999</v>
      </c>
      <c r="B25" s="33">
        <v>4.4204234000000002E-2</v>
      </c>
      <c r="C25" s="33">
        <v>3.5753265999999999E-2</v>
      </c>
      <c r="D25" s="33">
        <v>3.6400456999999997E-2</v>
      </c>
      <c r="E25" s="33">
        <v>3.9512237999999998E-2</v>
      </c>
      <c r="G25" s="25">
        <v>1999</v>
      </c>
      <c r="H25" s="33">
        <v>0.52091103299999997</v>
      </c>
      <c r="I25" s="33">
        <v>0.34797566031071803</v>
      </c>
      <c r="J25" s="33">
        <v>0.354221742122108</v>
      </c>
      <c r="K25" s="33">
        <v>0.357804175</v>
      </c>
      <c r="M25" s="25">
        <v>1999</v>
      </c>
      <c r="N25" s="33">
        <v>0.47209955100000001</v>
      </c>
      <c r="O25" s="33">
        <v>0.47128667791000001</v>
      </c>
      <c r="P25" s="33">
        <v>0.46197270180700001</v>
      </c>
      <c r="Q25" s="33">
        <v>0.44058076800000001</v>
      </c>
      <c r="S25" s="28">
        <v>1999</v>
      </c>
      <c r="T25" s="33">
        <v>0.41642899100000003</v>
      </c>
      <c r="U25" s="33">
        <v>0.418284205779</v>
      </c>
      <c r="V25" s="33">
        <v>0.43045049600000002</v>
      </c>
      <c r="W25" s="33">
        <v>0.45292616299999999</v>
      </c>
    </row>
    <row r="26" spans="1:23">
      <c r="A26">
        <v>2000</v>
      </c>
      <c r="B26" s="33">
        <v>4.4204234000000002E-2</v>
      </c>
      <c r="C26" s="33">
        <v>3.3075876999999997E-2</v>
      </c>
      <c r="D26" s="33">
        <v>3.3816844999999998E-2</v>
      </c>
      <c r="E26" s="33">
        <v>3.8265480999999997E-2</v>
      </c>
      <c r="G26" s="25">
        <v>2000</v>
      </c>
      <c r="H26" s="33">
        <v>0.52091103299999997</v>
      </c>
      <c r="I26" s="33">
        <v>0.344717292885237</v>
      </c>
      <c r="J26" s="33">
        <v>0.35162208429896002</v>
      </c>
      <c r="K26" s="33">
        <v>0.35555394699999998</v>
      </c>
      <c r="M26" s="25">
        <v>2000</v>
      </c>
      <c r="N26" s="33">
        <v>0.47209955100000001</v>
      </c>
      <c r="O26" s="33">
        <v>0.46838743510149999</v>
      </c>
      <c r="P26" s="33">
        <v>0.46073954854150001</v>
      </c>
      <c r="Q26" s="33">
        <v>0.43615690600000001</v>
      </c>
      <c r="S26" s="28">
        <v>2000</v>
      </c>
      <c r="T26" s="33">
        <v>0.41642899100000003</v>
      </c>
      <c r="U26" s="33">
        <v>0.40954081097700001</v>
      </c>
      <c r="V26" s="33">
        <v>0.421746338</v>
      </c>
      <c r="W26" s="33">
        <v>0.44221507399999999</v>
      </c>
    </row>
    <row r="27" spans="1:23">
      <c r="A27">
        <v>2001</v>
      </c>
      <c r="B27" s="33">
        <v>-1.6481239999999999E-3</v>
      </c>
      <c r="C27" s="33">
        <v>-1.2148040000000001E-2</v>
      </c>
      <c r="D27" s="33">
        <v>3.7004410000000001E-2</v>
      </c>
      <c r="E27" s="33">
        <v>-1.6148395999999999E-2</v>
      </c>
      <c r="G27" s="25">
        <v>2001</v>
      </c>
      <c r="H27" s="33">
        <v>0.54749935299999997</v>
      </c>
      <c r="I27" s="33">
        <v>0.355297796052915</v>
      </c>
      <c r="J27" s="33">
        <v>0.35327992343243703</v>
      </c>
      <c r="K27" s="33">
        <v>0.371885038</v>
      </c>
      <c r="M27" s="25">
        <v>2001</v>
      </c>
      <c r="N27" s="33">
        <v>0.43191091300000001</v>
      </c>
      <c r="O27" s="33">
        <v>0.41157483514549997</v>
      </c>
      <c r="P27" s="33">
        <v>0.46613684661749999</v>
      </c>
      <c r="Q27" s="33">
        <v>0.43203298699999998</v>
      </c>
      <c r="S27" s="28">
        <v>2001</v>
      </c>
      <c r="T27" s="33">
        <v>0.53637831199999997</v>
      </c>
      <c r="U27" s="33">
        <v>0.49531667126200002</v>
      </c>
      <c r="V27" s="33">
        <v>0.42590151500000001</v>
      </c>
      <c r="W27" s="33">
        <v>0.47225738299999998</v>
      </c>
    </row>
    <row r="28" spans="1:23">
      <c r="A28">
        <v>2002</v>
      </c>
      <c r="B28" s="33">
        <v>-1.6481239999999999E-3</v>
      </c>
      <c r="C28" s="33">
        <v>-1.3560779E-2</v>
      </c>
      <c r="D28" s="33">
        <v>-5.5060839E-2</v>
      </c>
      <c r="E28" s="33">
        <v>-1.6025389000000001E-2</v>
      </c>
      <c r="G28" s="25">
        <v>2002</v>
      </c>
      <c r="H28" s="33">
        <v>0.54749935299999997</v>
      </c>
      <c r="I28" s="33">
        <v>0.35490664677802902</v>
      </c>
      <c r="J28" s="33">
        <v>0.37238908062592602</v>
      </c>
      <c r="K28" s="33">
        <v>0.37024686699999998</v>
      </c>
      <c r="M28" s="25">
        <v>2002</v>
      </c>
      <c r="N28" s="33">
        <v>0.43191091300000001</v>
      </c>
      <c r="O28" s="33">
        <v>0.415364194071</v>
      </c>
      <c r="P28" s="33">
        <v>0.42481296521650003</v>
      </c>
      <c r="Q28" s="33">
        <v>0.43400725499999998</v>
      </c>
      <c r="S28" s="28">
        <v>2002</v>
      </c>
      <c r="T28" s="33">
        <v>0.53637831199999997</v>
      </c>
      <c r="U28" s="33">
        <v>0.490098322644</v>
      </c>
      <c r="V28" s="33">
        <v>0.52108973300000005</v>
      </c>
      <c r="W28" s="33">
        <v>0.47015066999999999</v>
      </c>
    </row>
    <row r="29" spans="1:23">
      <c r="A29">
        <v>2003</v>
      </c>
      <c r="B29" s="33">
        <v>2.1909709999999999E-2</v>
      </c>
      <c r="C29" s="33">
        <v>3.6572812000000003E-2</v>
      </c>
      <c r="D29" s="33">
        <v>3.6291272999999999E-2</v>
      </c>
      <c r="E29" s="33">
        <v>3.9813555E-2</v>
      </c>
      <c r="G29" s="25">
        <v>2003</v>
      </c>
      <c r="H29" s="33">
        <v>0.53804464900000004</v>
      </c>
      <c r="I29" s="33">
        <v>0.34549152890898899</v>
      </c>
      <c r="J29" s="33">
        <v>0.35186120976767599</v>
      </c>
      <c r="K29" s="33">
        <v>0.35856021199999999</v>
      </c>
      <c r="M29" s="25">
        <v>2003</v>
      </c>
      <c r="N29" s="33">
        <v>0.463994833</v>
      </c>
      <c r="O29" s="33">
        <v>0.4715613787415</v>
      </c>
      <c r="P29" s="33">
        <v>0.46165110772649998</v>
      </c>
      <c r="Q29" s="33">
        <v>0.43909126199999998</v>
      </c>
      <c r="S29" s="28">
        <v>2003</v>
      </c>
      <c r="T29" s="33">
        <v>0.44686088099999999</v>
      </c>
      <c r="U29" s="33">
        <v>0.41260175088849999</v>
      </c>
      <c r="V29" s="33">
        <v>0.423624314</v>
      </c>
      <c r="W29" s="33">
        <v>0.44882230699999998</v>
      </c>
    </row>
    <row r="30" spans="1:23">
      <c r="A30">
        <v>2004</v>
      </c>
      <c r="B30" s="33">
        <v>2.1909709999999999E-2</v>
      </c>
      <c r="C30" s="33">
        <v>3.804105E-2</v>
      </c>
      <c r="D30" s="33">
        <v>3.7657691E-2</v>
      </c>
      <c r="E30" s="33">
        <v>4.0533706000000003E-2</v>
      </c>
      <c r="G30" s="25">
        <v>2004</v>
      </c>
      <c r="H30" s="33">
        <v>0.53804464900000004</v>
      </c>
      <c r="I30" s="33">
        <v>0.34558225392720199</v>
      </c>
      <c r="J30" s="33">
        <v>0.35173624203482701</v>
      </c>
      <c r="K30" s="33">
        <v>0.35690583599999998</v>
      </c>
      <c r="M30" s="25">
        <v>2004</v>
      </c>
      <c r="N30" s="33">
        <v>0.463994833</v>
      </c>
      <c r="O30" s="33">
        <v>0.47233614490300002</v>
      </c>
      <c r="P30" s="33">
        <v>0.4611136343385</v>
      </c>
      <c r="Q30" s="33">
        <v>0.43644290499999999</v>
      </c>
      <c r="S30" s="28">
        <v>2004</v>
      </c>
      <c r="T30" s="33">
        <v>0.44686088099999999</v>
      </c>
      <c r="U30" s="33">
        <v>0.41458913756749999</v>
      </c>
      <c r="V30" s="33">
        <v>0.42661060099999998</v>
      </c>
      <c r="W30" s="33">
        <v>0.44542424600000002</v>
      </c>
    </row>
    <row r="31" spans="1:23">
      <c r="A31">
        <v>2005</v>
      </c>
      <c r="B31" s="33">
        <v>2.1909709999999999E-2</v>
      </c>
      <c r="C31" s="33">
        <v>3.2441312999999999E-2</v>
      </c>
      <c r="D31" s="33">
        <v>3.2798348999999997E-2</v>
      </c>
      <c r="E31" s="33">
        <v>3.6845494999999999E-2</v>
      </c>
      <c r="G31" s="25">
        <v>2005</v>
      </c>
      <c r="H31" s="33">
        <v>0.53804464900000004</v>
      </c>
      <c r="I31" s="33">
        <v>0.34431643793638</v>
      </c>
      <c r="J31" s="33">
        <v>0.35063907851444098</v>
      </c>
      <c r="K31" s="33">
        <v>0.35758996599999998</v>
      </c>
      <c r="M31" s="25">
        <v>2005</v>
      </c>
      <c r="N31" s="33">
        <v>0.463994833</v>
      </c>
      <c r="O31" s="33">
        <v>0.4705984561505</v>
      </c>
      <c r="P31" s="33">
        <v>0.46116545989449997</v>
      </c>
      <c r="Q31" s="33">
        <v>0.43245698199999999</v>
      </c>
      <c r="S31" s="28">
        <v>2005</v>
      </c>
      <c r="T31" s="33">
        <v>0.44686088099999999</v>
      </c>
      <c r="U31" s="33">
        <v>0.41573505540650002</v>
      </c>
      <c r="V31" s="33">
        <v>0.42668602900000002</v>
      </c>
      <c r="W31" s="33">
        <v>0.44911705000000002</v>
      </c>
    </row>
    <row r="32" spans="1:23">
      <c r="A32">
        <v>2006</v>
      </c>
      <c r="B32" s="33">
        <v>2.1909709999999999E-2</v>
      </c>
      <c r="C32" s="33">
        <v>3.5990363999999997E-2</v>
      </c>
      <c r="D32" s="33">
        <v>3.6958810000000002E-2</v>
      </c>
      <c r="E32" s="33">
        <v>4.0213291999999998E-2</v>
      </c>
      <c r="G32" s="25">
        <v>2006</v>
      </c>
      <c r="H32" s="33">
        <v>0.53804464900000004</v>
      </c>
      <c r="I32" s="33">
        <v>0.34584432772209101</v>
      </c>
      <c r="J32" s="33">
        <v>0.35274637686368598</v>
      </c>
      <c r="K32" s="33">
        <v>0.35897689199999999</v>
      </c>
      <c r="M32" s="25">
        <v>2006</v>
      </c>
      <c r="N32" s="33">
        <v>0.463994833</v>
      </c>
      <c r="O32" s="33">
        <v>0.468648604887</v>
      </c>
      <c r="P32" s="33">
        <v>0.460943383067</v>
      </c>
      <c r="Q32" s="33">
        <v>0.43921648099999999</v>
      </c>
      <c r="S32" s="28">
        <v>2006</v>
      </c>
      <c r="T32" s="33">
        <v>0.44686088099999999</v>
      </c>
      <c r="U32" s="33">
        <v>0.41095552528599999</v>
      </c>
      <c r="V32" s="33">
        <v>0.42482593099999999</v>
      </c>
      <c r="W32" s="33">
        <v>0.447611808</v>
      </c>
    </row>
    <row r="33" spans="1:23">
      <c r="A33">
        <v>2007</v>
      </c>
      <c r="B33" s="33">
        <v>2.1909709999999999E-2</v>
      </c>
      <c r="C33" s="33">
        <v>3.4879209000000001E-2</v>
      </c>
      <c r="D33" s="33">
        <v>3.5666356000000003E-2</v>
      </c>
      <c r="E33" s="33">
        <v>3.8207302999999998E-2</v>
      </c>
      <c r="G33" s="25">
        <v>2007</v>
      </c>
      <c r="H33" s="33">
        <v>0.53804464900000004</v>
      </c>
      <c r="I33" s="33">
        <v>0.34435936233921699</v>
      </c>
      <c r="J33" s="33">
        <v>0.35127011686841902</v>
      </c>
      <c r="K33" s="33">
        <v>0.35687545700000001</v>
      </c>
      <c r="M33" s="25">
        <v>2007</v>
      </c>
      <c r="N33" s="33">
        <v>0.463994833</v>
      </c>
      <c r="O33" s="33">
        <v>0.47258210400400003</v>
      </c>
      <c r="P33" s="33">
        <v>0.46357999033399999</v>
      </c>
      <c r="Q33" s="33">
        <v>0.43397142500000002</v>
      </c>
      <c r="S33" s="28">
        <v>2007</v>
      </c>
      <c r="T33" s="33">
        <v>0.44686088099999999</v>
      </c>
      <c r="U33" s="33">
        <v>0.40805452116399998</v>
      </c>
      <c r="V33" s="33">
        <v>0.42160916799999998</v>
      </c>
      <c r="W33" s="33">
        <v>0.44412760099999998</v>
      </c>
    </row>
    <row r="34" spans="1:23">
      <c r="A34">
        <v>2008</v>
      </c>
      <c r="B34" s="33">
        <v>-1.9531333000000001E-2</v>
      </c>
      <c r="C34" s="33">
        <v>-1.1963837E-2</v>
      </c>
      <c r="D34" s="33">
        <v>-5.2825732E-2</v>
      </c>
      <c r="E34" s="33">
        <v>-1.6635044000000002E-2</v>
      </c>
      <c r="G34" s="25">
        <v>2008</v>
      </c>
      <c r="H34" s="33">
        <v>0.54275737800000001</v>
      </c>
      <c r="I34" s="33">
        <v>0.35476194131732602</v>
      </c>
      <c r="J34" s="33">
        <v>0.37245309928412601</v>
      </c>
      <c r="K34" s="33">
        <v>0.37321279299999999</v>
      </c>
      <c r="M34" s="25">
        <v>2008</v>
      </c>
      <c r="N34" s="33">
        <v>0.40944487499999999</v>
      </c>
      <c r="O34" s="33">
        <v>0.40880494309299997</v>
      </c>
      <c r="P34" s="33">
        <v>0.41879402463049997</v>
      </c>
      <c r="Q34" s="33">
        <v>0.43558014299999998</v>
      </c>
      <c r="S34" s="28">
        <v>2008</v>
      </c>
      <c r="T34" s="33">
        <v>0.51458328399999997</v>
      </c>
      <c r="U34" s="33">
        <v>0.49122581991199998</v>
      </c>
      <c r="V34" s="33">
        <v>0.52211246300000003</v>
      </c>
      <c r="W34" s="33">
        <v>0.46802540999999998</v>
      </c>
    </row>
    <row r="35" spans="1:23">
      <c r="A35">
        <v>2009</v>
      </c>
      <c r="B35" s="33">
        <v>-1.9531333000000001E-2</v>
      </c>
      <c r="C35" s="33">
        <v>-1.3585936E-2</v>
      </c>
      <c r="D35" s="33">
        <v>-5.5280217999999999E-2</v>
      </c>
      <c r="E35" s="33">
        <v>-1.7378777000000002E-2</v>
      </c>
      <c r="G35" s="25">
        <v>2009</v>
      </c>
      <c r="H35" s="33">
        <v>0.54275737800000001</v>
      </c>
      <c r="I35" s="33">
        <v>0.35633006150380903</v>
      </c>
      <c r="J35" s="33">
        <v>0.37383003182271102</v>
      </c>
      <c r="K35" s="33">
        <v>0.37252835899999998</v>
      </c>
      <c r="M35" s="25">
        <v>2009</v>
      </c>
      <c r="N35" s="33">
        <v>0.40944487499999999</v>
      </c>
      <c r="O35" s="33">
        <v>0.410141039135</v>
      </c>
      <c r="P35" s="33">
        <v>0.4229343485705</v>
      </c>
      <c r="Q35" s="33">
        <v>0.43414476200000002</v>
      </c>
      <c r="S35" s="28">
        <v>2009</v>
      </c>
      <c r="T35" s="33">
        <v>0.51458328399999997</v>
      </c>
      <c r="U35" s="33">
        <v>0.49364382308549998</v>
      </c>
      <c r="V35" s="33">
        <v>0.52263743399999996</v>
      </c>
      <c r="W35" s="33">
        <v>0.47046220500000002</v>
      </c>
    </row>
    <row r="36" spans="1:23">
      <c r="A36">
        <v>2010</v>
      </c>
      <c r="B36" s="33">
        <v>-1.9531333000000001E-2</v>
      </c>
      <c r="C36" s="33">
        <v>-1.1863396E-2</v>
      </c>
      <c r="D36" s="33">
        <v>3.6068867999999997E-2</v>
      </c>
      <c r="E36" s="33">
        <v>-1.3602728E-2</v>
      </c>
      <c r="G36" s="25">
        <v>2010</v>
      </c>
      <c r="H36" s="33">
        <v>0.54275737800000001</v>
      </c>
      <c r="I36" s="33">
        <v>0.35298214155691299</v>
      </c>
      <c r="J36" s="33">
        <v>0.35017520274411901</v>
      </c>
      <c r="K36" s="33">
        <v>0.37032447600000001</v>
      </c>
      <c r="M36" s="25">
        <v>2010</v>
      </c>
      <c r="N36" s="33">
        <v>0.40944487499999999</v>
      </c>
      <c r="O36" s="33">
        <v>0.41085352759900001</v>
      </c>
      <c r="P36" s="33">
        <v>0.45811835977749998</v>
      </c>
      <c r="Q36" s="33">
        <v>0.428632497</v>
      </c>
      <c r="S36" s="28">
        <v>2010</v>
      </c>
      <c r="T36" s="33">
        <v>0.51458328399999997</v>
      </c>
      <c r="U36" s="33">
        <v>0.49360024941899999</v>
      </c>
      <c r="V36" s="33">
        <v>0.42505427299999998</v>
      </c>
      <c r="W36" s="33">
        <v>0.46735528999999998</v>
      </c>
    </row>
    <row r="37" spans="1:23">
      <c r="A37">
        <v>2011</v>
      </c>
      <c r="B37" s="33">
        <v>3.4567396E-2</v>
      </c>
      <c r="C37" s="33">
        <v>3.5884998000000001E-2</v>
      </c>
      <c r="D37" s="33">
        <v>3.5181154999999999E-2</v>
      </c>
      <c r="E37" s="33">
        <v>4.2392691000000003E-2</v>
      </c>
      <c r="G37" s="25">
        <v>2011</v>
      </c>
      <c r="H37" s="33">
        <v>0.52329492200000005</v>
      </c>
      <c r="I37" s="33">
        <v>0.34746617266500601</v>
      </c>
      <c r="J37" s="33">
        <v>0.35449034778379201</v>
      </c>
      <c r="K37" s="33">
        <v>0.35762381799999998</v>
      </c>
      <c r="M37" s="25">
        <v>2011</v>
      </c>
      <c r="N37" s="33">
        <v>0.492601077</v>
      </c>
      <c r="O37" s="33">
        <v>0.470557812016</v>
      </c>
      <c r="P37" s="33">
        <v>0.46474742324250001</v>
      </c>
      <c r="Q37" s="33">
        <v>0.43670260599999999</v>
      </c>
      <c r="S37" s="28">
        <v>2011</v>
      </c>
      <c r="T37" s="33">
        <v>0.378597405</v>
      </c>
      <c r="U37" s="33">
        <v>0.41474871874550001</v>
      </c>
      <c r="V37" s="33">
        <v>0.42762600299999998</v>
      </c>
      <c r="W37" s="33">
        <v>0.44650459199999998</v>
      </c>
    </row>
  </sheetData>
  <mergeCells count="5">
    <mergeCell ref="A2:W2"/>
    <mergeCell ref="N3:Q3"/>
    <mergeCell ref="H3:K3"/>
    <mergeCell ref="B3:E3"/>
    <mergeCell ref="T3:W3"/>
  </mergeCells>
  <hyperlinks>
    <hyperlink ref="A1" location="'Table of Contents'!A1" display="'Table of Contents'!A1" xr:uid="{988C0464-D615-E447-B6DF-D7FAE316631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61D9-ED89-4325-9F7D-9A69D0E67C81}">
  <dimension ref="A1:E36"/>
  <sheetViews>
    <sheetView workbookViewId="0"/>
  </sheetViews>
  <sheetFormatPr baseColWidth="10" defaultColWidth="8.83203125" defaultRowHeight="15"/>
  <cols>
    <col min="1" max="1" width="11.5" customWidth="1"/>
    <col min="2" max="3" width="14.33203125" bestFit="1" customWidth="1"/>
    <col min="4" max="5" width="11.5" customWidth="1"/>
    <col min="7" max="7" width="14.33203125" bestFit="1" customWidth="1"/>
  </cols>
  <sheetData>
    <row r="1" spans="1:5">
      <c r="A1" s="67" t="s">
        <v>322</v>
      </c>
    </row>
    <row r="2" spans="1:5" ht="65" customHeight="1">
      <c r="B2" s="54" t="s">
        <v>241</v>
      </c>
      <c r="C2" s="54"/>
      <c r="D2" s="54"/>
      <c r="E2" s="54"/>
    </row>
    <row r="3" spans="1:5">
      <c r="A3" s="25" t="s">
        <v>9</v>
      </c>
      <c r="B3" s="25" t="s">
        <v>234</v>
      </c>
      <c r="C3" s="25" t="s">
        <v>236</v>
      </c>
      <c r="D3" s="25" t="s">
        <v>235</v>
      </c>
      <c r="E3" s="25" t="s">
        <v>233</v>
      </c>
    </row>
    <row r="4" spans="1:5">
      <c r="A4" s="42">
        <v>1979</v>
      </c>
      <c r="B4" s="33">
        <v>-1.7490911673804E-2</v>
      </c>
      <c r="C4" s="33">
        <v>6.6396663665636499E-2</v>
      </c>
      <c r="D4" s="33">
        <v>4.1256183404300803E-2</v>
      </c>
      <c r="E4" s="33">
        <v>-1.9691592893019399E-2</v>
      </c>
    </row>
    <row r="5" spans="1:5">
      <c r="A5" s="42">
        <v>1980</v>
      </c>
      <c r="B5" s="33">
        <v>-9.93120233471146E-2</v>
      </c>
      <c r="C5" s="33">
        <v>-9.4403253639735701E-2</v>
      </c>
      <c r="D5" s="33">
        <v>-0.10885968261067699</v>
      </c>
      <c r="E5" s="33">
        <v>-4.3100987200960499E-2</v>
      </c>
    </row>
    <row r="6" spans="1:5">
      <c r="A6" s="42">
        <v>1981</v>
      </c>
      <c r="B6" s="33">
        <v>-9.93120233471146E-2</v>
      </c>
      <c r="C6" s="33">
        <v>-8.9604636410110905E-2</v>
      </c>
      <c r="D6" s="33">
        <v>4.2567680235694898E-2</v>
      </c>
      <c r="E6" s="33">
        <v>-4.4344375950527599E-2</v>
      </c>
    </row>
    <row r="7" spans="1:5">
      <c r="A7" s="42">
        <v>1982</v>
      </c>
      <c r="B7" s="33">
        <v>-9.93120233471146E-2</v>
      </c>
      <c r="C7" s="33">
        <v>-9.3560289382592601E-2</v>
      </c>
      <c r="D7" s="33">
        <v>-0.112457099339154</v>
      </c>
      <c r="E7" s="33">
        <v>-3.9044706760618303E-2</v>
      </c>
    </row>
    <row r="8" spans="1:5">
      <c r="A8" s="42">
        <v>1983</v>
      </c>
      <c r="B8" s="33">
        <v>-9.93120233471146E-2</v>
      </c>
      <c r="C8" s="33">
        <v>-8.1923148354820605E-2</v>
      </c>
      <c r="D8" s="33">
        <v>4.5955171166246797E-2</v>
      </c>
      <c r="E8" s="33">
        <v>-3.8897662703669497E-2</v>
      </c>
    </row>
    <row r="9" spans="1:5">
      <c r="A9" s="42">
        <v>1984</v>
      </c>
      <c r="B9" s="33">
        <v>4.7513413436171603E-2</v>
      </c>
      <c r="C9" s="33">
        <v>6.8849527300312699E-2</v>
      </c>
      <c r="D9" s="33">
        <v>4.1739761800347698E-2</v>
      </c>
      <c r="E9" s="33">
        <v>-4.6633061709760197E-3</v>
      </c>
    </row>
    <row r="10" spans="1:5">
      <c r="A10" s="42">
        <v>1985</v>
      </c>
      <c r="B10" s="33">
        <v>4.7513413436171603E-2</v>
      </c>
      <c r="C10" s="33">
        <v>6.9757549964249904E-2</v>
      </c>
      <c r="D10" s="33">
        <v>4.65322170393863E-2</v>
      </c>
      <c r="E10" s="33">
        <v>-9.2183569429945302E-3</v>
      </c>
    </row>
    <row r="11" spans="1:5">
      <c r="A11" s="42">
        <v>1986</v>
      </c>
      <c r="B11" s="33">
        <v>4.7513413436171603E-2</v>
      </c>
      <c r="C11" s="33">
        <v>6.5889192730829702E-2</v>
      </c>
      <c r="D11" s="33">
        <v>4.1586595800769302E-2</v>
      </c>
      <c r="E11" s="33">
        <v>-1.1873141724883299E-2</v>
      </c>
    </row>
    <row r="12" spans="1:5">
      <c r="A12" s="42">
        <v>1987</v>
      </c>
      <c r="B12" s="33">
        <v>4.7513413436171603E-2</v>
      </c>
      <c r="C12" s="33">
        <v>6.1554740706555797E-2</v>
      </c>
      <c r="D12" s="33">
        <v>3.3517410327082199E-2</v>
      </c>
      <c r="E12" s="33">
        <v>-7.7376093613251004E-3</v>
      </c>
    </row>
    <row r="13" spans="1:5">
      <c r="A13" s="42">
        <v>1988</v>
      </c>
      <c r="B13" s="33">
        <v>4.7513413436171603E-2</v>
      </c>
      <c r="C13" s="33">
        <v>6.4842156208670801E-2</v>
      </c>
      <c r="D13" s="33">
        <v>4.0822981479014898E-2</v>
      </c>
      <c r="E13" s="33">
        <v>-1.4146879519847701E-2</v>
      </c>
    </row>
    <row r="14" spans="1:5">
      <c r="A14" s="42">
        <v>1989</v>
      </c>
      <c r="B14" s="33">
        <v>4.7513413436171603E-2</v>
      </c>
      <c r="C14" s="33">
        <v>6.6532182361190101E-2</v>
      </c>
      <c r="D14" s="33">
        <v>4.4871423218928001E-2</v>
      </c>
      <c r="E14" s="33">
        <v>-1.23893855858356E-2</v>
      </c>
    </row>
    <row r="15" spans="1:5">
      <c r="A15" s="42">
        <v>1990</v>
      </c>
      <c r="B15" s="33">
        <v>4.7513413436171603E-2</v>
      </c>
      <c r="C15" s="33">
        <v>6.1076232450575502E-2</v>
      </c>
      <c r="D15" s="33">
        <v>3.7918379362950498E-2</v>
      </c>
      <c r="E15" s="33">
        <v>-1.11749973892462E-2</v>
      </c>
    </row>
    <row r="16" spans="1:5">
      <c r="A16" s="42">
        <v>1991</v>
      </c>
      <c r="B16" s="33">
        <v>-4.4822675468834401E-2</v>
      </c>
      <c r="C16" s="33">
        <v>-8.4858924228250199E-2</v>
      </c>
      <c r="D16" s="33">
        <v>-0.101863018354683</v>
      </c>
      <c r="E16" s="33">
        <v>-4.0524548955255701E-2</v>
      </c>
    </row>
    <row r="17" spans="1:5">
      <c r="A17" s="42">
        <v>1992</v>
      </c>
      <c r="B17" s="33">
        <v>-4.4822675468834401E-2</v>
      </c>
      <c r="C17" s="33">
        <v>-9.5813492035243794E-2</v>
      </c>
      <c r="D17" s="33">
        <v>3.5776810720765703E-2</v>
      </c>
      <c r="E17" s="33">
        <v>-4.3495007176975103E-2</v>
      </c>
    </row>
    <row r="18" spans="1:5">
      <c r="A18" s="42">
        <v>1993</v>
      </c>
      <c r="B18" s="33">
        <v>6.2654779636780594E-2</v>
      </c>
      <c r="C18" s="33">
        <v>6.7056907233878402E-2</v>
      </c>
      <c r="D18" s="33">
        <v>4.3677645666850097E-2</v>
      </c>
      <c r="E18" s="33">
        <v>-2.9996687257207899E-3</v>
      </c>
    </row>
    <row r="19" spans="1:5">
      <c r="A19" s="42">
        <v>1994</v>
      </c>
      <c r="B19" s="33">
        <v>6.2654779636780594E-2</v>
      </c>
      <c r="C19" s="33">
        <v>6.5107741494734001E-2</v>
      </c>
      <c r="D19" s="33">
        <v>4.21917351098752E-2</v>
      </c>
      <c r="E19" s="33">
        <v>-3.0060569880122601E-3</v>
      </c>
    </row>
    <row r="20" spans="1:5">
      <c r="A20" s="42">
        <v>1995</v>
      </c>
      <c r="B20" s="33">
        <v>6.2654779636780594E-2</v>
      </c>
      <c r="C20" s="33">
        <v>6.3935516314408303E-2</v>
      </c>
      <c r="D20" s="33">
        <v>3.7148581137834001E-2</v>
      </c>
      <c r="E20" s="33">
        <v>-6.48224341745063E-3</v>
      </c>
    </row>
    <row r="21" spans="1:5">
      <c r="A21" s="42">
        <v>1996</v>
      </c>
      <c r="B21" s="33">
        <v>6.2654779636780594E-2</v>
      </c>
      <c r="C21" s="33">
        <v>7.3430243815098606E-2</v>
      </c>
      <c r="D21" s="33">
        <v>4.6485343153383103E-2</v>
      </c>
      <c r="E21" s="33">
        <v>-1.1492659281067999E-2</v>
      </c>
    </row>
    <row r="22" spans="1:5">
      <c r="A22" s="42">
        <v>1997</v>
      </c>
      <c r="B22" s="33">
        <v>6.2654779636780594E-2</v>
      </c>
      <c r="C22" s="33">
        <v>6.1790666676442903E-2</v>
      </c>
      <c r="D22" s="33">
        <v>3.6843081484304603E-2</v>
      </c>
      <c r="E22" s="33">
        <v>-8.7922899900938593E-3</v>
      </c>
    </row>
    <row r="23" spans="1:5">
      <c r="A23" s="42">
        <v>1998</v>
      </c>
      <c r="B23" s="33">
        <v>6.2654779636780594E-2</v>
      </c>
      <c r="C23" s="33">
        <v>6.5687397694887004E-2</v>
      </c>
      <c r="D23" s="33">
        <v>3.8527333513644797E-2</v>
      </c>
      <c r="E23" s="33">
        <v>-9.3244975884973508E-3</v>
      </c>
    </row>
    <row r="24" spans="1:5">
      <c r="A24" s="42">
        <v>1999</v>
      </c>
      <c r="B24" s="33">
        <v>6.2654779636780594E-2</v>
      </c>
      <c r="C24" s="33">
        <v>5.9582067154897903E-2</v>
      </c>
      <c r="D24" s="33">
        <v>3.5320865026570697E-2</v>
      </c>
      <c r="E24" s="33">
        <v>-1.38167870574694E-2</v>
      </c>
    </row>
    <row r="25" spans="1:5">
      <c r="A25" s="42">
        <v>2000</v>
      </c>
      <c r="B25" s="33">
        <v>6.2654779636780594E-2</v>
      </c>
      <c r="C25" s="33">
        <v>6.7028967785641005E-2</v>
      </c>
      <c r="D25" s="33">
        <v>4.4200761504726398E-2</v>
      </c>
      <c r="E25" s="33">
        <v>-6.8970415017109796E-3</v>
      </c>
    </row>
    <row r="26" spans="1:5">
      <c r="A26" s="42">
        <v>2001</v>
      </c>
      <c r="B26" s="33">
        <v>-0.10788863110606201</v>
      </c>
      <c r="C26" s="33">
        <v>-9.2339420454194604E-2</v>
      </c>
      <c r="D26" s="33">
        <v>4.5112631198905399E-2</v>
      </c>
      <c r="E26" s="33">
        <v>-4.44817254882411E-2</v>
      </c>
    </row>
    <row r="27" spans="1:5">
      <c r="A27" s="42">
        <v>2002</v>
      </c>
      <c r="B27" s="33">
        <v>-0.10788863110606201</v>
      </c>
      <c r="C27" s="33">
        <v>-8.2536965576591695E-2</v>
      </c>
      <c r="D27" s="33">
        <v>-0.10175341612000301</v>
      </c>
      <c r="E27" s="33">
        <v>-3.9974670354186198E-2</v>
      </c>
    </row>
    <row r="28" spans="1:5">
      <c r="A28" s="42">
        <v>2003</v>
      </c>
      <c r="B28" s="33">
        <v>1.8810830010339102E-2</v>
      </c>
      <c r="C28" s="33">
        <v>6.6684105994866905E-2</v>
      </c>
      <c r="D28" s="33">
        <v>4.2956298086567798E-2</v>
      </c>
      <c r="E28" s="33">
        <v>-1.0959450716537001E-2</v>
      </c>
    </row>
    <row r="29" spans="1:5">
      <c r="A29" s="42">
        <v>2004</v>
      </c>
      <c r="B29" s="33">
        <v>1.8810830010339102E-2</v>
      </c>
      <c r="C29" s="33">
        <v>6.5109213230056501E-2</v>
      </c>
      <c r="D29" s="33">
        <v>3.88676954143507E-2</v>
      </c>
      <c r="E29" s="33">
        <v>-1.0184460312208699E-2</v>
      </c>
    </row>
    <row r="30" spans="1:5">
      <c r="A30" s="42">
        <v>2005</v>
      </c>
      <c r="B30" s="33">
        <v>1.8810830010339102E-2</v>
      </c>
      <c r="C30" s="33">
        <v>6.18992738383803E-2</v>
      </c>
      <c r="D30" s="33">
        <v>3.8834509645702203E-2</v>
      </c>
      <c r="E30" s="33">
        <v>-1.8898092951086399E-2</v>
      </c>
    </row>
    <row r="31" spans="1:5">
      <c r="A31" s="42">
        <v>2006</v>
      </c>
      <c r="B31" s="33">
        <v>1.8810830010339102E-2</v>
      </c>
      <c r="C31" s="33">
        <v>6.5589823446660006E-2</v>
      </c>
      <c r="D31" s="33">
        <v>4.08081939512853E-2</v>
      </c>
      <c r="E31" s="33">
        <v>-9.4666883139989597E-3</v>
      </c>
    </row>
    <row r="32" spans="1:5">
      <c r="A32" s="42">
        <v>2007</v>
      </c>
      <c r="B32" s="33">
        <v>1.8810830010339102E-2</v>
      </c>
      <c r="C32" s="33">
        <v>7.3273789660621896E-2</v>
      </c>
      <c r="D32" s="33">
        <v>4.74076973579746E-2</v>
      </c>
      <c r="E32" s="33">
        <v>-1.1566094141186299E-2</v>
      </c>
    </row>
    <row r="33" spans="1:5">
      <c r="A33" s="42">
        <v>2008</v>
      </c>
      <c r="B33" s="33">
        <v>-0.113782689386634</v>
      </c>
      <c r="C33" s="33">
        <v>-9.1575621864096596E-2</v>
      </c>
      <c r="D33" s="33">
        <v>-0.10980332547062099</v>
      </c>
      <c r="E33" s="33">
        <v>-3.5906449326568002E-2</v>
      </c>
    </row>
    <row r="34" spans="1:5">
      <c r="A34" s="42">
        <v>2009</v>
      </c>
      <c r="B34" s="33">
        <v>-0.113782689386634</v>
      </c>
      <c r="C34" s="33">
        <v>-9.2392324148185906E-2</v>
      </c>
      <c r="D34" s="33">
        <v>-0.105443791064065</v>
      </c>
      <c r="E34" s="33">
        <v>-4.0147206825569402E-2</v>
      </c>
    </row>
    <row r="35" spans="1:5">
      <c r="A35" s="42">
        <v>2010</v>
      </c>
      <c r="B35" s="33">
        <v>-0.113782689386634</v>
      </c>
      <c r="C35" s="33">
        <v>-9.1488060443306901E-2</v>
      </c>
      <c r="D35" s="33">
        <v>3.7441043955698902E-2</v>
      </c>
      <c r="E35" s="33">
        <v>-4.3217991988098399E-2</v>
      </c>
    </row>
    <row r="36" spans="1:5">
      <c r="A36" s="42">
        <v>2011</v>
      </c>
      <c r="B36" s="33">
        <v>0.13085843737730499</v>
      </c>
      <c r="C36" s="33">
        <v>6.3039287897826299E-2</v>
      </c>
      <c r="D36" s="33">
        <v>4.1571038410950098E-2</v>
      </c>
      <c r="E36" s="33">
        <v>-1.1098172684955899E-2</v>
      </c>
    </row>
  </sheetData>
  <mergeCells count="1">
    <mergeCell ref="B2:E2"/>
  </mergeCells>
  <hyperlinks>
    <hyperlink ref="A1" location="'Table of Contents'!A1" display="'Table of Contents'!A1" xr:uid="{6204A3FF-EA25-9948-AD9D-2D98B4BCE9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8D05-57C3-6A4F-BE23-C063C8503E54}">
  <dimension ref="A1:E36"/>
  <sheetViews>
    <sheetView workbookViewId="0"/>
  </sheetViews>
  <sheetFormatPr baseColWidth="10" defaultColWidth="8.83203125" defaultRowHeight="15"/>
  <cols>
    <col min="1" max="1" width="11.5" customWidth="1"/>
    <col min="2" max="3" width="14.33203125" bestFit="1" customWidth="1"/>
    <col min="4" max="5" width="11.5" customWidth="1"/>
    <col min="7" max="7" width="14.33203125" bestFit="1" customWidth="1"/>
  </cols>
  <sheetData>
    <row r="1" spans="1:5">
      <c r="A1" s="67" t="s">
        <v>322</v>
      </c>
    </row>
    <row r="2" spans="1:5" ht="65" customHeight="1">
      <c r="B2" s="54" t="s">
        <v>242</v>
      </c>
      <c r="C2" s="54"/>
      <c r="D2" s="54"/>
      <c r="E2" s="54"/>
    </row>
    <row r="3" spans="1:5">
      <c r="A3" s="25" t="s">
        <v>9</v>
      </c>
      <c r="B3" s="25" t="s">
        <v>234</v>
      </c>
      <c r="C3" s="25" t="s">
        <v>236</v>
      </c>
      <c r="D3" s="25" t="s">
        <v>235</v>
      </c>
      <c r="E3" s="25" t="s">
        <v>233</v>
      </c>
    </row>
    <row r="4" spans="1:5">
      <c r="A4" s="42">
        <v>1979</v>
      </c>
      <c r="B4" s="33">
        <v>-0.16471044000000001</v>
      </c>
      <c r="C4" s="33">
        <v>6.9620204525280394E-2</v>
      </c>
      <c r="D4" s="33">
        <v>5.5482246282928201E-2</v>
      </c>
      <c r="E4" s="33">
        <v>-0.11050362499999999</v>
      </c>
    </row>
    <row r="5" spans="1:5">
      <c r="A5" s="42">
        <v>1980</v>
      </c>
      <c r="B5" s="33">
        <v>-0.45630047099999999</v>
      </c>
      <c r="C5" s="33">
        <v>-0.47195595889750402</v>
      </c>
      <c r="D5" s="33">
        <v>-0.46305057983671699</v>
      </c>
      <c r="E5" s="33">
        <v>-0.468730759</v>
      </c>
    </row>
    <row r="6" spans="1:5">
      <c r="A6" s="42">
        <v>1981</v>
      </c>
      <c r="B6" s="33">
        <v>-0.45630047099999999</v>
      </c>
      <c r="C6" s="33">
        <v>-0.46045232176105999</v>
      </c>
      <c r="D6" s="33">
        <v>6.8105262810531406E-2</v>
      </c>
      <c r="E6" s="33">
        <v>-0.44586219100000002</v>
      </c>
    </row>
    <row r="7" spans="1:5">
      <c r="A7" s="42">
        <v>1982</v>
      </c>
      <c r="B7" s="33">
        <v>-0.45630047099999999</v>
      </c>
      <c r="C7" s="33">
        <v>-0.45317319326246902</v>
      </c>
      <c r="D7" s="33">
        <v>-0.44689108610272399</v>
      </c>
      <c r="E7" s="33">
        <v>-0.45791969999999999</v>
      </c>
    </row>
    <row r="8" spans="1:5">
      <c r="A8" s="42">
        <v>1983</v>
      </c>
      <c r="B8" s="33">
        <v>-0.45630047099999999</v>
      </c>
      <c r="C8" s="33">
        <v>-0.43981618660544403</v>
      </c>
      <c r="D8" s="33">
        <v>7.4277903409655802E-2</v>
      </c>
      <c r="E8" s="33">
        <v>-0.47987353999999999</v>
      </c>
    </row>
    <row r="9" spans="1:5">
      <c r="A9" s="42">
        <v>1984</v>
      </c>
      <c r="B9" s="33">
        <v>-0.26503554800000001</v>
      </c>
      <c r="C9" s="33">
        <v>9.9700401149266704E-2</v>
      </c>
      <c r="D9" s="33">
        <v>9.0355573173426698E-2</v>
      </c>
      <c r="E9" s="33">
        <v>-8.7583306999999999E-2</v>
      </c>
    </row>
    <row r="10" spans="1:5">
      <c r="A10" s="42">
        <v>1985</v>
      </c>
      <c r="B10" s="33">
        <v>-0.26503554800000001</v>
      </c>
      <c r="C10" s="33">
        <v>7.6209997444356595E-2</v>
      </c>
      <c r="D10" s="33">
        <v>7.5603002099556005E-2</v>
      </c>
      <c r="E10" s="33">
        <v>-9.1749491000000002E-2</v>
      </c>
    </row>
    <row r="11" spans="1:5">
      <c r="A11" s="42">
        <v>1986</v>
      </c>
      <c r="B11" s="33">
        <v>-0.26503554800000001</v>
      </c>
      <c r="C11" s="33">
        <v>7.3532105279467005E-2</v>
      </c>
      <c r="D11" s="33">
        <v>6.4807500079380798E-2</v>
      </c>
      <c r="E11" s="33">
        <v>-0.11322560399999999</v>
      </c>
    </row>
    <row r="12" spans="1:5">
      <c r="A12" s="42">
        <v>1987</v>
      </c>
      <c r="B12" s="33">
        <v>-0.26503554800000001</v>
      </c>
      <c r="C12" s="33">
        <v>6.3667815139394401E-2</v>
      </c>
      <c r="D12" s="33">
        <v>5.3156052419111602E-2</v>
      </c>
      <c r="E12" s="33">
        <v>-0.100499414</v>
      </c>
    </row>
    <row r="13" spans="1:5">
      <c r="A13" s="42">
        <v>1988</v>
      </c>
      <c r="B13" s="33">
        <v>-0.26503554800000001</v>
      </c>
      <c r="C13" s="33">
        <v>8.2579825692640399E-2</v>
      </c>
      <c r="D13" s="33">
        <v>8.2671192076844896E-2</v>
      </c>
      <c r="E13" s="33">
        <v>-0.13899349799999999</v>
      </c>
    </row>
    <row r="14" spans="1:5">
      <c r="A14" s="42">
        <v>1989</v>
      </c>
      <c r="B14" s="33">
        <v>-0.26503554800000001</v>
      </c>
      <c r="C14" s="33">
        <v>6.7051659213550094E-2</v>
      </c>
      <c r="D14" s="33">
        <v>5.8399198670306199E-2</v>
      </c>
      <c r="E14" s="33">
        <v>-0.150564748</v>
      </c>
    </row>
    <row r="15" spans="1:5">
      <c r="A15" s="42">
        <v>1990</v>
      </c>
      <c r="B15" s="33">
        <v>-0.26503554800000001</v>
      </c>
      <c r="C15" s="33">
        <v>7.4714160661884202E-2</v>
      </c>
      <c r="D15" s="33">
        <v>5.9727469593875399E-2</v>
      </c>
      <c r="E15" s="33">
        <v>-0.13608674100000001</v>
      </c>
    </row>
    <row r="16" spans="1:5">
      <c r="A16" s="42">
        <v>1991</v>
      </c>
      <c r="B16" s="33">
        <v>-0.34100269599999999</v>
      </c>
      <c r="C16" s="33">
        <v>-0.43236680732858701</v>
      </c>
      <c r="D16" s="33">
        <v>-0.42810677239768202</v>
      </c>
      <c r="E16" s="33">
        <v>-0.48338220599999998</v>
      </c>
    </row>
    <row r="17" spans="1:5">
      <c r="A17" s="42">
        <v>1992</v>
      </c>
      <c r="B17" s="33">
        <v>-0.34100269599999999</v>
      </c>
      <c r="C17" s="33">
        <v>-0.47487405411072697</v>
      </c>
      <c r="D17" s="33">
        <v>5.2483104452263403E-2</v>
      </c>
      <c r="E17" s="33">
        <v>-0.46490933200000001</v>
      </c>
    </row>
    <row r="18" spans="1:5">
      <c r="A18" s="42">
        <v>1993</v>
      </c>
      <c r="B18" s="33">
        <v>-0.21397998400000001</v>
      </c>
      <c r="C18" s="33">
        <v>9.2968286270078096E-2</v>
      </c>
      <c r="D18" s="33">
        <v>7.9251628984601197E-2</v>
      </c>
      <c r="E18" s="33">
        <v>-0.118899719</v>
      </c>
    </row>
    <row r="19" spans="1:5">
      <c r="A19" s="42">
        <v>1994</v>
      </c>
      <c r="B19" s="33">
        <v>-0.21397998400000001</v>
      </c>
      <c r="C19" s="33">
        <v>8.7392877892476906E-2</v>
      </c>
      <c r="D19" s="33">
        <v>8.4098610565043697E-2</v>
      </c>
      <c r="E19" s="33">
        <v>-0.124341454</v>
      </c>
    </row>
    <row r="20" spans="1:5">
      <c r="A20" s="42">
        <v>1995</v>
      </c>
      <c r="B20" s="33">
        <v>-0.21397998400000001</v>
      </c>
      <c r="C20" s="33">
        <v>8.3737596578867493E-2</v>
      </c>
      <c r="D20" s="33">
        <v>7.3957418245349807E-2</v>
      </c>
      <c r="E20" s="33">
        <v>-0.122529445</v>
      </c>
    </row>
    <row r="21" spans="1:5">
      <c r="A21" s="42">
        <v>1996</v>
      </c>
      <c r="B21" s="33">
        <v>-0.21397998400000001</v>
      </c>
      <c r="C21" s="33">
        <v>9.4868872520512307E-2</v>
      </c>
      <c r="D21" s="33">
        <v>7.8682778867370198E-2</v>
      </c>
      <c r="E21" s="33">
        <v>-0.152256637</v>
      </c>
    </row>
    <row r="22" spans="1:5">
      <c r="A22" s="42">
        <v>1997</v>
      </c>
      <c r="B22" s="33">
        <v>-0.21397998400000001</v>
      </c>
      <c r="C22" s="33">
        <v>8.9281515907061001E-2</v>
      </c>
      <c r="D22" s="33">
        <v>7.6160771618909898E-2</v>
      </c>
      <c r="E22" s="33">
        <v>-0.105571711</v>
      </c>
    </row>
    <row r="23" spans="1:5">
      <c r="A23" s="42">
        <v>1998</v>
      </c>
      <c r="B23" s="33">
        <v>-0.21397998400000001</v>
      </c>
      <c r="C23" s="33">
        <v>7.7783665993094997E-2</v>
      </c>
      <c r="D23" s="33">
        <v>7.2811798290959004E-2</v>
      </c>
      <c r="E23" s="33">
        <v>-0.118770206</v>
      </c>
    </row>
    <row r="24" spans="1:5">
      <c r="A24" s="42">
        <v>1999</v>
      </c>
      <c r="B24" s="33">
        <v>-0.21397998400000001</v>
      </c>
      <c r="C24" s="33">
        <v>6.4251010790186497E-2</v>
      </c>
      <c r="D24" s="33">
        <v>5.6872797885981603E-2</v>
      </c>
      <c r="E24" s="33">
        <v>-0.12101516800000001</v>
      </c>
    </row>
    <row r="25" spans="1:5">
      <c r="A25" s="42">
        <v>2000</v>
      </c>
      <c r="B25" s="33">
        <v>-0.21397998400000001</v>
      </c>
      <c r="C25" s="33">
        <v>9.0022425331212297E-2</v>
      </c>
      <c r="D25" s="33">
        <v>8.6544363948923994E-2</v>
      </c>
      <c r="E25" s="33">
        <v>-9.2851026000000003E-2</v>
      </c>
    </row>
    <row r="26" spans="1:5">
      <c r="A26" s="42">
        <v>2001</v>
      </c>
      <c r="B26" s="33">
        <v>-0.56585017100000001</v>
      </c>
      <c r="C26" s="33">
        <v>-0.46831698668204003</v>
      </c>
      <c r="D26" s="33">
        <v>5.8333577384285698E-2</v>
      </c>
      <c r="E26" s="33">
        <v>-0.461687972</v>
      </c>
    </row>
    <row r="27" spans="1:5">
      <c r="A27" s="42">
        <v>2002</v>
      </c>
      <c r="B27" s="33">
        <v>-0.56585017100000001</v>
      </c>
      <c r="C27" s="33">
        <v>-0.46823791719969798</v>
      </c>
      <c r="D27" s="33">
        <v>-0.45685375915344401</v>
      </c>
      <c r="E27" s="33">
        <v>-0.438989662</v>
      </c>
    </row>
    <row r="28" spans="1:5">
      <c r="A28" s="42">
        <v>2003</v>
      </c>
      <c r="B28" s="33">
        <v>-0.25668406500000002</v>
      </c>
      <c r="C28" s="33">
        <v>7.8190152735979498E-2</v>
      </c>
      <c r="D28" s="33">
        <v>7.2364286727721702E-2</v>
      </c>
      <c r="E28" s="33">
        <v>-0.145957641</v>
      </c>
    </row>
    <row r="29" spans="1:5">
      <c r="A29" s="42">
        <v>2004</v>
      </c>
      <c r="B29" s="33">
        <v>-0.25668406500000002</v>
      </c>
      <c r="C29" s="33">
        <v>8.6643894687010295E-2</v>
      </c>
      <c r="D29" s="33">
        <v>7.6922059925017605E-2</v>
      </c>
      <c r="E29" s="33">
        <v>-0.11157215199999999</v>
      </c>
    </row>
    <row r="30" spans="1:5">
      <c r="A30" s="42">
        <v>2005</v>
      </c>
      <c r="B30" s="33">
        <v>-0.25668406500000002</v>
      </c>
      <c r="C30" s="33">
        <v>6.5470321975477794E-2</v>
      </c>
      <c r="D30" s="33">
        <v>5.62602267878443E-2</v>
      </c>
      <c r="E30" s="33">
        <v>-0.111491042</v>
      </c>
    </row>
    <row r="31" spans="1:5">
      <c r="A31" s="42">
        <v>2006</v>
      </c>
      <c r="B31" s="33">
        <v>-0.25668406500000002</v>
      </c>
      <c r="C31" s="33">
        <v>6.2860894315657695E-2</v>
      </c>
      <c r="D31" s="33">
        <v>5.5012062747727498E-2</v>
      </c>
      <c r="E31" s="33">
        <v>-0.13185450500000001</v>
      </c>
    </row>
    <row r="32" spans="1:5">
      <c r="A32" s="42">
        <v>2007</v>
      </c>
      <c r="B32" s="33">
        <v>-0.25668406500000002</v>
      </c>
      <c r="C32" s="33">
        <v>7.4046789127408502E-2</v>
      </c>
      <c r="D32" s="33">
        <v>6.9922928035369994E-2</v>
      </c>
      <c r="E32" s="33">
        <v>-0.11859598</v>
      </c>
    </row>
    <row r="33" spans="1:5">
      <c r="A33" s="42">
        <v>2008</v>
      </c>
      <c r="B33" s="33">
        <v>-0.49614714900000001</v>
      </c>
      <c r="C33" s="33">
        <v>-0.45671914582998802</v>
      </c>
      <c r="D33" s="33">
        <v>-0.44178936052981599</v>
      </c>
      <c r="E33" s="33">
        <v>-0.47714275499999997</v>
      </c>
    </row>
    <row r="34" spans="1:5">
      <c r="A34" s="42">
        <v>2009</v>
      </c>
      <c r="B34" s="33">
        <v>-0.49614714900000001</v>
      </c>
      <c r="C34" s="33">
        <v>-0.46579177756259998</v>
      </c>
      <c r="D34" s="33">
        <v>-0.45676554691890803</v>
      </c>
      <c r="E34" s="33">
        <v>-0.47534429900000003</v>
      </c>
    </row>
    <row r="35" spans="1:5">
      <c r="A35" s="42">
        <v>2010</v>
      </c>
      <c r="B35" s="33">
        <v>-0.49614714900000001</v>
      </c>
      <c r="C35" s="33">
        <v>-0.43984388974688399</v>
      </c>
      <c r="D35" s="33">
        <v>7.5934813576887694E-2</v>
      </c>
      <c r="E35" s="33">
        <v>-0.45951807300000003</v>
      </c>
    </row>
    <row r="36" spans="1:5">
      <c r="A36" s="42">
        <v>2011</v>
      </c>
      <c r="B36" s="33">
        <v>-2.6245259999999999E-2</v>
      </c>
      <c r="C36" s="33">
        <v>8.8370402782484703E-2</v>
      </c>
      <c r="D36" s="33">
        <v>8.2940953794662098E-2</v>
      </c>
      <c r="E36" s="33">
        <v>-0.11479474100000001</v>
      </c>
    </row>
  </sheetData>
  <mergeCells count="1">
    <mergeCell ref="B2:E2"/>
  </mergeCells>
  <hyperlinks>
    <hyperlink ref="A1" location="'Table of Contents'!A1" display="'Table of Contents'!A1" xr:uid="{3BFF8EC8-7957-8546-B607-E0A1C15DD05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81D31-16B6-4F0B-859A-1B844FCD6FD4}">
  <dimension ref="A1:E103"/>
  <sheetViews>
    <sheetView workbookViewId="0"/>
  </sheetViews>
  <sheetFormatPr baseColWidth="10" defaultColWidth="8.83203125" defaultRowHeight="15"/>
  <sheetData>
    <row r="1" spans="1:5">
      <c r="A1" s="67" t="s">
        <v>322</v>
      </c>
    </row>
    <row r="2" spans="1:5" ht="35" customHeight="1">
      <c r="A2" s="55" t="s">
        <v>243</v>
      </c>
      <c r="B2" s="55"/>
      <c r="C2" s="55"/>
      <c r="D2" s="55"/>
      <c r="E2" s="55"/>
    </row>
    <row r="3" spans="1:5">
      <c r="A3" s="25" t="s">
        <v>216</v>
      </c>
      <c r="B3" s="25" t="s">
        <v>124</v>
      </c>
      <c r="C3" s="25"/>
      <c r="D3" s="25" t="s">
        <v>216</v>
      </c>
      <c r="E3" s="25" t="s">
        <v>122</v>
      </c>
    </row>
    <row r="4" spans="1:5">
      <c r="A4" s="33">
        <v>-1.91788789465614</v>
      </c>
      <c r="B4" s="25">
        <v>1</v>
      </c>
      <c r="C4" s="25"/>
      <c r="D4" s="33">
        <v>-1.71464851650539</v>
      </c>
      <c r="E4" s="25">
        <v>2</v>
      </c>
    </row>
    <row r="5" spans="1:5">
      <c r="A5" s="33">
        <v>-1.8809962827984099</v>
      </c>
      <c r="B5" s="25">
        <v>1</v>
      </c>
      <c r="C5" s="25"/>
      <c r="D5" s="33">
        <v>-1.67532167051617</v>
      </c>
      <c r="E5" s="25">
        <v>0</v>
      </c>
    </row>
    <row r="6" spans="1:5">
      <c r="A6" s="33">
        <v>-1.8441046709406801</v>
      </c>
      <c r="B6" s="25">
        <v>1</v>
      </c>
      <c r="C6" s="25"/>
      <c r="D6" s="33">
        <v>-1.63599482452695</v>
      </c>
      <c r="E6" s="25">
        <v>3</v>
      </c>
    </row>
    <row r="7" spans="1:5">
      <c r="A7" s="33">
        <v>-1.80721305908295</v>
      </c>
      <c r="B7" s="25">
        <v>6</v>
      </c>
      <c r="C7" s="25"/>
      <c r="D7" s="33">
        <v>-1.59666797853773</v>
      </c>
      <c r="E7" s="25">
        <v>3</v>
      </c>
    </row>
    <row r="8" spans="1:5">
      <c r="A8" s="33">
        <v>-1.77032144722522</v>
      </c>
      <c r="B8" s="25">
        <v>0</v>
      </c>
      <c r="C8" s="25"/>
      <c r="D8" s="33">
        <v>-1.55734113254851</v>
      </c>
      <c r="E8" s="25">
        <v>3</v>
      </c>
    </row>
    <row r="9" spans="1:5">
      <c r="A9" s="33">
        <v>-1.73342983536749</v>
      </c>
      <c r="B9" s="25">
        <v>7</v>
      </c>
      <c r="C9" s="25"/>
      <c r="D9" s="33">
        <v>-1.51801428655929</v>
      </c>
      <c r="E9" s="25">
        <v>7</v>
      </c>
    </row>
    <row r="10" spans="1:5">
      <c r="A10" s="33">
        <v>-1.6965382235097599</v>
      </c>
      <c r="B10" s="25">
        <v>9</v>
      </c>
      <c r="C10" s="25"/>
      <c r="D10" s="33">
        <v>-1.4786874405700701</v>
      </c>
      <c r="E10" s="25">
        <v>10</v>
      </c>
    </row>
    <row r="11" spans="1:5">
      <c r="A11" s="33">
        <v>-1.6596466116520301</v>
      </c>
      <c r="B11" s="25">
        <v>16</v>
      </c>
      <c r="C11" s="25"/>
      <c r="D11" s="33">
        <v>-1.4393605945808501</v>
      </c>
      <c r="E11" s="25">
        <v>7</v>
      </c>
    </row>
    <row r="12" spans="1:5">
      <c r="A12" s="33">
        <v>-1.6227549997943</v>
      </c>
      <c r="B12" s="25">
        <v>10</v>
      </c>
      <c r="C12" s="25"/>
      <c r="D12" s="33">
        <v>-1.4000337485916301</v>
      </c>
      <c r="E12" s="25">
        <v>15</v>
      </c>
    </row>
    <row r="13" spans="1:5">
      <c r="A13" s="33">
        <v>-1.58586338793657</v>
      </c>
      <c r="B13" s="25">
        <v>12</v>
      </c>
      <c r="C13" s="25"/>
      <c r="D13" s="33">
        <v>-1.3607069026024099</v>
      </c>
      <c r="E13" s="25">
        <v>27</v>
      </c>
    </row>
    <row r="14" spans="1:5">
      <c r="A14" s="33">
        <v>-1.54897177607884</v>
      </c>
      <c r="B14" s="25">
        <v>21</v>
      </c>
      <c r="C14" s="25"/>
      <c r="D14" s="33">
        <v>-1.3213800566131899</v>
      </c>
      <c r="E14" s="25">
        <v>16</v>
      </c>
    </row>
    <row r="15" spans="1:5">
      <c r="A15" s="33">
        <v>-1.5120801642211099</v>
      </c>
      <c r="B15" s="25">
        <v>30</v>
      </c>
      <c r="C15" s="25"/>
      <c r="D15" s="33">
        <v>-1.2820532106239699</v>
      </c>
      <c r="E15" s="25">
        <v>33</v>
      </c>
    </row>
    <row r="16" spans="1:5">
      <c r="A16" s="33">
        <v>-1.4751885523633801</v>
      </c>
      <c r="B16" s="25">
        <v>35</v>
      </c>
      <c r="C16" s="25"/>
      <c r="D16" s="33">
        <v>-1.2427263646347499</v>
      </c>
      <c r="E16" s="25">
        <v>51</v>
      </c>
    </row>
    <row r="17" spans="1:5">
      <c r="A17" s="33">
        <v>-1.43829694050565</v>
      </c>
      <c r="B17" s="25">
        <v>60</v>
      </c>
      <c r="C17" s="25"/>
      <c r="D17" s="33">
        <v>-1.20339951864553</v>
      </c>
      <c r="E17" s="25">
        <v>63</v>
      </c>
    </row>
    <row r="18" spans="1:5">
      <c r="A18" s="33">
        <v>-1.40140532864792</v>
      </c>
      <c r="B18" s="25">
        <v>71</v>
      </c>
      <c r="C18" s="25"/>
      <c r="D18" s="33">
        <v>-1.16407267265631</v>
      </c>
      <c r="E18" s="25">
        <v>91</v>
      </c>
    </row>
    <row r="19" spans="1:5">
      <c r="A19" s="33">
        <v>-1.36451371679019</v>
      </c>
      <c r="B19" s="25">
        <v>109</v>
      </c>
      <c r="C19" s="25"/>
      <c r="D19" s="33">
        <v>-1.12474582666709</v>
      </c>
      <c r="E19" s="25">
        <v>116</v>
      </c>
    </row>
    <row r="20" spans="1:5">
      <c r="A20" s="33">
        <v>-1.3276221049324599</v>
      </c>
      <c r="B20" s="25">
        <v>142</v>
      </c>
      <c r="C20" s="25"/>
      <c r="D20" s="33">
        <v>-1.08541898067787</v>
      </c>
      <c r="E20" s="25">
        <v>173</v>
      </c>
    </row>
    <row r="21" spans="1:5">
      <c r="A21" s="33">
        <v>-1.2907304930747301</v>
      </c>
      <c r="B21" s="25">
        <v>153</v>
      </c>
      <c r="C21" s="25"/>
      <c r="D21" s="33">
        <v>-1.04609213468865</v>
      </c>
      <c r="E21" s="25">
        <v>214</v>
      </c>
    </row>
    <row r="22" spans="1:5">
      <c r="A22" s="33">
        <v>-1.253838881217</v>
      </c>
      <c r="B22" s="25">
        <v>221</v>
      </c>
      <c r="C22" s="25"/>
      <c r="D22" s="33">
        <v>-1.00676528869943</v>
      </c>
      <c r="E22" s="25">
        <v>282</v>
      </c>
    </row>
    <row r="23" spans="1:5">
      <c r="A23" s="33">
        <v>-1.21694726935927</v>
      </c>
      <c r="B23" s="25">
        <v>270</v>
      </c>
      <c r="C23" s="25"/>
      <c r="D23" s="33">
        <v>-0.96743844271020996</v>
      </c>
      <c r="E23" s="25">
        <v>400</v>
      </c>
    </row>
    <row r="24" spans="1:5">
      <c r="A24" s="33">
        <v>-1.18005565750154</v>
      </c>
      <c r="B24" s="25">
        <v>359</v>
      </c>
      <c r="C24" s="25"/>
      <c r="D24" s="33">
        <v>-0.92811159672098997</v>
      </c>
      <c r="E24" s="25">
        <v>493</v>
      </c>
    </row>
    <row r="25" spans="1:5">
      <c r="A25" s="33">
        <v>-1.1431640456438099</v>
      </c>
      <c r="B25" s="25">
        <v>417</v>
      </c>
      <c r="C25" s="25"/>
      <c r="D25" s="33">
        <v>-0.88878475073176999</v>
      </c>
      <c r="E25" s="25">
        <v>653</v>
      </c>
    </row>
    <row r="26" spans="1:5">
      <c r="A26" s="33">
        <v>-1.1062724337860801</v>
      </c>
      <c r="B26" s="25">
        <v>520</v>
      </c>
      <c r="C26" s="25"/>
      <c r="D26" s="33">
        <v>-0.84945790474255001</v>
      </c>
      <c r="E26" s="25">
        <v>807</v>
      </c>
    </row>
    <row r="27" spans="1:5">
      <c r="A27" s="33">
        <v>-1.06938082192835</v>
      </c>
      <c r="B27" s="25">
        <v>624</v>
      </c>
      <c r="C27" s="25"/>
      <c r="D27" s="33">
        <v>-0.81013105875333002</v>
      </c>
      <c r="E27" s="25">
        <v>1085</v>
      </c>
    </row>
    <row r="28" spans="1:5">
      <c r="A28" s="33">
        <v>-1.03248921007062</v>
      </c>
      <c r="B28" s="25">
        <v>826</v>
      </c>
      <c r="C28" s="25"/>
      <c r="D28" s="33">
        <v>-0.77080421276411004</v>
      </c>
      <c r="E28" s="25">
        <v>1382</v>
      </c>
    </row>
    <row r="29" spans="1:5">
      <c r="A29" s="33">
        <v>-0.99559759821288496</v>
      </c>
      <c r="B29" s="25">
        <v>1007</v>
      </c>
      <c r="C29" s="25"/>
      <c r="D29" s="33">
        <v>-0.73147736677488995</v>
      </c>
      <c r="E29" s="25">
        <v>1797</v>
      </c>
    </row>
    <row r="30" spans="1:5">
      <c r="A30" s="33">
        <v>-0.95870598635515503</v>
      </c>
      <c r="B30" s="25">
        <v>1166</v>
      </c>
      <c r="C30" s="25"/>
      <c r="D30" s="33">
        <v>-0.69215052078566996</v>
      </c>
      <c r="E30" s="25">
        <v>2271</v>
      </c>
    </row>
    <row r="31" spans="1:5">
      <c r="A31" s="33">
        <v>-0.92181437449742498</v>
      </c>
      <c r="B31" s="25">
        <v>1490</v>
      </c>
      <c r="C31" s="25"/>
      <c r="D31" s="33">
        <v>-0.65282367479644998</v>
      </c>
      <c r="E31" s="25">
        <v>2933</v>
      </c>
    </row>
    <row r="32" spans="1:5">
      <c r="A32" s="33">
        <v>-0.88492276263969505</v>
      </c>
      <c r="B32" s="25">
        <v>1630</v>
      </c>
      <c r="C32" s="25"/>
      <c r="D32" s="33">
        <v>-0.61349682880723</v>
      </c>
      <c r="E32" s="25">
        <v>3534</v>
      </c>
    </row>
    <row r="33" spans="1:5">
      <c r="A33" s="33">
        <v>-0.848031150781965</v>
      </c>
      <c r="B33" s="25">
        <v>2005</v>
      </c>
      <c r="C33" s="25"/>
      <c r="D33" s="33">
        <v>-0.57416998281801002</v>
      </c>
      <c r="E33" s="25">
        <v>4474</v>
      </c>
    </row>
    <row r="34" spans="1:5">
      <c r="A34" s="33">
        <v>-0.81113953892423496</v>
      </c>
      <c r="B34" s="25">
        <v>2251</v>
      </c>
      <c r="C34" s="25"/>
      <c r="D34" s="33">
        <v>-0.53484313682879003</v>
      </c>
      <c r="E34" s="25">
        <v>5567</v>
      </c>
    </row>
    <row r="35" spans="1:5">
      <c r="A35" s="33">
        <v>-0.77424792706650503</v>
      </c>
      <c r="B35" s="25">
        <v>2652</v>
      </c>
      <c r="C35" s="25"/>
      <c r="D35" s="33">
        <v>-0.49551629083956999</v>
      </c>
      <c r="E35" s="25">
        <v>7018</v>
      </c>
    </row>
    <row r="36" spans="1:5">
      <c r="A36" s="33">
        <v>-0.73735631520877498</v>
      </c>
      <c r="B36" s="25">
        <v>2998</v>
      </c>
      <c r="C36" s="25"/>
      <c r="D36" s="33">
        <v>-0.45618944485035001</v>
      </c>
      <c r="E36" s="25">
        <v>8355</v>
      </c>
    </row>
    <row r="37" spans="1:5">
      <c r="A37" s="33">
        <v>-0.70046470335104505</v>
      </c>
      <c r="B37" s="25">
        <v>3486</v>
      </c>
      <c r="C37" s="25"/>
      <c r="D37" s="33">
        <v>-0.41686259886112997</v>
      </c>
      <c r="E37" s="25">
        <v>9863</v>
      </c>
    </row>
    <row r="38" spans="1:5">
      <c r="A38" s="33">
        <v>-0.663573091493315</v>
      </c>
      <c r="B38" s="25">
        <v>4076</v>
      </c>
      <c r="C38" s="25"/>
      <c r="D38" s="33">
        <v>-0.37753575287190999</v>
      </c>
      <c r="E38" s="25">
        <v>11720</v>
      </c>
    </row>
    <row r="39" spans="1:5">
      <c r="A39" s="33">
        <v>-0.62668147963558496</v>
      </c>
      <c r="B39" s="25">
        <v>4636</v>
      </c>
      <c r="C39" s="25"/>
      <c r="D39" s="33">
        <v>-0.33820890688269001</v>
      </c>
      <c r="E39" s="25">
        <v>13412</v>
      </c>
    </row>
    <row r="40" spans="1:5">
      <c r="A40" s="33">
        <v>-0.58978986777785503</v>
      </c>
      <c r="B40" s="25">
        <v>5370</v>
      </c>
      <c r="C40" s="25"/>
      <c r="D40" s="33">
        <v>-0.29888206089347003</v>
      </c>
      <c r="E40" s="25">
        <v>15728</v>
      </c>
    </row>
    <row r="41" spans="1:5">
      <c r="A41" s="33">
        <v>-0.55289825592012498</v>
      </c>
      <c r="B41" s="25">
        <v>5887</v>
      </c>
      <c r="C41" s="25"/>
      <c r="D41" s="33">
        <v>-0.25955521490424999</v>
      </c>
      <c r="E41" s="25">
        <v>17394</v>
      </c>
    </row>
    <row r="42" spans="1:5">
      <c r="A42" s="33">
        <v>-0.51600664406239505</v>
      </c>
      <c r="B42" s="25">
        <v>6721</v>
      </c>
      <c r="C42" s="25"/>
      <c r="D42" s="33">
        <v>-0.22022836891503</v>
      </c>
      <c r="E42" s="25">
        <v>19631</v>
      </c>
    </row>
    <row r="43" spans="1:5">
      <c r="A43" s="33">
        <v>-0.479115032204665</v>
      </c>
      <c r="B43" s="25">
        <v>7664</v>
      </c>
      <c r="C43" s="25"/>
      <c r="D43" s="33">
        <v>-0.18090152292580999</v>
      </c>
      <c r="E43" s="25">
        <v>21042</v>
      </c>
    </row>
    <row r="44" spans="1:5">
      <c r="A44" s="33">
        <v>-0.44222342034693501</v>
      </c>
      <c r="B44" s="25">
        <v>8608</v>
      </c>
      <c r="C44" s="25"/>
      <c r="D44" s="33">
        <v>-0.14157467693659001</v>
      </c>
      <c r="E44" s="25">
        <v>23029</v>
      </c>
    </row>
    <row r="45" spans="1:5">
      <c r="A45" s="33">
        <v>-0.40533180848920503</v>
      </c>
      <c r="B45" s="25">
        <v>9790</v>
      </c>
      <c r="C45" s="25"/>
      <c r="D45" s="33">
        <v>-0.10224783094737</v>
      </c>
      <c r="E45" s="25">
        <v>23802</v>
      </c>
    </row>
    <row r="46" spans="1:5">
      <c r="A46" s="33">
        <v>-0.36844019663147498</v>
      </c>
      <c r="B46" s="25">
        <v>10983</v>
      </c>
      <c r="C46" s="25"/>
      <c r="D46" s="33">
        <v>-6.2920984958149795E-2</v>
      </c>
      <c r="E46" s="25">
        <v>24434</v>
      </c>
    </row>
    <row r="47" spans="1:5">
      <c r="A47" s="33">
        <v>-0.33154858477374499</v>
      </c>
      <c r="B47" s="25">
        <v>12185</v>
      </c>
      <c r="C47" s="25"/>
      <c r="D47" s="33">
        <v>-2.3594138968929802E-2</v>
      </c>
      <c r="E47" s="25">
        <v>25001</v>
      </c>
    </row>
    <row r="48" spans="1:5">
      <c r="A48" s="33">
        <v>-0.294656972916015</v>
      </c>
      <c r="B48" s="25">
        <v>13684</v>
      </c>
      <c r="C48" s="25"/>
      <c r="D48" s="33">
        <v>1.5732707020290199E-2</v>
      </c>
      <c r="E48" s="25">
        <v>24739</v>
      </c>
    </row>
    <row r="49" spans="1:5">
      <c r="A49" s="33">
        <v>-0.25776536105828501</v>
      </c>
      <c r="B49" s="25">
        <v>14962</v>
      </c>
      <c r="C49" s="25"/>
      <c r="D49" s="33">
        <v>5.5059553009510202E-2</v>
      </c>
      <c r="E49" s="25">
        <v>24733</v>
      </c>
    </row>
    <row r="50" spans="1:5">
      <c r="A50" s="33">
        <v>-0.220873749200555</v>
      </c>
      <c r="B50" s="25">
        <v>16215</v>
      </c>
      <c r="C50" s="25"/>
      <c r="D50" s="33">
        <v>9.4386398998730206E-2</v>
      </c>
      <c r="E50" s="25">
        <v>23314</v>
      </c>
    </row>
    <row r="51" spans="1:5">
      <c r="A51" s="33">
        <v>-0.18398213734282501</v>
      </c>
      <c r="B51" s="25">
        <v>17911</v>
      </c>
      <c r="C51" s="25"/>
      <c r="D51" s="33">
        <v>0.13371324498795001</v>
      </c>
      <c r="E51" s="25">
        <v>22415</v>
      </c>
    </row>
    <row r="52" spans="1:5">
      <c r="A52" s="33">
        <v>-0.14709052548509499</v>
      </c>
      <c r="B52" s="25">
        <v>19234</v>
      </c>
      <c r="C52" s="25"/>
      <c r="D52" s="33">
        <v>0.17304009097716999</v>
      </c>
      <c r="E52" s="25">
        <v>21127</v>
      </c>
    </row>
    <row r="53" spans="1:5">
      <c r="A53" s="33">
        <v>-0.110198913627365</v>
      </c>
      <c r="B53" s="25">
        <v>20321</v>
      </c>
      <c r="C53" s="25"/>
      <c r="D53" s="33">
        <v>0.21236693696639</v>
      </c>
      <c r="E53" s="25">
        <v>19426</v>
      </c>
    </row>
    <row r="54" spans="1:5">
      <c r="A54" s="33">
        <v>-7.3307301769634903E-2</v>
      </c>
      <c r="B54" s="25">
        <v>21508</v>
      </c>
      <c r="C54" s="25"/>
      <c r="D54" s="33">
        <v>0.25169378295561001</v>
      </c>
      <c r="E54" s="25">
        <v>17777</v>
      </c>
    </row>
    <row r="55" spans="1:5">
      <c r="A55" s="33">
        <v>-3.6415689911904997E-2</v>
      </c>
      <c r="B55" s="25">
        <v>22331</v>
      </c>
      <c r="C55" s="25"/>
      <c r="D55" s="33">
        <v>0.29102062894483</v>
      </c>
      <c r="E55" s="25">
        <v>16096</v>
      </c>
    </row>
    <row r="56" spans="1:5">
      <c r="A56" s="33">
        <v>4.7592194582499902E-4</v>
      </c>
      <c r="B56" s="25">
        <v>22727</v>
      </c>
      <c r="C56" s="25"/>
      <c r="D56" s="33">
        <v>0.33034747493404998</v>
      </c>
      <c r="E56" s="25">
        <v>14323</v>
      </c>
    </row>
    <row r="57" spans="1:5">
      <c r="A57" s="33">
        <v>3.7367533803555002E-2</v>
      </c>
      <c r="B57" s="25">
        <v>22795</v>
      </c>
      <c r="C57" s="25"/>
      <c r="D57" s="33">
        <v>0.36967432092327002</v>
      </c>
      <c r="E57" s="25">
        <v>12784</v>
      </c>
    </row>
    <row r="58" spans="1:5">
      <c r="A58" s="33">
        <v>7.4259145661285095E-2</v>
      </c>
      <c r="B58" s="25">
        <v>22947</v>
      </c>
      <c r="C58" s="25"/>
      <c r="D58" s="33">
        <v>0.40900116691249</v>
      </c>
      <c r="E58" s="25">
        <v>11232</v>
      </c>
    </row>
    <row r="59" spans="1:5">
      <c r="A59" s="33">
        <v>0.111150757519015</v>
      </c>
      <c r="B59" s="25">
        <v>22609</v>
      </c>
      <c r="C59" s="25"/>
      <c r="D59" s="33">
        <v>0.44832801290170998</v>
      </c>
      <c r="E59" s="25">
        <v>9874</v>
      </c>
    </row>
    <row r="60" spans="1:5">
      <c r="A60" s="33">
        <v>0.148042369376745</v>
      </c>
      <c r="B60" s="25">
        <v>21706</v>
      </c>
      <c r="C60" s="25"/>
      <c r="D60" s="33">
        <v>0.48765485889093002</v>
      </c>
      <c r="E60" s="25">
        <v>8766</v>
      </c>
    </row>
    <row r="61" spans="1:5">
      <c r="A61" s="33">
        <v>0.18493398123447499</v>
      </c>
      <c r="B61" s="25">
        <v>20983</v>
      </c>
      <c r="C61" s="25"/>
      <c r="D61" s="33">
        <v>0.52698170488014995</v>
      </c>
      <c r="E61" s="25">
        <v>7483</v>
      </c>
    </row>
    <row r="62" spans="1:5">
      <c r="A62" s="33">
        <v>0.22182559309220501</v>
      </c>
      <c r="B62" s="25">
        <v>19536</v>
      </c>
      <c r="C62" s="25"/>
      <c r="D62" s="33">
        <v>0.56630855086937004</v>
      </c>
      <c r="E62" s="25">
        <v>6420</v>
      </c>
    </row>
    <row r="63" spans="1:5">
      <c r="A63" s="33">
        <v>0.258717204949935</v>
      </c>
      <c r="B63" s="25">
        <v>17954</v>
      </c>
      <c r="C63" s="25"/>
      <c r="D63" s="33">
        <v>0.60563539685859002</v>
      </c>
      <c r="E63" s="25">
        <v>5595</v>
      </c>
    </row>
    <row r="64" spans="1:5">
      <c r="A64" s="33">
        <v>0.29560881680766499</v>
      </c>
      <c r="B64" s="25">
        <v>16522</v>
      </c>
      <c r="C64" s="25"/>
      <c r="D64" s="33">
        <v>0.64496224284781001</v>
      </c>
      <c r="E64" s="25">
        <v>4731</v>
      </c>
    </row>
    <row r="65" spans="1:5">
      <c r="A65" s="33">
        <v>0.33250042866539498</v>
      </c>
      <c r="B65" s="25">
        <v>14640</v>
      </c>
      <c r="C65" s="25"/>
      <c r="D65" s="33">
        <v>0.68428908883702999</v>
      </c>
      <c r="E65" s="25">
        <v>3989</v>
      </c>
    </row>
    <row r="66" spans="1:5">
      <c r="A66" s="33">
        <v>0.36939204052312502</v>
      </c>
      <c r="B66" s="25">
        <v>12736</v>
      </c>
      <c r="C66" s="25"/>
      <c r="D66" s="33">
        <v>0.72361593482624997</v>
      </c>
      <c r="E66" s="25">
        <v>3559</v>
      </c>
    </row>
    <row r="67" spans="1:5">
      <c r="A67" s="33">
        <v>0.40628365238085501</v>
      </c>
      <c r="B67" s="25">
        <v>11057</v>
      </c>
      <c r="C67" s="25"/>
      <c r="D67" s="33">
        <v>0.76294278081546996</v>
      </c>
      <c r="E67" s="25">
        <v>3007</v>
      </c>
    </row>
    <row r="68" spans="1:5">
      <c r="A68" s="33">
        <v>0.443175264238585</v>
      </c>
      <c r="B68" s="25">
        <v>9555</v>
      </c>
      <c r="C68" s="25"/>
      <c r="D68" s="33">
        <v>0.80226962680469005</v>
      </c>
      <c r="E68" s="25">
        <v>2584</v>
      </c>
    </row>
    <row r="69" spans="1:5">
      <c r="A69" s="33">
        <v>0.48006687609631499</v>
      </c>
      <c r="B69" s="25">
        <v>8174</v>
      </c>
      <c r="C69" s="25"/>
      <c r="D69" s="33">
        <v>0.84159647279391003</v>
      </c>
      <c r="E69" s="25">
        <v>2127</v>
      </c>
    </row>
    <row r="70" spans="1:5">
      <c r="A70" s="33">
        <v>0.51695848795404498</v>
      </c>
      <c r="B70" s="25">
        <v>6769</v>
      </c>
      <c r="C70" s="25"/>
      <c r="D70" s="33">
        <v>0.88092331878313002</v>
      </c>
      <c r="E70" s="25">
        <v>1815</v>
      </c>
    </row>
    <row r="71" spans="1:5">
      <c r="A71" s="33">
        <v>0.55385009981177502</v>
      </c>
      <c r="B71" s="25">
        <v>5667</v>
      </c>
      <c r="C71" s="25"/>
      <c r="D71" s="33">
        <v>0.92025016477235</v>
      </c>
      <c r="E71" s="25">
        <v>1522</v>
      </c>
    </row>
    <row r="72" spans="1:5">
      <c r="A72" s="33">
        <v>0.59074171166950495</v>
      </c>
      <c r="B72" s="25">
        <v>4438</v>
      </c>
      <c r="C72" s="25"/>
      <c r="D72" s="33">
        <v>0.95957701076156998</v>
      </c>
      <c r="E72" s="25">
        <v>1228</v>
      </c>
    </row>
    <row r="73" spans="1:5">
      <c r="A73" s="33">
        <v>0.627633323527235</v>
      </c>
      <c r="B73" s="25">
        <v>3611</v>
      </c>
      <c r="C73" s="25"/>
      <c r="D73" s="33">
        <v>0.99890385675078996</v>
      </c>
      <c r="E73" s="25">
        <v>1026</v>
      </c>
    </row>
    <row r="74" spans="1:5">
      <c r="A74" s="33">
        <v>0.66452493538496504</v>
      </c>
      <c r="B74" s="25">
        <v>2985</v>
      </c>
      <c r="C74" s="25"/>
      <c r="D74" s="33">
        <v>1.0382307027400099</v>
      </c>
      <c r="E74" s="25">
        <v>795</v>
      </c>
    </row>
    <row r="75" spans="1:5">
      <c r="A75" s="33">
        <v>0.70141654724269498</v>
      </c>
      <c r="B75" s="25">
        <v>2311</v>
      </c>
      <c r="C75" s="25"/>
      <c r="D75" s="33">
        <v>1.0775575487292299</v>
      </c>
      <c r="E75" s="25">
        <v>682</v>
      </c>
    </row>
    <row r="76" spans="1:5">
      <c r="A76" s="33">
        <v>0.73830815910042502</v>
      </c>
      <c r="B76" s="25">
        <v>1813</v>
      </c>
      <c r="C76" s="25"/>
      <c r="D76" s="33">
        <v>1.1168843947184499</v>
      </c>
      <c r="E76" s="25">
        <v>513</v>
      </c>
    </row>
    <row r="77" spans="1:5">
      <c r="A77" s="33">
        <v>0.77519977095815495</v>
      </c>
      <c r="B77" s="25">
        <v>1380</v>
      </c>
      <c r="C77" s="25"/>
      <c r="D77" s="33">
        <v>1.1562112407076699</v>
      </c>
      <c r="E77" s="25">
        <v>394</v>
      </c>
    </row>
    <row r="78" spans="1:5">
      <c r="A78" s="33">
        <v>0.812091382815885</v>
      </c>
      <c r="B78" s="25">
        <v>1087</v>
      </c>
      <c r="C78" s="25"/>
      <c r="D78" s="33">
        <v>1.1955380866968901</v>
      </c>
      <c r="E78" s="25">
        <v>350</v>
      </c>
    </row>
    <row r="79" spans="1:5">
      <c r="A79" s="33">
        <v>0.84898299467361504</v>
      </c>
      <c r="B79" s="25">
        <v>923</v>
      </c>
      <c r="C79" s="25"/>
      <c r="D79" s="33">
        <v>1.2348649326861101</v>
      </c>
      <c r="E79" s="25">
        <v>182</v>
      </c>
    </row>
    <row r="80" spans="1:5">
      <c r="A80" s="33">
        <v>0.88587460653134498</v>
      </c>
      <c r="B80" s="25">
        <v>645</v>
      </c>
      <c r="C80" s="25"/>
      <c r="D80" s="33">
        <v>1.2741917786753301</v>
      </c>
      <c r="E80" s="25">
        <v>180</v>
      </c>
    </row>
    <row r="81" spans="1:5">
      <c r="A81" s="33">
        <v>0.92276621838907502</v>
      </c>
      <c r="B81" s="25">
        <v>490</v>
      </c>
      <c r="C81" s="25"/>
      <c r="D81" s="33">
        <v>1.31351862466455</v>
      </c>
      <c r="E81" s="25">
        <v>164</v>
      </c>
    </row>
    <row r="82" spans="1:5">
      <c r="A82" s="33">
        <v>0.95965783024680495</v>
      </c>
      <c r="B82" s="25">
        <v>427</v>
      </c>
      <c r="C82" s="25"/>
      <c r="D82" s="33">
        <v>1.35284547065377</v>
      </c>
      <c r="E82" s="25">
        <v>126</v>
      </c>
    </row>
    <row r="83" spans="1:5">
      <c r="A83" s="33">
        <v>0.996549442104535</v>
      </c>
      <c r="B83" s="25">
        <v>267</v>
      </c>
      <c r="C83" s="25"/>
      <c r="D83" s="33">
        <v>1.39217231664299</v>
      </c>
      <c r="E83" s="25">
        <v>92</v>
      </c>
    </row>
    <row r="84" spans="1:5">
      <c r="A84" s="33">
        <v>1.03344105396227</v>
      </c>
      <c r="B84" s="25">
        <v>230</v>
      </c>
      <c r="C84" s="25"/>
      <c r="D84" s="33">
        <v>1.43149916263221</v>
      </c>
      <c r="E84" s="25">
        <v>87</v>
      </c>
    </row>
    <row r="85" spans="1:5">
      <c r="A85" s="33">
        <v>1.0703326658200001</v>
      </c>
      <c r="B85" s="25">
        <v>180</v>
      </c>
      <c r="C85" s="25"/>
      <c r="D85" s="33">
        <v>1.47082600862143</v>
      </c>
      <c r="E85" s="25">
        <v>49</v>
      </c>
    </row>
    <row r="86" spans="1:5">
      <c r="A86" s="33">
        <v>1.1072242776777299</v>
      </c>
      <c r="B86" s="25">
        <v>128</v>
      </c>
      <c r="C86" s="25"/>
      <c r="D86" s="33">
        <v>1.51015285461065</v>
      </c>
      <c r="E86" s="25">
        <v>31</v>
      </c>
    </row>
    <row r="87" spans="1:5">
      <c r="A87" s="33">
        <v>1.14411588953546</v>
      </c>
      <c r="B87" s="25">
        <v>91</v>
      </c>
      <c r="C87" s="25"/>
      <c r="D87" s="33">
        <v>1.5494797005998699</v>
      </c>
      <c r="E87" s="25">
        <v>33</v>
      </c>
    </row>
    <row r="88" spans="1:5">
      <c r="A88" s="33">
        <v>1.18100750139319</v>
      </c>
      <c r="B88" s="25">
        <v>81</v>
      </c>
      <c r="C88" s="25"/>
      <c r="D88" s="33">
        <v>1.5888065465890899</v>
      </c>
      <c r="E88" s="25">
        <v>23</v>
      </c>
    </row>
    <row r="89" spans="1:5">
      <c r="A89" s="33">
        <v>1.21789911325092</v>
      </c>
      <c r="B89" s="25">
        <v>64</v>
      </c>
      <c r="C89" s="25"/>
      <c r="D89" s="33">
        <v>1.6281333925783099</v>
      </c>
      <c r="E89" s="25">
        <v>13</v>
      </c>
    </row>
    <row r="90" spans="1:5">
      <c r="A90" s="33">
        <v>1.2547907251086501</v>
      </c>
      <c r="B90" s="25">
        <v>39</v>
      </c>
      <c r="C90" s="25"/>
      <c r="D90" s="33">
        <v>1.6674602385675299</v>
      </c>
      <c r="E90" s="25">
        <v>8</v>
      </c>
    </row>
    <row r="91" spans="1:5">
      <c r="A91" s="33">
        <v>1.2916823369663799</v>
      </c>
      <c r="B91" s="25">
        <v>32</v>
      </c>
      <c r="C91" s="25"/>
      <c r="D91" s="33">
        <v>1.7067870845567501</v>
      </c>
      <c r="E91" s="25">
        <v>7</v>
      </c>
    </row>
    <row r="92" spans="1:5">
      <c r="A92" s="33">
        <v>1.32857394882411</v>
      </c>
      <c r="B92" s="25">
        <v>26</v>
      </c>
      <c r="C92" s="25"/>
      <c r="D92" s="33">
        <v>1.7461139305459701</v>
      </c>
      <c r="E92" s="25">
        <v>1</v>
      </c>
    </row>
    <row r="93" spans="1:5">
      <c r="A93" s="33">
        <v>1.36546556068184</v>
      </c>
      <c r="B93" s="25">
        <v>16</v>
      </c>
      <c r="C93" s="25"/>
      <c r="D93" s="33">
        <v>1.7854407765351901</v>
      </c>
      <c r="E93" s="25">
        <v>1</v>
      </c>
    </row>
    <row r="94" spans="1:5">
      <c r="A94" s="33">
        <v>1.40235717253957</v>
      </c>
      <c r="B94" s="25">
        <v>12</v>
      </c>
      <c r="C94" s="25"/>
      <c r="D94" s="33">
        <v>1.82476762252441</v>
      </c>
      <c r="E94" s="25">
        <v>3</v>
      </c>
    </row>
    <row r="95" spans="1:5">
      <c r="A95" s="33">
        <v>1.4392487843973001</v>
      </c>
      <c r="B95" s="25">
        <v>12</v>
      </c>
      <c r="C95" s="25"/>
      <c r="D95" s="33">
        <v>1.86409446851363</v>
      </c>
      <c r="E95" s="25">
        <v>1</v>
      </c>
    </row>
    <row r="96" spans="1:5">
      <c r="A96" s="33">
        <v>1.4761403962550299</v>
      </c>
      <c r="B96" s="25">
        <v>5</v>
      </c>
      <c r="C96" s="25"/>
      <c r="D96" s="33">
        <v>1.90342131450285</v>
      </c>
      <c r="E96" s="25">
        <v>1</v>
      </c>
    </row>
    <row r="97" spans="1:5">
      <c r="A97" s="33">
        <v>1.51303200811276</v>
      </c>
      <c r="B97" s="25">
        <v>2</v>
      </c>
      <c r="C97" s="25"/>
      <c r="D97" s="33">
        <v>1.94274816049207</v>
      </c>
      <c r="E97" s="25">
        <v>2</v>
      </c>
    </row>
    <row r="98" spans="1:5">
      <c r="A98" s="33">
        <v>1.54992361997049</v>
      </c>
      <c r="B98" s="25">
        <v>2</v>
      </c>
      <c r="C98" s="25"/>
      <c r="D98" s="33">
        <v>1.98207500648129</v>
      </c>
      <c r="E98" s="25">
        <v>0</v>
      </c>
    </row>
    <row r="99" spans="1:5">
      <c r="A99" s="33">
        <v>1.58681523182822</v>
      </c>
      <c r="B99" s="25">
        <v>1</v>
      </c>
      <c r="C99" s="25"/>
      <c r="D99" s="33">
        <v>2.0214018524705102</v>
      </c>
      <c r="E99" s="25">
        <v>2</v>
      </c>
    </row>
    <row r="100" spans="1:5">
      <c r="A100" s="33">
        <v>1.6237068436859501</v>
      </c>
      <c r="B100" s="25">
        <v>0</v>
      </c>
      <c r="C100" s="25"/>
      <c r="D100" s="33">
        <v>2.0607286984597302</v>
      </c>
      <c r="E100" s="25">
        <v>1</v>
      </c>
    </row>
    <row r="101" spans="1:5">
      <c r="A101" s="33">
        <v>1.6605984555436799</v>
      </c>
      <c r="B101" s="25">
        <v>4</v>
      </c>
      <c r="C101" s="25"/>
      <c r="D101" s="33">
        <v>2.1000555444489502</v>
      </c>
      <c r="E101" s="25">
        <v>0</v>
      </c>
    </row>
    <row r="102" spans="1:5">
      <c r="A102" s="33">
        <v>1.69749006740141</v>
      </c>
      <c r="B102" s="25">
        <v>3</v>
      </c>
      <c r="C102" s="25"/>
      <c r="D102" s="33">
        <v>2.1393823904381701</v>
      </c>
      <c r="E102" s="25">
        <v>0</v>
      </c>
    </row>
    <row r="103" spans="1:5">
      <c r="A103" s="33">
        <v>1.73438167925914</v>
      </c>
      <c r="B103" s="25">
        <v>1</v>
      </c>
      <c r="C103" s="25"/>
      <c r="D103" s="33">
        <v>2.1787092364273901</v>
      </c>
      <c r="E103" s="25">
        <v>1</v>
      </c>
    </row>
  </sheetData>
  <mergeCells count="1">
    <mergeCell ref="A2:E2"/>
  </mergeCells>
  <hyperlinks>
    <hyperlink ref="A1" location="'Table of Contents'!A1" display="'Table of Contents'!A1" xr:uid="{9C556B2D-1EC4-6A40-AD73-DDABF291F06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8BFC-44AB-48D5-8C42-A2294B324BA7}">
  <dimension ref="A1:G39"/>
  <sheetViews>
    <sheetView workbookViewId="0"/>
  </sheetViews>
  <sheetFormatPr baseColWidth="10" defaultColWidth="8.83203125" defaultRowHeight="15"/>
  <cols>
    <col min="4" max="4" width="16.33203125" customWidth="1"/>
    <col min="5" max="5" width="14.33203125" customWidth="1"/>
    <col min="7" max="7" width="14.6640625" customWidth="1"/>
    <col min="10" max="11" width="9" customWidth="1"/>
  </cols>
  <sheetData>
    <row r="1" spans="1:7">
      <c r="A1" s="67" t="s">
        <v>322</v>
      </c>
    </row>
    <row r="2" spans="1:7">
      <c r="A2" s="51" t="s">
        <v>8</v>
      </c>
      <c r="B2" s="51"/>
      <c r="C2" s="51"/>
      <c r="D2" s="51"/>
      <c r="E2" s="51"/>
      <c r="F2" s="51"/>
      <c r="G2" s="51"/>
    </row>
    <row r="3" spans="1:7" ht="77" customHeight="1">
      <c r="A3" s="19" t="s">
        <v>9</v>
      </c>
      <c r="B3" s="19" t="s">
        <v>10</v>
      </c>
      <c r="C3" s="19" t="s">
        <v>11</v>
      </c>
      <c r="D3" s="19" t="s">
        <v>12</v>
      </c>
      <c r="E3" s="19" t="s">
        <v>13</v>
      </c>
      <c r="F3" s="19" t="s">
        <v>14</v>
      </c>
      <c r="G3" s="19" t="s">
        <v>15</v>
      </c>
    </row>
    <row r="4" spans="1:7">
      <c r="A4" s="11">
        <v>1978</v>
      </c>
      <c r="B4" s="12">
        <v>39489</v>
      </c>
      <c r="C4" s="12">
        <v>47939</v>
      </c>
      <c r="D4" s="13" t="s">
        <v>16</v>
      </c>
      <c r="E4" s="13" t="s">
        <v>16</v>
      </c>
      <c r="F4" s="11">
        <v>39.299999999999997</v>
      </c>
      <c r="G4" s="12">
        <v>3640646</v>
      </c>
    </row>
    <row r="5" spans="1:7">
      <c r="A5" s="11">
        <v>1979</v>
      </c>
      <c r="B5" s="12">
        <v>38972</v>
      </c>
      <c r="C5" s="12">
        <v>46209</v>
      </c>
      <c r="D5" s="11">
        <v>-1.37</v>
      </c>
      <c r="E5" s="11">
        <v>1.1000000000000001</v>
      </c>
      <c r="F5" s="11">
        <v>39.299999999999997</v>
      </c>
      <c r="G5" s="12">
        <v>3797110</v>
      </c>
    </row>
    <row r="6" spans="1:7">
      <c r="A6" s="11">
        <v>1980</v>
      </c>
      <c r="B6" s="12">
        <v>37572</v>
      </c>
      <c r="C6" s="12">
        <v>44637</v>
      </c>
      <c r="D6" s="11">
        <v>-3.16</v>
      </c>
      <c r="E6" s="11">
        <v>-3.12</v>
      </c>
      <c r="F6" s="11">
        <v>39.200000000000003</v>
      </c>
      <c r="G6" s="12">
        <v>3901639</v>
      </c>
    </row>
    <row r="7" spans="1:7">
      <c r="A7" s="11">
        <v>1981</v>
      </c>
      <c r="B7" s="12">
        <v>37908</v>
      </c>
      <c r="C7" s="12">
        <v>44786</v>
      </c>
      <c r="D7" s="11">
        <v>0.81</v>
      </c>
      <c r="E7" s="11">
        <v>2</v>
      </c>
      <c r="F7" s="11">
        <v>39.1</v>
      </c>
      <c r="G7" s="12">
        <v>4010851</v>
      </c>
    </row>
    <row r="8" spans="1:7">
      <c r="A8" s="11">
        <v>1982</v>
      </c>
      <c r="B8" s="12">
        <v>36645</v>
      </c>
      <c r="C8" s="12">
        <v>44161</v>
      </c>
      <c r="D8" s="11">
        <v>-4.3899999999999997</v>
      </c>
      <c r="E8" s="11">
        <v>-3.26</v>
      </c>
      <c r="F8" s="11">
        <v>39.1</v>
      </c>
      <c r="G8" s="12">
        <v>3977141</v>
      </c>
    </row>
    <row r="9" spans="1:7">
      <c r="A9" s="11">
        <v>1983</v>
      </c>
      <c r="B9" s="12">
        <v>36432</v>
      </c>
      <c r="C9" s="12">
        <v>44277</v>
      </c>
      <c r="D9" s="11">
        <v>-0.37</v>
      </c>
      <c r="E9" s="11">
        <v>0.57999999999999996</v>
      </c>
      <c r="F9" s="11">
        <v>39</v>
      </c>
      <c r="G9" s="12">
        <v>4020277</v>
      </c>
    </row>
    <row r="10" spans="1:7">
      <c r="A10" s="11">
        <v>1984</v>
      </c>
      <c r="B10" s="12">
        <v>36848</v>
      </c>
      <c r="C10" s="12">
        <v>45761</v>
      </c>
      <c r="D10" s="11">
        <v>3.17</v>
      </c>
      <c r="E10" s="11">
        <v>6.53</v>
      </c>
      <c r="F10" s="11">
        <v>38.9</v>
      </c>
      <c r="G10" s="12">
        <v>4090227</v>
      </c>
    </row>
    <row r="11" spans="1:7">
      <c r="A11" s="11">
        <v>1985</v>
      </c>
      <c r="B11" s="12">
        <v>37010</v>
      </c>
      <c r="C11" s="12">
        <v>46772</v>
      </c>
      <c r="D11" s="11">
        <v>3.9</v>
      </c>
      <c r="E11" s="11">
        <v>4.4000000000000004</v>
      </c>
      <c r="F11" s="11">
        <v>38.9</v>
      </c>
      <c r="G11" s="12">
        <v>4242948</v>
      </c>
    </row>
    <row r="12" spans="1:7">
      <c r="A12" s="11">
        <v>1986</v>
      </c>
      <c r="B12" s="12">
        <v>37101</v>
      </c>
      <c r="C12" s="12">
        <v>48063</v>
      </c>
      <c r="D12" s="11">
        <v>2.72</v>
      </c>
      <c r="E12" s="11">
        <v>3.68</v>
      </c>
      <c r="F12" s="11">
        <v>38.9</v>
      </c>
      <c r="G12" s="12">
        <v>4311002</v>
      </c>
    </row>
    <row r="13" spans="1:7">
      <c r="A13" s="11">
        <v>1987</v>
      </c>
      <c r="B13" s="12">
        <v>36789</v>
      </c>
      <c r="C13" s="12">
        <v>47662</v>
      </c>
      <c r="D13" s="11">
        <v>0.04</v>
      </c>
      <c r="E13" s="11">
        <v>1.78</v>
      </c>
      <c r="F13" s="11">
        <v>38.9</v>
      </c>
      <c r="G13" s="12">
        <v>4423380</v>
      </c>
    </row>
    <row r="14" spans="1:7">
      <c r="A14" s="11">
        <v>1988</v>
      </c>
      <c r="B14" s="12">
        <v>36330</v>
      </c>
      <c r="C14" s="12">
        <v>48481</v>
      </c>
      <c r="D14" s="11">
        <v>2.83</v>
      </c>
      <c r="E14" s="11">
        <v>3.85</v>
      </c>
      <c r="F14" s="11">
        <v>38.9</v>
      </c>
      <c r="G14" s="12">
        <v>4552404</v>
      </c>
    </row>
    <row r="15" spans="1:7">
      <c r="A15" s="11">
        <v>1989</v>
      </c>
      <c r="B15" s="12">
        <v>35615</v>
      </c>
      <c r="C15" s="12">
        <v>46573</v>
      </c>
      <c r="D15" s="11">
        <v>-3.29</v>
      </c>
      <c r="E15" s="11">
        <v>0.62</v>
      </c>
      <c r="F15" s="11">
        <v>39</v>
      </c>
      <c r="G15" s="12">
        <v>4670368</v>
      </c>
    </row>
    <row r="16" spans="1:7">
      <c r="A16" s="11">
        <v>1990</v>
      </c>
      <c r="B16" s="12">
        <v>35207</v>
      </c>
      <c r="C16" s="12">
        <v>46263</v>
      </c>
      <c r="D16" s="11">
        <v>-1.37</v>
      </c>
      <c r="E16" s="11">
        <v>1.06</v>
      </c>
      <c r="F16" s="11">
        <v>39.1</v>
      </c>
      <c r="G16" s="12">
        <v>4722995</v>
      </c>
    </row>
    <row r="17" spans="1:7">
      <c r="A17" s="11">
        <v>1991</v>
      </c>
      <c r="B17" s="12">
        <v>34452</v>
      </c>
      <c r="C17" s="12">
        <v>45766</v>
      </c>
      <c r="D17" s="11">
        <v>-1.67</v>
      </c>
      <c r="E17" s="11">
        <v>-1.3</v>
      </c>
      <c r="F17" s="11">
        <v>39.299999999999997</v>
      </c>
      <c r="G17" s="12">
        <v>4768322</v>
      </c>
    </row>
    <row r="18" spans="1:7">
      <c r="A18" s="11">
        <v>1992</v>
      </c>
      <c r="B18" s="12">
        <v>34688</v>
      </c>
      <c r="C18" s="12">
        <v>47194</v>
      </c>
      <c r="D18" s="11">
        <v>1.89</v>
      </c>
      <c r="E18" s="11">
        <v>2.98</v>
      </c>
      <c r="F18" s="11">
        <v>39.4</v>
      </c>
      <c r="G18" s="12">
        <v>4772586</v>
      </c>
    </row>
    <row r="19" spans="1:7">
      <c r="A19" s="11">
        <v>1993</v>
      </c>
      <c r="B19" s="12">
        <v>34661</v>
      </c>
      <c r="C19" s="12">
        <v>47471</v>
      </c>
      <c r="D19" s="11">
        <v>0.35</v>
      </c>
      <c r="E19" s="11">
        <v>3.33</v>
      </c>
      <c r="F19" s="11">
        <v>39.6</v>
      </c>
      <c r="G19" s="12">
        <v>4829843</v>
      </c>
    </row>
    <row r="20" spans="1:7">
      <c r="A20" s="11">
        <v>1994</v>
      </c>
      <c r="B20" s="12">
        <v>34231</v>
      </c>
      <c r="C20" s="12">
        <v>44816</v>
      </c>
      <c r="D20" s="11">
        <v>-5.54</v>
      </c>
      <c r="E20" s="11">
        <v>2</v>
      </c>
      <c r="F20" s="11">
        <v>39.700000000000003</v>
      </c>
      <c r="G20" s="12">
        <v>4904678</v>
      </c>
    </row>
    <row r="21" spans="1:7">
      <c r="A21" s="11">
        <v>1995</v>
      </c>
      <c r="B21" s="12">
        <v>34281</v>
      </c>
      <c r="C21" s="12">
        <v>45645</v>
      </c>
      <c r="D21" s="11">
        <v>2.5499999999999998</v>
      </c>
      <c r="E21" s="11">
        <v>3.85</v>
      </c>
      <c r="F21" s="11">
        <v>39.9</v>
      </c>
      <c r="G21" s="12">
        <v>5000567</v>
      </c>
    </row>
    <row r="22" spans="1:7">
      <c r="A22" s="11">
        <v>1996</v>
      </c>
      <c r="B22" s="12">
        <v>34864</v>
      </c>
      <c r="C22" s="12">
        <v>46731</v>
      </c>
      <c r="D22" s="11">
        <v>2.21</v>
      </c>
      <c r="E22" s="11">
        <v>3.88</v>
      </c>
      <c r="F22" s="11">
        <v>40.1</v>
      </c>
      <c r="G22" s="12">
        <v>5045729</v>
      </c>
    </row>
    <row r="23" spans="1:7">
      <c r="A23" s="11">
        <v>1997</v>
      </c>
      <c r="B23" s="12">
        <v>35874</v>
      </c>
      <c r="C23" s="12">
        <v>48898</v>
      </c>
      <c r="D23" s="11">
        <v>5.07</v>
      </c>
      <c r="E23" s="11">
        <v>6.38</v>
      </c>
      <c r="F23" s="11">
        <v>40.299999999999997</v>
      </c>
      <c r="G23" s="12">
        <v>5134047</v>
      </c>
    </row>
    <row r="24" spans="1:7">
      <c r="A24" s="11">
        <v>1998</v>
      </c>
      <c r="B24" s="12">
        <v>37351</v>
      </c>
      <c r="C24" s="12">
        <v>51349</v>
      </c>
      <c r="D24" s="11">
        <v>5.09</v>
      </c>
      <c r="E24" s="11">
        <v>7.06</v>
      </c>
      <c r="F24" s="11">
        <v>40.6</v>
      </c>
      <c r="G24" s="12">
        <v>5198878</v>
      </c>
    </row>
    <row r="25" spans="1:7">
      <c r="A25" s="11">
        <v>1999</v>
      </c>
      <c r="B25" s="12">
        <v>37900</v>
      </c>
      <c r="C25" s="12">
        <v>52846</v>
      </c>
      <c r="D25" s="11">
        <v>3.66</v>
      </c>
      <c r="E25" s="11">
        <v>4.43</v>
      </c>
      <c r="F25" s="11">
        <v>40.799999999999997</v>
      </c>
      <c r="G25" s="12">
        <v>5284067</v>
      </c>
    </row>
    <row r="26" spans="1:7">
      <c r="A26" s="11">
        <v>2000</v>
      </c>
      <c r="B26" s="12">
        <v>38526</v>
      </c>
      <c r="C26" s="12">
        <v>55030</v>
      </c>
      <c r="D26" s="11">
        <v>4.75</v>
      </c>
      <c r="E26" s="11">
        <v>4.3499999999999996</v>
      </c>
      <c r="F26" s="11">
        <v>41</v>
      </c>
      <c r="G26" s="12">
        <v>5366874</v>
      </c>
    </row>
    <row r="27" spans="1:7">
      <c r="A27" s="11">
        <v>2001</v>
      </c>
      <c r="B27" s="12">
        <v>39011</v>
      </c>
      <c r="C27" s="12">
        <v>55283</v>
      </c>
      <c r="D27" s="11">
        <v>-0.2</v>
      </c>
      <c r="E27" s="11">
        <v>1.93</v>
      </c>
      <c r="F27" s="11">
        <v>41.2</v>
      </c>
      <c r="G27" s="12">
        <v>5376382</v>
      </c>
    </row>
    <row r="28" spans="1:7">
      <c r="A28" s="11">
        <v>2002</v>
      </c>
      <c r="B28" s="12">
        <v>38412</v>
      </c>
      <c r="C28" s="12">
        <v>52894</v>
      </c>
      <c r="D28" s="11">
        <v>-6.01</v>
      </c>
      <c r="E28" s="11">
        <v>-2.36</v>
      </c>
      <c r="F28" s="11">
        <v>41.3</v>
      </c>
      <c r="G28" s="12">
        <v>5316315</v>
      </c>
    </row>
    <row r="29" spans="1:7">
      <c r="A29" s="11">
        <v>2003</v>
      </c>
      <c r="B29" s="12">
        <v>38187</v>
      </c>
      <c r="C29" s="12">
        <v>53146</v>
      </c>
      <c r="D29" s="11">
        <v>0</v>
      </c>
      <c r="E29" s="11">
        <v>0.55000000000000004</v>
      </c>
      <c r="F29" s="11">
        <v>41.5</v>
      </c>
      <c r="G29" s="12">
        <v>5302976</v>
      </c>
    </row>
    <row r="30" spans="1:7">
      <c r="A30" s="11">
        <v>2004</v>
      </c>
      <c r="B30" s="12">
        <v>38372</v>
      </c>
      <c r="C30" s="12">
        <v>53366</v>
      </c>
      <c r="D30" s="11">
        <v>0.35</v>
      </c>
      <c r="E30" s="11">
        <v>2.16</v>
      </c>
      <c r="F30" s="11">
        <v>41.6</v>
      </c>
      <c r="G30" s="12">
        <v>5329828</v>
      </c>
    </row>
    <row r="31" spans="1:7">
      <c r="A31" s="11">
        <v>2005</v>
      </c>
      <c r="B31" s="12">
        <v>38196</v>
      </c>
      <c r="C31" s="12">
        <v>53586</v>
      </c>
      <c r="D31" s="11">
        <v>0.5</v>
      </c>
      <c r="E31" s="11">
        <v>2.12</v>
      </c>
      <c r="F31" s="11">
        <v>41.7</v>
      </c>
      <c r="G31" s="12">
        <v>5359742</v>
      </c>
    </row>
    <row r="32" spans="1:7">
      <c r="A32" s="11">
        <v>2006</v>
      </c>
      <c r="B32" s="12">
        <v>38456</v>
      </c>
      <c r="C32" s="12">
        <v>54536</v>
      </c>
      <c r="D32" s="11">
        <v>2.11</v>
      </c>
      <c r="E32" s="11">
        <v>3.3</v>
      </c>
      <c r="F32" s="11">
        <v>41.8</v>
      </c>
      <c r="G32" s="12">
        <v>5389889</v>
      </c>
    </row>
    <row r="33" spans="1:7">
      <c r="A33" s="11">
        <v>2007</v>
      </c>
      <c r="B33" s="12">
        <v>38526</v>
      </c>
      <c r="C33" s="12">
        <v>55322</v>
      </c>
      <c r="D33" s="11">
        <v>1.52</v>
      </c>
      <c r="E33" s="11">
        <v>2.44</v>
      </c>
      <c r="F33" s="11">
        <v>41.8</v>
      </c>
      <c r="G33" s="12">
        <v>5404929</v>
      </c>
    </row>
    <row r="34" spans="1:7">
      <c r="A34" s="11">
        <v>2008</v>
      </c>
      <c r="B34" s="12">
        <v>37932</v>
      </c>
      <c r="C34" s="12">
        <v>53891</v>
      </c>
      <c r="D34" s="11">
        <v>-3.87</v>
      </c>
      <c r="E34" s="11">
        <v>-1.03</v>
      </c>
      <c r="F34" s="11">
        <v>41.9</v>
      </c>
      <c r="G34" s="12">
        <v>5399739</v>
      </c>
    </row>
    <row r="35" spans="1:7">
      <c r="A35" s="11">
        <v>2009</v>
      </c>
      <c r="B35" s="12">
        <v>37015</v>
      </c>
      <c r="C35" s="12">
        <v>51989</v>
      </c>
      <c r="D35" s="11">
        <v>-8.64</v>
      </c>
      <c r="E35" s="11">
        <v>-6.51</v>
      </c>
      <c r="F35" s="11">
        <v>42</v>
      </c>
      <c r="G35" s="12">
        <v>5230315</v>
      </c>
    </row>
    <row r="36" spans="1:7">
      <c r="A36" s="11">
        <v>2010</v>
      </c>
      <c r="B36" s="12">
        <v>36970</v>
      </c>
      <c r="C36" s="12">
        <v>52610</v>
      </c>
      <c r="D36" s="11">
        <v>0.2</v>
      </c>
      <c r="E36" s="11">
        <v>1.37</v>
      </c>
      <c r="F36" s="11">
        <v>42.1</v>
      </c>
      <c r="G36" s="12">
        <v>5153986</v>
      </c>
    </row>
    <row r="37" spans="1:7">
      <c r="A37" s="11">
        <v>2011</v>
      </c>
      <c r="B37" s="12">
        <v>36593</v>
      </c>
      <c r="C37" s="12">
        <v>52713</v>
      </c>
      <c r="D37" s="11">
        <v>-2.17</v>
      </c>
      <c r="E37" s="11">
        <v>3.34</v>
      </c>
      <c r="F37" s="11">
        <v>42</v>
      </c>
      <c r="G37" s="12">
        <v>5228171</v>
      </c>
    </row>
    <row r="39" spans="1:7" ht="41.75" customHeight="1">
      <c r="A39" s="57" t="s">
        <v>146</v>
      </c>
      <c r="B39" s="57"/>
      <c r="C39" s="57"/>
      <c r="D39" s="57"/>
      <c r="E39" s="57"/>
      <c r="F39" s="57"/>
      <c r="G39" s="57"/>
    </row>
  </sheetData>
  <mergeCells count="2">
    <mergeCell ref="A2:G2"/>
    <mergeCell ref="A39:G39"/>
  </mergeCells>
  <hyperlinks>
    <hyperlink ref="A1" location="'Table of Contents'!A1" display="'Table of Contents'!A1" xr:uid="{A93CA4D9-F9DC-3445-B75C-26D8693F72B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DD4B1-B5F3-4624-AB6A-E5429E04E718}">
  <dimension ref="A1:E40"/>
  <sheetViews>
    <sheetView workbookViewId="0"/>
  </sheetViews>
  <sheetFormatPr baseColWidth="10" defaultColWidth="8.83203125" defaultRowHeight="15"/>
  <cols>
    <col min="2" max="5" width="23.5" customWidth="1"/>
  </cols>
  <sheetData>
    <row r="1" spans="1:5">
      <c r="A1" s="67" t="s">
        <v>322</v>
      </c>
    </row>
    <row r="2" spans="1:5">
      <c r="A2" s="51" t="s">
        <v>100</v>
      </c>
      <c r="B2" s="51"/>
      <c r="C2" s="51"/>
      <c r="D2" s="51"/>
      <c r="E2" s="51"/>
    </row>
    <row r="3" spans="1:5">
      <c r="A3" t="s">
        <v>68</v>
      </c>
      <c r="B3" t="s">
        <v>69</v>
      </c>
      <c r="C3" t="s">
        <v>70</v>
      </c>
      <c r="D3" t="s">
        <v>71</v>
      </c>
      <c r="E3" t="s">
        <v>72</v>
      </c>
    </row>
    <row r="4" spans="1:5">
      <c r="A4" s="11">
        <v>1978</v>
      </c>
      <c r="B4" s="11">
        <v>10.456</v>
      </c>
      <c r="C4" s="11">
        <v>0.84499999999999997</v>
      </c>
      <c r="D4" s="11">
        <v>-0.75600000000000001</v>
      </c>
      <c r="E4" s="12">
        <v>5629944</v>
      </c>
    </row>
    <row r="5" spans="1:5">
      <c r="A5" s="11">
        <v>1979</v>
      </c>
      <c r="B5" s="11">
        <v>10.442</v>
      </c>
      <c r="C5" s="11">
        <v>0.82</v>
      </c>
      <c r="D5" s="11">
        <v>-0.78900000000000003</v>
      </c>
      <c r="E5" s="12">
        <v>3043717</v>
      </c>
    </row>
    <row r="6" spans="1:5">
      <c r="A6" s="11">
        <v>1980</v>
      </c>
      <c r="B6" s="11">
        <v>10.398</v>
      </c>
      <c r="C6" s="11">
        <v>0.83</v>
      </c>
      <c r="D6" s="11">
        <v>-0.77600000000000002</v>
      </c>
      <c r="E6" s="12">
        <v>3900245</v>
      </c>
    </row>
    <row r="7" spans="1:5">
      <c r="A7" s="11">
        <v>1981</v>
      </c>
      <c r="B7" s="11">
        <v>10.406000000000001</v>
      </c>
      <c r="C7" s="11">
        <v>0.83699999999999997</v>
      </c>
      <c r="D7" s="11">
        <v>-0.82699999999999996</v>
      </c>
      <c r="E7" s="12">
        <v>3191016</v>
      </c>
    </row>
    <row r="8" spans="1:5">
      <c r="A8" s="11">
        <v>1982</v>
      </c>
      <c r="B8" s="11">
        <v>10.372</v>
      </c>
      <c r="C8" s="11">
        <v>0.85799999999999998</v>
      </c>
      <c r="D8" s="11">
        <v>-0.751</v>
      </c>
      <c r="E8" s="12">
        <v>3164862</v>
      </c>
    </row>
    <row r="9" spans="1:5">
      <c r="A9" s="11">
        <v>1983</v>
      </c>
      <c r="B9" s="11">
        <v>10.356999999999999</v>
      </c>
      <c r="C9" s="11">
        <v>0.88</v>
      </c>
      <c r="D9" s="11">
        <v>-0.74399999999999999</v>
      </c>
      <c r="E9" s="12">
        <v>3350164</v>
      </c>
    </row>
    <row r="10" spans="1:5">
      <c r="A10" s="11">
        <v>1984</v>
      </c>
      <c r="B10" s="11">
        <v>10.375999999999999</v>
      </c>
      <c r="C10" s="11">
        <v>0.88700000000000001</v>
      </c>
      <c r="D10" s="11">
        <v>-0.70299999999999996</v>
      </c>
      <c r="E10" s="12">
        <v>5649401</v>
      </c>
    </row>
    <row r="11" spans="1:5">
      <c r="A11" s="11">
        <v>1985</v>
      </c>
      <c r="B11" s="11">
        <v>10.385999999999999</v>
      </c>
      <c r="C11" s="11">
        <v>0.89500000000000002</v>
      </c>
      <c r="D11" s="11">
        <v>-0.66900000000000004</v>
      </c>
      <c r="E11" s="12">
        <v>5997840</v>
      </c>
    </row>
    <row r="12" spans="1:5">
      <c r="A12" s="11">
        <v>1986</v>
      </c>
      <c r="B12" s="11">
        <v>10.393000000000001</v>
      </c>
      <c r="C12" s="11">
        <v>0.91700000000000004</v>
      </c>
      <c r="D12" s="11">
        <v>-0.621</v>
      </c>
      <c r="E12" s="12">
        <v>5518408</v>
      </c>
    </row>
    <row r="13" spans="1:5">
      <c r="A13" s="11">
        <v>1987</v>
      </c>
      <c r="B13" s="11">
        <v>10.38</v>
      </c>
      <c r="C13" s="11">
        <v>0.90900000000000003</v>
      </c>
      <c r="D13" s="11">
        <v>-0.63100000000000001</v>
      </c>
      <c r="E13" s="12">
        <v>8836576</v>
      </c>
    </row>
    <row r="14" spans="1:5">
      <c r="A14" s="11">
        <v>1988</v>
      </c>
      <c r="B14" s="11">
        <v>10.378</v>
      </c>
      <c r="C14" s="11">
        <v>0.92500000000000004</v>
      </c>
      <c r="D14" s="11">
        <v>-0.58599999999999997</v>
      </c>
      <c r="E14" s="12">
        <v>10323465</v>
      </c>
    </row>
    <row r="15" spans="1:5">
      <c r="A15" s="11">
        <v>1989</v>
      </c>
      <c r="B15" s="11">
        <v>10.352</v>
      </c>
      <c r="C15" s="11">
        <v>0.91600000000000004</v>
      </c>
      <c r="D15" s="11">
        <v>-0.63200000000000001</v>
      </c>
      <c r="E15" s="12">
        <v>7963985</v>
      </c>
    </row>
    <row r="16" spans="1:5">
      <c r="A16" s="11">
        <v>1990</v>
      </c>
      <c r="B16" s="11">
        <v>10.339</v>
      </c>
      <c r="C16" s="11">
        <v>0.92800000000000005</v>
      </c>
      <c r="D16" s="11">
        <v>-0.64500000000000002</v>
      </c>
      <c r="E16" s="12">
        <v>8436263</v>
      </c>
    </row>
    <row r="17" spans="1:5">
      <c r="A17" s="11">
        <v>1991</v>
      </c>
      <c r="B17" s="11">
        <v>10.324</v>
      </c>
      <c r="C17" s="11">
        <v>0.93</v>
      </c>
      <c r="D17" s="11">
        <v>-0.57099999999999995</v>
      </c>
      <c r="E17" s="12">
        <v>7671786</v>
      </c>
    </row>
    <row r="18" spans="1:5">
      <c r="A18" s="11">
        <v>1992</v>
      </c>
      <c r="B18" s="11">
        <v>10.337</v>
      </c>
      <c r="C18" s="11">
        <v>0.93100000000000005</v>
      </c>
      <c r="D18" s="11">
        <v>-0.499</v>
      </c>
      <c r="E18" s="12">
        <v>11382868</v>
      </c>
    </row>
    <row r="19" spans="1:5">
      <c r="A19" s="11">
        <v>1993</v>
      </c>
      <c r="B19" s="11">
        <v>10.340999999999999</v>
      </c>
      <c r="C19" s="11">
        <v>0.93899999999999995</v>
      </c>
      <c r="D19" s="11">
        <v>-0.49399999999999999</v>
      </c>
      <c r="E19" s="12">
        <v>9824305</v>
      </c>
    </row>
    <row r="20" spans="1:5">
      <c r="A20" s="11">
        <v>1994</v>
      </c>
      <c r="B20" s="11">
        <v>10.324999999999999</v>
      </c>
      <c r="C20" s="11">
        <v>0.91300000000000003</v>
      </c>
      <c r="D20" s="11">
        <v>-0.60099999999999998</v>
      </c>
      <c r="E20" s="12">
        <v>7380117</v>
      </c>
    </row>
    <row r="21" spans="1:5">
      <c r="A21" s="11">
        <v>1995</v>
      </c>
      <c r="B21" s="11">
        <v>10.335000000000001</v>
      </c>
      <c r="C21" s="11">
        <v>0.91700000000000004</v>
      </c>
      <c r="D21" s="11">
        <v>-0.56899999999999995</v>
      </c>
      <c r="E21" s="12">
        <v>7761374</v>
      </c>
    </row>
    <row r="22" spans="1:5">
      <c r="A22" s="11">
        <v>1996</v>
      </c>
      <c r="B22" s="11">
        <v>10.352</v>
      </c>
      <c r="C22" s="11">
        <v>0.91800000000000004</v>
      </c>
      <c r="D22" s="11">
        <v>-0.56499999999999995</v>
      </c>
      <c r="E22" s="12">
        <v>10145898</v>
      </c>
    </row>
    <row r="23" spans="1:5">
      <c r="A23" s="11">
        <v>1997</v>
      </c>
      <c r="B23" s="11">
        <v>10.393000000000001</v>
      </c>
      <c r="C23" s="11">
        <v>0.91200000000000003</v>
      </c>
      <c r="D23" s="11">
        <v>-0.49299999999999999</v>
      </c>
      <c r="E23" s="12">
        <v>11928487</v>
      </c>
    </row>
    <row r="24" spans="1:5">
      <c r="A24" s="11">
        <v>1998</v>
      </c>
      <c r="B24" s="11">
        <v>10.441000000000001</v>
      </c>
      <c r="C24" s="11">
        <v>0.90400000000000003</v>
      </c>
      <c r="D24" s="11">
        <v>-0.45800000000000002</v>
      </c>
      <c r="E24" s="12">
        <v>14686511</v>
      </c>
    </row>
    <row r="25" spans="1:5">
      <c r="A25" s="11">
        <v>1999</v>
      </c>
      <c r="B25" s="11">
        <v>10.458</v>
      </c>
      <c r="C25" s="11">
        <v>0.90800000000000003</v>
      </c>
      <c r="D25" s="11">
        <v>-0.442</v>
      </c>
      <c r="E25" s="12">
        <v>18190499</v>
      </c>
    </row>
    <row r="26" spans="1:5">
      <c r="A26" s="11">
        <v>2000</v>
      </c>
      <c r="B26" s="11">
        <v>10.476000000000001</v>
      </c>
      <c r="C26" s="11">
        <v>0.91500000000000004</v>
      </c>
      <c r="D26" s="11">
        <v>-0.41799999999999998</v>
      </c>
      <c r="E26" s="12">
        <v>32008754</v>
      </c>
    </row>
    <row r="27" spans="1:5">
      <c r="A27" s="11">
        <v>2001</v>
      </c>
      <c r="B27" s="11">
        <v>10.487</v>
      </c>
      <c r="C27" s="11">
        <v>0.93100000000000005</v>
      </c>
      <c r="D27" s="11">
        <v>-0.45200000000000001</v>
      </c>
      <c r="E27" s="12">
        <v>17144706</v>
      </c>
    </row>
    <row r="28" spans="1:5">
      <c r="A28" s="11">
        <v>2002</v>
      </c>
      <c r="B28" s="11">
        <v>10.457000000000001</v>
      </c>
      <c r="C28" s="11">
        <v>0.93600000000000005</v>
      </c>
      <c r="D28" s="11">
        <v>-0.53</v>
      </c>
      <c r="E28" s="12">
        <v>13885282</v>
      </c>
    </row>
    <row r="29" spans="1:5">
      <c r="A29" s="11">
        <v>2003</v>
      </c>
      <c r="B29" s="11">
        <v>10.452999999999999</v>
      </c>
      <c r="C29" s="11">
        <v>0.94699999999999995</v>
      </c>
      <c r="D29" s="11">
        <v>-0.52400000000000002</v>
      </c>
      <c r="E29" s="12">
        <v>14023429</v>
      </c>
    </row>
    <row r="30" spans="1:5">
      <c r="A30" s="11">
        <v>2004</v>
      </c>
      <c r="B30" s="11">
        <v>10.454000000000001</v>
      </c>
      <c r="C30" s="11">
        <v>0.94299999999999995</v>
      </c>
      <c r="D30" s="11">
        <v>-0.53</v>
      </c>
      <c r="E30" s="12">
        <v>15811530</v>
      </c>
    </row>
    <row r="31" spans="1:5">
      <c r="A31" s="11">
        <v>2005</v>
      </c>
      <c r="B31" s="11">
        <v>10.452999999999999</v>
      </c>
      <c r="C31" s="11">
        <v>0.94399999999999995</v>
      </c>
      <c r="D31" s="11">
        <v>-0.51900000000000002</v>
      </c>
      <c r="E31" s="12">
        <v>16138366</v>
      </c>
    </row>
    <row r="32" spans="1:5">
      <c r="A32" s="11">
        <v>2006</v>
      </c>
      <c r="B32" s="11">
        <v>10.462</v>
      </c>
      <c r="C32" s="11">
        <v>0.94899999999999995</v>
      </c>
      <c r="D32" s="11">
        <v>-0.50900000000000001</v>
      </c>
      <c r="E32" s="12">
        <v>18897685</v>
      </c>
    </row>
    <row r="33" spans="1:5">
      <c r="A33" s="11">
        <v>2007</v>
      </c>
      <c r="B33" s="11">
        <v>10.465</v>
      </c>
      <c r="C33" s="11">
        <v>0.95799999999999996</v>
      </c>
      <c r="D33" s="11">
        <v>-0.498</v>
      </c>
      <c r="E33" s="12">
        <v>20177728</v>
      </c>
    </row>
    <row r="34" spans="1:5">
      <c r="A34" s="11">
        <v>2008</v>
      </c>
      <c r="B34" s="11">
        <v>10.45</v>
      </c>
      <c r="C34" s="11">
        <v>0.95199999999999996</v>
      </c>
      <c r="D34" s="11">
        <v>-0.47499999999999998</v>
      </c>
      <c r="E34" s="12">
        <v>16907198</v>
      </c>
    </row>
    <row r="35" spans="1:5">
      <c r="A35" s="11">
        <v>2009</v>
      </c>
      <c r="B35" s="11">
        <v>10.417</v>
      </c>
      <c r="C35" s="11">
        <v>0.96199999999999997</v>
      </c>
      <c r="D35" s="11">
        <v>-0.47199999999999998</v>
      </c>
      <c r="E35" s="12">
        <v>12540952</v>
      </c>
    </row>
    <row r="36" spans="1:5">
      <c r="A36" s="11">
        <v>2010</v>
      </c>
      <c r="B36" s="11">
        <v>10.423</v>
      </c>
      <c r="C36" s="11">
        <v>0.95599999999999996</v>
      </c>
      <c r="D36" s="11">
        <v>-0.40100000000000002</v>
      </c>
      <c r="E36" s="12">
        <v>13983100</v>
      </c>
    </row>
    <row r="37" spans="1:5">
      <c r="A37" s="11">
        <v>2011</v>
      </c>
      <c r="B37" s="11">
        <v>10.419</v>
      </c>
      <c r="C37" s="11">
        <v>0.95899999999999996</v>
      </c>
      <c r="D37" s="11">
        <v>-0.379</v>
      </c>
      <c r="E37" s="12">
        <v>15374641</v>
      </c>
    </row>
    <row r="39" spans="1:5">
      <c r="A39" s="26" t="s">
        <v>144</v>
      </c>
    </row>
    <row r="40" spans="1:5">
      <c r="A40" t="s">
        <v>145</v>
      </c>
    </row>
  </sheetData>
  <mergeCells count="1">
    <mergeCell ref="A2:E2"/>
  </mergeCells>
  <hyperlinks>
    <hyperlink ref="A1" location="'Table of Contents'!A1" display="'Table of Contents'!A1" xr:uid="{E41C6880-7703-5141-9929-5299D74FD92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F6933-EE70-4F88-8D17-B84DDBE0344D}">
  <dimension ref="A1:L37"/>
  <sheetViews>
    <sheetView workbookViewId="0"/>
  </sheetViews>
  <sheetFormatPr baseColWidth="10" defaultColWidth="8.83203125" defaultRowHeight="15"/>
  <sheetData>
    <row r="1" spans="1:12">
      <c r="A1" s="67" t="s">
        <v>322</v>
      </c>
    </row>
    <row r="2" spans="1:12">
      <c r="A2" s="51" t="s">
        <v>99</v>
      </c>
      <c r="B2" s="51"/>
      <c r="C2" s="51"/>
      <c r="D2" s="51"/>
      <c r="E2" s="51"/>
      <c r="F2" s="51"/>
      <c r="G2" s="51"/>
      <c r="H2" s="51"/>
      <c r="I2" s="51"/>
      <c r="J2" s="51"/>
      <c r="K2" s="51"/>
      <c r="L2" s="51"/>
    </row>
    <row r="3" spans="1:12">
      <c r="A3" t="s">
        <v>9</v>
      </c>
      <c r="B3" t="s">
        <v>73</v>
      </c>
      <c r="C3" t="s">
        <v>74</v>
      </c>
      <c r="D3" t="s">
        <v>75</v>
      </c>
      <c r="E3" t="s">
        <v>76</v>
      </c>
      <c r="F3" t="s">
        <v>77</v>
      </c>
      <c r="G3" t="s">
        <v>78</v>
      </c>
      <c r="H3" t="s">
        <v>79</v>
      </c>
      <c r="I3" t="s">
        <v>80</v>
      </c>
      <c r="J3" t="s">
        <v>81</v>
      </c>
      <c r="K3" t="s">
        <v>82</v>
      </c>
      <c r="L3"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2">
      <c r="A17" s="11">
        <v>1991</v>
      </c>
      <c r="B17" s="11">
        <v>7.19</v>
      </c>
      <c r="C17" s="11">
        <v>15.85</v>
      </c>
      <c r="D17" s="11">
        <v>7.57</v>
      </c>
      <c r="E17" s="11">
        <v>8.5</v>
      </c>
      <c r="F17" s="11">
        <v>9.1</v>
      </c>
      <c r="G17" s="11">
        <v>9.8699999999999992</v>
      </c>
      <c r="H17" s="11">
        <v>10.45</v>
      </c>
      <c r="I17" s="11">
        <v>10.9</v>
      </c>
      <c r="J17" s="11">
        <v>11.29</v>
      </c>
      <c r="K17" s="11">
        <v>11.6</v>
      </c>
      <c r="L17" s="11">
        <v>12.43</v>
      </c>
    </row>
    <row r="18" spans="1:12">
      <c r="A18" s="11">
        <v>1992</v>
      </c>
      <c r="B18" s="11">
        <v>7.27</v>
      </c>
      <c r="C18" s="11">
        <v>16.25</v>
      </c>
      <c r="D18" s="11">
        <v>7.63</v>
      </c>
      <c r="E18" s="11">
        <v>8.51</v>
      </c>
      <c r="F18" s="11">
        <v>9.11</v>
      </c>
      <c r="G18" s="11">
        <v>9.8800000000000008</v>
      </c>
      <c r="H18" s="11">
        <v>10.45</v>
      </c>
      <c r="I18" s="11">
        <v>10.91</v>
      </c>
      <c r="J18" s="11">
        <v>11.31</v>
      </c>
      <c r="K18" s="11">
        <v>11.62</v>
      </c>
      <c r="L18" s="11">
        <v>12.48</v>
      </c>
    </row>
    <row r="19" spans="1:12">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2">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2">
      <c r="A21" s="11">
        <v>1995</v>
      </c>
      <c r="B21" s="11">
        <v>7.21</v>
      </c>
      <c r="C21" s="11">
        <v>15.87</v>
      </c>
      <c r="D21" s="11">
        <v>7.6</v>
      </c>
      <c r="E21" s="11">
        <v>8.5399999999999991</v>
      </c>
      <c r="F21" s="11">
        <v>9.14</v>
      </c>
      <c r="G21" s="11">
        <v>9.89</v>
      </c>
      <c r="H21" s="11">
        <v>10.44</v>
      </c>
      <c r="I21" s="11">
        <v>10.9</v>
      </c>
      <c r="J21" s="11">
        <v>11.31</v>
      </c>
      <c r="K21" s="11">
        <v>11.61</v>
      </c>
      <c r="L21" s="11">
        <v>12.4</v>
      </c>
    </row>
    <row r="22" spans="1:12">
      <c r="A22" s="11">
        <v>1996</v>
      </c>
      <c r="B22" s="11">
        <v>7.18</v>
      </c>
      <c r="C22" s="11">
        <v>16.13</v>
      </c>
      <c r="D22" s="11">
        <v>7.6</v>
      </c>
      <c r="E22" s="11">
        <v>8.56</v>
      </c>
      <c r="F22" s="11">
        <v>9.17</v>
      </c>
      <c r="G22" s="11">
        <v>9.91</v>
      </c>
      <c r="H22" s="11">
        <v>10.46</v>
      </c>
      <c r="I22" s="11">
        <v>10.92</v>
      </c>
      <c r="J22" s="11">
        <v>11.33</v>
      </c>
      <c r="K22" s="11">
        <v>11.63</v>
      </c>
      <c r="L22" s="11">
        <v>12.44</v>
      </c>
    </row>
    <row r="23" spans="1:12">
      <c r="A23" s="11">
        <v>1997</v>
      </c>
      <c r="B23" s="11">
        <v>7.28</v>
      </c>
      <c r="C23" s="11">
        <v>16.29</v>
      </c>
      <c r="D23" s="11">
        <v>7.69</v>
      </c>
      <c r="E23" s="11">
        <v>8.64</v>
      </c>
      <c r="F23" s="11">
        <v>9.23</v>
      </c>
      <c r="G23" s="11">
        <v>9.9499999999999993</v>
      </c>
      <c r="H23" s="11">
        <v>10.49</v>
      </c>
      <c r="I23" s="11">
        <v>10.95</v>
      </c>
      <c r="J23" s="11">
        <v>11.37</v>
      </c>
      <c r="K23" s="11">
        <v>11.69</v>
      </c>
      <c r="L23" s="11">
        <v>12.51</v>
      </c>
    </row>
    <row r="24" spans="1:12">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2">
      <c r="A25" s="11">
        <v>1999</v>
      </c>
      <c r="B25" s="11">
        <v>7.33</v>
      </c>
      <c r="C25" s="11">
        <v>16.72</v>
      </c>
      <c r="D25" s="11">
        <v>7.76</v>
      </c>
      <c r="E25" s="11">
        <v>8.73</v>
      </c>
      <c r="F25" s="11">
        <v>9.32</v>
      </c>
      <c r="G25" s="11">
        <v>10.02</v>
      </c>
      <c r="H25" s="11">
        <v>10.54</v>
      </c>
      <c r="I25" s="11">
        <v>11</v>
      </c>
      <c r="J25" s="11">
        <v>11.44</v>
      </c>
      <c r="K25" s="11">
        <v>11.76</v>
      </c>
      <c r="L25" s="11">
        <v>12.6</v>
      </c>
    </row>
    <row r="26" spans="1:12">
      <c r="A26" s="11">
        <v>2000</v>
      </c>
      <c r="B26" s="11">
        <v>7.31</v>
      </c>
      <c r="C26" s="11">
        <v>17.28</v>
      </c>
      <c r="D26" s="11">
        <v>7.75</v>
      </c>
      <c r="E26" s="11">
        <v>8.74</v>
      </c>
      <c r="F26" s="11">
        <v>9.33</v>
      </c>
      <c r="G26" s="11">
        <v>10.039999999999999</v>
      </c>
      <c r="H26" s="11">
        <v>10.56</v>
      </c>
      <c r="I26" s="11">
        <v>11.01</v>
      </c>
      <c r="J26" s="11">
        <v>11.46</v>
      </c>
      <c r="K26" s="11">
        <v>11.79</v>
      </c>
      <c r="L26" s="11">
        <v>12.65</v>
      </c>
    </row>
    <row r="27" spans="1:12">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2">
      <c r="A28" s="11">
        <v>2002</v>
      </c>
      <c r="B28" s="11">
        <v>7.28</v>
      </c>
      <c r="C28" s="11">
        <v>16.45</v>
      </c>
      <c r="D28" s="11">
        <v>7.68</v>
      </c>
      <c r="E28" s="11">
        <v>8.64</v>
      </c>
      <c r="F28" s="11">
        <v>9.24</v>
      </c>
      <c r="G28" s="11">
        <v>10.01</v>
      </c>
      <c r="H28" s="11">
        <v>10.56</v>
      </c>
      <c r="I28" s="11">
        <v>11.03</v>
      </c>
      <c r="J28" s="11">
        <v>11.47</v>
      </c>
      <c r="K28" s="11">
        <v>11.79</v>
      </c>
      <c r="L28" s="11">
        <v>12.57</v>
      </c>
    </row>
    <row r="29" spans="1:12">
      <c r="A29" s="11">
        <v>2003</v>
      </c>
      <c r="B29" s="11">
        <v>7.26</v>
      </c>
      <c r="C29" s="11">
        <v>16.46</v>
      </c>
      <c r="D29" s="11">
        <v>7.66</v>
      </c>
      <c r="E29" s="11">
        <v>8.61</v>
      </c>
      <c r="F29" s="11">
        <v>9.2200000000000006</v>
      </c>
      <c r="G29" s="11">
        <v>10</v>
      </c>
      <c r="H29" s="11">
        <v>10.55</v>
      </c>
      <c r="I29" s="11">
        <v>11.03</v>
      </c>
      <c r="J29" s="11">
        <v>11.49</v>
      </c>
      <c r="K29" s="11">
        <v>11.81</v>
      </c>
      <c r="L29" s="11">
        <v>12.57</v>
      </c>
    </row>
    <row r="30" spans="1:12">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2">
      <c r="A31" s="11">
        <v>2005</v>
      </c>
      <c r="B31" s="11">
        <v>7.2</v>
      </c>
      <c r="C31" s="11">
        <v>16.600000000000001</v>
      </c>
      <c r="D31" s="11">
        <v>7.63</v>
      </c>
      <c r="E31" s="11">
        <v>8.6300000000000008</v>
      </c>
      <c r="F31" s="11">
        <v>9.24</v>
      </c>
      <c r="G31" s="11">
        <v>10</v>
      </c>
      <c r="H31" s="11">
        <v>10.55</v>
      </c>
      <c r="I31" s="11">
        <v>11.03</v>
      </c>
      <c r="J31" s="11">
        <v>11.47</v>
      </c>
      <c r="K31" s="11">
        <v>11.79</v>
      </c>
      <c r="L31" s="11">
        <v>12.61</v>
      </c>
    </row>
    <row r="32" spans="1:12">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0FED07E7-E7FF-AA43-AB16-29C39C0FE34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4F88-F3DC-48F8-8C17-17C4B1269A86}">
  <dimension ref="A1:H37"/>
  <sheetViews>
    <sheetView workbookViewId="0"/>
  </sheetViews>
  <sheetFormatPr baseColWidth="10" defaultColWidth="8.83203125" defaultRowHeight="15"/>
  <sheetData>
    <row r="1" spans="1:8">
      <c r="A1" s="67" t="s">
        <v>322</v>
      </c>
    </row>
    <row r="2" spans="1:8" ht="16.5" customHeight="1">
      <c r="A2" s="58" t="s">
        <v>98</v>
      </c>
      <c r="B2" s="58"/>
      <c r="C2" s="58"/>
      <c r="D2" s="58"/>
      <c r="E2" s="58"/>
      <c r="F2" s="58"/>
      <c r="G2" s="58"/>
      <c r="H2" s="58"/>
    </row>
    <row r="3" spans="1:8" ht="16">
      <c r="A3" s="16" t="s">
        <v>9</v>
      </c>
      <c r="B3" s="15" t="s">
        <v>77</v>
      </c>
      <c r="C3" s="15" t="s">
        <v>78</v>
      </c>
      <c r="D3" s="15" t="s">
        <v>79</v>
      </c>
      <c r="E3" s="15" t="s">
        <v>80</v>
      </c>
      <c r="F3" s="15" t="s">
        <v>81</v>
      </c>
      <c r="G3" s="15" t="s">
        <v>82</v>
      </c>
      <c r="H3" s="15" t="s">
        <v>83</v>
      </c>
    </row>
    <row r="4" spans="1:8" ht="16">
      <c r="A4" s="17">
        <v>1978</v>
      </c>
      <c r="B4" s="17">
        <v>8.74</v>
      </c>
      <c r="C4" s="17">
        <v>9.5399999999999991</v>
      </c>
      <c r="D4" s="17">
        <v>10.06</v>
      </c>
      <c r="E4" s="17">
        <v>10.46</v>
      </c>
      <c r="F4" s="17">
        <v>10.76</v>
      </c>
      <c r="G4" s="17">
        <v>10.96</v>
      </c>
      <c r="H4" s="17">
        <v>11.71</v>
      </c>
    </row>
    <row r="5" spans="1:8" ht="16">
      <c r="A5" s="17">
        <v>1979</v>
      </c>
      <c r="B5" s="17">
        <v>8.77</v>
      </c>
      <c r="C5" s="17">
        <v>9.5399999999999991</v>
      </c>
      <c r="D5" s="17">
        <v>10.06</v>
      </c>
      <c r="E5" s="17">
        <v>10.45</v>
      </c>
      <c r="F5" s="17">
        <v>10.74</v>
      </c>
      <c r="G5" s="17">
        <v>10.9</v>
      </c>
      <c r="H5" s="17">
        <v>11.46</v>
      </c>
    </row>
    <row r="6" spans="1:8" ht="16">
      <c r="A6" s="17">
        <v>1980</v>
      </c>
      <c r="B6" s="17">
        <v>8.69</v>
      </c>
      <c r="C6" s="17">
        <v>9.4700000000000006</v>
      </c>
      <c r="D6" s="17">
        <v>10.01</v>
      </c>
      <c r="E6" s="17">
        <v>10.41</v>
      </c>
      <c r="F6" s="17">
        <v>10.7</v>
      </c>
      <c r="G6" s="17">
        <v>10.85</v>
      </c>
      <c r="H6" s="17">
        <v>11.3</v>
      </c>
    </row>
    <row r="7" spans="1:8" ht="16">
      <c r="A7" s="17">
        <v>1981</v>
      </c>
      <c r="B7" s="17">
        <v>8.65</v>
      </c>
      <c r="C7" s="17">
        <v>9.4499999999999993</v>
      </c>
      <c r="D7" s="17">
        <v>10</v>
      </c>
      <c r="E7" s="17">
        <v>10.41</v>
      </c>
      <c r="F7" s="17">
        <v>10.72</v>
      </c>
      <c r="G7" s="17">
        <v>10.89</v>
      </c>
      <c r="H7" s="17">
        <v>11.38</v>
      </c>
    </row>
    <row r="8" spans="1:8" ht="16">
      <c r="A8" s="17">
        <v>1982</v>
      </c>
      <c r="B8" s="17">
        <v>8.57</v>
      </c>
      <c r="C8" s="17">
        <v>9.3699999999999992</v>
      </c>
      <c r="D8" s="17">
        <v>9.94</v>
      </c>
      <c r="E8" s="17">
        <v>10.36</v>
      </c>
      <c r="F8" s="17">
        <v>10.68</v>
      </c>
      <c r="G8" s="17">
        <v>10.85</v>
      </c>
      <c r="H8" s="17">
        <v>11.29</v>
      </c>
    </row>
    <row r="9" spans="1:8" ht="16">
      <c r="A9" s="17">
        <v>1983</v>
      </c>
      <c r="B9" s="17">
        <v>8.51</v>
      </c>
      <c r="C9" s="17">
        <v>9.31</v>
      </c>
      <c r="D9" s="17">
        <v>9.9</v>
      </c>
      <c r="E9" s="17">
        <v>10.32</v>
      </c>
      <c r="F9" s="17">
        <v>10.65</v>
      </c>
      <c r="G9" s="17">
        <v>10.83</v>
      </c>
      <c r="H9" s="17">
        <v>11.24</v>
      </c>
    </row>
    <row r="10" spans="1:8" ht="16">
      <c r="A10" s="17">
        <v>1984</v>
      </c>
      <c r="B10" s="17">
        <v>8.56</v>
      </c>
      <c r="C10" s="17">
        <v>9.35</v>
      </c>
      <c r="D10" s="17">
        <v>9.91</v>
      </c>
      <c r="E10" s="17">
        <v>10.32</v>
      </c>
      <c r="F10" s="17">
        <v>10.65</v>
      </c>
      <c r="G10" s="17">
        <v>10.83</v>
      </c>
      <c r="H10" s="17">
        <v>11.28</v>
      </c>
    </row>
    <row r="11" spans="1:8" ht="16">
      <c r="A11" s="17">
        <v>1985</v>
      </c>
      <c r="B11" s="17">
        <v>8.56</v>
      </c>
      <c r="C11" s="17">
        <v>9.35</v>
      </c>
      <c r="D11" s="17">
        <v>9.91</v>
      </c>
      <c r="E11" s="17">
        <v>10.32</v>
      </c>
      <c r="F11" s="17">
        <v>10.65</v>
      </c>
      <c r="G11" s="17">
        <v>10.83</v>
      </c>
      <c r="H11" s="17">
        <v>11.26</v>
      </c>
    </row>
    <row r="12" spans="1:8" ht="16">
      <c r="A12" s="17">
        <v>1986</v>
      </c>
      <c r="B12" s="17">
        <v>8.5500000000000007</v>
      </c>
      <c r="C12" s="17">
        <v>9.34</v>
      </c>
      <c r="D12" s="17">
        <v>9.91</v>
      </c>
      <c r="E12" s="17">
        <v>10.32</v>
      </c>
      <c r="F12" s="17">
        <v>10.65</v>
      </c>
      <c r="G12" s="17">
        <v>10.83</v>
      </c>
      <c r="H12" s="17">
        <v>11.34</v>
      </c>
    </row>
    <row r="13" spans="1:8" ht="16">
      <c r="A13" s="17">
        <v>1987</v>
      </c>
      <c r="B13" s="17">
        <v>8.5399999999999991</v>
      </c>
      <c r="C13" s="17">
        <v>9.33</v>
      </c>
      <c r="D13" s="17">
        <v>9.9</v>
      </c>
      <c r="E13" s="17">
        <v>10.3</v>
      </c>
      <c r="F13" s="17">
        <v>10.63</v>
      </c>
      <c r="G13" s="17">
        <v>10.81</v>
      </c>
      <c r="H13" s="17">
        <v>11.25</v>
      </c>
    </row>
    <row r="14" spans="1:8" ht="16">
      <c r="A14" s="17">
        <v>1988</v>
      </c>
      <c r="B14" s="17">
        <v>8.5399999999999991</v>
      </c>
      <c r="C14" s="17">
        <v>9.32</v>
      </c>
      <c r="D14" s="17">
        <v>9.89</v>
      </c>
      <c r="E14" s="17">
        <v>10.29</v>
      </c>
      <c r="F14" s="17">
        <v>10.62</v>
      </c>
      <c r="G14" s="17">
        <v>10.8</v>
      </c>
      <c r="H14" s="17">
        <v>11.26</v>
      </c>
    </row>
    <row r="15" spans="1:8" ht="16">
      <c r="A15" s="17">
        <v>1989</v>
      </c>
      <c r="B15" s="17">
        <v>8.52</v>
      </c>
      <c r="C15" s="17">
        <v>9.31</v>
      </c>
      <c r="D15" s="17">
        <v>9.8699999999999992</v>
      </c>
      <c r="E15" s="17">
        <v>10.28</v>
      </c>
      <c r="F15" s="17">
        <v>10.6</v>
      </c>
      <c r="G15" s="17">
        <v>10.79</v>
      </c>
      <c r="H15" s="17">
        <v>11.22</v>
      </c>
    </row>
    <row r="16" spans="1:8" ht="16">
      <c r="A16" s="17">
        <v>1990</v>
      </c>
      <c r="B16" s="17">
        <v>8.4700000000000006</v>
      </c>
      <c r="C16" s="17">
        <v>9.27</v>
      </c>
      <c r="D16" s="17">
        <v>9.85</v>
      </c>
      <c r="E16" s="17">
        <v>10.26</v>
      </c>
      <c r="F16" s="17">
        <v>10.59</v>
      </c>
      <c r="G16" s="17">
        <v>10.77</v>
      </c>
      <c r="H16" s="17">
        <v>11.18</v>
      </c>
    </row>
    <row r="17" spans="1:8" ht="16">
      <c r="A17" s="17">
        <v>1991</v>
      </c>
      <c r="B17" s="17">
        <v>8.4600000000000009</v>
      </c>
      <c r="C17" s="17">
        <v>9.1999999999999993</v>
      </c>
      <c r="D17" s="17">
        <v>9.7899999999999991</v>
      </c>
      <c r="E17" s="17">
        <v>10.210000000000001</v>
      </c>
      <c r="F17" s="17">
        <v>10.55</v>
      </c>
      <c r="G17" s="17">
        <v>10.73</v>
      </c>
      <c r="H17" s="17">
        <v>11.15</v>
      </c>
    </row>
    <row r="18" spans="1:8" ht="16">
      <c r="A18" s="17">
        <v>1992</v>
      </c>
      <c r="B18" s="17">
        <v>8.4600000000000009</v>
      </c>
      <c r="C18" s="17">
        <v>9.1999999999999993</v>
      </c>
      <c r="D18" s="17">
        <v>9.7899999999999991</v>
      </c>
      <c r="E18" s="17">
        <v>10.199999999999999</v>
      </c>
      <c r="F18" s="17">
        <v>10.53</v>
      </c>
      <c r="G18" s="17">
        <v>10.74</v>
      </c>
      <c r="H18" s="17">
        <v>11.21</v>
      </c>
    </row>
    <row r="19" spans="1:8" ht="16">
      <c r="A19" s="17">
        <v>1993</v>
      </c>
      <c r="B19" s="17">
        <v>8.4499999999999993</v>
      </c>
      <c r="C19" s="17">
        <v>9.1999999999999993</v>
      </c>
      <c r="D19" s="17">
        <v>9.7899999999999991</v>
      </c>
      <c r="E19" s="17">
        <v>10.199999999999999</v>
      </c>
      <c r="F19" s="17">
        <v>10.55</v>
      </c>
      <c r="G19" s="17">
        <v>10.77</v>
      </c>
      <c r="H19" s="17">
        <v>11.28</v>
      </c>
    </row>
    <row r="20" spans="1:8" ht="16">
      <c r="A20" s="17">
        <v>1994</v>
      </c>
      <c r="B20" s="17">
        <v>8.48</v>
      </c>
      <c r="C20" s="17">
        <v>9.2200000000000006</v>
      </c>
      <c r="D20" s="17">
        <v>9.7899999999999991</v>
      </c>
      <c r="E20" s="17">
        <v>10.18</v>
      </c>
      <c r="F20" s="17">
        <v>10.5</v>
      </c>
      <c r="G20" s="17">
        <v>10.69</v>
      </c>
      <c r="H20" s="17">
        <v>11.11</v>
      </c>
    </row>
    <row r="21" spans="1:8" ht="16">
      <c r="A21" s="17">
        <v>1995</v>
      </c>
      <c r="B21" s="17">
        <v>8.4700000000000006</v>
      </c>
      <c r="C21" s="17">
        <v>9.23</v>
      </c>
      <c r="D21" s="17">
        <v>9.8000000000000007</v>
      </c>
      <c r="E21" s="17">
        <v>10.19</v>
      </c>
      <c r="F21" s="17">
        <v>10.51</v>
      </c>
      <c r="G21" s="17">
        <v>10.7</v>
      </c>
      <c r="H21" s="17">
        <v>11.14</v>
      </c>
    </row>
    <row r="22" spans="1:8" ht="16">
      <c r="A22" s="17">
        <v>1996</v>
      </c>
      <c r="B22" s="17">
        <v>8.5</v>
      </c>
      <c r="C22" s="17">
        <v>9.24</v>
      </c>
      <c r="D22" s="17">
        <v>9.82</v>
      </c>
      <c r="E22" s="17">
        <v>10.210000000000001</v>
      </c>
      <c r="F22" s="17">
        <v>10.53</v>
      </c>
      <c r="G22" s="17">
        <v>10.72</v>
      </c>
      <c r="H22" s="17">
        <v>11.18</v>
      </c>
    </row>
    <row r="23" spans="1:8" ht="16">
      <c r="A23" s="17">
        <v>1997</v>
      </c>
      <c r="B23" s="17">
        <v>8.56</v>
      </c>
      <c r="C23" s="17">
        <v>9.3000000000000007</v>
      </c>
      <c r="D23" s="17">
        <v>9.85</v>
      </c>
      <c r="E23" s="17">
        <v>10.25</v>
      </c>
      <c r="F23" s="17">
        <v>10.58</v>
      </c>
      <c r="G23" s="17">
        <v>10.79</v>
      </c>
      <c r="H23" s="17">
        <v>11.29</v>
      </c>
    </row>
    <row r="24" spans="1:8" ht="16">
      <c r="A24" s="17">
        <v>1998</v>
      </c>
      <c r="B24" s="17">
        <v>8.6300000000000008</v>
      </c>
      <c r="C24" s="17">
        <v>9.36</v>
      </c>
      <c r="D24" s="17">
        <v>9.92</v>
      </c>
      <c r="E24" s="17">
        <v>10.32</v>
      </c>
      <c r="F24" s="17">
        <v>10.65</v>
      </c>
      <c r="G24" s="17">
        <v>10.86</v>
      </c>
      <c r="H24" s="17">
        <v>11.35</v>
      </c>
    </row>
    <row r="25" spans="1:8" ht="16">
      <c r="A25" s="17">
        <v>1999</v>
      </c>
      <c r="B25" s="17">
        <v>8.64</v>
      </c>
      <c r="C25" s="17">
        <v>9.3800000000000008</v>
      </c>
      <c r="D25" s="17">
        <v>9.94</v>
      </c>
      <c r="E25" s="17">
        <v>10.35</v>
      </c>
      <c r="F25" s="17">
        <v>10.68</v>
      </c>
      <c r="G25" s="17">
        <v>10.89</v>
      </c>
      <c r="H25" s="17">
        <v>11.37</v>
      </c>
    </row>
    <row r="26" spans="1:8" ht="16">
      <c r="A26" s="17">
        <v>2000</v>
      </c>
      <c r="B26" s="17">
        <v>8.64</v>
      </c>
      <c r="C26" s="17">
        <v>9.4</v>
      </c>
      <c r="D26" s="17">
        <v>9.9700000000000006</v>
      </c>
      <c r="E26" s="17">
        <v>10.38</v>
      </c>
      <c r="F26" s="17">
        <v>10.72</v>
      </c>
      <c r="G26" s="17">
        <v>10.93</v>
      </c>
      <c r="H26" s="17">
        <v>11.45</v>
      </c>
    </row>
    <row r="27" spans="1:8" ht="16">
      <c r="A27" s="17">
        <v>2001</v>
      </c>
      <c r="B27" s="17">
        <v>8.6</v>
      </c>
      <c r="C27" s="17">
        <v>9.36</v>
      </c>
      <c r="D27" s="17">
        <v>9.9700000000000006</v>
      </c>
      <c r="E27" s="17">
        <v>10.4</v>
      </c>
      <c r="F27" s="17">
        <v>10.75</v>
      </c>
      <c r="G27" s="17">
        <v>10.98</v>
      </c>
      <c r="H27" s="17">
        <v>11.52</v>
      </c>
    </row>
    <row r="28" spans="1:8" ht="16">
      <c r="A28" s="17">
        <v>2002</v>
      </c>
      <c r="B28" s="17">
        <v>8.52</v>
      </c>
      <c r="C28" s="17">
        <v>9.2899999999999991</v>
      </c>
      <c r="D28" s="17">
        <v>9.92</v>
      </c>
      <c r="E28" s="17">
        <v>10.35</v>
      </c>
      <c r="F28" s="17">
        <v>10.69</v>
      </c>
      <c r="G28" s="17">
        <v>10.91</v>
      </c>
      <c r="H28" s="17">
        <v>11.36</v>
      </c>
    </row>
    <row r="29" spans="1:8" ht="16">
      <c r="A29" s="17">
        <v>2003</v>
      </c>
      <c r="B29" s="17">
        <v>8.48</v>
      </c>
      <c r="C29" s="17">
        <v>9.25</v>
      </c>
      <c r="D29" s="17">
        <v>9.89</v>
      </c>
      <c r="E29" s="17">
        <v>10.32</v>
      </c>
      <c r="F29" s="17">
        <v>10.66</v>
      </c>
      <c r="G29" s="17">
        <v>10.87</v>
      </c>
      <c r="H29" s="17">
        <v>11.34</v>
      </c>
    </row>
    <row r="30" spans="1:8" ht="16">
      <c r="A30" s="17">
        <v>2004</v>
      </c>
      <c r="B30" s="17">
        <v>8.48</v>
      </c>
      <c r="C30" s="17">
        <v>9.26</v>
      </c>
      <c r="D30" s="17">
        <v>9.89</v>
      </c>
      <c r="E30" s="17">
        <v>10.31</v>
      </c>
      <c r="F30" s="17">
        <v>10.65</v>
      </c>
      <c r="G30" s="17">
        <v>10.85</v>
      </c>
      <c r="H30" s="17">
        <v>11.28</v>
      </c>
    </row>
    <row r="31" spans="1:8" ht="16">
      <c r="A31" s="17">
        <v>2005</v>
      </c>
      <c r="B31" s="17">
        <v>8.48</v>
      </c>
      <c r="C31" s="17">
        <v>9.27</v>
      </c>
      <c r="D31" s="17">
        <v>9.8800000000000008</v>
      </c>
      <c r="E31" s="17">
        <v>10.31</v>
      </c>
      <c r="F31" s="17">
        <v>10.65</v>
      </c>
      <c r="G31" s="17">
        <v>10.86</v>
      </c>
      <c r="H31" s="17">
        <v>11.3</v>
      </c>
    </row>
    <row r="32" spans="1:8" ht="16">
      <c r="A32" s="17">
        <v>2006</v>
      </c>
      <c r="B32" s="17">
        <v>8.49</v>
      </c>
      <c r="C32" s="17">
        <v>9.27</v>
      </c>
      <c r="D32" s="17">
        <v>9.9</v>
      </c>
      <c r="E32" s="17">
        <v>10.32</v>
      </c>
      <c r="F32" s="17">
        <v>10.67</v>
      </c>
      <c r="G32" s="17">
        <v>10.88</v>
      </c>
      <c r="H32" s="17">
        <v>11.32</v>
      </c>
    </row>
    <row r="33" spans="1:8" ht="16">
      <c r="A33" s="17">
        <v>2007</v>
      </c>
      <c r="B33" s="17">
        <v>8.49</v>
      </c>
      <c r="C33" s="17">
        <v>9.2799999999999994</v>
      </c>
      <c r="D33" s="17">
        <v>9.9</v>
      </c>
      <c r="E33" s="17">
        <v>10.34</v>
      </c>
      <c r="F33" s="17">
        <v>10.69</v>
      </c>
      <c r="G33" s="17">
        <v>10.9</v>
      </c>
      <c r="H33" s="17">
        <v>11.35</v>
      </c>
    </row>
    <row r="34" spans="1:8" ht="16">
      <c r="A34" s="17">
        <v>2008</v>
      </c>
      <c r="B34" s="17">
        <v>8.49</v>
      </c>
      <c r="C34" s="17">
        <v>9.25</v>
      </c>
      <c r="D34" s="17">
        <v>9.8800000000000008</v>
      </c>
      <c r="E34" s="17">
        <v>10.32</v>
      </c>
      <c r="F34" s="17">
        <v>10.69</v>
      </c>
      <c r="G34" s="17">
        <v>10.9</v>
      </c>
      <c r="H34" s="17">
        <v>11.32</v>
      </c>
    </row>
    <row r="35" spans="1:8" ht="16">
      <c r="A35" s="17">
        <v>2009</v>
      </c>
      <c r="B35" s="17">
        <v>8.41</v>
      </c>
      <c r="C35" s="17">
        <v>9.15</v>
      </c>
      <c r="D35" s="17">
        <v>9.81</v>
      </c>
      <c r="E35" s="17">
        <v>10.27</v>
      </c>
      <c r="F35" s="17">
        <v>10.64</v>
      </c>
      <c r="G35" s="17">
        <v>10.86</v>
      </c>
      <c r="H35" s="17">
        <v>11.25</v>
      </c>
    </row>
    <row r="36" spans="1:8" ht="16">
      <c r="A36" s="17">
        <v>2010</v>
      </c>
      <c r="B36" s="17">
        <v>8.4499999999999993</v>
      </c>
      <c r="C36" s="17">
        <v>9.15</v>
      </c>
      <c r="D36" s="17">
        <v>9.77</v>
      </c>
      <c r="E36" s="17">
        <v>10.23</v>
      </c>
      <c r="F36" s="17">
        <v>10.6</v>
      </c>
      <c r="G36" s="17">
        <v>10.83</v>
      </c>
      <c r="H36" s="17">
        <v>11.24</v>
      </c>
    </row>
    <row r="37" spans="1:8" ht="16">
      <c r="A37" s="17">
        <v>2011</v>
      </c>
      <c r="B37" s="17">
        <v>8.44</v>
      </c>
      <c r="C37" s="17">
        <v>9.14</v>
      </c>
      <c r="D37" s="17">
        <v>9.75</v>
      </c>
      <c r="E37" s="17">
        <v>10.210000000000001</v>
      </c>
      <c r="F37" s="17">
        <v>10.59</v>
      </c>
      <c r="G37" s="17">
        <v>10.82</v>
      </c>
      <c r="H37" s="17">
        <v>11.24</v>
      </c>
    </row>
  </sheetData>
  <mergeCells count="1">
    <mergeCell ref="A2:H2"/>
  </mergeCells>
  <hyperlinks>
    <hyperlink ref="A1" location="'Table of Contents'!A1" display="'Table of Contents'!A1" xr:uid="{13AA3BB6-33AA-8C44-9F34-3E9CBE2E5E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B954-F62C-4CF4-93C7-A95D69AE041F}">
  <dimension ref="A1:K40"/>
  <sheetViews>
    <sheetView workbookViewId="0"/>
  </sheetViews>
  <sheetFormatPr baseColWidth="10" defaultColWidth="8.83203125" defaultRowHeight="15"/>
  <sheetData>
    <row r="1" spans="1:11">
      <c r="A1" s="67" t="s">
        <v>322</v>
      </c>
    </row>
    <row r="2" spans="1:11">
      <c r="A2" s="51" t="s">
        <v>295</v>
      </c>
      <c r="B2" s="51"/>
      <c r="C2" s="51"/>
      <c r="D2" s="51"/>
      <c r="E2" s="51"/>
      <c r="F2" s="51"/>
      <c r="G2" s="51"/>
      <c r="H2" s="51"/>
      <c r="I2" s="51"/>
      <c r="J2" s="51"/>
      <c r="K2" s="51"/>
    </row>
    <row r="3" spans="1:11">
      <c r="A3" s="11" t="s">
        <v>9</v>
      </c>
      <c r="B3" s="52" t="s">
        <v>84</v>
      </c>
      <c r="C3" s="53"/>
      <c r="D3" s="52" t="s">
        <v>85</v>
      </c>
      <c r="E3" s="53"/>
      <c r="F3" s="52" t="s">
        <v>77</v>
      </c>
      <c r="G3" s="53"/>
      <c r="H3" s="52" t="s">
        <v>86</v>
      </c>
      <c r="I3" s="53"/>
      <c r="J3" s="52" t="s">
        <v>81</v>
      </c>
      <c r="K3" s="53"/>
    </row>
    <row r="4" spans="1:11">
      <c r="B4" s="21" t="s">
        <v>87</v>
      </c>
      <c r="C4" s="22" t="s">
        <v>88</v>
      </c>
      <c r="D4" s="21" t="s">
        <v>87</v>
      </c>
      <c r="E4" s="22" t="s">
        <v>88</v>
      </c>
      <c r="F4" s="21" t="s">
        <v>87</v>
      </c>
      <c r="G4" s="22" t="s">
        <v>88</v>
      </c>
      <c r="H4" s="21" t="s">
        <v>87</v>
      </c>
      <c r="I4" s="22" t="s">
        <v>88</v>
      </c>
      <c r="J4" s="21" t="s">
        <v>87</v>
      </c>
      <c r="K4" s="22" t="s">
        <v>88</v>
      </c>
    </row>
    <row r="5" spans="1:11">
      <c r="A5" s="11">
        <v>1979</v>
      </c>
      <c r="B5" s="21">
        <v>0.59</v>
      </c>
      <c r="D5" s="21">
        <v>-7.0000000000000007E-2</v>
      </c>
      <c r="F5" s="21">
        <v>-51.1</v>
      </c>
      <c r="H5" s="21">
        <v>0.81</v>
      </c>
      <c r="J5" s="21">
        <v>51.3</v>
      </c>
    </row>
    <row r="6" spans="1:11">
      <c r="A6" s="11">
        <v>1980</v>
      </c>
      <c r="B6" s="21">
        <v>0.55000000000000004</v>
      </c>
      <c r="D6" s="21">
        <v>-0.28000000000000003</v>
      </c>
      <c r="F6" s="21">
        <v>-53.5</v>
      </c>
      <c r="H6" s="21">
        <v>-0.75</v>
      </c>
      <c r="J6" s="21">
        <v>39.6</v>
      </c>
    </row>
    <row r="7" spans="1:11">
      <c r="A7" s="45">
        <v>1981</v>
      </c>
      <c r="B7" s="21">
        <v>0.55000000000000004</v>
      </c>
      <c r="D7" s="21">
        <v>-0.24</v>
      </c>
      <c r="F7" s="21">
        <v>-43</v>
      </c>
      <c r="H7" s="21">
        <v>1.66</v>
      </c>
      <c r="J7" s="21">
        <v>52.8</v>
      </c>
    </row>
    <row r="8" spans="1:11">
      <c r="A8" s="45">
        <v>1982</v>
      </c>
      <c r="B8" s="21">
        <v>0.56000000000000005</v>
      </c>
      <c r="D8" s="21">
        <v>-0.52</v>
      </c>
      <c r="F8" s="21">
        <v>-60.9</v>
      </c>
      <c r="H8" s="21">
        <v>1.26</v>
      </c>
      <c r="J8" s="21">
        <v>41.2</v>
      </c>
    </row>
    <row r="9" spans="1:11">
      <c r="A9" s="45">
        <v>1983</v>
      </c>
      <c r="B9" s="21">
        <v>0.55000000000000004</v>
      </c>
      <c r="C9" s="22">
        <v>0.78</v>
      </c>
      <c r="D9" s="21">
        <v>-0.46</v>
      </c>
      <c r="E9" s="22">
        <v>-0.3</v>
      </c>
      <c r="F9" s="21">
        <v>-48.8</v>
      </c>
      <c r="G9" s="22">
        <v>-89.3</v>
      </c>
      <c r="H9" s="21">
        <v>2.0299999999999998</v>
      </c>
      <c r="I9" s="22">
        <v>3.46</v>
      </c>
      <c r="J9" s="21">
        <v>46.5</v>
      </c>
      <c r="K9" s="22">
        <v>73.8</v>
      </c>
    </row>
    <row r="10" spans="1:11">
      <c r="A10" s="45">
        <v>1984</v>
      </c>
      <c r="B10" s="21">
        <v>0.55000000000000004</v>
      </c>
      <c r="C10" s="22">
        <v>0.74</v>
      </c>
      <c r="D10" s="21">
        <v>-0.1</v>
      </c>
      <c r="E10" s="22">
        <v>-0.36</v>
      </c>
      <c r="F10" s="21">
        <v>-36.799999999999997</v>
      </c>
      <c r="G10" s="22">
        <v>-74.8</v>
      </c>
      <c r="H10" s="21">
        <v>3.45</v>
      </c>
      <c r="I10" s="22">
        <v>6.14</v>
      </c>
      <c r="J10" s="21">
        <v>61.1</v>
      </c>
      <c r="K10" s="22">
        <v>75.400000000000006</v>
      </c>
    </row>
    <row r="11" spans="1:11">
      <c r="A11" s="45">
        <v>1985</v>
      </c>
      <c r="B11" s="21">
        <v>0.55000000000000004</v>
      </c>
      <c r="C11" s="22">
        <v>0.73</v>
      </c>
      <c r="D11" s="21">
        <v>-0.03</v>
      </c>
      <c r="E11" s="22">
        <v>-0.26</v>
      </c>
      <c r="F11" s="21">
        <v>-42.5</v>
      </c>
      <c r="G11" s="22">
        <v>-63.8</v>
      </c>
      <c r="H11" s="21">
        <v>3.02</v>
      </c>
      <c r="I11" s="22">
        <v>10.17</v>
      </c>
      <c r="J11" s="21">
        <v>56.3</v>
      </c>
      <c r="K11" s="22">
        <v>84.3</v>
      </c>
    </row>
    <row r="12" spans="1:11">
      <c r="A12" s="45">
        <v>1986</v>
      </c>
      <c r="B12" s="21">
        <v>0.55000000000000004</v>
      </c>
      <c r="C12" s="22">
        <v>0.75</v>
      </c>
      <c r="D12" s="21">
        <v>-0.25</v>
      </c>
      <c r="E12" s="22">
        <v>-0.26</v>
      </c>
      <c r="F12" s="21">
        <v>-46.2</v>
      </c>
      <c r="G12" s="22">
        <v>-66.2</v>
      </c>
      <c r="H12" s="21">
        <v>3.12</v>
      </c>
      <c r="I12" s="22">
        <v>11.53</v>
      </c>
      <c r="J12" s="21">
        <v>55.8</v>
      </c>
      <c r="K12" s="22">
        <v>90.6</v>
      </c>
    </row>
    <row r="13" spans="1:11">
      <c r="A13" s="45">
        <v>1987</v>
      </c>
      <c r="B13" s="21">
        <v>0.55000000000000004</v>
      </c>
      <c r="C13" s="22">
        <v>0.74</v>
      </c>
      <c r="D13" s="21">
        <v>-0.2</v>
      </c>
      <c r="E13" s="22">
        <v>-0.12</v>
      </c>
      <c r="F13" s="21">
        <v>-49.2</v>
      </c>
      <c r="G13" s="22">
        <v>-58</v>
      </c>
      <c r="H13" s="21">
        <v>1.92</v>
      </c>
      <c r="I13" s="22">
        <v>12.94</v>
      </c>
      <c r="J13" s="21">
        <v>51</v>
      </c>
      <c r="K13" s="22">
        <v>94.1</v>
      </c>
    </row>
    <row r="14" spans="1:11">
      <c r="A14" s="45">
        <v>1988</v>
      </c>
      <c r="B14" s="21">
        <v>0.54</v>
      </c>
      <c r="C14" s="22">
        <v>0.75</v>
      </c>
      <c r="D14" s="21">
        <v>-0.16</v>
      </c>
      <c r="E14" s="22">
        <v>-0.03</v>
      </c>
      <c r="F14" s="21">
        <v>-41.3</v>
      </c>
      <c r="G14" s="22">
        <v>-53.7</v>
      </c>
      <c r="H14" s="21">
        <v>1.62</v>
      </c>
      <c r="I14" s="22">
        <v>13.27</v>
      </c>
      <c r="J14" s="21">
        <v>56.7</v>
      </c>
      <c r="K14" s="22">
        <v>104.1</v>
      </c>
    </row>
    <row r="15" spans="1:11">
      <c r="A15" s="45">
        <v>1989</v>
      </c>
      <c r="B15" s="21">
        <v>0.54</v>
      </c>
      <c r="C15" s="22">
        <v>0.74</v>
      </c>
      <c r="D15" s="21">
        <v>-0.26</v>
      </c>
      <c r="E15" s="22">
        <v>-0.08</v>
      </c>
      <c r="F15" s="21">
        <v>-48</v>
      </c>
      <c r="G15" s="22">
        <v>-60</v>
      </c>
      <c r="H15" s="21">
        <v>1.01</v>
      </c>
      <c r="I15" s="22">
        <v>9.4600000000000009</v>
      </c>
      <c r="J15" s="21">
        <v>47.3</v>
      </c>
      <c r="K15" s="22">
        <v>89.9</v>
      </c>
    </row>
    <row r="16" spans="1:11">
      <c r="A16" s="45">
        <v>1990</v>
      </c>
      <c r="B16" s="21">
        <v>0.53</v>
      </c>
      <c r="C16" s="22">
        <v>0.74</v>
      </c>
      <c r="D16" s="21">
        <v>-0.5</v>
      </c>
      <c r="E16" s="22">
        <v>-0.26</v>
      </c>
      <c r="F16" s="21">
        <v>-44.9</v>
      </c>
      <c r="G16" s="22">
        <v>-64.2</v>
      </c>
      <c r="H16" s="21">
        <v>2.09</v>
      </c>
      <c r="I16" s="22">
        <v>8.59</v>
      </c>
      <c r="J16" s="21">
        <v>44.7</v>
      </c>
      <c r="K16" s="22">
        <v>84.4</v>
      </c>
    </row>
    <row r="17" spans="1:11">
      <c r="A17" s="45">
        <v>1991</v>
      </c>
      <c r="B17" s="21">
        <v>0.54</v>
      </c>
      <c r="C17" s="22">
        <v>0.75</v>
      </c>
      <c r="D17" s="21">
        <v>-0.34</v>
      </c>
      <c r="E17" s="22">
        <v>-0.24</v>
      </c>
      <c r="F17" s="21">
        <v>-50.3</v>
      </c>
      <c r="G17" s="22">
        <v>-73.599999999999994</v>
      </c>
      <c r="H17" s="21">
        <v>0.73</v>
      </c>
      <c r="I17" s="22">
        <v>6.13</v>
      </c>
      <c r="J17" s="21">
        <v>41.8</v>
      </c>
      <c r="K17" s="22">
        <v>81.599999999999994</v>
      </c>
    </row>
    <row r="18" spans="1:11">
      <c r="A18" s="45">
        <v>1992</v>
      </c>
      <c r="B18" s="21">
        <v>0.54</v>
      </c>
      <c r="C18" s="22">
        <v>0.73</v>
      </c>
      <c r="D18" s="21">
        <v>-0.3</v>
      </c>
      <c r="E18" s="22">
        <v>-0.24</v>
      </c>
      <c r="F18" s="21">
        <v>-42.9</v>
      </c>
      <c r="G18" s="22">
        <v>-68</v>
      </c>
      <c r="H18" s="21">
        <v>2.75</v>
      </c>
      <c r="I18" s="22">
        <v>7.5</v>
      </c>
      <c r="J18" s="21">
        <v>50.3</v>
      </c>
      <c r="K18" s="22">
        <v>82.9</v>
      </c>
    </row>
    <row r="19" spans="1:11">
      <c r="A19" s="45">
        <v>1993</v>
      </c>
      <c r="B19" s="21">
        <v>0.55000000000000004</v>
      </c>
      <c r="C19" s="22">
        <v>0.75</v>
      </c>
      <c r="D19" s="21">
        <v>-0.27</v>
      </c>
      <c r="E19" s="22">
        <v>-0.27</v>
      </c>
      <c r="F19" s="21">
        <v>-43.9</v>
      </c>
      <c r="G19" s="22">
        <v>-73.3</v>
      </c>
      <c r="H19" s="21">
        <v>2</v>
      </c>
      <c r="I19" s="22">
        <v>7.52</v>
      </c>
      <c r="J19" s="21">
        <v>56.6</v>
      </c>
      <c r="K19" s="22">
        <v>84.9</v>
      </c>
    </row>
    <row r="20" spans="1:11">
      <c r="A20" s="45">
        <v>1994</v>
      </c>
      <c r="B20" s="21">
        <v>0.54</v>
      </c>
      <c r="C20" s="22">
        <v>0.71</v>
      </c>
      <c r="D20" s="21">
        <v>-0.37</v>
      </c>
      <c r="E20" s="22">
        <v>-0.35</v>
      </c>
      <c r="F20" s="21">
        <v>-47.7</v>
      </c>
      <c r="G20" s="22">
        <v>-65</v>
      </c>
      <c r="H20" s="21">
        <v>2.67</v>
      </c>
      <c r="I20" s="22">
        <v>9.16</v>
      </c>
      <c r="J20" s="21">
        <v>47.7</v>
      </c>
      <c r="K20" s="22">
        <v>76</v>
      </c>
    </row>
    <row r="21" spans="1:11">
      <c r="A21" s="45">
        <v>1995</v>
      </c>
      <c r="B21" s="21">
        <v>0.51</v>
      </c>
      <c r="C21" s="22">
        <v>0.71</v>
      </c>
      <c r="D21" s="21">
        <v>-0.22</v>
      </c>
      <c r="E21" s="22">
        <v>-0.2</v>
      </c>
      <c r="F21" s="21">
        <v>-36.4</v>
      </c>
      <c r="G21" s="22">
        <v>-60.9</v>
      </c>
      <c r="H21" s="21">
        <v>2.6</v>
      </c>
      <c r="I21" s="22">
        <v>9.6</v>
      </c>
      <c r="J21" s="21">
        <v>48.1</v>
      </c>
      <c r="K21" s="22">
        <v>80.400000000000006</v>
      </c>
    </row>
    <row r="22" spans="1:11">
      <c r="A22" s="45">
        <v>1996</v>
      </c>
      <c r="B22" s="21">
        <v>0.51</v>
      </c>
      <c r="C22" s="22">
        <v>0.72</v>
      </c>
      <c r="D22" s="21">
        <v>-0.27</v>
      </c>
      <c r="E22" s="22">
        <v>-0.18</v>
      </c>
      <c r="F22" s="21">
        <v>-36.1</v>
      </c>
      <c r="G22" s="22">
        <v>-55.4</v>
      </c>
      <c r="H22" s="21">
        <v>2.89</v>
      </c>
      <c r="I22" s="22">
        <v>12.31</v>
      </c>
      <c r="J22" s="21">
        <v>46.9</v>
      </c>
      <c r="K22" s="22">
        <v>87.9</v>
      </c>
    </row>
    <row r="23" spans="1:11">
      <c r="A23" s="45">
        <v>1997</v>
      </c>
      <c r="B23" s="21">
        <v>0.51</v>
      </c>
      <c r="C23" s="22">
        <v>0.72</v>
      </c>
      <c r="D23" s="21">
        <v>-0.06</v>
      </c>
      <c r="E23" s="22">
        <v>-0.08</v>
      </c>
      <c r="F23" s="21">
        <v>-32.799999999999997</v>
      </c>
      <c r="G23" s="22">
        <v>-52.7</v>
      </c>
      <c r="H23" s="21">
        <v>4.0199999999999996</v>
      </c>
      <c r="I23" s="22">
        <v>13.76</v>
      </c>
      <c r="J23" s="21">
        <v>51.9</v>
      </c>
      <c r="K23" s="22">
        <v>94.8</v>
      </c>
    </row>
    <row r="24" spans="1:11">
      <c r="A24" s="45">
        <v>1998</v>
      </c>
      <c r="B24" s="21">
        <v>0.51</v>
      </c>
      <c r="C24" s="22">
        <v>0.73</v>
      </c>
      <c r="D24" s="21">
        <v>-0.12</v>
      </c>
      <c r="E24" s="22">
        <v>-0.01</v>
      </c>
      <c r="F24" s="21">
        <v>-33.1</v>
      </c>
      <c r="G24" s="22">
        <v>-51.7</v>
      </c>
      <c r="H24" s="21">
        <v>4.96</v>
      </c>
      <c r="I24" s="22">
        <v>16.7</v>
      </c>
      <c r="J24" s="21">
        <v>53</v>
      </c>
      <c r="K24" s="22">
        <v>100.5</v>
      </c>
    </row>
    <row r="25" spans="1:11">
      <c r="A25" s="45">
        <v>1999</v>
      </c>
      <c r="B25" s="21">
        <v>0.51</v>
      </c>
      <c r="C25" s="22">
        <v>0.71</v>
      </c>
      <c r="D25" s="21">
        <v>-0.24</v>
      </c>
      <c r="E25" s="22">
        <v>0.05</v>
      </c>
      <c r="F25" s="21">
        <v>-37.200000000000003</v>
      </c>
      <c r="G25" s="22">
        <v>-41</v>
      </c>
      <c r="H25" s="21">
        <v>3.6</v>
      </c>
      <c r="I25" s="22">
        <v>18.059999999999999</v>
      </c>
      <c r="J25" s="21">
        <v>48</v>
      </c>
      <c r="K25" s="22">
        <v>100.5</v>
      </c>
    </row>
    <row r="26" spans="1:11">
      <c r="A26" s="45">
        <v>2000</v>
      </c>
      <c r="B26" s="21">
        <v>0.51</v>
      </c>
      <c r="C26" s="22">
        <v>0.71</v>
      </c>
      <c r="D26" s="21">
        <v>-0.24</v>
      </c>
      <c r="E26" s="22">
        <v>0.03</v>
      </c>
      <c r="F26" s="21">
        <v>-36.299999999999997</v>
      </c>
      <c r="G26" s="22">
        <v>-41.1</v>
      </c>
      <c r="H26" s="21">
        <v>3.3</v>
      </c>
      <c r="I26" s="22">
        <v>18.91</v>
      </c>
      <c r="J26" s="21">
        <v>47.7</v>
      </c>
      <c r="K26" s="22">
        <v>100.8</v>
      </c>
    </row>
    <row r="27" spans="1:11">
      <c r="A27" s="45">
        <v>2001</v>
      </c>
      <c r="B27" s="21">
        <v>0.53</v>
      </c>
      <c r="C27" s="22">
        <v>0.73</v>
      </c>
      <c r="D27" s="21">
        <v>-0.43</v>
      </c>
      <c r="E27" s="22">
        <v>-0.04</v>
      </c>
      <c r="F27" s="21">
        <v>-43.5</v>
      </c>
      <c r="G27" s="22">
        <v>-45.2</v>
      </c>
      <c r="H27" s="21">
        <v>2.36</v>
      </c>
      <c r="I27" s="22">
        <v>18.440000000000001</v>
      </c>
      <c r="J27" s="21">
        <v>47.7</v>
      </c>
      <c r="K27" s="22">
        <v>102.6</v>
      </c>
    </row>
    <row r="28" spans="1:11">
      <c r="A28" s="45">
        <v>2002</v>
      </c>
      <c r="B28" s="21">
        <v>0.54</v>
      </c>
      <c r="C28" s="22">
        <v>0.73</v>
      </c>
      <c r="D28" s="21">
        <v>-0.78</v>
      </c>
      <c r="E28" s="22">
        <v>-0.36</v>
      </c>
      <c r="F28" s="21">
        <v>-55.7</v>
      </c>
      <c r="G28" s="22">
        <v>-58.9</v>
      </c>
      <c r="H28" s="21">
        <v>1.83</v>
      </c>
      <c r="I28" s="22">
        <v>15.4</v>
      </c>
      <c r="J28" s="21">
        <v>38.799999999999997</v>
      </c>
      <c r="K28" s="22">
        <v>89.6</v>
      </c>
    </row>
    <row r="29" spans="1:11">
      <c r="A29" s="45">
        <v>2003</v>
      </c>
      <c r="B29" s="21">
        <v>0.54</v>
      </c>
      <c r="C29" s="22">
        <v>0.73</v>
      </c>
      <c r="D29" s="21">
        <v>-0.44</v>
      </c>
      <c r="E29" s="22">
        <v>-0.47</v>
      </c>
      <c r="F29" s="21">
        <v>-46</v>
      </c>
      <c r="G29" s="22">
        <v>-67.3</v>
      </c>
      <c r="H29" s="21">
        <v>1.66</v>
      </c>
      <c r="I29" s="22">
        <v>11.92</v>
      </c>
      <c r="J29" s="21">
        <v>44.9</v>
      </c>
      <c r="K29" s="22">
        <v>83.4</v>
      </c>
    </row>
    <row r="30" spans="1:11">
      <c r="A30" s="45">
        <v>2004</v>
      </c>
      <c r="B30" s="21">
        <v>0.53</v>
      </c>
      <c r="C30" s="22">
        <v>0.71</v>
      </c>
      <c r="D30" s="21">
        <v>-0.32</v>
      </c>
      <c r="E30" s="22">
        <v>-0.52</v>
      </c>
      <c r="F30" s="21">
        <v>-42.7</v>
      </c>
      <c r="G30" s="22">
        <v>-66.2</v>
      </c>
      <c r="H30" s="21">
        <v>2.29</v>
      </c>
      <c r="I30" s="22">
        <v>10.38</v>
      </c>
      <c r="J30" s="21">
        <v>46.1</v>
      </c>
      <c r="K30" s="22">
        <v>75.599999999999994</v>
      </c>
    </row>
    <row r="31" spans="1:11">
      <c r="A31" s="45">
        <v>2005</v>
      </c>
      <c r="B31" s="21">
        <v>0.51</v>
      </c>
      <c r="C31" s="22">
        <v>0.7</v>
      </c>
      <c r="D31" s="21">
        <v>-0.27</v>
      </c>
      <c r="E31" s="22">
        <v>-0.52</v>
      </c>
      <c r="F31" s="21">
        <v>-37.299999999999997</v>
      </c>
      <c r="G31" s="22">
        <v>-66.900000000000006</v>
      </c>
      <c r="H31" s="21">
        <v>1.08</v>
      </c>
      <c r="I31" s="22">
        <v>7.93</v>
      </c>
      <c r="J31" s="21">
        <v>45</v>
      </c>
      <c r="K31" s="22">
        <v>71.2</v>
      </c>
    </row>
    <row r="32" spans="1:11">
      <c r="A32" s="45">
        <v>2006</v>
      </c>
      <c r="B32" s="21">
        <v>0.51</v>
      </c>
      <c r="C32" s="22">
        <v>0.71</v>
      </c>
      <c r="D32" s="21">
        <v>-0.23</v>
      </c>
      <c r="E32" s="22">
        <v>-0.41</v>
      </c>
      <c r="F32" s="21">
        <v>-35.6</v>
      </c>
      <c r="G32" s="22">
        <v>-68.599999999999994</v>
      </c>
      <c r="H32" s="21">
        <v>2.15</v>
      </c>
      <c r="I32" s="22">
        <v>8.0399999999999991</v>
      </c>
      <c r="J32" s="21">
        <v>45.5</v>
      </c>
      <c r="K32" s="22">
        <v>74.3</v>
      </c>
    </row>
    <row r="33" spans="1:11">
      <c r="A33" s="45">
        <v>2007</v>
      </c>
      <c r="B33" s="21">
        <v>0.51</v>
      </c>
      <c r="C33" s="22">
        <v>0.72</v>
      </c>
      <c r="D33" s="21">
        <v>-0.32</v>
      </c>
      <c r="E33" s="22">
        <v>-0.18</v>
      </c>
      <c r="F33" s="21">
        <v>-37.700000000000003</v>
      </c>
      <c r="G33" s="22">
        <v>-60</v>
      </c>
      <c r="H33" s="21">
        <v>2</v>
      </c>
      <c r="I33" s="22">
        <v>9.07</v>
      </c>
      <c r="J33" s="21">
        <v>44.2</v>
      </c>
      <c r="K33" s="22">
        <v>82.9</v>
      </c>
    </row>
    <row r="34" spans="1:11">
      <c r="A34" s="45">
        <v>2008</v>
      </c>
      <c r="B34" s="21">
        <v>0.51</v>
      </c>
      <c r="C34" s="22">
        <v>0.73</v>
      </c>
      <c r="D34" s="21">
        <v>-0.42</v>
      </c>
      <c r="E34" s="22">
        <v>-0.15</v>
      </c>
      <c r="F34" s="21">
        <v>-44.2</v>
      </c>
      <c r="G34" s="22">
        <v>-64.099999999999994</v>
      </c>
      <c r="H34" s="21">
        <v>0.5</v>
      </c>
      <c r="I34" s="22">
        <v>8.07</v>
      </c>
      <c r="J34" s="21">
        <v>38.700000000000003</v>
      </c>
      <c r="K34" s="22">
        <v>82.6</v>
      </c>
    </row>
    <row r="35" spans="1:11">
      <c r="A35" s="45">
        <v>2009</v>
      </c>
      <c r="B35" s="21">
        <v>0.53</v>
      </c>
      <c r="C35" s="22">
        <v>0.74</v>
      </c>
      <c r="D35" s="21">
        <v>-0.98</v>
      </c>
      <c r="E35" s="22">
        <v>-0.37</v>
      </c>
      <c r="F35" s="21">
        <v>-58.4</v>
      </c>
      <c r="G35" s="22">
        <v>-75.400000000000006</v>
      </c>
      <c r="H35" s="21">
        <v>0.09</v>
      </c>
      <c r="I35" s="22">
        <v>5.21</v>
      </c>
      <c r="J35" s="21">
        <v>30.7</v>
      </c>
      <c r="K35" s="22">
        <v>72.2</v>
      </c>
    </row>
    <row r="36" spans="1:11">
      <c r="A36" s="45">
        <v>2010</v>
      </c>
      <c r="B36" s="21">
        <v>0.51</v>
      </c>
      <c r="C36" s="22">
        <v>0.72</v>
      </c>
      <c r="D36" s="21">
        <v>-0.34</v>
      </c>
      <c r="E36" s="22">
        <v>-0.37</v>
      </c>
      <c r="F36" s="21">
        <v>-37.700000000000003</v>
      </c>
      <c r="G36" s="22">
        <v>-73</v>
      </c>
      <c r="H36" s="21">
        <v>0.98</v>
      </c>
      <c r="I36" s="22">
        <v>5.35</v>
      </c>
      <c r="J36" s="21">
        <v>41.9</v>
      </c>
      <c r="K36" s="22">
        <v>69.900000000000006</v>
      </c>
    </row>
    <row r="37" spans="1:11">
      <c r="A37" s="45">
        <v>2011</v>
      </c>
      <c r="B37" s="23">
        <v>0.5</v>
      </c>
      <c r="C37" s="22">
        <v>0.7</v>
      </c>
      <c r="D37" s="23">
        <v>-0.12</v>
      </c>
      <c r="E37" s="22">
        <v>-0.32</v>
      </c>
      <c r="F37" s="23">
        <v>-32</v>
      </c>
      <c r="G37" s="22">
        <v>-71</v>
      </c>
      <c r="H37" s="23">
        <v>1.06</v>
      </c>
      <c r="I37" s="22">
        <v>4.2</v>
      </c>
      <c r="J37" s="23">
        <v>45.4</v>
      </c>
      <c r="K37" s="22">
        <v>67.900000000000006</v>
      </c>
    </row>
    <row r="40" spans="1:11" ht="47" customHeight="1">
      <c r="A40" s="50" t="s">
        <v>176</v>
      </c>
      <c r="B40" s="50"/>
      <c r="C40" s="50"/>
      <c r="D40" s="50"/>
      <c r="E40" s="50"/>
      <c r="F40" s="50"/>
      <c r="G40" s="50"/>
      <c r="H40" s="50"/>
      <c r="I40" s="50"/>
      <c r="J40" s="50"/>
      <c r="K40" s="50"/>
    </row>
  </sheetData>
  <mergeCells count="7">
    <mergeCell ref="A40:K40"/>
    <mergeCell ref="A2:K2"/>
    <mergeCell ref="B3:C3"/>
    <mergeCell ref="D3:E3"/>
    <mergeCell ref="F3:G3"/>
    <mergeCell ref="H3:I3"/>
    <mergeCell ref="J3:K3"/>
  </mergeCells>
  <hyperlinks>
    <hyperlink ref="A1" location="'Table of Contents'!A1" display="'Table of Contents'!A1" xr:uid="{DD8A8087-E2ED-A645-A24D-FE4B183F314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A709-D73B-4D22-9F41-3686E501E7D6}">
  <dimension ref="A1:H37"/>
  <sheetViews>
    <sheetView workbookViewId="0"/>
  </sheetViews>
  <sheetFormatPr baseColWidth="10" defaultColWidth="8.83203125" defaultRowHeight="15"/>
  <sheetData>
    <row r="1" spans="1:8">
      <c r="A1" s="67" t="s">
        <v>322</v>
      </c>
    </row>
    <row r="2" spans="1:8">
      <c r="A2" s="58" t="s">
        <v>101</v>
      </c>
      <c r="B2" s="58"/>
      <c r="C2" s="58"/>
      <c r="D2" s="58"/>
      <c r="E2" s="58"/>
      <c r="F2" s="58"/>
      <c r="G2" s="58"/>
      <c r="H2" s="58"/>
    </row>
    <row r="3" spans="1:8" ht="16">
      <c r="A3" s="18" t="s">
        <v>9</v>
      </c>
      <c r="B3" s="19" t="s">
        <v>77</v>
      </c>
      <c r="C3" s="19" t="s">
        <v>78</v>
      </c>
      <c r="D3" s="19" t="s">
        <v>79</v>
      </c>
      <c r="E3" s="19" t="s">
        <v>80</v>
      </c>
      <c r="F3" s="19" t="s">
        <v>81</v>
      </c>
      <c r="G3" s="19" t="s">
        <v>82</v>
      </c>
      <c r="H3" s="19" t="s">
        <v>83</v>
      </c>
    </row>
    <row r="4" spans="1:8" ht="16">
      <c r="A4" s="20">
        <v>1978</v>
      </c>
      <c r="B4" s="20">
        <v>9.5299999999999994</v>
      </c>
      <c r="C4" s="20">
        <v>10.210000000000001</v>
      </c>
      <c r="D4" s="20">
        <v>10.65</v>
      </c>
      <c r="E4" s="20">
        <v>10.96</v>
      </c>
      <c r="F4" s="20">
        <v>11.28</v>
      </c>
      <c r="G4" s="20">
        <v>11.61</v>
      </c>
      <c r="H4" s="20">
        <v>12.35</v>
      </c>
    </row>
    <row r="5" spans="1:8" ht="16">
      <c r="A5" s="20">
        <v>1979</v>
      </c>
      <c r="B5" s="20">
        <v>9.51</v>
      </c>
      <c r="C5" s="20">
        <v>10.19</v>
      </c>
      <c r="D5" s="20">
        <v>10.63</v>
      </c>
      <c r="E5" s="20">
        <v>10.94</v>
      </c>
      <c r="F5" s="20">
        <v>11.24</v>
      </c>
      <c r="G5" s="20">
        <v>11.51</v>
      </c>
      <c r="H5" s="20">
        <v>12.24</v>
      </c>
    </row>
    <row r="6" spans="1:8" ht="16">
      <c r="A6" s="20">
        <v>1980</v>
      </c>
      <c r="B6" s="20">
        <v>9.4600000000000009</v>
      </c>
      <c r="C6" s="20">
        <v>10.15</v>
      </c>
      <c r="D6" s="20">
        <v>10.6</v>
      </c>
      <c r="E6" s="20">
        <v>10.91</v>
      </c>
      <c r="F6" s="20">
        <v>11.2</v>
      </c>
      <c r="G6" s="20">
        <v>11.44</v>
      </c>
      <c r="H6" s="20">
        <v>12.17</v>
      </c>
    </row>
    <row r="7" spans="1:8" ht="16">
      <c r="A7" s="20">
        <v>1981</v>
      </c>
      <c r="B7" s="20">
        <v>9.4600000000000009</v>
      </c>
      <c r="C7" s="20">
        <v>10.16</v>
      </c>
      <c r="D7" s="20">
        <v>10.61</v>
      </c>
      <c r="E7" s="20">
        <v>10.92</v>
      </c>
      <c r="F7" s="20">
        <v>11.22</v>
      </c>
      <c r="G7" s="20">
        <v>11.47</v>
      </c>
      <c r="H7" s="20">
        <v>12.13</v>
      </c>
    </row>
    <row r="8" spans="1:8" ht="16">
      <c r="A8" s="20">
        <v>1982</v>
      </c>
      <c r="B8" s="20">
        <v>9.34</v>
      </c>
      <c r="C8" s="20">
        <v>10.09</v>
      </c>
      <c r="D8" s="20">
        <v>10.55</v>
      </c>
      <c r="E8" s="20">
        <v>10.89</v>
      </c>
      <c r="F8" s="20">
        <v>11.2</v>
      </c>
      <c r="G8" s="20">
        <v>11.45</v>
      </c>
      <c r="H8" s="20">
        <v>12.11</v>
      </c>
    </row>
    <row r="9" spans="1:8" ht="16">
      <c r="A9" s="20">
        <v>1983</v>
      </c>
      <c r="B9" s="20">
        <v>9.26</v>
      </c>
      <c r="C9" s="20">
        <v>10.06</v>
      </c>
      <c r="D9" s="20">
        <v>10.54</v>
      </c>
      <c r="E9" s="20">
        <v>10.89</v>
      </c>
      <c r="F9" s="20">
        <v>11.2</v>
      </c>
      <c r="G9" s="20">
        <v>11.45</v>
      </c>
      <c r="H9" s="20">
        <v>12.11</v>
      </c>
    </row>
    <row r="10" spans="1:8" ht="16">
      <c r="A10" s="20">
        <v>1984</v>
      </c>
      <c r="B10" s="20">
        <v>9.27</v>
      </c>
      <c r="C10" s="20">
        <v>10.06</v>
      </c>
      <c r="D10" s="20">
        <v>10.54</v>
      </c>
      <c r="E10" s="20">
        <v>10.9</v>
      </c>
      <c r="F10" s="20">
        <v>11.22</v>
      </c>
      <c r="G10" s="20">
        <v>11.49</v>
      </c>
      <c r="H10" s="20">
        <v>12.18</v>
      </c>
    </row>
    <row r="11" spans="1:8" ht="16">
      <c r="A11" s="20">
        <v>1985</v>
      </c>
      <c r="B11" s="20">
        <v>9.2899999999999991</v>
      </c>
      <c r="C11" s="20">
        <v>10.06</v>
      </c>
      <c r="D11" s="20">
        <v>10.54</v>
      </c>
      <c r="E11" s="20">
        <v>10.91</v>
      </c>
      <c r="F11" s="20">
        <v>11.24</v>
      </c>
      <c r="G11" s="20">
        <v>11.51</v>
      </c>
      <c r="H11" s="20">
        <v>12.22</v>
      </c>
    </row>
    <row r="12" spans="1:8" ht="16">
      <c r="A12" s="20">
        <v>1986</v>
      </c>
      <c r="B12" s="20">
        <v>9.25</v>
      </c>
      <c r="C12" s="20">
        <v>10.039999999999999</v>
      </c>
      <c r="D12" s="20">
        <v>10.53</v>
      </c>
      <c r="E12" s="20">
        <v>10.91</v>
      </c>
      <c r="F12" s="20">
        <v>11.27</v>
      </c>
      <c r="G12" s="20">
        <v>11.58</v>
      </c>
      <c r="H12" s="20">
        <v>12.29</v>
      </c>
    </row>
    <row r="13" spans="1:8" ht="16">
      <c r="A13" s="20">
        <v>1987</v>
      </c>
      <c r="B13" s="20">
        <v>9.23</v>
      </c>
      <c r="C13" s="20">
        <v>10.029999999999999</v>
      </c>
      <c r="D13" s="20">
        <v>10.52</v>
      </c>
      <c r="E13" s="20">
        <v>10.9</v>
      </c>
      <c r="F13" s="20">
        <v>11.24</v>
      </c>
      <c r="G13" s="20">
        <v>11.51</v>
      </c>
      <c r="H13" s="20">
        <v>12.22</v>
      </c>
    </row>
    <row r="14" spans="1:8" ht="16">
      <c r="A14" s="20">
        <v>1988</v>
      </c>
      <c r="B14" s="20">
        <v>9.2200000000000006</v>
      </c>
      <c r="C14" s="20">
        <v>10.01</v>
      </c>
      <c r="D14" s="20">
        <v>10.51</v>
      </c>
      <c r="E14" s="20">
        <v>10.9</v>
      </c>
      <c r="F14" s="20">
        <v>11.25</v>
      </c>
      <c r="G14" s="20">
        <v>11.56</v>
      </c>
      <c r="H14" s="20">
        <v>12.25</v>
      </c>
    </row>
    <row r="15" spans="1:8" ht="16">
      <c r="A15" s="20">
        <v>1989</v>
      </c>
      <c r="B15" s="20">
        <v>9.18</v>
      </c>
      <c r="C15" s="20">
        <v>9.9700000000000006</v>
      </c>
      <c r="D15" s="20">
        <v>10.48</v>
      </c>
      <c r="E15" s="20">
        <v>10.87</v>
      </c>
      <c r="F15" s="20">
        <v>11.22</v>
      </c>
      <c r="G15" s="20">
        <v>11.48</v>
      </c>
      <c r="H15" s="20">
        <v>12.2</v>
      </c>
    </row>
    <row r="16" spans="1:8" ht="16">
      <c r="A16" s="20">
        <v>1990</v>
      </c>
      <c r="B16" s="20">
        <v>9.16</v>
      </c>
      <c r="C16" s="20">
        <v>9.94</v>
      </c>
      <c r="D16" s="20">
        <v>10.46</v>
      </c>
      <c r="E16" s="20">
        <v>10.87</v>
      </c>
      <c r="F16" s="20">
        <v>11.22</v>
      </c>
      <c r="G16" s="20">
        <v>11.48</v>
      </c>
      <c r="H16" s="20">
        <v>12.18</v>
      </c>
    </row>
    <row r="17" spans="1:8" ht="16">
      <c r="A17" s="20">
        <v>1991</v>
      </c>
      <c r="B17" s="20">
        <v>9.1199999999999992</v>
      </c>
      <c r="C17" s="20">
        <v>9.9</v>
      </c>
      <c r="D17" s="20">
        <v>10.44</v>
      </c>
      <c r="E17" s="20">
        <v>10.85</v>
      </c>
      <c r="F17" s="20">
        <v>11.21</v>
      </c>
      <c r="G17" s="20">
        <v>11.48</v>
      </c>
      <c r="H17" s="20">
        <v>12.19</v>
      </c>
    </row>
    <row r="18" spans="1:8" ht="16">
      <c r="A18" s="20">
        <v>1992</v>
      </c>
      <c r="B18" s="20">
        <v>9.1199999999999992</v>
      </c>
      <c r="C18" s="20">
        <v>9.91</v>
      </c>
      <c r="D18" s="20">
        <v>10.44</v>
      </c>
      <c r="E18" s="20">
        <v>10.86</v>
      </c>
      <c r="F18" s="20">
        <v>11.22</v>
      </c>
      <c r="G18" s="20">
        <v>11.5</v>
      </c>
      <c r="H18" s="20">
        <v>12.24</v>
      </c>
    </row>
    <row r="19" spans="1:8" ht="16">
      <c r="A19" s="20">
        <v>1993</v>
      </c>
      <c r="B19" s="20">
        <v>9.11</v>
      </c>
      <c r="C19" s="20">
        <v>9.9</v>
      </c>
      <c r="D19" s="20">
        <v>10.43</v>
      </c>
      <c r="E19" s="20">
        <v>10.86</v>
      </c>
      <c r="F19" s="20">
        <v>11.24</v>
      </c>
      <c r="G19" s="20">
        <v>11.52</v>
      </c>
      <c r="H19" s="20">
        <v>12.26</v>
      </c>
    </row>
    <row r="20" spans="1:8" ht="16">
      <c r="A20" s="20">
        <v>1994</v>
      </c>
      <c r="B20" s="20">
        <v>9.1300000000000008</v>
      </c>
      <c r="C20" s="20">
        <v>9.9</v>
      </c>
      <c r="D20" s="20">
        <v>10.42</v>
      </c>
      <c r="E20" s="20">
        <v>10.84</v>
      </c>
      <c r="F20" s="20">
        <v>11.2</v>
      </c>
      <c r="G20" s="20">
        <v>11.45</v>
      </c>
      <c r="H20" s="20">
        <v>12.14</v>
      </c>
    </row>
    <row r="21" spans="1:8" ht="16">
      <c r="A21" s="20">
        <v>1995</v>
      </c>
      <c r="B21" s="20">
        <v>9.15</v>
      </c>
      <c r="C21" s="20">
        <v>9.91</v>
      </c>
      <c r="D21" s="20">
        <v>10.41</v>
      </c>
      <c r="E21" s="20">
        <v>10.84</v>
      </c>
      <c r="F21" s="20">
        <v>11.2</v>
      </c>
      <c r="G21" s="20">
        <v>11.47</v>
      </c>
      <c r="H21" s="20">
        <v>12.18</v>
      </c>
    </row>
    <row r="22" spans="1:8" ht="16">
      <c r="A22" s="20">
        <v>1996</v>
      </c>
      <c r="B22" s="20">
        <v>9.16</v>
      </c>
      <c r="C22" s="20">
        <v>9.92</v>
      </c>
      <c r="D22" s="20">
        <v>10.43</v>
      </c>
      <c r="E22" s="20">
        <v>10.85</v>
      </c>
      <c r="F22" s="20">
        <v>11.22</v>
      </c>
      <c r="G22" s="20">
        <v>11.49</v>
      </c>
      <c r="H22" s="20">
        <v>12.23</v>
      </c>
    </row>
    <row r="23" spans="1:8" ht="16">
      <c r="A23" s="20">
        <v>1997</v>
      </c>
      <c r="B23" s="20">
        <v>9.23</v>
      </c>
      <c r="C23" s="20">
        <v>9.9499999999999993</v>
      </c>
      <c r="D23" s="20">
        <v>10.45</v>
      </c>
      <c r="E23" s="20">
        <v>10.87</v>
      </c>
      <c r="F23" s="20">
        <v>11.27</v>
      </c>
      <c r="G23" s="20">
        <v>11.56</v>
      </c>
      <c r="H23" s="20">
        <v>12.3</v>
      </c>
    </row>
    <row r="24" spans="1:8" ht="16">
      <c r="A24" s="20">
        <v>1998</v>
      </c>
      <c r="B24" s="20">
        <v>9.2899999999999991</v>
      </c>
      <c r="C24" s="20">
        <v>10</v>
      </c>
      <c r="D24" s="20">
        <v>10.49</v>
      </c>
      <c r="E24" s="20">
        <v>10.92</v>
      </c>
      <c r="F24" s="20">
        <v>11.32</v>
      </c>
      <c r="G24" s="20">
        <v>11.62</v>
      </c>
      <c r="H24" s="20">
        <v>12.33</v>
      </c>
    </row>
    <row r="25" spans="1:8" ht="16">
      <c r="A25" s="20">
        <v>1999</v>
      </c>
      <c r="B25" s="20">
        <v>9.3000000000000007</v>
      </c>
      <c r="C25" s="20">
        <v>10.02</v>
      </c>
      <c r="D25" s="20">
        <v>10.5</v>
      </c>
      <c r="E25" s="20">
        <v>10.93</v>
      </c>
      <c r="F25" s="20">
        <v>11.35</v>
      </c>
      <c r="G25" s="20">
        <v>11.65</v>
      </c>
      <c r="H25" s="20">
        <v>12.39</v>
      </c>
    </row>
    <row r="26" spans="1:8" ht="16">
      <c r="A26" s="20">
        <v>2000</v>
      </c>
      <c r="B26" s="20">
        <v>9.34</v>
      </c>
      <c r="C26" s="20">
        <v>10.050000000000001</v>
      </c>
      <c r="D26" s="20">
        <v>10.53</v>
      </c>
      <c r="E26" s="20">
        <v>10.95</v>
      </c>
      <c r="F26" s="20">
        <v>11.39</v>
      </c>
      <c r="G26" s="20">
        <v>11.7</v>
      </c>
      <c r="H26" s="20">
        <v>12.46</v>
      </c>
    </row>
    <row r="27" spans="1:8" ht="16">
      <c r="A27" s="20">
        <v>2001</v>
      </c>
      <c r="B27" s="20">
        <v>9.32</v>
      </c>
      <c r="C27" s="20">
        <v>10.050000000000001</v>
      </c>
      <c r="D27" s="20">
        <v>10.54</v>
      </c>
      <c r="E27" s="20">
        <v>10.99</v>
      </c>
      <c r="F27" s="20">
        <v>11.44</v>
      </c>
      <c r="G27" s="20">
        <v>11.75</v>
      </c>
      <c r="H27" s="20">
        <v>12.47</v>
      </c>
    </row>
    <row r="28" spans="1:8" ht="16">
      <c r="A28" s="20">
        <v>2002</v>
      </c>
      <c r="B28" s="20">
        <v>9.26</v>
      </c>
      <c r="C28" s="20">
        <v>10.02</v>
      </c>
      <c r="D28" s="20">
        <v>10.54</v>
      </c>
      <c r="E28" s="20">
        <v>10.98</v>
      </c>
      <c r="F28" s="20">
        <v>11.4</v>
      </c>
      <c r="G28" s="20">
        <v>11.7</v>
      </c>
      <c r="H28" s="20">
        <v>12.38</v>
      </c>
    </row>
    <row r="29" spans="1:8" ht="16">
      <c r="A29" s="20">
        <v>2003</v>
      </c>
      <c r="B29" s="20">
        <v>9.25</v>
      </c>
      <c r="C29" s="20">
        <v>10.02</v>
      </c>
      <c r="D29" s="20">
        <v>10.54</v>
      </c>
      <c r="E29" s="20">
        <v>10.98</v>
      </c>
      <c r="F29" s="20">
        <v>11.41</v>
      </c>
      <c r="G29" s="20">
        <v>11.7</v>
      </c>
      <c r="H29" s="20">
        <v>12.37</v>
      </c>
    </row>
    <row r="30" spans="1:8" ht="16">
      <c r="A30" s="20">
        <v>2004</v>
      </c>
      <c r="B30" s="20">
        <v>9.2799999999999994</v>
      </c>
      <c r="C30" s="20">
        <v>10.039999999999999</v>
      </c>
      <c r="D30" s="20">
        <v>10.55</v>
      </c>
      <c r="E30" s="20">
        <v>10.99</v>
      </c>
      <c r="F30" s="20">
        <v>11.4</v>
      </c>
      <c r="G30" s="20">
        <v>11.68</v>
      </c>
      <c r="H30" s="20">
        <v>12.38</v>
      </c>
    </row>
    <row r="31" spans="1:8" ht="16">
      <c r="A31" s="20">
        <v>2005</v>
      </c>
      <c r="B31" s="20">
        <v>9.2799999999999994</v>
      </c>
      <c r="C31" s="20">
        <v>10.039999999999999</v>
      </c>
      <c r="D31" s="20">
        <v>10.55</v>
      </c>
      <c r="E31" s="20">
        <v>10.99</v>
      </c>
      <c r="F31" s="20">
        <v>11.4</v>
      </c>
      <c r="G31" s="20">
        <v>11.68</v>
      </c>
      <c r="H31" s="20">
        <v>12.39</v>
      </c>
    </row>
    <row r="32" spans="1:8" ht="16">
      <c r="A32" s="20">
        <v>2006</v>
      </c>
      <c r="B32" s="20">
        <v>9.2799999999999994</v>
      </c>
      <c r="C32" s="20">
        <v>10.039999999999999</v>
      </c>
      <c r="D32" s="20">
        <v>10.55</v>
      </c>
      <c r="E32" s="20">
        <v>10.99</v>
      </c>
      <c r="F32" s="20">
        <v>11.41</v>
      </c>
      <c r="G32" s="20">
        <v>11.7</v>
      </c>
      <c r="H32" s="20">
        <v>12.43</v>
      </c>
    </row>
    <row r="33" spans="1:8" ht="16">
      <c r="A33" s="20">
        <v>2007</v>
      </c>
      <c r="B33" s="20">
        <v>9.2899999999999991</v>
      </c>
      <c r="C33" s="20">
        <v>10.039999999999999</v>
      </c>
      <c r="D33" s="20">
        <v>10.55</v>
      </c>
      <c r="E33" s="20">
        <v>11.01</v>
      </c>
      <c r="F33" s="20">
        <v>11.42</v>
      </c>
      <c r="G33" s="20">
        <v>11.7</v>
      </c>
      <c r="H33" s="20">
        <v>12.42</v>
      </c>
    </row>
    <row r="34" spans="1:8" ht="16">
      <c r="A34" s="20">
        <v>2008</v>
      </c>
      <c r="B34" s="20">
        <v>9.26</v>
      </c>
      <c r="C34" s="20">
        <v>10.01</v>
      </c>
      <c r="D34" s="20">
        <v>10.54</v>
      </c>
      <c r="E34" s="20">
        <v>11</v>
      </c>
      <c r="F34" s="20">
        <v>11.42</v>
      </c>
      <c r="G34" s="20">
        <v>11.69</v>
      </c>
      <c r="H34" s="20">
        <v>12.39</v>
      </c>
    </row>
    <row r="35" spans="1:8" ht="16">
      <c r="A35" s="20">
        <v>2009</v>
      </c>
      <c r="B35" s="20">
        <v>9.17</v>
      </c>
      <c r="C35" s="20">
        <v>9.9600000000000009</v>
      </c>
      <c r="D35" s="20">
        <v>10.52</v>
      </c>
      <c r="E35" s="20">
        <v>10.98</v>
      </c>
      <c r="F35" s="20">
        <v>11.39</v>
      </c>
      <c r="G35" s="20">
        <v>11.65</v>
      </c>
      <c r="H35" s="20">
        <v>12.3</v>
      </c>
    </row>
    <row r="36" spans="1:8" ht="16">
      <c r="A36" s="20">
        <v>2010</v>
      </c>
      <c r="B36" s="20">
        <v>9.19</v>
      </c>
      <c r="C36" s="20">
        <v>9.9600000000000009</v>
      </c>
      <c r="D36" s="20">
        <v>10.51</v>
      </c>
      <c r="E36" s="20">
        <v>10.97</v>
      </c>
      <c r="F36" s="20">
        <v>11.39</v>
      </c>
      <c r="G36" s="20">
        <v>11.66</v>
      </c>
      <c r="H36" s="20">
        <v>12.33</v>
      </c>
    </row>
    <row r="37" spans="1:8" ht="16">
      <c r="A37" s="20">
        <v>2011</v>
      </c>
      <c r="B37" s="20">
        <v>9.18</v>
      </c>
      <c r="C37" s="20">
        <v>9.94</v>
      </c>
      <c r="D37" s="20">
        <v>10.49</v>
      </c>
      <c r="E37" s="20">
        <v>10.97</v>
      </c>
      <c r="F37" s="20">
        <v>11.39</v>
      </c>
      <c r="G37" s="20">
        <v>11.66</v>
      </c>
      <c r="H37" s="20">
        <v>12.33</v>
      </c>
    </row>
  </sheetData>
  <mergeCells count="1">
    <mergeCell ref="A2:H2"/>
  </mergeCells>
  <hyperlinks>
    <hyperlink ref="A1" location="'Table of Contents'!A1" display="'Table of Contents'!A1" xr:uid="{448CEBC8-8856-004E-A773-7E438D513AA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8FBFD-048E-4AA5-A375-5781EFD9596E}">
  <dimension ref="A1:H37"/>
  <sheetViews>
    <sheetView workbookViewId="0"/>
  </sheetViews>
  <sheetFormatPr baseColWidth="10" defaultColWidth="8.83203125" defaultRowHeight="15"/>
  <sheetData>
    <row r="1" spans="1:8">
      <c r="A1" s="67" t="s">
        <v>322</v>
      </c>
    </row>
    <row r="2" spans="1:8">
      <c r="A2" s="58" t="s">
        <v>102</v>
      </c>
      <c r="B2" s="58"/>
      <c r="C2" s="58"/>
      <c r="D2" s="58"/>
      <c r="E2" s="58"/>
      <c r="F2" s="58"/>
      <c r="G2" s="58"/>
      <c r="H2" s="58"/>
    </row>
    <row r="3" spans="1:8" ht="16">
      <c r="A3" s="18" t="s">
        <v>9</v>
      </c>
      <c r="B3" s="19" t="s">
        <v>77</v>
      </c>
      <c r="C3" s="19" t="s">
        <v>78</v>
      </c>
      <c r="D3" s="19" t="s">
        <v>79</v>
      </c>
      <c r="E3" s="19" t="s">
        <v>80</v>
      </c>
      <c r="F3" s="19" t="s">
        <v>81</v>
      </c>
      <c r="G3" s="19" t="s">
        <v>82</v>
      </c>
      <c r="H3" s="19" t="s">
        <v>83</v>
      </c>
    </row>
    <row r="4" spans="1:8" ht="16">
      <c r="A4" s="20">
        <v>1978</v>
      </c>
      <c r="B4" s="20">
        <v>9.6999999999999993</v>
      </c>
      <c r="C4" s="20">
        <v>10.33</v>
      </c>
      <c r="D4" s="20">
        <v>10.75</v>
      </c>
      <c r="E4" s="20">
        <v>11.07</v>
      </c>
      <c r="F4" s="20">
        <v>11.46</v>
      </c>
      <c r="G4" s="20">
        <v>11.83</v>
      </c>
      <c r="H4" s="20">
        <v>12.58</v>
      </c>
    </row>
    <row r="5" spans="1:8" ht="16">
      <c r="A5" s="20">
        <v>1979</v>
      </c>
      <c r="B5" s="20">
        <v>9.69</v>
      </c>
      <c r="C5" s="20">
        <v>10.32</v>
      </c>
      <c r="D5" s="20">
        <v>10.74</v>
      </c>
      <c r="E5" s="20">
        <v>11.06</v>
      </c>
      <c r="F5" s="20">
        <v>11.42</v>
      </c>
      <c r="G5" s="20">
        <v>11.76</v>
      </c>
      <c r="H5" s="20">
        <v>12.54</v>
      </c>
    </row>
    <row r="6" spans="1:8" ht="16">
      <c r="A6" s="20">
        <v>1980</v>
      </c>
      <c r="B6" s="20">
        <v>9.65</v>
      </c>
      <c r="C6" s="20">
        <v>10.28</v>
      </c>
      <c r="D6" s="20">
        <v>10.71</v>
      </c>
      <c r="E6" s="20">
        <v>11.04</v>
      </c>
      <c r="F6" s="20">
        <v>11.38</v>
      </c>
      <c r="G6" s="20">
        <v>11.71</v>
      </c>
      <c r="H6" s="20">
        <v>12.52</v>
      </c>
    </row>
    <row r="7" spans="1:8" ht="16">
      <c r="A7" s="20">
        <v>1981</v>
      </c>
      <c r="B7" s="20">
        <v>9.67</v>
      </c>
      <c r="C7" s="20">
        <v>10.3</v>
      </c>
      <c r="D7" s="20">
        <v>10.73</v>
      </c>
      <c r="E7" s="20">
        <v>11.06</v>
      </c>
      <c r="F7" s="20">
        <v>11.41</v>
      </c>
      <c r="G7" s="20">
        <v>11.72</v>
      </c>
      <c r="H7" s="20">
        <v>12.46</v>
      </c>
    </row>
    <row r="8" spans="1:8" ht="16">
      <c r="A8" s="20">
        <v>1982</v>
      </c>
      <c r="B8" s="20">
        <v>9.58</v>
      </c>
      <c r="C8" s="20">
        <v>10.26</v>
      </c>
      <c r="D8" s="20">
        <v>10.71</v>
      </c>
      <c r="E8" s="20">
        <v>11.06</v>
      </c>
      <c r="F8" s="20">
        <v>11.43</v>
      </c>
      <c r="G8" s="20">
        <v>11.75</v>
      </c>
      <c r="H8" s="20">
        <v>12.53</v>
      </c>
    </row>
    <row r="9" spans="1:8" ht="16">
      <c r="A9" s="20">
        <v>1983</v>
      </c>
      <c r="B9" s="20">
        <v>9.5399999999999991</v>
      </c>
      <c r="C9" s="20">
        <v>10.25</v>
      </c>
      <c r="D9" s="20">
        <v>10.72</v>
      </c>
      <c r="E9" s="20">
        <v>11.06</v>
      </c>
      <c r="F9" s="20">
        <v>11.44</v>
      </c>
      <c r="G9" s="20">
        <v>11.75</v>
      </c>
      <c r="H9" s="20">
        <v>12.55</v>
      </c>
    </row>
    <row r="10" spans="1:8" ht="16">
      <c r="A10" s="20">
        <v>1984</v>
      </c>
      <c r="B10" s="20">
        <v>9.5500000000000007</v>
      </c>
      <c r="C10" s="20">
        <v>10.27</v>
      </c>
      <c r="D10" s="20">
        <v>10.74</v>
      </c>
      <c r="E10" s="20">
        <v>11.1</v>
      </c>
      <c r="F10" s="20">
        <v>11.48</v>
      </c>
      <c r="G10" s="20">
        <v>11.82</v>
      </c>
      <c r="H10" s="20">
        <v>12.64</v>
      </c>
    </row>
    <row r="11" spans="1:8" ht="16">
      <c r="A11" s="20">
        <v>1985</v>
      </c>
      <c r="B11" s="20">
        <v>9.59</v>
      </c>
      <c r="C11" s="20">
        <v>10.29</v>
      </c>
      <c r="D11" s="20">
        <v>10.76</v>
      </c>
      <c r="E11" s="20">
        <v>11.12</v>
      </c>
      <c r="F11" s="20">
        <v>11.52</v>
      </c>
      <c r="G11" s="20">
        <v>11.87</v>
      </c>
      <c r="H11" s="20">
        <v>12.76</v>
      </c>
    </row>
    <row r="12" spans="1:8" ht="16">
      <c r="A12" s="20">
        <v>1986</v>
      </c>
      <c r="B12" s="20">
        <v>9.59</v>
      </c>
      <c r="C12" s="20">
        <v>10.3</v>
      </c>
      <c r="D12" s="20">
        <v>10.78</v>
      </c>
      <c r="E12" s="20">
        <v>11.15</v>
      </c>
      <c r="F12" s="20">
        <v>11.6</v>
      </c>
      <c r="G12" s="20">
        <v>12.01</v>
      </c>
      <c r="H12" s="20">
        <v>12.81</v>
      </c>
    </row>
    <row r="13" spans="1:8" ht="16">
      <c r="A13" s="20">
        <v>1987</v>
      </c>
      <c r="B13" s="20">
        <v>9.58</v>
      </c>
      <c r="C13" s="20">
        <v>10.3</v>
      </c>
      <c r="D13" s="20">
        <v>10.77</v>
      </c>
      <c r="E13" s="20">
        <v>11.13</v>
      </c>
      <c r="F13" s="20">
        <v>11.54</v>
      </c>
      <c r="G13" s="20">
        <v>11.89</v>
      </c>
      <c r="H13" s="20">
        <v>12.86</v>
      </c>
    </row>
    <row r="14" spans="1:8" ht="16">
      <c r="A14" s="20">
        <v>1988</v>
      </c>
      <c r="B14" s="20">
        <v>9.5500000000000007</v>
      </c>
      <c r="C14" s="20">
        <v>10.27</v>
      </c>
      <c r="D14" s="20">
        <v>10.76</v>
      </c>
      <c r="E14" s="20">
        <v>11.13</v>
      </c>
      <c r="F14" s="20">
        <v>11.57</v>
      </c>
      <c r="G14" s="20">
        <v>11.93</v>
      </c>
      <c r="H14" s="20">
        <v>12.88</v>
      </c>
    </row>
    <row r="15" spans="1:8" ht="16">
      <c r="A15" s="20">
        <v>1989</v>
      </c>
      <c r="B15" s="20">
        <v>9.52</v>
      </c>
      <c r="C15" s="20">
        <v>10.24</v>
      </c>
      <c r="D15" s="20">
        <v>10.73</v>
      </c>
      <c r="E15" s="20">
        <v>11.11</v>
      </c>
      <c r="F15" s="20">
        <v>11.51</v>
      </c>
      <c r="G15" s="20">
        <v>11.87</v>
      </c>
      <c r="H15" s="20">
        <v>12.8</v>
      </c>
    </row>
    <row r="16" spans="1:8" ht="16">
      <c r="A16" s="20">
        <v>1990</v>
      </c>
      <c r="B16" s="20">
        <v>9.5</v>
      </c>
      <c r="C16" s="20">
        <v>10.24</v>
      </c>
      <c r="D16" s="20">
        <v>10.74</v>
      </c>
      <c r="E16" s="20">
        <v>11.11</v>
      </c>
      <c r="F16" s="20">
        <v>11.5</v>
      </c>
      <c r="G16" s="20">
        <v>11.85</v>
      </c>
      <c r="H16" s="20">
        <v>12.77</v>
      </c>
    </row>
    <row r="17" spans="1:8" ht="16">
      <c r="A17" s="20">
        <v>1991</v>
      </c>
      <c r="B17" s="20">
        <v>9.48</v>
      </c>
      <c r="C17" s="20">
        <v>10.210000000000001</v>
      </c>
      <c r="D17" s="20">
        <v>10.72</v>
      </c>
      <c r="E17" s="20">
        <v>11.1</v>
      </c>
      <c r="F17" s="20">
        <v>11.5</v>
      </c>
      <c r="G17" s="20">
        <v>11.86</v>
      </c>
      <c r="H17" s="20">
        <v>12.73</v>
      </c>
    </row>
    <row r="18" spans="1:8" ht="16">
      <c r="A18" s="20">
        <v>1992</v>
      </c>
      <c r="B18" s="20">
        <v>9.4700000000000006</v>
      </c>
      <c r="C18" s="20">
        <v>10.19</v>
      </c>
      <c r="D18" s="20">
        <v>10.71</v>
      </c>
      <c r="E18" s="20">
        <v>11.09</v>
      </c>
      <c r="F18" s="20">
        <v>11.49</v>
      </c>
      <c r="G18" s="20">
        <v>11.84</v>
      </c>
      <c r="H18" s="20">
        <v>12.75</v>
      </c>
    </row>
    <row r="19" spans="1:8" ht="16">
      <c r="A19" s="20">
        <v>1993</v>
      </c>
      <c r="B19" s="20">
        <v>9.43</v>
      </c>
      <c r="C19" s="20">
        <v>10.17</v>
      </c>
      <c r="D19" s="20">
        <v>10.69</v>
      </c>
      <c r="E19" s="20">
        <v>11.08</v>
      </c>
      <c r="F19" s="20">
        <v>11.5</v>
      </c>
      <c r="G19" s="20">
        <v>11.87</v>
      </c>
      <c r="H19" s="20">
        <v>12.73</v>
      </c>
    </row>
    <row r="20" spans="1:8" ht="16">
      <c r="A20" s="20">
        <v>1994</v>
      </c>
      <c r="B20" s="20">
        <v>9.41</v>
      </c>
      <c r="C20" s="20">
        <v>10.14</v>
      </c>
      <c r="D20" s="20">
        <v>10.66</v>
      </c>
      <c r="E20" s="20">
        <v>11.06</v>
      </c>
      <c r="F20" s="20">
        <v>11.44</v>
      </c>
      <c r="G20" s="20">
        <v>11.76</v>
      </c>
      <c r="H20" s="20">
        <v>12.58</v>
      </c>
    </row>
    <row r="21" spans="1:8" ht="16">
      <c r="A21" s="20">
        <v>1995</v>
      </c>
      <c r="B21" s="20">
        <v>9.44</v>
      </c>
      <c r="C21" s="20">
        <v>10.130000000000001</v>
      </c>
      <c r="D21" s="20">
        <v>10.65</v>
      </c>
      <c r="E21" s="20">
        <v>11.06</v>
      </c>
      <c r="F21" s="20">
        <v>11.46</v>
      </c>
      <c r="G21" s="20">
        <v>11.79</v>
      </c>
      <c r="H21" s="20">
        <v>12.6</v>
      </c>
    </row>
    <row r="22" spans="1:8" ht="16">
      <c r="A22" s="20">
        <v>1996</v>
      </c>
      <c r="B22" s="20">
        <v>9.43</v>
      </c>
      <c r="C22" s="20">
        <v>10.14</v>
      </c>
      <c r="D22" s="20">
        <v>10.65</v>
      </c>
      <c r="E22" s="20">
        <v>11.06</v>
      </c>
      <c r="F22" s="20">
        <v>11.46</v>
      </c>
      <c r="G22" s="20">
        <v>11.79</v>
      </c>
      <c r="H22" s="20">
        <v>12.61</v>
      </c>
    </row>
    <row r="23" spans="1:8" ht="16">
      <c r="A23" s="20">
        <v>1997</v>
      </c>
      <c r="B23" s="20">
        <v>9.4499999999999993</v>
      </c>
      <c r="C23" s="20">
        <v>10.15</v>
      </c>
      <c r="D23" s="20">
        <v>10.67</v>
      </c>
      <c r="E23" s="20">
        <v>11.08</v>
      </c>
      <c r="F23" s="20">
        <v>11.49</v>
      </c>
      <c r="G23" s="20">
        <v>11.84</v>
      </c>
      <c r="H23" s="20">
        <v>12.68</v>
      </c>
    </row>
    <row r="24" spans="1:8" ht="16">
      <c r="A24" s="20">
        <v>1998</v>
      </c>
      <c r="B24" s="20">
        <v>9.5299999999999994</v>
      </c>
      <c r="C24" s="20">
        <v>10.19</v>
      </c>
      <c r="D24" s="20">
        <v>10.69</v>
      </c>
      <c r="E24" s="20">
        <v>11.1</v>
      </c>
      <c r="F24" s="20">
        <v>11.54</v>
      </c>
      <c r="G24" s="20">
        <v>11.88</v>
      </c>
      <c r="H24" s="20">
        <v>12.72</v>
      </c>
    </row>
    <row r="25" spans="1:8" ht="16">
      <c r="A25" s="20">
        <v>1999</v>
      </c>
      <c r="B25" s="20">
        <v>9.52</v>
      </c>
      <c r="C25" s="20">
        <v>10.19</v>
      </c>
      <c r="D25" s="20">
        <v>10.69</v>
      </c>
      <c r="E25" s="20">
        <v>11.12</v>
      </c>
      <c r="F25" s="20">
        <v>11.56</v>
      </c>
      <c r="G25" s="20">
        <v>11.92</v>
      </c>
      <c r="H25" s="20">
        <v>12.78</v>
      </c>
    </row>
    <row r="26" spans="1:8" ht="16">
      <c r="A26" s="20">
        <v>2000</v>
      </c>
      <c r="B26" s="20">
        <v>9.51</v>
      </c>
      <c r="C26" s="20">
        <v>10.19</v>
      </c>
      <c r="D26" s="20">
        <v>10.69</v>
      </c>
      <c r="E26" s="20">
        <v>11.13</v>
      </c>
      <c r="F26" s="20">
        <v>11.58</v>
      </c>
      <c r="G26" s="20">
        <v>11.95</v>
      </c>
      <c r="H26" s="20">
        <v>12.85</v>
      </c>
    </row>
    <row r="27" spans="1:8" ht="16">
      <c r="A27" s="20">
        <v>2001</v>
      </c>
      <c r="B27" s="20">
        <v>9.5</v>
      </c>
      <c r="C27" s="20">
        <v>10.19</v>
      </c>
      <c r="D27" s="20">
        <v>10.7</v>
      </c>
      <c r="E27" s="20">
        <v>11.15</v>
      </c>
      <c r="F27" s="20">
        <v>11.62</v>
      </c>
      <c r="G27" s="20">
        <v>11.98</v>
      </c>
      <c r="H27" s="20">
        <v>12.86</v>
      </c>
    </row>
    <row r="28" spans="1:8" ht="16">
      <c r="A28" s="20">
        <v>2002</v>
      </c>
      <c r="B28" s="20">
        <v>9.4600000000000009</v>
      </c>
      <c r="C28" s="20">
        <v>10.17</v>
      </c>
      <c r="D28" s="20">
        <v>10.68</v>
      </c>
      <c r="E28" s="20">
        <v>11.14</v>
      </c>
      <c r="F28" s="20">
        <v>11.59</v>
      </c>
      <c r="G28" s="20">
        <v>11.93</v>
      </c>
      <c r="H28" s="20">
        <v>12.75</v>
      </c>
    </row>
    <row r="29" spans="1:8" ht="16">
      <c r="A29" s="20">
        <v>2003</v>
      </c>
      <c r="B29" s="20">
        <v>9.43</v>
      </c>
      <c r="C29" s="20">
        <v>10.16</v>
      </c>
      <c r="D29" s="20">
        <v>10.68</v>
      </c>
      <c r="E29" s="20">
        <v>11.15</v>
      </c>
      <c r="F29" s="20">
        <v>11.62</v>
      </c>
      <c r="G29" s="20">
        <v>11.95</v>
      </c>
      <c r="H29" s="20">
        <v>12.77</v>
      </c>
    </row>
    <row r="30" spans="1:8" ht="16">
      <c r="A30" s="20">
        <v>2004</v>
      </c>
      <c r="B30" s="20">
        <v>9.44</v>
      </c>
      <c r="C30" s="20">
        <v>10.17</v>
      </c>
      <c r="D30" s="20">
        <v>10.68</v>
      </c>
      <c r="E30" s="20">
        <v>11.14</v>
      </c>
      <c r="F30" s="20">
        <v>11.59</v>
      </c>
      <c r="G30" s="20">
        <v>11.93</v>
      </c>
      <c r="H30" s="20">
        <v>12.78</v>
      </c>
    </row>
    <row r="31" spans="1:8" ht="16">
      <c r="A31" s="20">
        <v>2005</v>
      </c>
      <c r="B31" s="20">
        <v>9.44</v>
      </c>
      <c r="C31" s="20">
        <v>10.17</v>
      </c>
      <c r="D31" s="20">
        <v>10.68</v>
      </c>
      <c r="E31" s="20">
        <v>11.14</v>
      </c>
      <c r="F31" s="20">
        <v>11.61</v>
      </c>
      <c r="G31" s="20">
        <v>11.94</v>
      </c>
      <c r="H31" s="20">
        <v>12.81</v>
      </c>
    </row>
    <row r="32" spans="1:8" ht="16">
      <c r="A32" s="20">
        <v>2006</v>
      </c>
      <c r="B32" s="20">
        <v>9.4600000000000009</v>
      </c>
      <c r="C32" s="20">
        <v>10.18</v>
      </c>
      <c r="D32" s="20">
        <v>10.69</v>
      </c>
      <c r="E32" s="20">
        <v>11.16</v>
      </c>
      <c r="F32" s="20">
        <v>11.63</v>
      </c>
      <c r="G32" s="20">
        <v>11.96</v>
      </c>
      <c r="H32" s="20">
        <v>12.87</v>
      </c>
    </row>
    <row r="33" spans="1:8" ht="16">
      <c r="A33" s="20">
        <v>2007</v>
      </c>
      <c r="B33" s="20">
        <v>9.4499999999999993</v>
      </c>
      <c r="C33" s="20">
        <v>10.17</v>
      </c>
      <c r="D33" s="20">
        <v>10.69</v>
      </c>
      <c r="E33" s="20">
        <v>11.17</v>
      </c>
      <c r="F33" s="20">
        <v>11.64</v>
      </c>
      <c r="G33" s="20">
        <v>11.98</v>
      </c>
      <c r="H33" s="20">
        <v>12.87</v>
      </c>
    </row>
    <row r="34" spans="1:8" ht="16">
      <c r="A34" s="20">
        <v>2008</v>
      </c>
      <c r="B34" s="20">
        <v>9.43</v>
      </c>
      <c r="C34" s="20">
        <v>10.15</v>
      </c>
      <c r="D34" s="20">
        <v>10.68</v>
      </c>
      <c r="E34" s="20">
        <v>11.16</v>
      </c>
      <c r="F34" s="20">
        <v>11.62</v>
      </c>
      <c r="G34" s="20">
        <v>11.95</v>
      </c>
      <c r="H34" s="20">
        <v>12.82</v>
      </c>
    </row>
    <row r="35" spans="1:8" ht="16">
      <c r="A35" s="20">
        <v>2009</v>
      </c>
      <c r="B35" s="20">
        <v>9.33</v>
      </c>
      <c r="C35" s="20">
        <v>10.1</v>
      </c>
      <c r="D35" s="20">
        <v>10.66</v>
      </c>
      <c r="E35" s="20">
        <v>11.15</v>
      </c>
      <c r="F35" s="20">
        <v>11.61</v>
      </c>
      <c r="G35" s="20">
        <v>11.92</v>
      </c>
      <c r="H35" s="20">
        <v>12.75</v>
      </c>
    </row>
    <row r="36" spans="1:8" ht="16">
      <c r="A36" s="20">
        <v>2010</v>
      </c>
      <c r="B36" s="20">
        <v>9.39</v>
      </c>
      <c r="C36" s="20">
        <v>10.130000000000001</v>
      </c>
      <c r="D36" s="20">
        <v>10.68</v>
      </c>
      <c r="E36" s="20">
        <v>11.16</v>
      </c>
      <c r="F36" s="20">
        <v>11.62</v>
      </c>
      <c r="G36" s="20">
        <v>11.95</v>
      </c>
      <c r="H36" s="20">
        <v>12.8</v>
      </c>
    </row>
    <row r="37" spans="1:8" ht="16">
      <c r="A37" s="20">
        <v>2011</v>
      </c>
      <c r="B37" s="20">
        <v>9.41</v>
      </c>
      <c r="C37" s="20">
        <v>10.130000000000001</v>
      </c>
      <c r="D37" s="20">
        <v>10.67</v>
      </c>
      <c r="E37" s="20">
        <v>11.16</v>
      </c>
      <c r="F37" s="20">
        <v>11.64</v>
      </c>
      <c r="G37" s="20">
        <v>11.97</v>
      </c>
      <c r="H37" s="20">
        <v>12.81</v>
      </c>
    </row>
  </sheetData>
  <mergeCells count="1">
    <mergeCell ref="A2:H2"/>
  </mergeCells>
  <hyperlinks>
    <hyperlink ref="A1" location="'Table of Contents'!A1" display="'Table of Contents'!A1" xr:uid="{44524706-637C-6A42-8216-8A849BB52CC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54F52-62C6-485B-B131-69DB60F22D7D}">
  <dimension ref="A1:H37"/>
  <sheetViews>
    <sheetView workbookViewId="0"/>
  </sheetViews>
  <sheetFormatPr baseColWidth="10" defaultColWidth="8.83203125" defaultRowHeight="15"/>
  <sheetData>
    <row r="1" spans="1:8">
      <c r="A1" s="67" t="s">
        <v>322</v>
      </c>
    </row>
    <row r="2" spans="1:8">
      <c r="A2" s="58" t="s">
        <v>103</v>
      </c>
      <c r="B2" s="58"/>
      <c r="C2" s="58"/>
      <c r="D2" s="58"/>
      <c r="E2" s="58"/>
      <c r="F2" s="58"/>
      <c r="G2" s="58"/>
      <c r="H2" s="58"/>
    </row>
    <row r="3" spans="1:8">
      <c r="A3" s="11" t="s">
        <v>9</v>
      </c>
      <c r="B3" s="11" t="s">
        <v>77</v>
      </c>
      <c r="C3" s="11" t="s">
        <v>78</v>
      </c>
      <c r="D3" s="11" t="s">
        <v>79</v>
      </c>
      <c r="E3" s="11" t="s">
        <v>80</v>
      </c>
      <c r="F3" s="11" t="s">
        <v>81</v>
      </c>
      <c r="G3" s="11" t="s">
        <v>82</v>
      </c>
      <c r="H3" s="11" t="s">
        <v>83</v>
      </c>
    </row>
    <row r="4" spans="1:8">
      <c r="A4" s="11">
        <v>1978</v>
      </c>
      <c r="B4" s="11">
        <v>9.75</v>
      </c>
      <c r="C4" s="11">
        <v>10.32</v>
      </c>
      <c r="D4" s="11">
        <v>10.73</v>
      </c>
      <c r="E4" s="11">
        <v>11.05</v>
      </c>
      <c r="F4" s="11">
        <v>11.45</v>
      </c>
      <c r="G4" s="11">
        <v>11.86</v>
      </c>
      <c r="H4" s="11">
        <v>12.6</v>
      </c>
    </row>
    <row r="5" spans="1:8">
      <c r="A5" s="11">
        <v>1979</v>
      </c>
      <c r="B5" s="11">
        <v>9.74</v>
      </c>
      <c r="C5" s="11">
        <v>10.31</v>
      </c>
      <c r="D5" s="11">
        <v>10.72</v>
      </c>
      <c r="E5" s="11">
        <v>11.04</v>
      </c>
      <c r="F5" s="11">
        <v>11.42</v>
      </c>
      <c r="G5" s="11">
        <v>11.78</v>
      </c>
      <c r="H5" s="11">
        <v>12.55</v>
      </c>
    </row>
    <row r="6" spans="1:8">
      <c r="A6" s="11">
        <v>1980</v>
      </c>
      <c r="B6" s="11">
        <v>9.69</v>
      </c>
      <c r="C6" s="11">
        <v>10.28</v>
      </c>
      <c r="D6" s="11">
        <v>10.7</v>
      </c>
      <c r="E6" s="11">
        <v>11.02</v>
      </c>
      <c r="F6" s="11">
        <v>11.39</v>
      </c>
      <c r="G6" s="11">
        <v>11.73</v>
      </c>
      <c r="H6" s="11">
        <v>12.55</v>
      </c>
    </row>
    <row r="7" spans="1:8">
      <c r="A7" s="11">
        <v>1981</v>
      </c>
      <c r="B7" s="11">
        <v>9.69</v>
      </c>
      <c r="C7" s="11">
        <v>10.28</v>
      </c>
      <c r="D7" s="11">
        <v>10.72</v>
      </c>
      <c r="E7" s="11">
        <v>11.05</v>
      </c>
      <c r="F7" s="11">
        <v>11.42</v>
      </c>
      <c r="G7" s="11">
        <v>11.74</v>
      </c>
      <c r="H7" s="11">
        <v>12.53</v>
      </c>
    </row>
    <row r="8" spans="1:8">
      <c r="A8" s="11">
        <v>1982</v>
      </c>
      <c r="B8" s="11">
        <v>9.6300000000000008</v>
      </c>
      <c r="C8" s="11">
        <v>10.24</v>
      </c>
      <c r="D8" s="11">
        <v>10.7</v>
      </c>
      <c r="E8" s="11">
        <v>11.04</v>
      </c>
      <c r="F8" s="11">
        <v>11.43</v>
      </c>
      <c r="G8" s="11">
        <v>11.76</v>
      </c>
      <c r="H8" s="11">
        <v>12.53</v>
      </c>
    </row>
    <row r="9" spans="1:8">
      <c r="A9" s="11">
        <v>1983</v>
      </c>
      <c r="B9" s="11">
        <v>9.58</v>
      </c>
      <c r="C9" s="11">
        <v>10.24</v>
      </c>
      <c r="D9" s="11">
        <v>10.71</v>
      </c>
      <c r="E9" s="11">
        <v>11.06</v>
      </c>
      <c r="F9" s="11">
        <v>11.43</v>
      </c>
      <c r="G9" s="11">
        <v>11.76</v>
      </c>
      <c r="H9" s="11">
        <v>12.57</v>
      </c>
    </row>
    <row r="10" spans="1:8">
      <c r="A10" s="11">
        <v>1984</v>
      </c>
      <c r="B10" s="11">
        <v>9.59</v>
      </c>
      <c r="C10" s="11">
        <v>10.25</v>
      </c>
      <c r="D10" s="11">
        <v>10.72</v>
      </c>
      <c r="E10" s="11">
        <v>11.08</v>
      </c>
      <c r="F10" s="11">
        <v>11.48</v>
      </c>
      <c r="G10" s="11">
        <v>11.82</v>
      </c>
      <c r="H10" s="11">
        <v>12.66</v>
      </c>
    </row>
    <row r="11" spans="1:8">
      <c r="A11" s="11">
        <v>1985</v>
      </c>
      <c r="B11" s="11">
        <v>9.61</v>
      </c>
      <c r="C11" s="11">
        <v>10.28</v>
      </c>
      <c r="D11" s="11">
        <v>10.74</v>
      </c>
      <c r="E11" s="11">
        <v>11.1</v>
      </c>
      <c r="F11" s="11">
        <v>11.51</v>
      </c>
      <c r="G11" s="11">
        <v>11.86</v>
      </c>
      <c r="H11" s="11">
        <v>12.74</v>
      </c>
    </row>
    <row r="12" spans="1:8">
      <c r="A12" s="11">
        <v>1986</v>
      </c>
      <c r="B12" s="11">
        <v>9.5500000000000007</v>
      </c>
      <c r="C12" s="11">
        <v>10.25</v>
      </c>
      <c r="D12" s="11">
        <v>10.74</v>
      </c>
      <c r="E12" s="11">
        <v>11.12</v>
      </c>
      <c r="F12" s="11">
        <v>11.57</v>
      </c>
      <c r="G12" s="11">
        <v>11.98</v>
      </c>
      <c r="H12" s="11">
        <v>12.78</v>
      </c>
    </row>
    <row r="13" spans="1:8">
      <c r="A13" s="11">
        <v>1987</v>
      </c>
      <c r="B13" s="11">
        <v>9.5500000000000007</v>
      </c>
      <c r="C13" s="11">
        <v>10.25</v>
      </c>
      <c r="D13" s="11">
        <v>10.73</v>
      </c>
      <c r="E13" s="11">
        <v>11.1</v>
      </c>
      <c r="F13" s="11">
        <v>11.51</v>
      </c>
      <c r="G13" s="11">
        <v>11.88</v>
      </c>
      <c r="H13" s="11">
        <v>12.84</v>
      </c>
    </row>
    <row r="14" spans="1:8">
      <c r="A14" s="11">
        <v>1988</v>
      </c>
      <c r="B14" s="11">
        <v>9.5500000000000007</v>
      </c>
      <c r="C14" s="11">
        <v>10.23</v>
      </c>
      <c r="D14" s="11">
        <v>10.72</v>
      </c>
      <c r="E14" s="11">
        <v>11.12</v>
      </c>
      <c r="F14" s="11">
        <v>11.58</v>
      </c>
      <c r="G14" s="11">
        <v>11.94</v>
      </c>
      <c r="H14" s="11">
        <v>12.87</v>
      </c>
    </row>
    <row r="15" spans="1:8">
      <c r="A15" s="11">
        <v>1989</v>
      </c>
      <c r="B15" s="11">
        <v>9.5299999999999994</v>
      </c>
      <c r="C15" s="11">
        <v>10.210000000000001</v>
      </c>
      <c r="D15" s="11">
        <v>10.7</v>
      </c>
      <c r="E15" s="11">
        <v>11.08</v>
      </c>
      <c r="F15" s="11">
        <v>11.5</v>
      </c>
      <c r="G15" s="11">
        <v>11.87</v>
      </c>
      <c r="H15" s="11">
        <v>12.86</v>
      </c>
    </row>
    <row r="16" spans="1:8">
      <c r="A16" s="11">
        <v>1990</v>
      </c>
      <c r="B16" s="11">
        <v>9.48</v>
      </c>
      <c r="C16" s="11">
        <v>10.18</v>
      </c>
      <c r="D16" s="11">
        <v>10.7</v>
      </c>
      <c r="E16" s="11">
        <v>11.1</v>
      </c>
      <c r="F16" s="11">
        <v>11.51</v>
      </c>
      <c r="G16" s="11">
        <v>11.87</v>
      </c>
      <c r="H16" s="11">
        <v>12.87</v>
      </c>
    </row>
    <row r="17" spans="1:8">
      <c r="A17" s="11">
        <v>1991</v>
      </c>
      <c r="B17" s="11">
        <v>9.4600000000000009</v>
      </c>
      <c r="C17" s="11">
        <v>10.17</v>
      </c>
      <c r="D17" s="11">
        <v>10.7</v>
      </c>
      <c r="E17" s="11">
        <v>11.11</v>
      </c>
      <c r="F17" s="11">
        <v>11.54</v>
      </c>
      <c r="G17" s="11">
        <v>11.9</v>
      </c>
      <c r="H17" s="11">
        <v>12.81</v>
      </c>
    </row>
    <row r="18" spans="1:8">
      <c r="A18" s="11">
        <v>1992</v>
      </c>
      <c r="B18" s="11">
        <v>9.4600000000000009</v>
      </c>
      <c r="C18" s="11">
        <v>10.17</v>
      </c>
      <c r="D18" s="11">
        <v>10.71</v>
      </c>
      <c r="E18" s="11">
        <v>11.12</v>
      </c>
      <c r="F18" s="11">
        <v>11.56</v>
      </c>
      <c r="G18" s="11">
        <v>11.95</v>
      </c>
      <c r="H18" s="11">
        <v>12.91</v>
      </c>
    </row>
    <row r="19" spans="1:8">
      <c r="A19" s="11">
        <v>1993</v>
      </c>
      <c r="B19" s="11">
        <v>9.44</v>
      </c>
      <c r="C19" s="11">
        <v>10.16</v>
      </c>
      <c r="D19" s="11">
        <v>10.7</v>
      </c>
      <c r="E19" s="11">
        <v>11.12</v>
      </c>
      <c r="F19" s="11">
        <v>11.57</v>
      </c>
      <c r="G19" s="11">
        <v>11.96</v>
      </c>
      <c r="H19" s="11">
        <v>12.91</v>
      </c>
    </row>
    <row r="20" spans="1:8">
      <c r="A20" s="11">
        <v>1994</v>
      </c>
      <c r="B20" s="11">
        <v>9.4600000000000009</v>
      </c>
      <c r="C20" s="11">
        <v>10.15</v>
      </c>
      <c r="D20" s="11">
        <v>10.7</v>
      </c>
      <c r="E20" s="11">
        <v>11.12</v>
      </c>
      <c r="F20" s="11">
        <v>11.51</v>
      </c>
      <c r="G20" s="11">
        <v>11.84</v>
      </c>
      <c r="H20" s="11">
        <v>12.7</v>
      </c>
    </row>
    <row r="21" spans="1:8">
      <c r="A21" s="11">
        <v>1995</v>
      </c>
      <c r="B21" s="11">
        <v>9.4600000000000009</v>
      </c>
      <c r="C21" s="11">
        <v>10.16</v>
      </c>
      <c r="D21" s="11">
        <v>10.7</v>
      </c>
      <c r="E21" s="11">
        <v>11.13</v>
      </c>
      <c r="F21" s="11">
        <v>11.55</v>
      </c>
      <c r="G21" s="11">
        <v>11.89</v>
      </c>
      <c r="H21" s="11">
        <v>12.74</v>
      </c>
    </row>
    <row r="22" spans="1:8">
      <c r="A22" s="11">
        <v>1996</v>
      </c>
      <c r="B22" s="11">
        <v>9.51</v>
      </c>
      <c r="C22" s="11">
        <v>10.19</v>
      </c>
      <c r="D22" s="11">
        <v>10.73</v>
      </c>
      <c r="E22" s="11">
        <v>11.16</v>
      </c>
      <c r="F22" s="11">
        <v>11.58</v>
      </c>
      <c r="G22" s="11">
        <v>11.92</v>
      </c>
      <c r="H22" s="11">
        <v>12.83</v>
      </c>
    </row>
    <row r="23" spans="1:8">
      <c r="A23" s="11">
        <v>1997</v>
      </c>
      <c r="B23" s="11">
        <v>9.5399999999999991</v>
      </c>
      <c r="C23" s="11">
        <v>10.210000000000001</v>
      </c>
      <c r="D23" s="11">
        <v>10.75</v>
      </c>
      <c r="E23" s="11">
        <v>11.18</v>
      </c>
      <c r="F23" s="11">
        <v>11.62</v>
      </c>
      <c r="G23" s="11">
        <v>11.97</v>
      </c>
      <c r="H23" s="11">
        <v>12.87</v>
      </c>
    </row>
    <row r="24" spans="1:8">
      <c r="A24" s="11">
        <v>1998</v>
      </c>
      <c r="B24" s="11">
        <v>9.58</v>
      </c>
      <c r="C24" s="11">
        <v>10.23</v>
      </c>
      <c r="D24" s="11">
        <v>10.76</v>
      </c>
      <c r="E24" s="11">
        <v>11.2</v>
      </c>
      <c r="F24" s="11">
        <v>11.64</v>
      </c>
      <c r="G24" s="11">
        <v>11.99</v>
      </c>
      <c r="H24" s="11">
        <v>12.87</v>
      </c>
    </row>
    <row r="25" spans="1:8">
      <c r="A25" s="11">
        <v>1999</v>
      </c>
      <c r="B25" s="11">
        <v>9.59</v>
      </c>
      <c r="C25" s="11">
        <v>10.24</v>
      </c>
      <c r="D25" s="11">
        <v>10.77</v>
      </c>
      <c r="E25" s="11">
        <v>11.21</v>
      </c>
      <c r="F25" s="11">
        <v>11.66</v>
      </c>
      <c r="G25" s="11">
        <v>12.02</v>
      </c>
      <c r="H25" s="11">
        <v>12.96</v>
      </c>
    </row>
    <row r="26" spans="1:8">
      <c r="A26" s="11">
        <v>2000</v>
      </c>
      <c r="B26" s="11">
        <v>9.61</v>
      </c>
      <c r="C26" s="11">
        <v>10.26</v>
      </c>
      <c r="D26" s="11">
        <v>10.79</v>
      </c>
      <c r="E26" s="11">
        <v>11.22</v>
      </c>
      <c r="F26" s="11">
        <v>11.66</v>
      </c>
      <c r="G26" s="11">
        <v>12.01</v>
      </c>
      <c r="H26" s="11">
        <v>12.93</v>
      </c>
    </row>
    <row r="27" spans="1:8">
      <c r="A27" s="11">
        <v>2001</v>
      </c>
      <c r="B27" s="11">
        <v>9.61</v>
      </c>
      <c r="C27" s="11">
        <v>10.27</v>
      </c>
      <c r="D27" s="11">
        <v>10.79</v>
      </c>
      <c r="E27" s="11">
        <v>11.24</v>
      </c>
      <c r="F27" s="11">
        <v>11.68</v>
      </c>
      <c r="G27" s="11">
        <v>12.05</v>
      </c>
      <c r="H27" s="11">
        <v>12.94</v>
      </c>
    </row>
    <row r="28" spans="1:8">
      <c r="A28" s="11">
        <v>2002</v>
      </c>
      <c r="B28" s="11">
        <v>9.5500000000000007</v>
      </c>
      <c r="C28" s="11">
        <v>10.23</v>
      </c>
      <c r="D28" s="11">
        <v>10.77</v>
      </c>
      <c r="E28" s="11">
        <v>11.22</v>
      </c>
      <c r="F28" s="11">
        <v>11.65</v>
      </c>
      <c r="G28" s="11">
        <v>11.99</v>
      </c>
      <c r="H28" s="11">
        <v>12.82</v>
      </c>
    </row>
    <row r="29" spans="1:8">
      <c r="A29" s="11">
        <v>2003</v>
      </c>
      <c r="B29" s="11">
        <v>9.5299999999999994</v>
      </c>
      <c r="C29" s="11">
        <v>10.220000000000001</v>
      </c>
      <c r="D29" s="11">
        <v>10.76</v>
      </c>
      <c r="E29" s="11">
        <v>11.23</v>
      </c>
      <c r="F29" s="11">
        <v>11.68</v>
      </c>
      <c r="G29" s="11">
        <v>11.99</v>
      </c>
      <c r="H29" s="11">
        <v>12.8</v>
      </c>
    </row>
    <row r="30" spans="1:8">
      <c r="A30" s="11">
        <v>2004</v>
      </c>
      <c r="B30" s="11">
        <v>9.51</v>
      </c>
      <c r="C30" s="11">
        <v>10.199999999999999</v>
      </c>
      <c r="D30" s="11">
        <v>10.74</v>
      </c>
      <c r="E30" s="11">
        <v>11.2</v>
      </c>
      <c r="F30" s="11">
        <v>11.63</v>
      </c>
      <c r="G30" s="11">
        <v>11.95</v>
      </c>
      <c r="H30" s="11">
        <v>12.82</v>
      </c>
    </row>
    <row r="31" spans="1:8">
      <c r="A31" s="11">
        <v>2005</v>
      </c>
      <c r="B31" s="11">
        <v>9.5500000000000007</v>
      </c>
      <c r="C31" s="11">
        <v>10.210000000000001</v>
      </c>
      <c r="D31" s="11">
        <v>10.74</v>
      </c>
      <c r="E31" s="11">
        <v>11.19</v>
      </c>
      <c r="F31" s="11">
        <v>11.63</v>
      </c>
      <c r="G31" s="11">
        <v>11.96</v>
      </c>
      <c r="H31" s="11">
        <v>12.87</v>
      </c>
    </row>
    <row r="32" spans="1:8">
      <c r="A32" s="11">
        <v>2006</v>
      </c>
      <c r="B32" s="11">
        <v>9.5500000000000007</v>
      </c>
      <c r="C32" s="11">
        <v>10.210000000000001</v>
      </c>
      <c r="D32" s="11">
        <v>10.74</v>
      </c>
      <c r="E32" s="11">
        <v>11.2</v>
      </c>
      <c r="F32" s="11">
        <v>11.64</v>
      </c>
      <c r="G32" s="11">
        <v>11.98</v>
      </c>
      <c r="H32" s="11">
        <v>12.87</v>
      </c>
    </row>
    <row r="33" spans="1:8">
      <c r="A33" s="11">
        <v>2007</v>
      </c>
      <c r="B33" s="11">
        <v>9.5299999999999994</v>
      </c>
      <c r="C33" s="11">
        <v>10.210000000000001</v>
      </c>
      <c r="D33" s="11">
        <v>10.74</v>
      </c>
      <c r="E33" s="11">
        <v>11.21</v>
      </c>
      <c r="F33" s="11">
        <v>11.66</v>
      </c>
      <c r="G33" s="11">
        <v>12</v>
      </c>
      <c r="H33" s="11">
        <v>12.9</v>
      </c>
    </row>
    <row r="34" spans="1:8">
      <c r="A34" s="11">
        <v>2008</v>
      </c>
      <c r="B34" s="11">
        <v>9.5299999999999994</v>
      </c>
      <c r="C34" s="11">
        <v>10.19</v>
      </c>
      <c r="D34" s="11">
        <v>10.72</v>
      </c>
      <c r="E34" s="11">
        <v>11.19</v>
      </c>
      <c r="F34" s="11">
        <v>11.65</v>
      </c>
      <c r="G34" s="11">
        <v>11.99</v>
      </c>
      <c r="H34" s="11">
        <v>12.86</v>
      </c>
    </row>
    <row r="35" spans="1:8">
      <c r="A35" s="11">
        <v>2009</v>
      </c>
      <c r="B35" s="11">
        <v>9.41</v>
      </c>
      <c r="C35" s="11">
        <v>10.14</v>
      </c>
      <c r="D35" s="11">
        <v>10.71</v>
      </c>
      <c r="E35" s="11">
        <v>11.2</v>
      </c>
      <c r="F35" s="11">
        <v>11.66</v>
      </c>
      <c r="G35" s="11">
        <v>11.98</v>
      </c>
      <c r="H35" s="11">
        <v>12.81</v>
      </c>
    </row>
    <row r="36" spans="1:8">
      <c r="A36" s="11">
        <v>2010</v>
      </c>
      <c r="B36" s="11">
        <v>9.44</v>
      </c>
      <c r="C36" s="11">
        <v>10.15</v>
      </c>
      <c r="D36" s="11">
        <v>10.71</v>
      </c>
      <c r="E36" s="11">
        <v>11.2</v>
      </c>
      <c r="F36" s="11">
        <v>11.67</v>
      </c>
      <c r="G36" s="11">
        <v>12</v>
      </c>
      <c r="H36" s="11">
        <v>12.85</v>
      </c>
    </row>
    <row r="37" spans="1:8">
      <c r="A37" s="11">
        <v>2011</v>
      </c>
      <c r="B37" s="11">
        <v>9.4499999999999993</v>
      </c>
      <c r="C37" s="11">
        <v>10.15</v>
      </c>
      <c r="D37" s="11">
        <v>10.71</v>
      </c>
      <c r="E37" s="11">
        <v>11.21</v>
      </c>
      <c r="F37" s="11">
        <v>11.69</v>
      </c>
      <c r="G37" s="11">
        <v>12.03</v>
      </c>
      <c r="H37" s="11">
        <v>12.9</v>
      </c>
    </row>
  </sheetData>
  <mergeCells count="1">
    <mergeCell ref="A2:H2"/>
  </mergeCells>
  <hyperlinks>
    <hyperlink ref="A1" location="'Table of Contents'!A1" display="'Table of Contents'!A1" xr:uid="{1AF6A802-773C-0B43-8F44-57C03831A34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36D0-55CD-4C53-B823-825953AEC204}">
  <dimension ref="A1:K40"/>
  <sheetViews>
    <sheetView workbookViewId="0"/>
  </sheetViews>
  <sheetFormatPr baseColWidth="10" defaultColWidth="8.83203125" defaultRowHeight="15"/>
  <sheetData>
    <row r="1" spans="1:11">
      <c r="A1" s="67" t="s">
        <v>322</v>
      </c>
    </row>
    <row r="2" spans="1:11">
      <c r="A2" s="51" t="s">
        <v>104</v>
      </c>
      <c r="B2" s="51"/>
      <c r="C2" s="51"/>
      <c r="D2" s="51"/>
      <c r="E2" s="51"/>
      <c r="F2" s="51"/>
      <c r="G2" s="51"/>
      <c r="H2" s="51"/>
      <c r="I2" s="51"/>
      <c r="J2" s="51"/>
      <c r="K2" s="51"/>
    </row>
    <row r="3" spans="1:11">
      <c r="A3" s="11" t="s">
        <v>9</v>
      </c>
      <c r="B3" s="52" t="s">
        <v>84</v>
      </c>
      <c r="C3" s="53"/>
      <c r="D3" s="52" t="s">
        <v>85</v>
      </c>
      <c r="E3" s="53"/>
      <c r="F3" s="52" t="s">
        <v>77</v>
      </c>
      <c r="G3" s="53"/>
      <c r="H3" s="52" t="s">
        <v>86</v>
      </c>
      <c r="I3" s="53"/>
      <c r="J3" s="52" t="s">
        <v>81</v>
      </c>
      <c r="K3" s="53"/>
    </row>
    <row r="4" spans="1:11">
      <c r="B4" s="21" t="s">
        <v>87</v>
      </c>
      <c r="C4" s="22" t="s">
        <v>88</v>
      </c>
      <c r="D4" s="21" t="s">
        <v>87</v>
      </c>
      <c r="E4" s="22" t="s">
        <v>88</v>
      </c>
      <c r="F4" s="21" t="s">
        <v>87</v>
      </c>
      <c r="G4" s="22" t="s">
        <v>88</v>
      </c>
      <c r="H4" s="21" t="s">
        <v>87</v>
      </c>
      <c r="I4" s="22" t="s">
        <v>88</v>
      </c>
      <c r="J4" s="21" t="s">
        <v>87</v>
      </c>
      <c r="K4" s="22" t="s">
        <v>88</v>
      </c>
    </row>
    <row r="5" spans="1:11">
      <c r="A5" s="11">
        <v>1978</v>
      </c>
      <c r="B5" s="21">
        <v>0.59</v>
      </c>
      <c r="C5" s="22">
        <v>0.78</v>
      </c>
      <c r="D5" s="21">
        <v>-7.0000000000000007E-2</v>
      </c>
      <c r="E5" s="22">
        <v>-0.3</v>
      </c>
      <c r="F5" s="21">
        <v>-51.1</v>
      </c>
      <c r="G5" s="22">
        <v>-89.3</v>
      </c>
      <c r="H5" s="21">
        <v>0.81</v>
      </c>
      <c r="I5" s="22">
        <v>3.46</v>
      </c>
      <c r="J5" s="21">
        <v>51.3</v>
      </c>
      <c r="K5" s="22">
        <v>73.8</v>
      </c>
    </row>
    <row r="6" spans="1:11">
      <c r="A6" s="11">
        <v>1979</v>
      </c>
      <c r="B6" s="21">
        <v>0.55000000000000004</v>
      </c>
      <c r="C6" s="22">
        <v>0.74</v>
      </c>
      <c r="D6" s="21">
        <v>-0.28000000000000003</v>
      </c>
      <c r="E6" s="22">
        <v>-0.36</v>
      </c>
      <c r="F6" s="21">
        <v>-53.5</v>
      </c>
      <c r="G6" s="22">
        <v>-74.8</v>
      </c>
      <c r="H6" s="21">
        <v>-0.75</v>
      </c>
      <c r="I6" s="22">
        <v>6.14</v>
      </c>
      <c r="J6" s="21">
        <v>39.6</v>
      </c>
      <c r="K6" s="22">
        <v>75.400000000000006</v>
      </c>
    </row>
    <row r="7" spans="1:11">
      <c r="A7" s="11">
        <v>1980</v>
      </c>
      <c r="B7" s="21">
        <v>0.55000000000000004</v>
      </c>
      <c r="C7" s="22">
        <v>0.73</v>
      </c>
      <c r="D7" s="21">
        <v>-0.24</v>
      </c>
      <c r="E7" s="22">
        <v>-0.26</v>
      </c>
      <c r="F7" s="21">
        <v>-43</v>
      </c>
      <c r="G7" s="22">
        <v>-63.8</v>
      </c>
      <c r="H7" s="21">
        <v>1.66</v>
      </c>
      <c r="I7" s="22">
        <v>10.17</v>
      </c>
      <c r="J7" s="21">
        <v>52.8</v>
      </c>
      <c r="K7" s="22">
        <v>84.3</v>
      </c>
    </row>
    <row r="8" spans="1:11">
      <c r="A8" s="11">
        <v>1981</v>
      </c>
      <c r="B8" s="21">
        <v>0.56000000000000005</v>
      </c>
      <c r="C8" s="22">
        <v>0.75</v>
      </c>
      <c r="D8" s="21">
        <v>-0.52</v>
      </c>
      <c r="E8" s="22">
        <v>-0.26</v>
      </c>
      <c r="F8" s="21">
        <v>-60.9</v>
      </c>
      <c r="G8" s="22">
        <v>-66.2</v>
      </c>
      <c r="H8" s="21">
        <v>1.26</v>
      </c>
      <c r="I8" s="22">
        <v>11.53</v>
      </c>
      <c r="J8" s="21">
        <v>41.2</v>
      </c>
      <c r="K8" s="22">
        <v>90.6</v>
      </c>
    </row>
    <row r="9" spans="1:11">
      <c r="A9" s="11">
        <v>1982</v>
      </c>
      <c r="B9" s="21">
        <v>0.55000000000000004</v>
      </c>
      <c r="C9" s="22">
        <v>0.74</v>
      </c>
      <c r="D9" s="21">
        <v>-0.46</v>
      </c>
      <c r="E9" s="22">
        <v>-0.12</v>
      </c>
      <c r="F9" s="21">
        <v>-48.8</v>
      </c>
      <c r="G9" s="22">
        <v>-58</v>
      </c>
      <c r="H9" s="21">
        <v>2.0299999999999998</v>
      </c>
      <c r="I9" s="22">
        <v>12.94</v>
      </c>
      <c r="J9" s="21">
        <v>46.5</v>
      </c>
      <c r="K9" s="22">
        <v>94.1</v>
      </c>
    </row>
    <row r="10" spans="1:11">
      <c r="A10" s="11">
        <v>1983</v>
      </c>
      <c r="B10" s="21">
        <v>0.55000000000000004</v>
      </c>
      <c r="C10" s="22">
        <v>0.75</v>
      </c>
      <c r="D10" s="21">
        <v>-0.1</v>
      </c>
      <c r="E10" s="22">
        <v>-0.03</v>
      </c>
      <c r="F10" s="21">
        <v>-36.799999999999997</v>
      </c>
      <c r="G10" s="22">
        <v>-53.7</v>
      </c>
      <c r="H10" s="21">
        <v>3.45</v>
      </c>
      <c r="I10" s="22">
        <v>13.27</v>
      </c>
      <c r="J10" s="21">
        <v>61.1</v>
      </c>
      <c r="K10" s="22">
        <v>104.1</v>
      </c>
    </row>
    <row r="11" spans="1:11">
      <c r="A11" s="11">
        <v>1984</v>
      </c>
      <c r="B11" s="21">
        <v>0.55000000000000004</v>
      </c>
      <c r="C11" s="22">
        <v>0.74</v>
      </c>
      <c r="D11" s="21">
        <v>-0.03</v>
      </c>
      <c r="E11" s="22">
        <v>-0.08</v>
      </c>
      <c r="F11" s="21">
        <v>-42.5</v>
      </c>
      <c r="G11" s="22">
        <v>-60</v>
      </c>
      <c r="H11" s="21">
        <v>3.02</v>
      </c>
      <c r="I11" s="22">
        <v>9.4600000000000009</v>
      </c>
      <c r="J11" s="21">
        <v>56.3</v>
      </c>
      <c r="K11" s="22">
        <v>89.9</v>
      </c>
    </row>
    <row r="12" spans="1:11">
      <c r="A12" s="11">
        <v>1985</v>
      </c>
      <c r="B12" s="21">
        <v>0.55000000000000004</v>
      </c>
      <c r="C12" s="22">
        <v>0.74</v>
      </c>
      <c r="D12" s="21">
        <v>-0.25</v>
      </c>
      <c r="E12" s="22">
        <v>-0.26</v>
      </c>
      <c r="F12" s="21">
        <v>-46.2</v>
      </c>
      <c r="G12" s="22">
        <v>-64.2</v>
      </c>
      <c r="H12" s="21">
        <v>3.12</v>
      </c>
      <c r="I12" s="22">
        <v>8.59</v>
      </c>
      <c r="J12" s="21">
        <v>55.8</v>
      </c>
      <c r="K12" s="22">
        <v>84.4</v>
      </c>
    </row>
    <row r="13" spans="1:11">
      <c r="A13" s="11">
        <v>1986</v>
      </c>
      <c r="B13" s="21">
        <v>0.55000000000000004</v>
      </c>
      <c r="C13" s="22">
        <v>0.75</v>
      </c>
      <c r="D13" s="21">
        <v>-0.2</v>
      </c>
      <c r="E13" s="22">
        <v>-0.24</v>
      </c>
      <c r="F13" s="21">
        <v>-49.2</v>
      </c>
      <c r="G13" s="22">
        <v>-73.599999999999994</v>
      </c>
      <c r="H13" s="21">
        <v>1.92</v>
      </c>
      <c r="I13" s="22">
        <v>6.13</v>
      </c>
      <c r="J13" s="21">
        <v>51</v>
      </c>
      <c r="K13" s="22">
        <v>81.599999999999994</v>
      </c>
    </row>
    <row r="14" spans="1:11">
      <c r="A14" s="11">
        <v>1987</v>
      </c>
      <c r="B14" s="21">
        <v>0.54</v>
      </c>
      <c r="C14" s="22">
        <v>0.73</v>
      </c>
      <c r="D14" s="21">
        <v>-0.16</v>
      </c>
      <c r="E14" s="22">
        <v>-0.24</v>
      </c>
      <c r="F14" s="21">
        <v>-41.3</v>
      </c>
      <c r="G14" s="22">
        <v>-68</v>
      </c>
      <c r="H14" s="21">
        <v>1.62</v>
      </c>
      <c r="I14" s="22">
        <v>7.5</v>
      </c>
      <c r="J14" s="21">
        <v>56.7</v>
      </c>
      <c r="K14" s="22">
        <v>82.9</v>
      </c>
    </row>
    <row r="15" spans="1:11">
      <c r="A15" s="11">
        <v>1988</v>
      </c>
      <c r="B15" s="21">
        <v>0.54</v>
      </c>
      <c r="C15" s="22">
        <v>0.75</v>
      </c>
      <c r="D15" s="21">
        <v>-0.26</v>
      </c>
      <c r="E15" s="22">
        <v>-0.27</v>
      </c>
      <c r="F15" s="21">
        <v>-48</v>
      </c>
      <c r="G15" s="22">
        <v>-73.3</v>
      </c>
      <c r="H15" s="21">
        <v>1.01</v>
      </c>
      <c r="I15" s="22">
        <v>7.52</v>
      </c>
      <c r="J15" s="21">
        <v>47.3</v>
      </c>
      <c r="K15" s="22">
        <v>84.9</v>
      </c>
    </row>
    <row r="16" spans="1:11">
      <c r="A16" s="11">
        <v>1989</v>
      </c>
      <c r="B16" s="21">
        <v>0.53</v>
      </c>
      <c r="C16" s="22">
        <v>0.71</v>
      </c>
      <c r="D16" s="21">
        <v>-0.5</v>
      </c>
      <c r="E16" s="22">
        <v>-0.35</v>
      </c>
      <c r="F16" s="21">
        <v>-44.9</v>
      </c>
      <c r="G16" s="22">
        <v>-65</v>
      </c>
      <c r="H16" s="21">
        <v>2.09</v>
      </c>
      <c r="I16" s="22">
        <v>9.16</v>
      </c>
      <c r="J16" s="21">
        <v>44.7</v>
      </c>
      <c r="K16" s="22">
        <v>76</v>
      </c>
    </row>
    <row r="17" spans="1:11">
      <c r="A17" s="11">
        <v>1990</v>
      </c>
      <c r="B17" s="21">
        <v>0.54</v>
      </c>
      <c r="C17" s="22">
        <v>0.71</v>
      </c>
      <c r="D17" s="21">
        <v>-0.34</v>
      </c>
      <c r="E17" s="22">
        <v>-0.2</v>
      </c>
      <c r="F17" s="21">
        <v>-50.3</v>
      </c>
      <c r="G17" s="22">
        <v>-60.9</v>
      </c>
      <c r="H17" s="21">
        <v>0.73</v>
      </c>
      <c r="I17" s="22">
        <v>9.6</v>
      </c>
      <c r="J17" s="21">
        <v>41.8</v>
      </c>
      <c r="K17" s="22">
        <v>80.400000000000006</v>
      </c>
    </row>
    <row r="18" spans="1:11">
      <c r="A18" s="11">
        <v>1991</v>
      </c>
      <c r="B18" s="21">
        <v>0.54</v>
      </c>
      <c r="C18" s="22">
        <v>0.72</v>
      </c>
      <c r="D18" s="21">
        <v>-0.3</v>
      </c>
      <c r="E18" s="22">
        <v>-0.18</v>
      </c>
      <c r="F18" s="21">
        <v>-42.9</v>
      </c>
      <c r="G18" s="22">
        <v>-55.4</v>
      </c>
      <c r="H18" s="21">
        <v>2.75</v>
      </c>
      <c r="I18" s="22">
        <v>12.31</v>
      </c>
      <c r="J18" s="21">
        <v>50.3</v>
      </c>
      <c r="K18" s="22">
        <v>87.9</v>
      </c>
    </row>
    <row r="19" spans="1:11">
      <c r="A19" s="11">
        <v>1992</v>
      </c>
      <c r="B19" s="21">
        <v>0.55000000000000004</v>
      </c>
      <c r="C19" s="22">
        <v>0.72</v>
      </c>
      <c r="D19" s="21">
        <v>-0.27</v>
      </c>
      <c r="E19" s="22">
        <v>-0.08</v>
      </c>
      <c r="F19" s="21">
        <v>-43.9</v>
      </c>
      <c r="G19" s="22">
        <v>-52.7</v>
      </c>
      <c r="H19" s="21">
        <v>2</v>
      </c>
      <c r="I19" s="22">
        <v>13.76</v>
      </c>
      <c r="J19" s="21">
        <v>56.6</v>
      </c>
      <c r="K19" s="22">
        <v>94.8</v>
      </c>
    </row>
    <row r="20" spans="1:11">
      <c r="A20" s="11">
        <v>1993</v>
      </c>
      <c r="B20" s="21">
        <v>0.54</v>
      </c>
      <c r="C20" s="22">
        <v>0.73</v>
      </c>
      <c r="D20" s="21">
        <v>-0.37</v>
      </c>
      <c r="E20" s="22">
        <v>-0.01</v>
      </c>
      <c r="F20" s="21">
        <v>-47.7</v>
      </c>
      <c r="G20" s="22">
        <v>-51.7</v>
      </c>
      <c r="H20" s="21">
        <v>2.67</v>
      </c>
      <c r="I20" s="22">
        <v>16.7</v>
      </c>
      <c r="J20" s="21">
        <v>47.7</v>
      </c>
      <c r="K20" s="22">
        <v>100.5</v>
      </c>
    </row>
    <row r="21" spans="1:11">
      <c r="A21" s="11">
        <v>1994</v>
      </c>
      <c r="B21" s="21">
        <v>0.51</v>
      </c>
      <c r="C21" s="22">
        <v>0.71</v>
      </c>
      <c r="D21" s="21">
        <v>-0.22</v>
      </c>
      <c r="E21" s="22">
        <v>0.05</v>
      </c>
      <c r="F21" s="21">
        <v>-36.4</v>
      </c>
      <c r="G21" s="22">
        <v>-41</v>
      </c>
      <c r="H21" s="21">
        <v>2.6</v>
      </c>
      <c r="I21" s="22">
        <v>18.059999999999999</v>
      </c>
      <c r="J21" s="21">
        <v>48.1</v>
      </c>
      <c r="K21" s="22">
        <v>100.5</v>
      </c>
    </row>
    <row r="22" spans="1:11">
      <c r="A22" s="11">
        <v>1995</v>
      </c>
      <c r="B22" s="21">
        <v>0.51</v>
      </c>
      <c r="C22" s="22">
        <v>0.71</v>
      </c>
      <c r="D22" s="21">
        <v>-0.27</v>
      </c>
      <c r="E22" s="22">
        <v>0.03</v>
      </c>
      <c r="F22" s="21">
        <v>-36.1</v>
      </c>
      <c r="G22" s="22">
        <v>-41.1</v>
      </c>
      <c r="H22" s="21">
        <v>2.89</v>
      </c>
      <c r="I22" s="22">
        <v>18.91</v>
      </c>
      <c r="J22" s="21">
        <v>46.9</v>
      </c>
      <c r="K22" s="22">
        <v>100.8</v>
      </c>
    </row>
    <row r="23" spans="1:11">
      <c r="A23" s="11">
        <v>1996</v>
      </c>
      <c r="B23" s="21">
        <v>0.51</v>
      </c>
      <c r="C23" s="22">
        <v>0.73</v>
      </c>
      <c r="D23" s="21">
        <v>-0.06</v>
      </c>
      <c r="E23" s="22">
        <v>-0.04</v>
      </c>
      <c r="F23" s="21">
        <v>-32.799999999999997</v>
      </c>
      <c r="G23" s="22">
        <v>-45.2</v>
      </c>
      <c r="H23" s="21">
        <v>4.0199999999999996</v>
      </c>
      <c r="I23" s="22">
        <v>18.440000000000001</v>
      </c>
      <c r="J23" s="21">
        <v>51.9</v>
      </c>
      <c r="K23" s="22">
        <v>102.6</v>
      </c>
    </row>
    <row r="24" spans="1:11">
      <c r="A24" s="11">
        <v>1997</v>
      </c>
      <c r="B24" s="21">
        <v>0.51</v>
      </c>
      <c r="C24" s="22">
        <v>0.73</v>
      </c>
      <c r="D24" s="21">
        <v>-0.12</v>
      </c>
      <c r="E24" s="22">
        <v>-0.36</v>
      </c>
      <c r="F24" s="21">
        <v>-33.1</v>
      </c>
      <c r="G24" s="22">
        <v>-58.9</v>
      </c>
      <c r="H24" s="21">
        <v>4.96</v>
      </c>
      <c r="I24" s="22">
        <v>15.4</v>
      </c>
      <c r="J24" s="21">
        <v>53</v>
      </c>
      <c r="K24" s="22">
        <v>89.6</v>
      </c>
    </row>
    <row r="25" spans="1:11">
      <c r="A25" s="11">
        <v>1998</v>
      </c>
      <c r="B25" s="21">
        <v>0.51</v>
      </c>
      <c r="C25" s="22">
        <v>0.73</v>
      </c>
      <c r="D25" s="21">
        <v>-0.24</v>
      </c>
      <c r="E25" s="22">
        <v>-0.47</v>
      </c>
      <c r="F25" s="21">
        <v>-37.200000000000003</v>
      </c>
      <c r="G25" s="22">
        <v>-67.3</v>
      </c>
      <c r="H25" s="21">
        <v>3.6</v>
      </c>
      <c r="I25" s="22">
        <v>11.92</v>
      </c>
      <c r="J25" s="21">
        <v>48</v>
      </c>
      <c r="K25" s="22">
        <v>83.4</v>
      </c>
    </row>
    <row r="26" spans="1:11">
      <c r="A26" s="11">
        <v>1999</v>
      </c>
      <c r="B26" s="21">
        <v>0.51</v>
      </c>
      <c r="C26" s="22">
        <v>0.71</v>
      </c>
      <c r="D26" s="21">
        <v>-0.24</v>
      </c>
      <c r="E26" s="22">
        <v>-0.52</v>
      </c>
      <c r="F26" s="21">
        <v>-36.299999999999997</v>
      </c>
      <c r="G26" s="22">
        <v>-66.2</v>
      </c>
      <c r="H26" s="21">
        <v>3.3</v>
      </c>
      <c r="I26" s="22">
        <v>10.38</v>
      </c>
      <c r="J26" s="21">
        <v>47.7</v>
      </c>
      <c r="K26" s="22">
        <v>75.599999999999994</v>
      </c>
    </row>
    <row r="27" spans="1:11">
      <c r="A27" s="11">
        <v>2000</v>
      </c>
      <c r="B27" s="21">
        <v>0.53</v>
      </c>
      <c r="C27" s="22">
        <v>0.7</v>
      </c>
      <c r="D27" s="21">
        <v>-0.43</v>
      </c>
      <c r="E27" s="22">
        <v>-0.52</v>
      </c>
      <c r="F27" s="21">
        <v>-43.5</v>
      </c>
      <c r="G27" s="22">
        <v>-66.900000000000006</v>
      </c>
      <c r="H27" s="21">
        <v>2.36</v>
      </c>
      <c r="I27" s="22">
        <v>7.93</v>
      </c>
      <c r="J27" s="21">
        <v>47.7</v>
      </c>
      <c r="K27" s="22">
        <v>71.2</v>
      </c>
    </row>
    <row r="28" spans="1:11">
      <c r="A28" s="11">
        <v>2001</v>
      </c>
      <c r="B28" s="21">
        <v>0.54</v>
      </c>
      <c r="C28" s="22">
        <v>0.71</v>
      </c>
      <c r="D28" s="21">
        <v>-0.78</v>
      </c>
      <c r="E28" s="22">
        <v>-0.41</v>
      </c>
      <c r="F28" s="21">
        <v>-55.7</v>
      </c>
      <c r="G28" s="22">
        <v>-68.599999999999994</v>
      </c>
      <c r="H28" s="21">
        <v>1.83</v>
      </c>
      <c r="I28" s="22">
        <v>8.0399999999999991</v>
      </c>
      <c r="J28" s="21">
        <v>38.799999999999997</v>
      </c>
      <c r="K28" s="22">
        <v>74.3</v>
      </c>
    </row>
    <row r="29" spans="1:11">
      <c r="A29" s="11">
        <v>2002</v>
      </c>
      <c r="B29" s="21">
        <v>0.54</v>
      </c>
      <c r="C29" s="22">
        <v>0.72</v>
      </c>
      <c r="D29" s="21">
        <v>-0.44</v>
      </c>
      <c r="E29" s="22">
        <v>-0.18</v>
      </c>
      <c r="F29" s="21">
        <v>-46</v>
      </c>
      <c r="G29" s="22">
        <v>-60</v>
      </c>
      <c r="H29" s="21">
        <v>1.66</v>
      </c>
      <c r="I29" s="22">
        <v>9.07</v>
      </c>
      <c r="J29" s="21">
        <v>44.9</v>
      </c>
      <c r="K29" s="22">
        <v>82.9</v>
      </c>
    </row>
    <row r="30" spans="1:11">
      <c r="A30" s="11">
        <v>2003</v>
      </c>
      <c r="B30" s="21">
        <v>0.53</v>
      </c>
      <c r="C30" s="22">
        <v>0.73</v>
      </c>
      <c r="D30" s="21">
        <v>-0.32</v>
      </c>
      <c r="E30" s="22">
        <v>-0.15</v>
      </c>
      <c r="F30" s="21">
        <v>-42.7</v>
      </c>
      <c r="G30" s="22">
        <v>-64.099999999999994</v>
      </c>
      <c r="H30" s="21">
        <v>2.29</v>
      </c>
      <c r="I30" s="22">
        <v>8.07</v>
      </c>
      <c r="J30" s="21">
        <v>46.1</v>
      </c>
      <c r="K30" s="22">
        <v>82.6</v>
      </c>
    </row>
    <row r="31" spans="1:11">
      <c r="A31" s="11">
        <v>2004</v>
      </c>
      <c r="B31" s="21">
        <v>0.51</v>
      </c>
      <c r="C31" s="22">
        <v>0.74</v>
      </c>
      <c r="D31" s="21">
        <v>-0.27</v>
      </c>
      <c r="E31" s="22">
        <v>-0.37</v>
      </c>
      <c r="F31" s="21">
        <v>-37.299999999999997</v>
      </c>
      <c r="G31" s="22">
        <v>-75.400000000000006</v>
      </c>
      <c r="H31" s="21">
        <v>1.08</v>
      </c>
      <c r="I31" s="22">
        <v>5.21</v>
      </c>
      <c r="J31" s="21">
        <v>45</v>
      </c>
      <c r="K31" s="22">
        <v>72.2</v>
      </c>
    </row>
    <row r="32" spans="1:11">
      <c r="A32" s="11">
        <v>2005</v>
      </c>
      <c r="B32" s="21">
        <v>0.51</v>
      </c>
      <c r="C32" s="22">
        <v>0.72</v>
      </c>
      <c r="D32" s="21">
        <v>-0.23</v>
      </c>
      <c r="E32" s="22">
        <v>-0.37</v>
      </c>
      <c r="F32" s="21">
        <v>-35.6</v>
      </c>
      <c r="G32" s="22">
        <v>-73</v>
      </c>
      <c r="H32" s="21">
        <v>2.15</v>
      </c>
      <c r="I32" s="22">
        <v>5.35</v>
      </c>
      <c r="J32" s="21">
        <v>45.5</v>
      </c>
      <c r="K32" s="22">
        <v>69.900000000000006</v>
      </c>
    </row>
    <row r="33" spans="1:11">
      <c r="A33" s="11">
        <v>2006</v>
      </c>
      <c r="B33" s="21">
        <v>0.51</v>
      </c>
      <c r="C33" s="22">
        <v>0.7</v>
      </c>
      <c r="D33" s="21">
        <v>-0.32</v>
      </c>
      <c r="E33" s="22">
        <v>-0.32</v>
      </c>
      <c r="F33" s="21">
        <v>-37.700000000000003</v>
      </c>
      <c r="G33" s="22">
        <v>-71</v>
      </c>
      <c r="H33" s="21">
        <v>2</v>
      </c>
      <c r="I33" s="22">
        <v>4.2</v>
      </c>
      <c r="J33" s="21">
        <v>44.2</v>
      </c>
      <c r="K33" s="22">
        <v>67.900000000000006</v>
      </c>
    </row>
    <row r="34" spans="1:11">
      <c r="A34" s="11">
        <v>2007</v>
      </c>
      <c r="B34" s="21">
        <v>0.51</v>
      </c>
      <c r="C34" s="22"/>
      <c r="D34" s="21">
        <v>-0.42</v>
      </c>
      <c r="E34" s="22"/>
      <c r="F34" s="21">
        <v>-44.2</v>
      </c>
      <c r="G34" s="22"/>
      <c r="H34" s="21">
        <v>0.5</v>
      </c>
      <c r="I34" s="22"/>
      <c r="J34" s="21">
        <v>38.700000000000003</v>
      </c>
      <c r="K34" s="22"/>
    </row>
    <row r="35" spans="1:11">
      <c r="A35" s="11">
        <v>2008</v>
      </c>
      <c r="B35" s="21">
        <v>0.53</v>
      </c>
      <c r="C35" s="22"/>
      <c r="D35" s="21">
        <v>-0.98</v>
      </c>
      <c r="E35" s="22"/>
      <c r="F35" s="21">
        <v>-58.4</v>
      </c>
      <c r="G35" s="22"/>
      <c r="H35" s="21">
        <v>0.09</v>
      </c>
      <c r="I35" s="22"/>
      <c r="J35" s="21">
        <v>30.7</v>
      </c>
      <c r="K35" s="22"/>
    </row>
    <row r="36" spans="1:11">
      <c r="A36" s="11">
        <v>2009</v>
      </c>
      <c r="B36" s="21">
        <v>0.51</v>
      </c>
      <c r="C36" s="22"/>
      <c r="D36" s="21">
        <v>-0.34</v>
      </c>
      <c r="E36" s="22"/>
      <c r="F36" s="21">
        <v>-37.700000000000003</v>
      </c>
      <c r="G36" s="22"/>
      <c r="H36" s="21">
        <v>0.98</v>
      </c>
      <c r="I36" s="22"/>
      <c r="J36" s="21">
        <v>41.9</v>
      </c>
      <c r="K36" s="22"/>
    </row>
    <row r="37" spans="1:11">
      <c r="A37" s="11">
        <v>2010</v>
      </c>
      <c r="B37" s="23">
        <v>0.5</v>
      </c>
      <c r="C37" s="24"/>
      <c r="D37" s="23">
        <v>-0.12</v>
      </c>
      <c r="E37" s="24"/>
      <c r="F37" s="23">
        <v>-32</v>
      </c>
      <c r="G37" s="24"/>
      <c r="H37" s="23">
        <v>1.06</v>
      </c>
      <c r="I37" s="24"/>
      <c r="J37" s="23">
        <v>45.4</v>
      </c>
      <c r="K37" s="24"/>
    </row>
    <row r="40" spans="1:11">
      <c r="A40" t="s">
        <v>143</v>
      </c>
    </row>
  </sheetData>
  <mergeCells count="6">
    <mergeCell ref="A2:K2"/>
    <mergeCell ref="J3:K3"/>
    <mergeCell ref="H3:I3"/>
    <mergeCell ref="F3:G3"/>
    <mergeCell ref="D3:E3"/>
    <mergeCell ref="B3:C3"/>
  </mergeCells>
  <hyperlinks>
    <hyperlink ref="A1" location="'Table of Contents'!A1" display="'Table of Contents'!A1" xr:uid="{DC554E3B-D0A3-444C-9D9A-E358DFB28CA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3B3F-49BD-4BEB-BD95-5755572D84B3}">
  <dimension ref="A1:E39"/>
  <sheetViews>
    <sheetView workbookViewId="0"/>
  </sheetViews>
  <sheetFormatPr baseColWidth="10" defaultColWidth="8.83203125" defaultRowHeight="15"/>
  <cols>
    <col min="1" max="1" width="27" customWidth="1"/>
    <col min="2" max="5" width="12.1640625" customWidth="1"/>
  </cols>
  <sheetData>
    <row r="1" spans="1:5">
      <c r="A1" s="67" t="s">
        <v>322</v>
      </c>
    </row>
    <row r="2" spans="1:5">
      <c r="A2" s="51" t="s">
        <v>105</v>
      </c>
      <c r="B2" s="51"/>
      <c r="C2" s="51"/>
      <c r="D2" s="51"/>
      <c r="E2" s="51"/>
    </row>
    <row r="3" spans="1:5" ht="32">
      <c r="A3" s="19" t="s">
        <v>93</v>
      </c>
      <c r="B3" s="11" t="s">
        <v>89</v>
      </c>
      <c r="C3" s="11" t="s">
        <v>90</v>
      </c>
      <c r="D3" s="11" t="s">
        <v>91</v>
      </c>
      <c r="E3" s="11" t="s">
        <v>92</v>
      </c>
    </row>
    <row r="4" spans="1:5">
      <c r="A4" s="11">
        <v>1</v>
      </c>
      <c r="B4" s="11">
        <v>3.1</v>
      </c>
      <c r="C4" s="11">
        <v>-4.2</v>
      </c>
      <c r="D4" s="11">
        <v>-6.8</v>
      </c>
      <c r="E4" s="11">
        <v>-22.1</v>
      </c>
    </row>
    <row r="5" spans="1:5">
      <c r="A5" s="11">
        <v>2</v>
      </c>
      <c r="B5" s="11">
        <v>0.4</v>
      </c>
      <c r="C5" s="11">
        <v>-6.1</v>
      </c>
      <c r="D5" s="11">
        <v>-9.3000000000000007</v>
      </c>
      <c r="E5" s="11">
        <v>-29.2</v>
      </c>
    </row>
    <row r="6" spans="1:5">
      <c r="A6" s="11">
        <v>3</v>
      </c>
      <c r="B6" s="11">
        <v>-5.0999999999999996</v>
      </c>
      <c r="C6" s="11">
        <v>-8.6999999999999993</v>
      </c>
      <c r="D6" s="11">
        <v>-7.7</v>
      </c>
      <c r="E6" s="11">
        <v>-29.2</v>
      </c>
    </row>
    <row r="7" spans="1:5">
      <c r="A7" s="11">
        <v>4</v>
      </c>
      <c r="B7" s="11">
        <v>-7</v>
      </c>
      <c r="C7" s="11">
        <v>-5.3</v>
      </c>
      <c r="D7" s="11">
        <v>-8.4</v>
      </c>
      <c r="E7" s="11">
        <v>-27</v>
      </c>
    </row>
    <row r="8" spans="1:5">
      <c r="A8" s="11">
        <v>5</v>
      </c>
      <c r="B8" s="11">
        <v>-12.3</v>
      </c>
      <c r="C8" s="11">
        <v>-6.1</v>
      </c>
      <c r="D8" s="11">
        <v>-7.2</v>
      </c>
      <c r="E8" s="11">
        <v>-26.2</v>
      </c>
    </row>
    <row r="9" spans="1:5">
      <c r="A9" s="11">
        <v>6</v>
      </c>
      <c r="B9" s="11">
        <v>-12.8</v>
      </c>
      <c r="C9" s="11">
        <v>-5.9</v>
      </c>
      <c r="D9" s="11">
        <v>-8</v>
      </c>
      <c r="E9" s="11">
        <v>-26.3</v>
      </c>
    </row>
    <row r="10" spans="1:5">
      <c r="A10" s="11">
        <v>7</v>
      </c>
      <c r="B10" s="11">
        <v>-12.6</v>
      </c>
      <c r="C10" s="11">
        <v>-6</v>
      </c>
      <c r="D10" s="11">
        <v>-7.1</v>
      </c>
      <c r="E10" s="11">
        <v>-26.2</v>
      </c>
    </row>
    <row r="11" spans="1:5">
      <c r="A11" s="11">
        <v>8</v>
      </c>
      <c r="B11" s="11">
        <v>-15.7</v>
      </c>
      <c r="C11" s="11">
        <v>-5.9</v>
      </c>
      <c r="D11" s="11">
        <v>-6.6</v>
      </c>
      <c r="E11" s="11">
        <v>-25</v>
      </c>
    </row>
    <row r="12" spans="1:5">
      <c r="A12" s="11">
        <v>9</v>
      </c>
      <c r="B12" s="11">
        <v>-17.3</v>
      </c>
      <c r="C12" s="11">
        <v>-5.2</v>
      </c>
      <c r="D12" s="11">
        <v>-7.4</v>
      </c>
      <c r="E12" s="11">
        <v>-25.2</v>
      </c>
    </row>
    <row r="13" spans="1:5">
      <c r="A13" s="11">
        <v>10</v>
      </c>
      <c r="B13" s="11">
        <v>-16.899999999999999</v>
      </c>
      <c r="C13" s="11">
        <v>-5.6</v>
      </c>
      <c r="D13" s="11">
        <v>-5.7</v>
      </c>
      <c r="E13" s="11">
        <v>-23.2</v>
      </c>
    </row>
    <row r="14" spans="1:5">
      <c r="A14" s="11">
        <v>15</v>
      </c>
      <c r="B14" s="11">
        <v>-16.7</v>
      </c>
      <c r="C14" s="11">
        <v>-4.8</v>
      </c>
      <c r="D14" s="11">
        <v>-5.4</v>
      </c>
      <c r="E14" s="11">
        <v>-21.3</v>
      </c>
    </row>
    <row r="15" spans="1:5">
      <c r="A15" s="11">
        <v>20</v>
      </c>
      <c r="B15" s="11">
        <v>-14</v>
      </c>
      <c r="C15" s="11">
        <v>-4.4000000000000004</v>
      </c>
      <c r="D15" s="11">
        <v>-5.6</v>
      </c>
      <c r="E15" s="11">
        <v>-19.100000000000001</v>
      </c>
    </row>
    <row r="16" spans="1:5">
      <c r="A16" s="11">
        <v>25</v>
      </c>
      <c r="B16" s="11">
        <v>-13.6</v>
      </c>
      <c r="C16" s="11">
        <v>-3.6</v>
      </c>
      <c r="D16" s="11">
        <v>-4.5999999999999996</v>
      </c>
      <c r="E16" s="11">
        <v>-17.8</v>
      </c>
    </row>
    <row r="17" spans="1:5">
      <c r="A17" s="11">
        <v>30</v>
      </c>
      <c r="B17" s="11">
        <v>-14</v>
      </c>
      <c r="C17" s="11">
        <v>-3.3</v>
      </c>
      <c r="D17" s="11">
        <v>-3.9</v>
      </c>
      <c r="E17" s="11">
        <v>-16.399999999999999</v>
      </c>
    </row>
    <row r="18" spans="1:5">
      <c r="A18" s="11">
        <v>35</v>
      </c>
      <c r="B18" s="11">
        <v>-12.4</v>
      </c>
      <c r="C18" s="11">
        <v>-3.1</v>
      </c>
      <c r="D18" s="11">
        <v>-3.1</v>
      </c>
      <c r="E18" s="11">
        <v>-15.3</v>
      </c>
    </row>
    <row r="19" spans="1:5">
      <c r="A19" s="11">
        <v>40</v>
      </c>
      <c r="B19" s="11">
        <v>-11.4</v>
      </c>
      <c r="C19" s="11">
        <v>-3</v>
      </c>
      <c r="D19" s="11">
        <v>-3.6</v>
      </c>
      <c r="E19" s="11">
        <v>-14.6</v>
      </c>
    </row>
    <row r="20" spans="1:5">
      <c r="A20" s="11">
        <v>45</v>
      </c>
      <c r="B20" s="11">
        <v>-11.7</v>
      </c>
      <c r="C20" s="11">
        <v>-3</v>
      </c>
      <c r="D20" s="11">
        <v>-2.9</v>
      </c>
      <c r="E20" s="11">
        <v>-14.3</v>
      </c>
    </row>
    <row r="21" spans="1:5">
      <c r="A21" s="11">
        <v>50</v>
      </c>
      <c r="B21" s="11">
        <v>-8.9</v>
      </c>
      <c r="C21" s="11">
        <v>-2.2000000000000002</v>
      </c>
      <c r="D21" s="11">
        <v>-3.2</v>
      </c>
      <c r="E21" s="11">
        <v>-12.6</v>
      </c>
    </row>
    <row r="22" spans="1:5">
      <c r="A22" s="11">
        <v>55</v>
      </c>
      <c r="B22" s="11">
        <v>-8.4</v>
      </c>
      <c r="C22" s="11">
        <v>-1.6</v>
      </c>
      <c r="D22" s="11">
        <v>-2.7</v>
      </c>
      <c r="E22" s="11">
        <v>-12.4</v>
      </c>
    </row>
    <row r="23" spans="1:5">
      <c r="A23" s="11">
        <v>60</v>
      </c>
      <c r="B23" s="11">
        <v>-8.5</v>
      </c>
      <c r="C23" s="11">
        <v>-1.8</v>
      </c>
      <c r="D23" s="11">
        <v>-2.7</v>
      </c>
      <c r="E23" s="11">
        <v>-12.3</v>
      </c>
    </row>
    <row r="24" spans="1:5">
      <c r="A24" s="11">
        <v>65</v>
      </c>
      <c r="B24" s="11">
        <v>-7.8</v>
      </c>
      <c r="C24" s="11">
        <v>-1.5</v>
      </c>
      <c r="D24" s="11">
        <v>-3.4</v>
      </c>
      <c r="E24" s="11">
        <v>-12</v>
      </c>
    </row>
    <row r="25" spans="1:5">
      <c r="A25" s="11">
        <v>70</v>
      </c>
      <c r="B25" s="11">
        <v>-7.9</v>
      </c>
      <c r="C25" s="11">
        <v>-2</v>
      </c>
      <c r="D25" s="11">
        <v>-2.9</v>
      </c>
      <c r="E25" s="11">
        <v>-11.9</v>
      </c>
    </row>
    <row r="26" spans="1:5">
      <c r="A26" s="11">
        <v>75</v>
      </c>
      <c r="B26" s="11">
        <v>-7.2</v>
      </c>
      <c r="C26" s="11">
        <v>-2</v>
      </c>
      <c r="D26" s="11">
        <v>-3.3</v>
      </c>
      <c r="E26" s="11">
        <v>-10.3</v>
      </c>
    </row>
    <row r="27" spans="1:5">
      <c r="A27" s="11">
        <v>80</v>
      </c>
      <c r="B27" s="11">
        <v>-8.1999999999999993</v>
      </c>
      <c r="C27" s="11">
        <v>-1.5</v>
      </c>
      <c r="D27" s="11">
        <v>-4.5</v>
      </c>
      <c r="E27" s="11">
        <v>-9.5</v>
      </c>
    </row>
    <row r="28" spans="1:5">
      <c r="A28" s="11">
        <v>85</v>
      </c>
      <c r="B28" s="11">
        <v>-6.6</v>
      </c>
      <c r="C28" s="11">
        <v>-0.6</v>
      </c>
      <c r="D28" s="11">
        <v>-4.0999999999999996</v>
      </c>
      <c r="E28" s="11">
        <v>-9.1999999999999993</v>
      </c>
    </row>
    <row r="29" spans="1:5">
      <c r="A29" s="11">
        <v>90</v>
      </c>
      <c r="B29" s="11">
        <v>-3.7</v>
      </c>
      <c r="C29" s="11">
        <v>0.2</v>
      </c>
      <c r="D29" s="11">
        <v>-4.3</v>
      </c>
      <c r="E29" s="11">
        <v>-8.1999999999999993</v>
      </c>
    </row>
    <row r="30" spans="1:5">
      <c r="A30" s="11">
        <v>91</v>
      </c>
      <c r="B30" s="11">
        <v>-4.0999999999999996</v>
      </c>
      <c r="C30" s="11">
        <v>-0.4</v>
      </c>
      <c r="D30" s="11">
        <v>-3.1</v>
      </c>
      <c r="E30" s="11">
        <v>-8</v>
      </c>
    </row>
    <row r="31" spans="1:5">
      <c r="A31" s="11">
        <v>92</v>
      </c>
      <c r="B31" s="11">
        <v>-4.2</v>
      </c>
      <c r="C31" s="11">
        <v>0</v>
      </c>
      <c r="D31" s="11">
        <v>-5.4</v>
      </c>
      <c r="E31" s="11">
        <v>-8</v>
      </c>
    </row>
    <row r="32" spans="1:5">
      <c r="A32" s="11">
        <v>93</v>
      </c>
      <c r="B32" s="11">
        <v>-4.7</v>
      </c>
      <c r="C32" s="11">
        <v>-0.2</v>
      </c>
      <c r="D32" s="11">
        <v>-5.8</v>
      </c>
      <c r="E32" s="11">
        <v>-8.1999999999999993</v>
      </c>
    </row>
    <row r="33" spans="1:5">
      <c r="A33" s="11">
        <v>94</v>
      </c>
      <c r="B33" s="11">
        <v>-6.4</v>
      </c>
      <c r="C33" s="11">
        <v>0.9</v>
      </c>
      <c r="D33" s="11">
        <v>-6.2</v>
      </c>
      <c r="E33" s="11">
        <v>-8.4</v>
      </c>
    </row>
    <row r="34" spans="1:5">
      <c r="A34" s="11">
        <v>95</v>
      </c>
      <c r="B34" s="11">
        <v>-4.5999999999999996</v>
      </c>
      <c r="C34" s="11">
        <v>-0.2</v>
      </c>
      <c r="D34" s="11">
        <v>-8</v>
      </c>
      <c r="E34" s="11">
        <v>-9.6</v>
      </c>
    </row>
    <row r="35" spans="1:5">
      <c r="A35" s="11">
        <v>96</v>
      </c>
      <c r="B35" s="11">
        <v>-6.2</v>
      </c>
      <c r="C35" s="11">
        <v>2.2999999999999998</v>
      </c>
      <c r="D35" s="11">
        <v>-9.8000000000000007</v>
      </c>
      <c r="E35" s="11">
        <v>-9.1</v>
      </c>
    </row>
    <row r="36" spans="1:5">
      <c r="A36" s="11">
        <v>97</v>
      </c>
      <c r="B36" s="11">
        <v>-5.3</v>
      </c>
      <c r="C36" s="11">
        <v>3.4</v>
      </c>
      <c r="D36" s="11">
        <v>-10.7</v>
      </c>
      <c r="E36" s="11">
        <v>-9.6999999999999993</v>
      </c>
    </row>
    <row r="37" spans="1:5">
      <c r="A37" s="11">
        <v>98</v>
      </c>
      <c r="B37" s="11">
        <v>-4.7</v>
      </c>
      <c r="C37" s="11">
        <v>3.9</v>
      </c>
      <c r="D37" s="11">
        <v>-13.5</v>
      </c>
      <c r="E37" s="11">
        <v>-10.6</v>
      </c>
    </row>
    <row r="38" spans="1:5">
      <c r="A38" s="11">
        <v>99</v>
      </c>
      <c r="B38" s="11">
        <v>-5.0999999999999996</v>
      </c>
      <c r="C38" s="11">
        <v>4.0999999999999996</v>
      </c>
      <c r="D38" s="11">
        <v>-18.7</v>
      </c>
      <c r="E38" s="11">
        <v>-12.4</v>
      </c>
    </row>
    <row r="39" spans="1:5">
      <c r="A39" s="11">
        <v>100</v>
      </c>
      <c r="B39" s="11">
        <v>-1.5</v>
      </c>
      <c r="C39" s="11">
        <v>6.3</v>
      </c>
      <c r="D39" s="11">
        <v>-32.6</v>
      </c>
      <c r="E39" s="11">
        <v>-26.7</v>
      </c>
    </row>
  </sheetData>
  <mergeCells count="1">
    <mergeCell ref="A2:E2"/>
  </mergeCells>
  <hyperlinks>
    <hyperlink ref="A1" location="'Table of Contents'!A1" display="'Table of Contents'!A1" xr:uid="{465FCE22-DF9D-1C4D-85E0-B4C7E3FD3FE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C54D-B8BF-4C26-A4AA-664568384735}">
  <dimension ref="A1:E39"/>
  <sheetViews>
    <sheetView workbookViewId="0"/>
  </sheetViews>
  <sheetFormatPr baseColWidth="10" defaultColWidth="8.83203125" defaultRowHeight="15"/>
  <cols>
    <col min="1" max="1" width="23.6640625" customWidth="1"/>
    <col min="2" max="4" width="17.5" customWidth="1"/>
  </cols>
  <sheetData>
    <row r="1" spans="1:5">
      <c r="A1" s="67" t="s">
        <v>322</v>
      </c>
    </row>
    <row r="2" spans="1:5" ht="21" customHeight="1">
      <c r="A2" s="49" t="s">
        <v>97</v>
      </c>
      <c r="B2" s="49"/>
      <c r="C2" s="49"/>
      <c r="D2" s="49"/>
      <c r="E2" s="8"/>
    </row>
    <row r="3" spans="1:5" ht="41.75" customHeight="1">
      <c r="A3" s="19" t="s">
        <v>93</v>
      </c>
      <c r="B3" s="19" t="s">
        <v>94</v>
      </c>
      <c r="C3" s="19" t="s">
        <v>95</v>
      </c>
      <c r="D3" s="19" t="s">
        <v>96</v>
      </c>
      <c r="E3" s="14"/>
    </row>
    <row r="4" spans="1:5">
      <c r="A4" s="19">
        <v>1</v>
      </c>
      <c r="B4" s="19">
        <v>19.899999999999999</v>
      </c>
      <c r="C4" s="19">
        <v>44.7</v>
      </c>
      <c r="D4" s="19">
        <v>11.4</v>
      </c>
      <c r="E4" s="14"/>
    </row>
    <row r="5" spans="1:5">
      <c r="A5" s="19">
        <v>2</v>
      </c>
      <c r="B5" s="19">
        <v>8.6</v>
      </c>
      <c r="C5" s="19">
        <v>30.8</v>
      </c>
      <c r="D5" s="19">
        <v>3.6</v>
      </c>
      <c r="E5" s="14"/>
    </row>
    <row r="6" spans="1:5">
      <c r="A6" s="19">
        <v>3</v>
      </c>
      <c r="B6" s="19">
        <v>6.1</v>
      </c>
      <c r="C6" s="19">
        <v>24.9</v>
      </c>
      <c r="D6" s="19">
        <v>-0.8</v>
      </c>
      <c r="E6" s="14"/>
    </row>
    <row r="7" spans="1:5">
      <c r="A7" s="19">
        <v>4</v>
      </c>
      <c r="B7" s="19">
        <v>3</v>
      </c>
      <c r="C7" s="19">
        <v>20.2</v>
      </c>
      <c r="D7" s="19">
        <v>-0.8</v>
      </c>
      <c r="E7" s="14"/>
    </row>
    <row r="8" spans="1:5">
      <c r="A8" s="19">
        <v>5</v>
      </c>
      <c r="B8" s="19">
        <v>2</v>
      </c>
      <c r="C8" s="19">
        <v>24</v>
      </c>
      <c r="D8" s="19">
        <v>-2.2000000000000002</v>
      </c>
      <c r="E8" s="14"/>
    </row>
    <row r="9" spans="1:5">
      <c r="A9" s="19">
        <v>6</v>
      </c>
      <c r="B9" s="19">
        <v>1.7</v>
      </c>
      <c r="C9" s="19">
        <v>16.3</v>
      </c>
      <c r="D9" s="19">
        <v>-1.8</v>
      </c>
      <c r="E9" s="14"/>
    </row>
    <row r="10" spans="1:5">
      <c r="A10" s="19">
        <v>7</v>
      </c>
      <c r="B10" s="19">
        <v>1.1000000000000001</v>
      </c>
      <c r="C10" s="19">
        <v>13.7</v>
      </c>
      <c r="D10" s="19">
        <v>-2.6</v>
      </c>
      <c r="E10" s="14"/>
    </row>
    <row r="11" spans="1:5">
      <c r="A11" s="19">
        <v>8</v>
      </c>
      <c r="B11" s="19">
        <v>1.4</v>
      </c>
      <c r="C11" s="19">
        <v>14.7</v>
      </c>
      <c r="D11" s="19">
        <v>-2.2999999999999998</v>
      </c>
      <c r="E11" s="14"/>
    </row>
    <row r="12" spans="1:5">
      <c r="A12" s="19">
        <v>9</v>
      </c>
      <c r="B12" s="19">
        <v>1.3</v>
      </c>
      <c r="C12" s="19">
        <v>14.3</v>
      </c>
      <c r="D12" s="19">
        <v>-2.2999999999999998</v>
      </c>
      <c r="E12" s="14"/>
    </row>
    <row r="13" spans="1:5">
      <c r="A13" s="19">
        <v>10</v>
      </c>
      <c r="B13" s="19">
        <v>0.8</v>
      </c>
      <c r="C13" s="19">
        <v>12.3</v>
      </c>
      <c r="D13" s="19">
        <v>-4.2</v>
      </c>
      <c r="E13" s="14"/>
    </row>
    <row r="14" spans="1:5">
      <c r="A14" s="19">
        <v>15</v>
      </c>
      <c r="B14" s="19">
        <v>-0.7</v>
      </c>
      <c r="C14" s="19">
        <v>8.9</v>
      </c>
      <c r="D14" s="19">
        <v>-3.3</v>
      </c>
      <c r="E14" s="14"/>
    </row>
    <row r="15" spans="1:5">
      <c r="A15" s="19">
        <v>20</v>
      </c>
      <c r="B15" s="19">
        <v>-0.8</v>
      </c>
      <c r="C15" s="19">
        <v>6.4</v>
      </c>
      <c r="D15" s="19">
        <v>-2.9</v>
      </c>
      <c r="E15" s="14"/>
    </row>
    <row r="16" spans="1:5">
      <c r="A16" s="19">
        <v>25</v>
      </c>
      <c r="B16" s="19">
        <v>-1.4</v>
      </c>
      <c r="C16" s="19">
        <v>4.2</v>
      </c>
      <c r="D16" s="19">
        <v>-3.4</v>
      </c>
      <c r="E16" s="14"/>
    </row>
    <row r="17" spans="1:5">
      <c r="A17" s="19">
        <v>30</v>
      </c>
      <c r="B17" s="19">
        <v>-3.2</v>
      </c>
      <c r="C17" s="19">
        <v>2.4</v>
      </c>
      <c r="D17" s="19">
        <v>-3</v>
      </c>
      <c r="E17" s="14"/>
    </row>
    <row r="18" spans="1:5">
      <c r="A18" s="19">
        <v>35</v>
      </c>
      <c r="B18" s="19">
        <v>-3.9</v>
      </c>
      <c r="C18" s="19">
        <v>1.2</v>
      </c>
      <c r="D18" s="19">
        <v>-3.2</v>
      </c>
      <c r="E18" s="14"/>
    </row>
    <row r="19" spans="1:5">
      <c r="A19" s="19">
        <v>40</v>
      </c>
      <c r="B19" s="19">
        <v>-3.6</v>
      </c>
      <c r="C19" s="19">
        <v>0.5</v>
      </c>
      <c r="D19" s="19">
        <v>-3.8</v>
      </c>
      <c r="E19" s="14"/>
    </row>
    <row r="20" spans="1:5">
      <c r="A20" s="19">
        <v>45</v>
      </c>
      <c r="B20" s="19">
        <v>-5.2</v>
      </c>
      <c r="C20" s="19">
        <v>-0.8</v>
      </c>
      <c r="D20" s="19">
        <v>-4.9000000000000004</v>
      </c>
      <c r="E20" s="14"/>
    </row>
    <row r="21" spans="1:5">
      <c r="A21" s="19">
        <v>50</v>
      </c>
      <c r="B21" s="19">
        <v>-4.7</v>
      </c>
      <c r="C21" s="19">
        <v>-3.7</v>
      </c>
      <c r="D21" s="19">
        <v>-6</v>
      </c>
      <c r="E21" s="14"/>
    </row>
    <row r="22" spans="1:5">
      <c r="A22" s="19">
        <v>55</v>
      </c>
      <c r="B22" s="19">
        <v>-4.8</v>
      </c>
      <c r="C22" s="19">
        <v>-4.9000000000000004</v>
      </c>
      <c r="D22" s="19">
        <v>-5.8</v>
      </c>
      <c r="E22" s="14"/>
    </row>
    <row r="23" spans="1:5">
      <c r="A23" s="19">
        <v>60</v>
      </c>
      <c r="B23" s="19">
        <v>-4.8</v>
      </c>
      <c r="C23" s="19">
        <v>-4.2</v>
      </c>
      <c r="D23" s="19">
        <v>-5.4</v>
      </c>
      <c r="E23" s="14"/>
    </row>
    <row r="24" spans="1:5">
      <c r="A24" s="19">
        <v>65</v>
      </c>
      <c r="B24" s="19">
        <v>-5.8</v>
      </c>
      <c r="C24" s="19">
        <v>-1.3</v>
      </c>
      <c r="D24" s="19">
        <v>-4.9000000000000004</v>
      </c>
      <c r="E24" s="14"/>
    </row>
    <row r="25" spans="1:5">
      <c r="A25" s="19">
        <v>70</v>
      </c>
      <c r="B25" s="19">
        <v>-4.3</v>
      </c>
      <c r="C25" s="19">
        <v>-1.4</v>
      </c>
      <c r="D25" s="19">
        <v>-4.5</v>
      </c>
      <c r="E25" s="14"/>
    </row>
    <row r="26" spans="1:5">
      <c r="A26" s="19">
        <v>75</v>
      </c>
      <c r="B26" s="19">
        <v>-5.2</v>
      </c>
      <c r="C26" s="19">
        <v>-1.9</v>
      </c>
      <c r="D26" s="19">
        <v>-3.9</v>
      </c>
      <c r="E26" s="14"/>
    </row>
    <row r="27" spans="1:5">
      <c r="A27" s="19">
        <v>80</v>
      </c>
      <c r="B27" s="19">
        <v>-5.5</v>
      </c>
      <c r="C27" s="19">
        <v>-1.2</v>
      </c>
      <c r="D27" s="19">
        <v>-3</v>
      </c>
      <c r="E27" s="14"/>
    </row>
    <row r="28" spans="1:5">
      <c r="A28" s="19">
        <v>85</v>
      </c>
      <c r="B28" s="19">
        <v>-1.7</v>
      </c>
      <c r="C28" s="19">
        <v>2.6</v>
      </c>
      <c r="D28" s="19">
        <v>-0.8</v>
      </c>
      <c r="E28" s="14"/>
    </row>
    <row r="29" spans="1:5">
      <c r="A29" s="19">
        <v>90</v>
      </c>
      <c r="B29" s="19">
        <v>1.6</v>
      </c>
      <c r="C29" s="19">
        <v>6.5</v>
      </c>
      <c r="D29" s="19">
        <v>0.8</v>
      </c>
      <c r="E29" s="14"/>
    </row>
    <row r="30" spans="1:5">
      <c r="A30" s="19">
        <v>91</v>
      </c>
      <c r="B30" s="19">
        <v>3.9</v>
      </c>
      <c r="C30" s="19">
        <v>9.8000000000000007</v>
      </c>
      <c r="D30" s="19">
        <v>1.2</v>
      </c>
      <c r="E30" s="14"/>
    </row>
    <row r="31" spans="1:5">
      <c r="A31" s="19">
        <v>92</v>
      </c>
      <c r="B31" s="19">
        <v>4.9000000000000004</v>
      </c>
      <c r="C31" s="19">
        <v>11.5</v>
      </c>
      <c r="D31" s="19">
        <v>1.7</v>
      </c>
      <c r="E31" s="14"/>
    </row>
    <row r="32" spans="1:5">
      <c r="A32" s="19">
        <v>93</v>
      </c>
      <c r="B32" s="19">
        <v>6.5</v>
      </c>
      <c r="C32" s="19">
        <v>12.9</v>
      </c>
      <c r="D32" s="19">
        <v>3</v>
      </c>
      <c r="E32" s="14"/>
    </row>
    <row r="33" spans="1:5">
      <c r="A33" s="19">
        <v>94</v>
      </c>
      <c r="B33" s="19">
        <v>6.2</v>
      </c>
      <c r="C33" s="19">
        <v>16.899999999999999</v>
      </c>
      <c r="D33" s="19">
        <v>4.5</v>
      </c>
      <c r="E33" s="14"/>
    </row>
    <row r="34" spans="1:5">
      <c r="A34" s="19">
        <v>95</v>
      </c>
      <c r="B34" s="19">
        <v>11.2</v>
      </c>
      <c r="C34" s="19">
        <v>16.8</v>
      </c>
      <c r="D34" s="19">
        <v>5.5</v>
      </c>
      <c r="E34" s="14"/>
    </row>
    <row r="35" spans="1:5">
      <c r="A35" s="19">
        <v>96</v>
      </c>
      <c r="B35" s="19">
        <v>9.9</v>
      </c>
      <c r="C35" s="19">
        <v>18.7</v>
      </c>
      <c r="D35" s="19">
        <v>7.3</v>
      </c>
      <c r="E35" s="14"/>
    </row>
    <row r="36" spans="1:5">
      <c r="A36" s="19">
        <v>97</v>
      </c>
      <c r="B36" s="19">
        <v>15</v>
      </c>
      <c r="C36" s="19">
        <v>24.1</v>
      </c>
      <c r="D36" s="19">
        <v>8.9</v>
      </c>
      <c r="E36" s="14"/>
    </row>
    <row r="37" spans="1:5">
      <c r="A37" s="19">
        <v>98</v>
      </c>
      <c r="B37" s="19">
        <v>14.8</v>
      </c>
      <c r="C37" s="19">
        <v>26.5</v>
      </c>
      <c r="D37" s="19">
        <v>12.2</v>
      </c>
      <c r="E37" s="14"/>
    </row>
    <row r="38" spans="1:5">
      <c r="A38" s="19">
        <v>99</v>
      </c>
      <c r="B38" s="19">
        <v>18.8</v>
      </c>
      <c r="C38" s="19">
        <v>26.2</v>
      </c>
      <c r="D38" s="19">
        <v>15.2</v>
      </c>
      <c r="E38" s="14"/>
    </row>
    <row r="39" spans="1:5">
      <c r="A39" s="19">
        <v>100</v>
      </c>
      <c r="B39" s="19">
        <v>19.100000000000001</v>
      </c>
      <c r="C39" s="19">
        <v>5.5</v>
      </c>
      <c r="D39" s="19">
        <v>15.8</v>
      </c>
      <c r="E39" s="14"/>
    </row>
  </sheetData>
  <mergeCells count="1">
    <mergeCell ref="A2:D2"/>
  </mergeCells>
  <hyperlinks>
    <hyperlink ref="A1" location="'Table of Contents'!A1" display="'Table of Contents'!A1" xr:uid="{F2BD1900-3223-014B-8CA1-8A662155597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D1E3A-915D-432D-A6C3-63876109478A}">
  <dimension ref="A1:L39"/>
  <sheetViews>
    <sheetView workbookViewId="0"/>
  </sheetViews>
  <sheetFormatPr baseColWidth="10" defaultColWidth="8.83203125" defaultRowHeight="15"/>
  <sheetData>
    <row r="1" spans="1:12">
      <c r="A1" s="67" t="s">
        <v>322</v>
      </c>
    </row>
    <row r="2" spans="1:12" ht="24" customHeight="1">
      <c r="A2" s="49" t="s">
        <v>41</v>
      </c>
      <c r="B2" s="49"/>
      <c r="C2" s="49"/>
      <c r="D2" s="49"/>
      <c r="E2" s="49"/>
      <c r="F2" s="49"/>
      <c r="G2" s="49"/>
      <c r="H2" s="49"/>
      <c r="I2" s="49"/>
      <c r="J2" s="49"/>
      <c r="K2" s="49"/>
      <c r="L2" s="49"/>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29">
        <v>1978</v>
      </c>
      <c r="B4" s="29">
        <v>7.34</v>
      </c>
      <c r="C4" s="29">
        <v>15.54</v>
      </c>
      <c r="D4" s="29">
        <v>7.78</v>
      </c>
      <c r="E4" s="29">
        <v>8.76</v>
      </c>
      <c r="F4" s="29">
        <v>9.39</v>
      </c>
      <c r="G4" s="29">
        <v>10.1</v>
      </c>
      <c r="H4" s="29">
        <v>10.58</v>
      </c>
      <c r="I4" s="29">
        <v>10.93</v>
      </c>
      <c r="J4" s="29">
        <v>11.28</v>
      </c>
      <c r="K4" s="29">
        <v>11.63</v>
      </c>
      <c r="L4" s="29">
        <v>12.42</v>
      </c>
    </row>
    <row r="5" spans="1:12">
      <c r="A5" s="29">
        <v>1979</v>
      </c>
      <c r="B5" s="29">
        <v>7.4</v>
      </c>
      <c r="C5" s="29">
        <v>14.93</v>
      </c>
      <c r="D5" s="29">
        <v>7.83</v>
      </c>
      <c r="E5" s="29">
        <v>8.7899999999999991</v>
      </c>
      <c r="F5" s="29">
        <v>9.4</v>
      </c>
      <c r="G5" s="29">
        <v>10.09</v>
      </c>
      <c r="H5" s="29">
        <v>10.57</v>
      </c>
      <c r="I5" s="29">
        <v>10.92</v>
      </c>
      <c r="J5" s="29">
        <v>11.24</v>
      </c>
      <c r="K5" s="29">
        <v>11.54</v>
      </c>
      <c r="L5" s="29">
        <v>12.32</v>
      </c>
    </row>
    <row r="6" spans="1:12">
      <c r="A6" s="29">
        <v>1980</v>
      </c>
      <c r="B6" s="29">
        <v>7.39</v>
      </c>
      <c r="C6" s="29">
        <v>15.18</v>
      </c>
      <c r="D6" s="29">
        <v>7.79</v>
      </c>
      <c r="E6" s="29">
        <v>8.7200000000000006</v>
      </c>
      <c r="F6" s="29">
        <v>9.32</v>
      </c>
      <c r="G6" s="29">
        <v>10.039999999999999</v>
      </c>
      <c r="H6" s="29">
        <v>10.53</v>
      </c>
      <c r="I6" s="29">
        <v>10.89</v>
      </c>
      <c r="J6" s="29">
        <v>11.21</v>
      </c>
      <c r="K6" s="29">
        <v>11.49</v>
      </c>
      <c r="L6" s="29">
        <v>12.29</v>
      </c>
    </row>
    <row r="7" spans="1:12">
      <c r="A7" s="29">
        <v>1981</v>
      </c>
      <c r="B7" s="29">
        <v>7.37</v>
      </c>
      <c r="C7" s="29">
        <v>14.98</v>
      </c>
      <c r="D7" s="29">
        <v>7.77</v>
      </c>
      <c r="E7" s="29">
        <v>8.6999999999999993</v>
      </c>
      <c r="F7" s="29">
        <v>9.31</v>
      </c>
      <c r="G7" s="29">
        <v>10.039999999999999</v>
      </c>
      <c r="H7" s="29">
        <v>10.54</v>
      </c>
      <c r="I7" s="29">
        <v>10.91</v>
      </c>
      <c r="J7" s="29">
        <v>11.24</v>
      </c>
      <c r="K7" s="29">
        <v>11.52</v>
      </c>
      <c r="L7" s="29">
        <v>12.23</v>
      </c>
    </row>
    <row r="8" spans="1:12">
      <c r="A8" s="29">
        <v>1982</v>
      </c>
      <c r="B8" s="29">
        <v>7.39</v>
      </c>
      <c r="C8" s="29">
        <v>14.97</v>
      </c>
      <c r="D8" s="29">
        <v>7.75</v>
      </c>
      <c r="E8" s="29">
        <v>8.6300000000000008</v>
      </c>
      <c r="F8" s="29">
        <v>9.23</v>
      </c>
      <c r="G8" s="29">
        <v>9.99</v>
      </c>
      <c r="H8" s="29">
        <v>10.51</v>
      </c>
      <c r="I8" s="29">
        <v>10.89</v>
      </c>
      <c r="J8" s="29">
        <v>11.24</v>
      </c>
      <c r="K8" s="29">
        <v>11.52</v>
      </c>
      <c r="L8" s="29">
        <v>12.26</v>
      </c>
    </row>
    <row r="9" spans="1:12">
      <c r="A9" s="29">
        <v>1983</v>
      </c>
      <c r="B9" s="29">
        <v>7.35</v>
      </c>
      <c r="C9" s="29">
        <v>15.03</v>
      </c>
      <c r="D9" s="29">
        <v>7.7</v>
      </c>
      <c r="E9" s="29">
        <v>8.56</v>
      </c>
      <c r="F9" s="29">
        <v>9.17</v>
      </c>
      <c r="G9" s="29">
        <v>9.9600000000000009</v>
      </c>
      <c r="H9" s="29">
        <v>10.5</v>
      </c>
      <c r="I9" s="29">
        <v>10.9</v>
      </c>
      <c r="J9" s="29">
        <v>11.25</v>
      </c>
      <c r="K9" s="29">
        <v>11.52</v>
      </c>
      <c r="L9" s="29">
        <v>12.27</v>
      </c>
    </row>
    <row r="10" spans="1:12">
      <c r="A10" s="29">
        <v>1984</v>
      </c>
      <c r="B10" s="29">
        <v>7.31</v>
      </c>
      <c r="C10" s="29">
        <v>15.55</v>
      </c>
      <c r="D10" s="29">
        <v>7.68</v>
      </c>
      <c r="E10" s="29">
        <v>8.58</v>
      </c>
      <c r="F10" s="29">
        <v>9.1999999999999993</v>
      </c>
      <c r="G10" s="29">
        <v>9.9700000000000006</v>
      </c>
      <c r="H10" s="29">
        <v>10.52</v>
      </c>
      <c r="I10" s="29">
        <v>10.91</v>
      </c>
      <c r="J10" s="29">
        <v>11.27</v>
      </c>
      <c r="K10" s="29">
        <v>11.57</v>
      </c>
      <c r="L10" s="29">
        <v>12.33</v>
      </c>
    </row>
    <row r="11" spans="1:12">
      <c r="A11" s="29">
        <v>1985</v>
      </c>
      <c r="B11" s="29">
        <v>7.28</v>
      </c>
      <c r="C11" s="29">
        <v>15.61</v>
      </c>
      <c r="D11" s="29">
        <v>7.67</v>
      </c>
      <c r="E11" s="29">
        <v>8.59</v>
      </c>
      <c r="F11" s="29">
        <v>9.2100000000000009</v>
      </c>
      <c r="G11" s="29">
        <v>9.98</v>
      </c>
      <c r="H11" s="29">
        <v>10.52</v>
      </c>
      <c r="I11" s="29">
        <v>10.93</v>
      </c>
      <c r="J11" s="29">
        <v>11.3</v>
      </c>
      <c r="K11" s="29">
        <v>11.6</v>
      </c>
      <c r="L11" s="29">
        <v>12.4</v>
      </c>
    </row>
    <row r="12" spans="1:12">
      <c r="A12" s="29">
        <v>1986</v>
      </c>
      <c r="B12" s="29">
        <v>7.26</v>
      </c>
      <c r="C12" s="29">
        <v>15.52</v>
      </c>
      <c r="D12" s="29">
        <v>7.64</v>
      </c>
      <c r="E12" s="29">
        <v>8.57</v>
      </c>
      <c r="F12" s="29">
        <v>9.19</v>
      </c>
      <c r="G12" s="29">
        <v>9.9700000000000006</v>
      </c>
      <c r="H12" s="29">
        <v>10.52</v>
      </c>
      <c r="I12" s="29">
        <v>10.94</v>
      </c>
      <c r="J12" s="29">
        <v>11.33</v>
      </c>
      <c r="K12" s="29">
        <v>11.68</v>
      </c>
      <c r="L12" s="29">
        <v>12.47</v>
      </c>
    </row>
    <row r="13" spans="1:12">
      <c r="A13" s="29">
        <v>1987</v>
      </c>
      <c r="B13" s="29">
        <v>7.22</v>
      </c>
      <c r="C13" s="29">
        <v>15.99</v>
      </c>
      <c r="D13" s="29">
        <v>7.62</v>
      </c>
      <c r="E13" s="29">
        <v>8.57</v>
      </c>
      <c r="F13" s="29">
        <v>9.19</v>
      </c>
      <c r="G13" s="29">
        <v>9.9700000000000006</v>
      </c>
      <c r="H13" s="29">
        <v>10.51</v>
      </c>
      <c r="I13" s="29">
        <v>10.93</v>
      </c>
      <c r="J13" s="29">
        <v>11.3</v>
      </c>
      <c r="K13" s="29">
        <v>11.6</v>
      </c>
      <c r="L13" s="29">
        <v>12.45</v>
      </c>
    </row>
    <row r="14" spans="1:12">
      <c r="A14" s="29">
        <v>1988</v>
      </c>
      <c r="B14" s="29">
        <v>7.18</v>
      </c>
      <c r="C14" s="29">
        <v>16.149999999999999</v>
      </c>
      <c r="D14" s="29">
        <v>7.59</v>
      </c>
      <c r="E14" s="29">
        <v>8.5500000000000007</v>
      </c>
      <c r="F14" s="29">
        <v>9.18</v>
      </c>
      <c r="G14" s="29">
        <v>9.9499999999999993</v>
      </c>
      <c r="H14" s="29">
        <v>10.5</v>
      </c>
      <c r="I14" s="29">
        <v>10.93</v>
      </c>
      <c r="J14" s="29">
        <v>11.33</v>
      </c>
      <c r="K14" s="29">
        <v>11.68</v>
      </c>
      <c r="L14" s="29">
        <v>12.49</v>
      </c>
    </row>
    <row r="15" spans="1:12">
      <c r="A15" s="29">
        <v>1989</v>
      </c>
      <c r="B15" s="29">
        <v>7.14</v>
      </c>
      <c r="C15" s="29">
        <v>15.89</v>
      </c>
      <c r="D15" s="29">
        <v>7.56</v>
      </c>
      <c r="E15" s="29">
        <v>8.5399999999999991</v>
      </c>
      <c r="F15" s="29">
        <v>9.16</v>
      </c>
      <c r="G15" s="29">
        <v>9.93</v>
      </c>
      <c r="H15" s="29">
        <v>10.48</v>
      </c>
      <c r="I15" s="29">
        <v>10.91</v>
      </c>
      <c r="J15" s="29">
        <v>11.28</v>
      </c>
      <c r="K15" s="29">
        <v>11.59</v>
      </c>
      <c r="L15" s="29">
        <v>12.44</v>
      </c>
    </row>
    <row r="16" spans="1:12">
      <c r="A16" s="29">
        <v>1990</v>
      </c>
      <c r="B16" s="29">
        <v>7.1</v>
      </c>
      <c r="C16" s="29">
        <v>15.95</v>
      </c>
      <c r="D16" s="29">
        <v>7.52</v>
      </c>
      <c r="E16" s="29">
        <v>8.5</v>
      </c>
      <c r="F16" s="29">
        <v>9.1300000000000008</v>
      </c>
      <c r="G16" s="29">
        <v>9.91</v>
      </c>
      <c r="H16" s="29">
        <v>10.47</v>
      </c>
      <c r="I16" s="29">
        <v>10.91</v>
      </c>
      <c r="J16" s="29">
        <v>11.29</v>
      </c>
      <c r="K16" s="29">
        <v>11.59</v>
      </c>
      <c r="L16" s="29">
        <v>12.42</v>
      </c>
    </row>
    <row r="17" spans="1:12">
      <c r="A17" s="29">
        <v>1991</v>
      </c>
      <c r="B17" s="29">
        <v>7.19</v>
      </c>
      <c r="C17" s="29">
        <v>15.85</v>
      </c>
      <c r="D17" s="29">
        <v>7.57</v>
      </c>
      <c r="E17" s="29">
        <v>8.5</v>
      </c>
      <c r="F17" s="29">
        <v>9.1</v>
      </c>
      <c r="G17" s="29">
        <v>9.8699999999999992</v>
      </c>
      <c r="H17" s="29">
        <v>10.45</v>
      </c>
      <c r="I17" s="29">
        <v>10.9</v>
      </c>
      <c r="J17" s="29">
        <v>11.29</v>
      </c>
      <c r="K17" s="29">
        <v>11.6</v>
      </c>
      <c r="L17" s="29">
        <v>12.43</v>
      </c>
    </row>
    <row r="18" spans="1:12">
      <c r="A18" s="29">
        <v>1992</v>
      </c>
      <c r="B18" s="29">
        <v>7.27</v>
      </c>
      <c r="C18" s="29">
        <v>16.25</v>
      </c>
      <c r="D18" s="29">
        <v>7.63</v>
      </c>
      <c r="E18" s="29">
        <v>8.51</v>
      </c>
      <c r="F18" s="29">
        <v>9.11</v>
      </c>
      <c r="G18" s="29">
        <v>9.8800000000000008</v>
      </c>
      <c r="H18" s="29">
        <v>10.45</v>
      </c>
      <c r="I18" s="29">
        <v>10.91</v>
      </c>
      <c r="J18" s="29">
        <v>11.31</v>
      </c>
      <c r="K18" s="29">
        <v>11.62</v>
      </c>
      <c r="L18" s="29">
        <v>12.48</v>
      </c>
    </row>
    <row r="19" spans="1:12">
      <c r="A19" s="29">
        <v>1993</v>
      </c>
      <c r="B19" s="29">
        <v>7.25</v>
      </c>
      <c r="C19" s="29">
        <v>16.100000000000001</v>
      </c>
      <c r="D19" s="29">
        <v>7.61</v>
      </c>
      <c r="E19" s="29">
        <v>8.51</v>
      </c>
      <c r="F19" s="29">
        <v>9.11</v>
      </c>
      <c r="G19" s="29">
        <v>9.8800000000000008</v>
      </c>
      <c r="H19" s="29">
        <v>10.45</v>
      </c>
      <c r="I19" s="29">
        <v>10.92</v>
      </c>
      <c r="J19" s="29">
        <v>11.33</v>
      </c>
      <c r="K19" s="29">
        <v>11.66</v>
      </c>
      <c r="L19" s="29">
        <v>12.51</v>
      </c>
    </row>
    <row r="20" spans="1:12">
      <c r="A20" s="29">
        <v>1994</v>
      </c>
      <c r="B20" s="29">
        <v>7.23</v>
      </c>
      <c r="C20" s="29">
        <v>15.81</v>
      </c>
      <c r="D20" s="29">
        <v>7.61</v>
      </c>
      <c r="E20" s="29">
        <v>8.5299999999999994</v>
      </c>
      <c r="F20" s="29">
        <v>9.1300000000000008</v>
      </c>
      <c r="G20" s="29">
        <v>9.8800000000000008</v>
      </c>
      <c r="H20" s="29">
        <v>10.44</v>
      </c>
      <c r="I20" s="29">
        <v>10.9</v>
      </c>
      <c r="J20" s="29">
        <v>11.29</v>
      </c>
      <c r="K20" s="29">
        <v>11.58</v>
      </c>
      <c r="L20" s="29">
        <v>12.35</v>
      </c>
    </row>
    <row r="21" spans="1:12">
      <c r="A21" s="29">
        <v>1995</v>
      </c>
      <c r="B21" s="29">
        <v>7.21</v>
      </c>
      <c r="C21" s="29">
        <v>15.87</v>
      </c>
      <c r="D21" s="29">
        <v>7.6</v>
      </c>
      <c r="E21" s="29">
        <v>8.5399999999999991</v>
      </c>
      <c r="F21" s="29">
        <v>9.14</v>
      </c>
      <c r="G21" s="29">
        <v>9.89</v>
      </c>
      <c r="H21" s="29">
        <v>10.44</v>
      </c>
      <c r="I21" s="29">
        <v>10.9</v>
      </c>
      <c r="J21" s="29">
        <v>11.31</v>
      </c>
      <c r="K21" s="29">
        <v>11.61</v>
      </c>
      <c r="L21" s="29">
        <v>12.4</v>
      </c>
    </row>
    <row r="22" spans="1:12">
      <c r="A22" s="29">
        <v>1996</v>
      </c>
      <c r="B22" s="29">
        <v>7.18</v>
      </c>
      <c r="C22" s="29">
        <v>16.13</v>
      </c>
      <c r="D22" s="29">
        <v>7.6</v>
      </c>
      <c r="E22" s="29">
        <v>8.56</v>
      </c>
      <c r="F22" s="29">
        <v>9.17</v>
      </c>
      <c r="G22" s="29">
        <v>9.91</v>
      </c>
      <c r="H22" s="29">
        <v>10.46</v>
      </c>
      <c r="I22" s="29">
        <v>10.92</v>
      </c>
      <c r="J22" s="29">
        <v>11.33</v>
      </c>
      <c r="K22" s="29">
        <v>11.63</v>
      </c>
      <c r="L22" s="29">
        <v>12.44</v>
      </c>
    </row>
    <row r="23" spans="1:12">
      <c r="A23" s="29">
        <v>1997</v>
      </c>
      <c r="B23" s="29">
        <v>7.28</v>
      </c>
      <c r="C23" s="29">
        <v>16.29</v>
      </c>
      <c r="D23" s="29">
        <v>7.69</v>
      </c>
      <c r="E23" s="29">
        <v>8.64</v>
      </c>
      <c r="F23" s="29">
        <v>9.23</v>
      </c>
      <c r="G23" s="29">
        <v>9.9499999999999993</v>
      </c>
      <c r="H23" s="29">
        <v>10.49</v>
      </c>
      <c r="I23" s="29">
        <v>10.95</v>
      </c>
      <c r="J23" s="29">
        <v>11.37</v>
      </c>
      <c r="K23" s="29">
        <v>11.69</v>
      </c>
      <c r="L23" s="29">
        <v>12.51</v>
      </c>
    </row>
    <row r="24" spans="1:12">
      <c r="A24" s="29">
        <v>1998</v>
      </c>
      <c r="B24" s="29">
        <v>7.35</v>
      </c>
      <c r="C24" s="29">
        <v>16.5</v>
      </c>
      <c r="D24" s="29">
        <v>7.76</v>
      </c>
      <c r="E24" s="29">
        <v>8.7100000000000009</v>
      </c>
      <c r="F24" s="29">
        <v>9.3000000000000007</v>
      </c>
      <c r="G24" s="29">
        <v>10</v>
      </c>
      <c r="H24" s="29">
        <v>10.53</v>
      </c>
      <c r="I24" s="29">
        <v>10.98</v>
      </c>
      <c r="J24" s="29">
        <v>11.41</v>
      </c>
      <c r="K24" s="29">
        <v>11.74</v>
      </c>
      <c r="L24" s="29">
        <v>12.56</v>
      </c>
    </row>
    <row r="25" spans="1:12">
      <c r="A25" s="29">
        <v>1999</v>
      </c>
      <c r="B25" s="29">
        <v>7.33</v>
      </c>
      <c r="C25" s="29">
        <v>16.72</v>
      </c>
      <c r="D25" s="29">
        <v>7.76</v>
      </c>
      <c r="E25" s="29">
        <v>8.73</v>
      </c>
      <c r="F25" s="29">
        <v>9.32</v>
      </c>
      <c r="G25" s="29">
        <v>10.02</v>
      </c>
      <c r="H25" s="29">
        <v>10.54</v>
      </c>
      <c r="I25" s="29">
        <v>11</v>
      </c>
      <c r="J25" s="29">
        <v>11.44</v>
      </c>
      <c r="K25" s="29">
        <v>11.76</v>
      </c>
      <c r="L25" s="29">
        <v>12.6</v>
      </c>
    </row>
    <row r="26" spans="1:12">
      <c r="A26" s="29">
        <v>2000</v>
      </c>
      <c r="B26" s="29">
        <v>7.31</v>
      </c>
      <c r="C26" s="29">
        <v>17.28</v>
      </c>
      <c r="D26" s="29">
        <v>7.75</v>
      </c>
      <c r="E26" s="29">
        <v>8.74</v>
      </c>
      <c r="F26" s="29">
        <v>9.33</v>
      </c>
      <c r="G26" s="29">
        <v>10.039999999999999</v>
      </c>
      <c r="H26" s="29">
        <v>10.56</v>
      </c>
      <c r="I26" s="29">
        <v>11.01</v>
      </c>
      <c r="J26" s="29">
        <v>11.46</v>
      </c>
      <c r="K26" s="29">
        <v>11.79</v>
      </c>
      <c r="L26" s="29">
        <v>12.65</v>
      </c>
    </row>
    <row r="27" spans="1:12">
      <c r="A27" s="29">
        <v>2001</v>
      </c>
      <c r="B27" s="29">
        <v>7.29</v>
      </c>
      <c r="C27" s="29">
        <v>16.66</v>
      </c>
      <c r="D27" s="29">
        <v>7.73</v>
      </c>
      <c r="E27" s="29">
        <v>8.7100000000000009</v>
      </c>
      <c r="F27" s="29">
        <v>9.31</v>
      </c>
      <c r="G27" s="29">
        <v>10.039999999999999</v>
      </c>
      <c r="H27" s="29">
        <v>10.57</v>
      </c>
      <c r="I27" s="29">
        <v>11.04</v>
      </c>
      <c r="J27" s="29">
        <v>11.5</v>
      </c>
      <c r="K27" s="29">
        <v>11.83</v>
      </c>
      <c r="L27" s="29">
        <v>12.66</v>
      </c>
    </row>
    <row r="28" spans="1:12">
      <c r="A28" s="29">
        <v>2002</v>
      </c>
      <c r="B28" s="29">
        <v>7.28</v>
      </c>
      <c r="C28" s="29">
        <v>16.45</v>
      </c>
      <c r="D28" s="29">
        <v>7.68</v>
      </c>
      <c r="E28" s="29">
        <v>8.64</v>
      </c>
      <c r="F28" s="29">
        <v>9.24</v>
      </c>
      <c r="G28" s="29">
        <v>10.01</v>
      </c>
      <c r="H28" s="29">
        <v>10.56</v>
      </c>
      <c r="I28" s="29">
        <v>11.03</v>
      </c>
      <c r="J28" s="29">
        <v>11.47</v>
      </c>
      <c r="K28" s="29">
        <v>11.79</v>
      </c>
      <c r="L28" s="29">
        <v>12.57</v>
      </c>
    </row>
    <row r="29" spans="1:12">
      <c r="A29" s="29">
        <v>2003</v>
      </c>
      <c r="B29" s="29">
        <v>7.26</v>
      </c>
      <c r="C29" s="29">
        <v>16.46</v>
      </c>
      <c r="D29" s="29">
        <v>7.66</v>
      </c>
      <c r="E29" s="29">
        <v>8.61</v>
      </c>
      <c r="F29" s="29">
        <v>9.2200000000000006</v>
      </c>
      <c r="G29" s="29">
        <v>10</v>
      </c>
      <c r="H29" s="29">
        <v>10.55</v>
      </c>
      <c r="I29" s="29">
        <v>11.03</v>
      </c>
      <c r="J29" s="29">
        <v>11.49</v>
      </c>
      <c r="K29" s="29">
        <v>11.81</v>
      </c>
      <c r="L29" s="29">
        <v>12.57</v>
      </c>
    </row>
    <row r="30" spans="1:12">
      <c r="A30" s="29">
        <v>2004</v>
      </c>
      <c r="B30" s="29">
        <v>7.23</v>
      </c>
      <c r="C30" s="29">
        <v>16.579999999999998</v>
      </c>
      <c r="D30" s="29">
        <v>7.65</v>
      </c>
      <c r="E30" s="29">
        <v>8.6199999999999992</v>
      </c>
      <c r="F30" s="29">
        <v>9.23</v>
      </c>
      <c r="G30" s="29">
        <v>10</v>
      </c>
      <c r="H30" s="29">
        <v>10.56</v>
      </c>
      <c r="I30" s="29">
        <v>11.03</v>
      </c>
      <c r="J30" s="29">
        <v>11.47</v>
      </c>
      <c r="K30" s="29">
        <v>11.78</v>
      </c>
      <c r="L30" s="29">
        <v>12.59</v>
      </c>
    </row>
    <row r="31" spans="1:12">
      <c r="A31" s="29">
        <v>2005</v>
      </c>
      <c r="B31" s="29">
        <v>7.2</v>
      </c>
      <c r="C31" s="29">
        <v>16.600000000000001</v>
      </c>
      <c r="D31" s="29">
        <v>7.63</v>
      </c>
      <c r="E31" s="29">
        <v>8.6300000000000008</v>
      </c>
      <c r="F31" s="29">
        <v>9.24</v>
      </c>
      <c r="G31" s="29">
        <v>10</v>
      </c>
      <c r="H31" s="29">
        <v>10.55</v>
      </c>
      <c r="I31" s="29">
        <v>11.03</v>
      </c>
      <c r="J31" s="29">
        <v>11.47</v>
      </c>
      <c r="K31" s="29">
        <v>11.79</v>
      </c>
      <c r="L31" s="29">
        <v>12.61</v>
      </c>
    </row>
    <row r="32" spans="1:12">
      <c r="A32" s="29">
        <v>2006</v>
      </c>
      <c r="B32" s="29">
        <v>7.17</v>
      </c>
      <c r="C32" s="29">
        <v>16.760000000000002</v>
      </c>
      <c r="D32" s="29">
        <v>7.62</v>
      </c>
      <c r="E32" s="29">
        <v>8.64</v>
      </c>
      <c r="F32" s="29">
        <v>9.25</v>
      </c>
      <c r="G32" s="29">
        <v>10.01</v>
      </c>
      <c r="H32" s="29">
        <v>10.56</v>
      </c>
      <c r="I32" s="29">
        <v>11.03</v>
      </c>
      <c r="J32" s="29">
        <v>11.49</v>
      </c>
      <c r="K32" s="29">
        <v>11.81</v>
      </c>
      <c r="L32" s="29">
        <v>12.64</v>
      </c>
    </row>
    <row r="33" spans="1:12">
      <c r="A33" s="29">
        <v>2007</v>
      </c>
      <c r="B33" s="29">
        <v>7.15</v>
      </c>
      <c r="C33" s="29">
        <v>16.82</v>
      </c>
      <c r="D33" s="29">
        <v>7.6</v>
      </c>
      <c r="E33" s="29">
        <v>8.6300000000000008</v>
      </c>
      <c r="F33" s="29">
        <v>9.24</v>
      </c>
      <c r="G33" s="29">
        <v>10.01</v>
      </c>
      <c r="H33" s="29">
        <v>10.56</v>
      </c>
      <c r="I33" s="29">
        <v>11.04</v>
      </c>
      <c r="J33" s="29">
        <v>11.5</v>
      </c>
      <c r="K33" s="29">
        <v>11.83</v>
      </c>
      <c r="L33" s="29">
        <v>12.67</v>
      </c>
    </row>
    <row r="34" spans="1:12">
      <c r="A34" s="29">
        <v>2008</v>
      </c>
      <c r="B34" s="29">
        <v>7.24</v>
      </c>
      <c r="C34" s="29">
        <v>16.64</v>
      </c>
      <c r="D34" s="29">
        <v>7.66</v>
      </c>
      <c r="E34" s="29">
        <v>8.6199999999999992</v>
      </c>
      <c r="F34" s="29">
        <v>9.2200000000000006</v>
      </c>
      <c r="G34" s="29">
        <v>9.98</v>
      </c>
      <c r="H34" s="29">
        <v>10.54</v>
      </c>
      <c r="I34" s="29">
        <v>11.03</v>
      </c>
      <c r="J34" s="29">
        <v>11.49</v>
      </c>
      <c r="K34" s="29">
        <v>11.81</v>
      </c>
      <c r="L34" s="29">
        <v>12.63</v>
      </c>
    </row>
    <row r="35" spans="1:12">
      <c r="A35" s="29">
        <v>2009</v>
      </c>
      <c r="B35" s="29">
        <v>7.35</v>
      </c>
      <c r="C35" s="29">
        <v>16.350000000000001</v>
      </c>
      <c r="D35" s="29">
        <v>7.69</v>
      </c>
      <c r="E35" s="29">
        <v>8.5500000000000007</v>
      </c>
      <c r="F35" s="29">
        <v>9.1300000000000008</v>
      </c>
      <c r="G35" s="29">
        <v>9.93</v>
      </c>
      <c r="H35" s="29">
        <v>10.52</v>
      </c>
      <c r="I35" s="29">
        <v>11.02</v>
      </c>
      <c r="J35" s="29">
        <v>11.48</v>
      </c>
      <c r="K35" s="29">
        <v>11.79</v>
      </c>
      <c r="L35" s="29">
        <v>12.56</v>
      </c>
    </row>
    <row r="36" spans="1:12">
      <c r="A36" s="29">
        <v>2010</v>
      </c>
      <c r="B36" s="29">
        <v>7.44</v>
      </c>
      <c r="C36" s="29">
        <v>16.45</v>
      </c>
      <c r="D36" s="29">
        <v>7.76</v>
      </c>
      <c r="E36" s="29">
        <v>8.59</v>
      </c>
      <c r="F36" s="29">
        <v>9.15</v>
      </c>
      <c r="G36" s="29">
        <v>9.93</v>
      </c>
      <c r="H36" s="29">
        <v>10.52</v>
      </c>
      <c r="I36" s="29">
        <v>11.02</v>
      </c>
      <c r="J36" s="29">
        <v>11.49</v>
      </c>
      <c r="K36" s="29">
        <v>11.8</v>
      </c>
      <c r="L36" s="29">
        <v>12.6</v>
      </c>
    </row>
    <row r="37" spans="1:12">
      <c r="A37" s="29">
        <v>2011</v>
      </c>
      <c r="B37" s="29">
        <v>7.41</v>
      </c>
      <c r="C37" s="29">
        <v>16.55</v>
      </c>
      <c r="D37" s="29">
        <v>7.75</v>
      </c>
      <c r="E37" s="29">
        <v>8.59</v>
      </c>
      <c r="F37" s="29">
        <v>9.15</v>
      </c>
      <c r="G37" s="29">
        <v>9.92</v>
      </c>
      <c r="H37" s="29">
        <v>10.51</v>
      </c>
      <c r="I37" s="29">
        <v>11.02</v>
      </c>
      <c r="J37" s="29">
        <v>11.49</v>
      </c>
      <c r="K37" s="29">
        <v>11.81</v>
      </c>
      <c r="L37" s="29">
        <v>12.62</v>
      </c>
    </row>
    <row r="39" spans="1:12">
      <c r="A39" t="s">
        <v>177</v>
      </c>
    </row>
  </sheetData>
  <mergeCells count="1">
    <mergeCell ref="A2:L2"/>
  </mergeCells>
  <hyperlinks>
    <hyperlink ref="A1" location="'Table of Contents'!A1" display="'Table of Contents'!A1" xr:uid="{4C8B0385-63E9-EB44-8A73-F3CFCA2283A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A20A-BDD8-4C13-B2C2-BA59CBD5DF5B}">
  <dimension ref="A1:L37"/>
  <sheetViews>
    <sheetView workbookViewId="0"/>
  </sheetViews>
  <sheetFormatPr baseColWidth="10" defaultColWidth="8.83203125" defaultRowHeight="15"/>
  <sheetData>
    <row r="1" spans="1:12">
      <c r="A1" s="67" t="s">
        <v>322</v>
      </c>
    </row>
    <row r="2" spans="1:12" ht="33" customHeight="1">
      <c r="A2" s="49" t="s">
        <v>41</v>
      </c>
      <c r="B2" s="49"/>
      <c r="C2" s="49"/>
      <c r="D2" s="49"/>
      <c r="E2" s="49"/>
      <c r="F2" s="49"/>
      <c r="G2" s="49"/>
      <c r="H2" s="49"/>
      <c r="I2" s="49"/>
      <c r="J2" s="49"/>
      <c r="K2" s="49"/>
      <c r="L2" s="49"/>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2">
      <c r="A17" s="11">
        <v>1991</v>
      </c>
      <c r="B17" s="11">
        <v>7.19</v>
      </c>
      <c r="C17" s="11">
        <v>15.85</v>
      </c>
      <c r="D17" s="11">
        <v>7.57</v>
      </c>
      <c r="E17" s="11">
        <v>8.5</v>
      </c>
      <c r="F17" s="11">
        <v>9.1</v>
      </c>
      <c r="G17" s="11">
        <v>9.8699999999999992</v>
      </c>
      <c r="H17" s="11">
        <v>10.45</v>
      </c>
      <c r="I17" s="11">
        <v>10.9</v>
      </c>
      <c r="J17" s="11">
        <v>11.29</v>
      </c>
      <c r="K17" s="11">
        <v>11.6</v>
      </c>
      <c r="L17" s="11">
        <v>12.43</v>
      </c>
    </row>
    <row r="18" spans="1:12">
      <c r="A18" s="11">
        <v>1992</v>
      </c>
      <c r="B18" s="11">
        <v>7.27</v>
      </c>
      <c r="C18" s="11">
        <v>16.25</v>
      </c>
      <c r="D18" s="11">
        <v>7.63</v>
      </c>
      <c r="E18" s="11">
        <v>8.51</v>
      </c>
      <c r="F18" s="11">
        <v>9.11</v>
      </c>
      <c r="G18" s="11">
        <v>9.8800000000000008</v>
      </c>
      <c r="H18" s="11">
        <v>10.45</v>
      </c>
      <c r="I18" s="11">
        <v>10.91</v>
      </c>
      <c r="J18" s="11">
        <v>11.31</v>
      </c>
      <c r="K18" s="11">
        <v>11.62</v>
      </c>
      <c r="L18" s="11">
        <v>12.48</v>
      </c>
    </row>
    <row r="19" spans="1:12">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2">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2">
      <c r="A21" s="11">
        <v>1995</v>
      </c>
      <c r="B21" s="11">
        <v>7.21</v>
      </c>
      <c r="C21" s="11">
        <v>15.87</v>
      </c>
      <c r="D21" s="11">
        <v>7.6</v>
      </c>
      <c r="E21" s="11">
        <v>8.5399999999999991</v>
      </c>
      <c r="F21" s="11">
        <v>9.14</v>
      </c>
      <c r="G21" s="11">
        <v>9.89</v>
      </c>
      <c r="H21" s="11">
        <v>10.44</v>
      </c>
      <c r="I21" s="11">
        <v>10.9</v>
      </c>
      <c r="J21" s="11">
        <v>11.31</v>
      </c>
      <c r="K21" s="11">
        <v>11.61</v>
      </c>
      <c r="L21" s="11">
        <v>12.4</v>
      </c>
    </row>
    <row r="22" spans="1:12">
      <c r="A22" s="11">
        <v>1996</v>
      </c>
      <c r="B22" s="11">
        <v>7.18</v>
      </c>
      <c r="C22" s="11">
        <v>16.13</v>
      </c>
      <c r="D22" s="11">
        <v>7.6</v>
      </c>
      <c r="E22" s="11">
        <v>8.56</v>
      </c>
      <c r="F22" s="11">
        <v>9.17</v>
      </c>
      <c r="G22" s="11">
        <v>9.91</v>
      </c>
      <c r="H22" s="11">
        <v>10.46</v>
      </c>
      <c r="I22" s="11">
        <v>10.92</v>
      </c>
      <c r="J22" s="11">
        <v>11.33</v>
      </c>
      <c r="K22" s="11">
        <v>11.63</v>
      </c>
      <c r="L22" s="11">
        <v>12.44</v>
      </c>
    </row>
    <row r="23" spans="1:12">
      <c r="A23" s="11">
        <v>1997</v>
      </c>
      <c r="B23" s="11">
        <v>7.28</v>
      </c>
      <c r="C23" s="11">
        <v>16.29</v>
      </c>
      <c r="D23" s="11">
        <v>7.69</v>
      </c>
      <c r="E23" s="11">
        <v>8.64</v>
      </c>
      <c r="F23" s="11">
        <v>9.23</v>
      </c>
      <c r="G23" s="11">
        <v>9.9499999999999993</v>
      </c>
      <c r="H23" s="11">
        <v>10.49</v>
      </c>
      <c r="I23" s="11">
        <v>10.95</v>
      </c>
      <c r="J23" s="11">
        <v>11.37</v>
      </c>
      <c r="K23" s="11">
        <v>11.69</v>
      </c>
      <c r="L23" s="11">
        <v>12.51</v>
      </c>
    </row>
    <row r="24" spans="1:12">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2">
      <c r="A25" s="11">
        <v>1999</v>
      </c>
      <c r="B25" s="11">
        <v>7.33</v>
      </c>
      <c r="C25" s="11">
        <v>16.72</v>
      </c>
      <c r="D25" s="11">
        <v>7.76</v>
      </c>
      <c r="E25" s="11">
        <v>8.73</v>
      </c>
      <c r="F25" s="11">
        <v>9.32</v>
      </c>
      <c r="G25" s="11">
        <v>10.02</v>
      </c>
      <c r="H25" s="11">
        <v>10.54</v>
      </c>
      <c r="I25" s="11">
        <v>11</v>
      </c>
      <c r="J25" s="11">
        <v>11.44</v>
      </c>
      <c r="K25" s="11">
        <v>11.76</v>
      </c>
      <c r="L25" s="11">
        <v>12.6</v>
      </c>
    </row>
    <row r="26" spans="1:12">
      <c r="A26" s="11">
        <v>2000</v>
      </c>
      <c r="B26" s="11">
        <v>7.31</v>
      </c>
      <c r="C26" s="11">
        <v>17.28</v>
      </c>
      <c r="D26" s="11">
        <v>7.75</v>
      </c>
      <c r="E26" s="11">
        <v>8.74</v>
      </c>
      <c r="F26" s="11">
        <v>9.33</v>
      </c>
      <c r="G26" s="11">
        <v>10.039999999999999</v>
      </c>
      <c r="H26" s="11">
        <v>10.56</v>
      </c>
      <c r="I26" s="11">
        <v>11.01</v>
      </c>
      <c r="J26" s="11">
        <v>11.46</v>
      </c>
      <c r="K26" s="11">
        <v>11.79</v>
      </c>
      <c r="L26" s="11">
        <v>12.65</v>
      </c>
    </row>
    <row r="27" spans="1:12">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2">
      <c r="A28" s="11">
        <v>2002</v>
      </c>
      <c r="B28" s="11">
        <v>7.28</v>
      </c>
      <c r="C28" s="11">
        <v>16.45</v>
      </c>
      <c r="D28" s="11">
        <v>7.68</v>
      </c>
      <c r="E28" s="11">
        <v>8.64</v>
      </c>
      <c r="F28" s="11">
        <v>9.24</v>
      </c>
      <c r="G28" s="11">
        <v>10.01</v>
      </c>
      <c r="H28" s="11">
        <v>10.56</v>
      </c>
      <c r="I28" s="11">
        <v>11.03</v>
      </c>
      <c r="J28" s="11">
        <v>11.47</v>
      </c>
      <c r="K28" s="11">
        <v>11.79</v>
      </c>
      <c r="L28" s="11">
        <v>12.57</v>
      </c>
    </row>
    <row r="29" spans="1:12">
      <c r="A29" s="11">
        <v>2003</v>
      </c>
      <c r="B29" s="11">
        <v>7.26</v>
      </c>
      <c r="C29" s="11">
        <v>16.46</v>
      </c>
      <c r="D29" s="11">
        <v>7.66</v>
      </c>
      <c r="E29" s="11">
        <v>8.61</v>
      </c>
      <c r="F29" s="11">
        <v>9.2200000000000006</v>
      </c>
      <c r="G29" s="11">
        <v>10</v>
      </c>
      <c r="H29" s="11">
        <v>10.55</v>
      </c>
      <c r="I29" s="11">
        <v>11.03</v>
      </c>
      <c r="J29" s="11">
        <v>11.49</v>
      </c>
      <c r="K29" s="11">
        <v>11.81</v>
      </c>
      <c r="L29" s="11">
        <v>12.57</v>
      </c>
    </row>
    <row r="30" spans="1:12">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2">
      <c r="A31" s="11">
        <v>2005</v>
      </c>
      <c r="B31" s="11">
        <v>7.2</v>
      </c>
      <c r="C31" s="11">
        <v>16.600000000000001</v>
      </c>
      <c r="D31" s="11">
        <v>7.63</v>
      </c>
      <c r="E31" s="11">
        <v>8.6300000000000008</v>
      </c>
      <c r="F31" s="11">
        <v>9.24</v>
      </c>
      <c r="G31" s="11">
        <v>10</v>
      </c>
      <c r="H31" s="11">
        <v>10.55</v>
      </c>
      <c r="I31" s="11">
        <v>11.03</v>
      </c>
      <c r="J31" s="11">
        <v>11.47</v>
      </c>
      <c r="K31" s="11">
        <v>11.79</v>
      </c>
      <c r="L31" s="11">
        <v>12.61</v>
      </c>
    </row>
    <row r="32" spans="1:12">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075D8F06-7AA7-BB45-B4E4-9B71526CEA8A}"/>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D652-C3CE-408C-91FE-D36F863730A3}">
  <dimension ref="A1:O37"/>
  <sheetViews>
    <sheetView workbookViewId="0"/>
  </sheetViews>
  <sheetFormatPr baseColWidth="10" defaultColWidth="8.83203125" defaultRowHeight="15"/>
  <sheetData>
    <row r="1" spans="1:12">
      <c r="A1" s="67" t="s">
        <v>322</v>
      </c>
    </row>
    <row r="2" spans="1:12" ht="37" customHeight="1">
      <c r="A2" s="49" t="s">
        <v>41</v>
      </c>
      <c r="B2" s="49"/>
      <c r="C2" s="49"/>
      <c r="D2" s="49"/>
      <c r="E2" s="49"/>
      <c r="F2" s="49"/>
      <c r="G2" s="49"/>
      <c r="H2" s="49"/>
      <c r="I2" s="49"/>
      <c r="J2" s="49"/>
      <c r="K2" s="49"/>
      <c r="L2" s="49"/>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5">
      <c r="A17" s="11">
        <v>1991</v>
      </c>
      <c r="B17" s="11">
        <v>7.19</v>
      </c>
      <c r="C17" s="11">
        <v>15.85</v>
      </c>
      <c r="D17" s="11">
        <v>7.57</v>
      </c>
      <c r="E17" s="11">
        <v>8.5</v>
      </c>
      <c r="F17" s="11">
        <v>9.1</v>
      </c>
      <c r="G17" s="11">
        <v>9.8699999999999992</v>
      </c>
      <c r="H17" s="11">
        <v>10.45</v>
      </c>
      <c r="I17" s="11">
        <v>10.9</v>
      </c>
      <c r="J17" s="11">
        <v>11.29</v>
      </c>
      <c r="K17" s="11">
        <v>11.6</v>
      </c>
      <c r="L17" s="11">
        <v>12.43</v>
      </c>
    </row>
    <row r="18" spans="1:15">
      <c r="A18" s="11">
        <v>1992</v>
      </c>
      <c r="B18" s="11">
        <v>7.27</v>
      </c>
      <c r="C18" s="11">
        <v>16.25</v>
      </c>
      <c r="D18" s="11">
        <v>7.63</v>
      </c>
      <c r="E18" s="11">
        <v>8.51</v>
      </c>
      <c r="F18" s="11">
        <v>9.11</v>
      </c>
      <c r="G18" s="11">
        <v>9.8800000000000008</v>
      </c>
      <c r="H18" s="11">
        <v>10.45</v>
      </c>
      <c r="I18" s="11">
        <v>10.91</v>
      </c>
      <c r="J18" s="11">
        <v>11.31</v>
      </c>
      <c r="K18" s="11">
        <v>11.62</v>
      </c>
      <c r="L18" s="11">
        <v>12.48</v>
      </c>
    </row>
    <row r="19" spans="1:15">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5">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5">
      <c r="A21" s="11">
        <v>1995</v>
      </c>
      <c r="B21" s="11">
        <v>7.21</v>
      </c>
      <c r="C21" s="11">
        <v>15.87</v>
      </c>
      <c r="D21" s="11">
        <v>7.6</v>
      </c>
      <c r="E21" s="11">
        <v>8.5399999999999991</v>
      </c>
      <c r="F21" s="11">
        <v>9.14</v>
      </c>
      <c r="G21" s="11">
        <v>9.89</v>
      </c>
      <c r="H21" s="11">
        <v>10.44</v>
      </c>
      <c r="I21" s="11">
        <v>10.9</v>
      </c>
      <c r="J21" s="11">
        <v>11.31</v>
      </c>
      <c r="K21" s="11">
        <v>11.61</v>
      </c>
      <c r="L21" s="11">
        <v>12.4</v>
      </c>
    </row>
    <row r="22" spans="1:15">
      <c r="A22" s="11">
        <v>1996</v>
      </c>
      <c r="B22" s="11">
        <v>7.18</v>
      </c>
      <c r="C22" s="11">
        <v>16.13</v>
      </c>
      <c r="D22" s="11">
        <v>7.6</v>
      </c>
      <c r="E22" s="11">
        <v>8.56</v>
      </c>
      <c r="F22" s="11">
        <v>9.17</v>
      </c>
      <c r="G22" s="11">
        <v>9.91</v>
      </c>
      <c r="H22" s="11">
        <v>10.46</v>
      </c>
      <c r="I22" s="11">
        <v>10.92</v>
      </c>
      <c r="J22" s="11">
        <v>11.33</v>
      </c>
      <c r="K22" s="11">
        <v>11.63</v>
      </c>
      <c r="L22" s="11">
        <v>12.44</v>
      </c>
    </row>
    <row r="23" spans="1:15">
      <c r="A23" s="11">
        <v>1997</v>
      </c>
      <c r="B23" s="11">
        <v>7.28</v>
      </c>
      <c r="C23" s="11">
        <v>16.29</v>
      </c>
      <c r="D23" s="11">
        <v>7.69</v>
      </c>
      <c r="E23" s="11">
        <v>8.64</v>
      </c>
      <c r="F23" s="11">
        <v>9.23</v>
      </c>
      <c r="G23" s="11">
        <v>9.9499999999999993</v>
      </c>
      <c r="H23" s="11">
        <v>10.49</v>
      </c>
      <c r="I23" s="11">
        <v>10.95</v>
      </c>
      <c r="J23" s="11">
        <v>11.37</v>
      </c>
      <c r="K23" s="11">
        <v>11.69</v>
      </c>
      <c r="L23" s="11">
        <v>12.51</v>
      </c>
    </row>
    <row r="24" spans="1:15">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5">
      <c r="A25" s="11">
        <v>1999</v>
      </c>
      <c r="B25" s="11">
        <v>7.33</v>
      </c>
      <c r="C25" s="11">
        <v>16.72</v>
      </c>
      <c r="D25" s="11">
        <v>7.76</v>
      </c>
      <c r="E25" s="11">
        <v>8.73</v>
      </c>
      <c r="F25" s="11">
        <v>9.32</v>
      </c>
      <c r="G25" s="11">
        <v>10.02</v>
      </c>
      <c r="H25" s="11">
        <v>10.54</v>
      </c>
      <c r="I25" s="11">
        <v>11</v>
      </c>
      <c r="J25" s="11">
        <v>11.44</v>
      </c>
      <c r="K25" s="11">
        <v>11.76</v>
      </c>
      <c r="L25" s="11">
        <v>12.6</v>
      </c>
    </row>
    <row r="26" spans="1:15">
      <c r="A26" s="11">
        <v>2000</v>
      </c>
      <c r="B26" s="11">
        <v>7.31</v>
      </c>
      <c r="C26" s="11">
        <v>17.28</v>
      </c>
      <c r="D26" s="11">
        <v>7.75</v>
      </c>
      <c r="E26" s="11">
        <v>8.74</v>
      </c>
      <c r="F26" s="11">
        <v>9.33</v>
      </c>
      <c r="G26" s="11">
        <v>10.039999999999999</v>
      </c>
      <c r="H26" s="11">
        <v>10.56</v>
      </c>
      <c r="I26" s="11">
        <v>11.01</v>
      </c>
      <c r="J26" s="11">
        <v>11.46</v>
      </c>
      <c r="K26" s="11">
        <v>11.79</v>
      </c>
      <c r="L26" s="11">
        <v>12.65</v>
      </c>
    </row>
    <row r="27" spans="1:15">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5">
      <c r="A28" s="11">
        <v>2002</v>
      </c>
      <c r="B28" s="11">
        <v>7.28</v>
      </c>
      <c r="C28" s="11">
        <v>16.45</v>
      </c>
      <c r="D28" s="11">
        <v>7.68</v>
      </c>
      <c r="E28" s="11">
        <v>8.64</v>
      </c>
      <c r="F28" s="11">
        <v>9.24</v>
      </c>
      <c r="G28" s="11">
        <v>10.01</v>
      </c>
      <c r="H28" s="11">
        <v>10.56</v>
      </c>
      <c r="I28" s="11">
        <v>11.03</v>
      </c>
      <c r="J28" s="11">
        <v>11.47</v>
      </c>
      <c r="K28" s="11">
        <v>11.79</v>
      </c>
      <c r="L28" s="11">
        <v>12.57</v>
      </c>
    </row>
    <row r="29" spans="1:15">
      <c r="A29" s="11">
        <v>2003</v>
      </c>
      <c r="B29" s="11">
        <v>7.26</v>
      </c>
      <c r="C29" s="11">
        <v>16.46</v>
      </c>
      <c r="D29" s="11">
        <v>7.66</v>
      </c>
      <c r="E29" s="11">
        <v>8.61</v>
      </c>
      <c r="F29" s="11">
        <v>9.2200000000000006</v>
      </c>
      <c r="G29" s="11">
        <v>10</v>
      </c>
      <c r="H29" s="11">
        <v>10.55</v>
      </c>
      <c r="I29" s="11">
        <v>11.03</v>
      </c>
      <c r="J29" s="11">
        <v>11.49</v>
      </c>
      <c r="K29" s="11">
        <v>11.81</v>
      </c>
      <c r="L29" s="11">
        <v>12.57</v>
      </c>
    </row>
    <row r="30" spans="1:15">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5">
      <c r="A31" s="11">
        <v>2005</v>
      </c>
      <c r="B31" s="11">
        <v>7.2</v>
      </c>
      <c r="C31" s="11">
        <v>16.600000000000001</v>
      </c>
      <c r="D31" s="11">
        <v>7.63</v>
      </c>
      <c r="E31" s="11">
        <v>8.6300000000000008</v>
      </c>
      <c r="F31" s="11">
        <v>9.24</v>
      </c>
      <c r="G31" s="11">
        <v>10</v>
      </c>
      <c r="H31" s="11">
        <v>10.55</v>
      </c>
      <c r="I31" s="11">
        <v>11.03</v>
      </c>
      <c r="J31" s="11">
        <v>11.47</v>
      </c>
      <c r="K31" s="11">
        <v>11.79</v>
      </c>
      <c r="L31" s="11">
        <v>12.61</v>
      </c>
      <c r="O31" s="27"/>
    </row>
    <row r="32" spans="1:15">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567FD9B0-C180-0848-959B-2E49F77BB63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EEDD-463C-7347-90F3-EDCF6DAC0556}">
  <dimension ref="A1:K36"/>
  <sheetViews>
    <sheetView workbookViewId="0"/>
  </sheetViews>
  <sheetFormatPr baseColWidth="10" defaultRowHeight="15"/>
  <sheetData>
    <row r="1" spans="1:11">
      <c r="A1" s="67" t="s">
        <v>322</v>
      </c>
    </row>
    <row r="2" spans="1:11">
      <c r="B2" s="54" t="s">
        <v>257</v>
      </c>
      <c r="C2" s="54"/>
      <c r="D2" s="54"/>
      <c r="E2" s="54"/>
      <c r="H2" s="54" t="s">
        <v>258</v>
      </c>
      <c r="I2" s="54"/>
      <c r="J2" s="54"/>
      <c r="K2" s="54"/>
    </row>
    <row r="3" spans="1:11">
      <c r="A3" s="25" t="s">
        <v>9</v>
      </c>
      <c r="B3" s="25" t="s">
        <v>254</v>
      </c>
      <c r="C3" s="25" t="s">
        <v>253</v>
      </c>
      <c r="D3" s="25" t="s">
        <v>255</v>
      </c>
      <c r="E3" s="25" t="s">
        <v>256</v>
      </c>
      <c r="G3" s="25" t="s">
        <v>9</v>
      </c>
      <c r="H3" s="25" t="s">
        <v>254</v>
      </c>
      <c r="I3" s="25" t="s">
        <v>253</v>
      </c>
      <c r="J3" s="25" t="s">
        <v>255</v>
      </c>
      <c r="K3" s="25" t="s">
        <v>256</v>
      </c>
    </row>
    <row r="4" spans="1:11">
      <c r="A4" s="25">
        <v>1979</v>
      </c>
      <c r="B4" s="33">
        <v>0.59235700000000002</v>
      </c>
      <c r="C4" s="33">
        <v>0.54514739999999995</v>
      </c>
      <c r="D4" s="33">
        <v>0.56370089999999995</v>
      </c>
      <c r="E4" s="33">
        <v>0.57685010000000003</v>
      </c>
      <c r="G4" s="25">
        <v>1979</v>
      </c>
      <c r="H4" s="33">
        <v>-7.0000000000000007E-2</v>
      </c>
      <c r="I4" s="33">
        <v>-0.58483099999999999</v>
      </c>
      <c r="J4" s="33">
        <v>-0.326658</v>
      </c>
      <c r="K4" s="33">
        <v>-0.19451979999999999</v>
      </c>
    </row>
    <row r="5" spans="1:11">
      <c r="A5" s="25">
        <v>1980</v>
      </c>
      <c r="B5" s="33">
        <v>0.55495110000000003</v>
      </c>
      <c r="C5" s="33">
        <v>0.52438720000000005</v>
      </c>
      <c r="D5" s="33">
        <v>0.53452169999999999</v>
      </c>
      <c r="E5" s="33">
        <v>0.54351550000000004</v>
      </c>
      <c r="G5" s="25">
        <v>1980</v>
      </c>
      <c r="H5" s="33">
        <v>-0.28000000000000003</v>
      </c>
      <c r="I5" s="33">
        <v>-0.84248909999999999</v>
      </c>
      <c r="J5" s="33">
        <v>-0.57689190000000001</v>
      </c>
      <c r="K5" s="33">
        <v>-0.42856319999999998</v>
      </c>
    </row>
    <row r="6" spans="1:11">
      <c r="A6" s="25">
        <v>1981</v>
      </c>
      <c r="B6" s="33">
        <v>0.54799529999999996</v>
      </c>
      <c r="C6" s="33">
        <v>0.51745090000000005</v>
      </c>
      <c r="D6" s="33">
        <v>0.5273679</v>
      </c>
      <c r="E6" s="33">
        <v>0.53640529999999997</v>
      </c>
      <c r="G6" s="25">
        <v>1981</v>
      </c>
      <c r="H6" s="33">
        <v>-0.24</v>
      </c>
      <c r="I6" s="33">
        <v>-0.86854710000000002</v>
      </c>
      <c r="J6" s="33">
        <v>-0.56904180000000004</v>
      </c>
      <c r="K6" s="33">
        <v>-0.40414169999999999</v>
      </c>
    </row>
    <row r="7" spans="1:11">
      <c r="A7" s="25">
        <v>1982</v>
      </c>
      <c r="B7" s="33">
        <v>0.55615000000000003</v>
      </c>
      <c r="C7" s="33">
        <v>0.53216240000000004</v>
      </c>
      <c r="D7" s="33">
        <v>0.53886619999999996</v>
      </c>
      <c r="E7" s="33">
        <v>0.54623460000000001</v>
      </c>
      <c r="G7" s="25">
        <v>1982</v>
      </c>
      <c r="H7" s="33">
        <v>-0.52</v>
      </c>
      <c r="I7" s="33">
        <v>-1.0846359999999999</v>
      </c>
      <c r="J7" s="33">
        <v>-0.83196990000000004</v>
      </c>
      <c r="K7" s="33">
        <v>-0.67923739999999999</v>
      </c>
    </row>
    <row r="8" spans="1:11">
      <c r="A8" s="25">
        <v>1983</v>
      </c>
      <c r="B8" s="33">
        <v>0.54754250000000004</v>
      </c>
      <c r="C8" s="33">
        <v>0.52142920000000004</v>
      </c>
      <c r="D8" s="33">
        <v>0.52871729999999995</v>
      </c>
      <c r="E8" s="33">
        <v>0.5367478</v>
      </c>
      <c r="G8" s="25">
        <v>1983</v>
      </c>
      <c r="H8" s="33">
        <v>-0.46</v>
      </c>
      <c r="I8" s="33">
        <v>-1.1196379999999999</v>
      </c>
      <c r="J8" s="33">
        <v>-0.82271090000000002</v>
      </c>
      <c r="K8" s="33">
        <v>-0.64540310000000001</v>
      </c>
    </row>
    <row r="9" spans="1:11">
      <c r="A9" s="25">
        <v>1984</v>
      </c>
      <c r="B9" s="33">
        <v>0.55423389999999995</v>
      </c>
      <c r="C9" s="33">
        <v>0.51729080000000005</v>
      </c>
      <c r="D9" s="33">
        <v>0.52963459999999996</v>
      </c>
      <c r="E9" s="33">
        <v>0.54048649999999998</v>
      </c>
      <c r="G9" s="25">
        <v>1984</v>
      </c>
      <c r="H9" s="33">
        <v>-0.1</v>
      </c>
      <c r="I9" s="33">
        <v>-0.82634549999999996</v>
      </c>
      <c r="J9" s="33">
        <v>-0.47935060000000002</v>
      </c>
      <c r="K9" s="33">
        <v>-0.28872160000000002</v>
      </c>
    </row>
    <row r="10" spans="1:11">
      <c r="A10" s="25">
        <v>1985</v>
      </c>
      <c r="B10" s="33">
        <v>0.54702229999999996</v>
      </c>
      <c r="C10" s="33">
        <v>0.51527480000000003</v>
      </c>
      <c r="D10" s="33">
        <v>0.52483849999999999</v>
      </c>
      <c r="E10" s="33">
        <v>0.53443030000000002</v>
      </c>
      <c r="G10" s="25">
        <v>1985</v>
      </c>
      <c r="H10" s="33">
        <v>-0.03</v>
      </c>
      <c r="I10" s="33">
        <v>-0.72273319999999996</v>
      </c>
      <c r="J10" s="33">
        <v>-0.39372629999999997</v>
      </c>
      <c r="K10" s="33">
        <v>-0.211674</v>
      </c>
    </row>
    <row r="11" spans="1:11">
      <c r="A11" s="25">
        <v>1986</v>
      </c>
      <c r="B11" s="33">
        <v>0.55392059999999999</v>
      </c>
      <c r="C11" s="33">
        <v>0.52765680000000004</v>
      </c>
      <c r="D11" s="33">
        <v>0.5344487</v>
      </c>
      <c r="E11" s="33">
        <v>0.54266550000000002</v>
      </c>
      <c r="G11" s="25">
        <v>1986</v>
      </c>
      <c r="H11" s="33">
        <v>-0.25</v>
      </c>
      <c r="I11" s="33">
        <v>-0.83505980000000002</v>
      </c>
      <c r="J11" s="33">
        <v>-0.56909529999999997</v>
      </c>
      <c r="K11" s="33">
        <v>-0.4119022</v>
      </c>
    </row>
    <row r="12" spans="1:11">
      <c r="A12" s="25">
        <v>1987</v>
      </c>
      <c r="B12" s="33">
        <v>0.5529212</v>
      </c>
      <c r="C12" s="33">
        <v>0.5173314</v>
      </c>
      <c r="D12" s="33">
        <v>0.52849219999999997</v>
      </c>
      <c r="E12" s="33">
        <v>0.53914119999999999</v>
      </c>
      <c r="G12" s="25">
        <v>1987</v>
      </c>
      <c r="H12" s="33">
        <v>-0.2</v>
      </c>
      <c r="I12" s="33">
        <v>-0.80586690000000005</v>
      </c>
      <c r="J12" s="33">
        <v>-0.52314769999999999</v>
      </c>
      <c r="K12" s="33">
        <v>-0.36348910000000001</v>
      </c>
    </row>
    <row r="13" spans="1:11">
      <c r="A13" s="25">
        <v>1988</v>
      </c>
      <c r="B13" s="33">
        <v>0.54338929999999996</v>
      </c>
      <c r="C13" s="33">
        <v>0.51503900000000002</v>
      </c>
      <c r="D13" s="33">
        <v>0.52249500000000004</v>
      </c>
      <c r="E13" s="33">
        <v>0.53134049999999999</v>
      </c>
      <c r="G13" s="25">
        <v>1988</v>
      </c>
      <c r="H13" s="33">
        <v>-0.16</v>
      </c>
      <c r="I13" s="33">
        <v>-0.76174160000000002</v>
      </c>
      <c r="J13" s="33">
        <v>-0.48743619999999999</v>
      </c>
      <c r="K13" s="33">
        <v>-0.32679180000000002</v>
      </c>
    </row>
    <row r="14" spans="1:11">
      <c r="A14" s="25">
        <v>1989</v>
      </c>
      <c r="B14" s="33">
        <v>0.53793369999999996</v>
      </c>
      <c r="C14" s="33">
        <v>0.50534159999999995</v>
      </c>
      <c r="D14" s="33">
        <v>0.51464719999999997</v>
      </c>
      <c r="E14" s="33">
        <v>0.52463369999999998</v>
      </c>
      <c r="G14" s="25">
        <v>1989</v>
      </c>
      <c r="H14" s="33">
        <v>-0.26</v>
      </c>
      <c r="I14" s="33">
        <v>-0.92850169999999999</v>
      </c>
      <c r="J14" s="33">
        <v>-0.62069929999999995</v>
      </c>
      <c r="K14" s="33">
        <v>-0.44344230000000001</v>
      </c>
    </row>
    <row r="15" spans="1:11">
      <c r="A15" s="25">
        <v>1990</v>
      </c>
      <c r="B15" s="33">
        <v>0.53208759999999999</v>
      </c>
      <c r="C15" s="33">
        <v>0.50946429999999998</v>
      </c>
      <c r="D15" s="33">
        <v>0.51387930000000004</v>
      </c>
      <c r="E15" s="33">
        <v>0.52132619999999996</v>
      </c>
      <c r="G15" s="25">
        <v>1990</v>
      </c>
      <c r="H15" s="33">
        <v>-0.5</v>
      </c>
      <c r="I15" s="33">
        <v>-1.1678729999999999</v>
      </c>
      <c r="J15" s="33">
        <v>-0.87957529999999995</v>
      </c>
      <c r="K15" s="33">
        <v>-0.69729249999999998</v>
      </c>
    </row>
    <row r="16" spans="1:11">
      <c r="A16" s="25">
        <v>1991</v>
      </c>
      <c r="B16" s="33">
        <v>0.54044400000000004</v>
      </c>
      <c r="C16" s="33">
        <v>0.51957949999999997</v>
      </c>
      <c r="D16" s="33">
        <v>0.5231922</v>
      </c>
      <c r="E16" s="33">
        <v>0.53017559999999997</v>
      </c>
      <c r="G16" s="25">
        <v>1991</v>
      </c>
      <c r="H16" s="33">
        <v>-0.34</v>
      </c>
      <c r="I16" s="33">
        <v>-0.98972269999999996</v>
      </c>
      <c r="J16" s="33">
        <v>-0.70546450000000005</v>
      </c>
      <c r="K16" s="33">
        <v>-0.52910889999999999</v>
      </c>
    </row>
    <row r="17" spans="1:11">
      <c r="A17" s="25">
        <v>1992</v>
      </c>
      <c r="B17" s="33">
        <v>0.53709839999999998</v>
      </c>
      <c r="C17" s="33">
        <v>0.51419809999999999</v>
      </c>
      <c r="D17" s="33">
        <v>0.51868300000000001</v>
      </c>
      <c r="E17" s="33">
        <v>0.52621459999999998</v>
      </c>
      <c r="G17" s="25">
        <v>1992</v>
      </c>
      <c r="H17" s="33">
        <v>-0.3</v>
      </c>
      <c r="I17" s="33">
        <v>-0.88079660000000004</v>
      </c>
      <c r="J17" s="33">
        <v>-0.62442989999999998</v>
      </c>
      <c r="K17" s="33">
        <v>-0.46461219999999998</v>
      </c>
    </row>
    <row r="18" spans="1:11">
      <c r="A18" s="25">
        <v>1993</v>
      </c>
      <c r="B18" s="33">
        <v>0.5548244</v>
      </c>
      <c r="C18" s="33">
        <v>0.52605930000000001</v>
      </c>
      <c r="D18" s="33">
        <v>0.53356890000000001</v>
      </c>
      <c r="E18" s="33">
        <v>0.54255549999999997</v>
      </c>
      <c r="G18" s="25">
        <v>1993</v>
      </c>
      <c r="H18" s="33">
        <v>-0.27</v>
      </c>
      <c r="I18" s="33">
        <v>-0.79801480000000002</v>
      </c>
      <c r="J18" s="33">
        <v>-0.55836490000000005</v>
      </c>
      <c r="K18" s="33">
        <v>-0.41468270000000002</v>
      </c>
    </row>
    <row r="19" spans="1:11">
      <c r="A19" s="25">
        <v>1994</v>
      </c>
      <c r="B19" s="33">
        <v>0.53813710000000003</v>
      </c>
      <c r="C19" s="33">
        <v>0.50195069999999997</v>
      </c>
      <c r="D19" s="33">
        <v>0.51297760000000003</v>
      </c>
      <c r="E19" s="33">
        <v>0.52389209999999997</v>
      </c>
      <c r="G19" s="25">
        <v>1994</v>
      </c>
      <c r="H19" s="33">
        <v>-0.37</v>
      </c>
      <c r="I19" s="33">
        <v>-1.008753</v>
      </c>
      <c r="J19" s="33">
        <v>-0.71701400000000004</v>
      </c>
      <c r="K19" s="33">
        <v>-0.54674259999999997</v>
      </c>
    </row>
    <row r="20" spans="1:11">
      <c r="A20" s="25">
        <v>1995</v>
      </c>
      <c r="B20" s="33">
        <v>0.51247229999999999</v>
      </c>
      <c r="C20" s="33">
        <v>0.487904</v>
      </c>
      <c r="D20" s="33">
        <v>0.49302859999999998</v>
      </c>
      <c r="E20" s="33">
        <v>0.50103629999999999</v>
      </c>
      <c r="G20" s="25">
        <v>1995</v>
      </c>
      <c r="H20" s="33">
        <v>-0.22</v>
      </c>
      <c r="I20" s="33">
        <v>-0.93354199999999998</v>
      </c>
      <c r="J20" s="33">
        <v>-0.61437470000000005</v>
      </c>
      <c r="K20" s="33">
        <v>-0.42183310000000002</v>
      </c>
    </row>
    <row r="21" spans="1:11">
      <c r="A21" s="25">
        <v>1996</v>
      </c>
      <c r="B21" s="33">
        <v>0.50886869999999995</v>
      </c>
      <c r="C21" s="33">
        <v>0.48517949999999999</v>
      </c>
      <c r="D21" s="33">
        <v>0.48977009999999999</v>
      </c>
      <c r="E21" s="33">
        <v>0.49758289999999999</v>
      </c>
      <c r="G21" s="25">
        <v>1996</v>
      </c>
      <c r="H21" s="33">
        <v>-0.27</v>
      </c>
      <c r="I21" s="33">
        <v>-0.97501079999999996</v>
      </c>
      <c r="J21" s="33">
        <v>-0.66116390000000003</v>
      </c>
      <c r="K21" s="33">
        <v>-0.46972809999999998</v>
      </c>
    </row>
    <row r="22" spans="1:11">
      <c r="A22" s="25">
        <v>1997</v>
      </c>
      <c r="B22" s="33">
        <v>0.5096408</v>
      </c>
      <c r="C22" s="33">
        <v>0.48350189999999998</v>
      </c>
      <c r="D22" s="33">
        <v>0.48929630000000002</v>
      </c>
      <c r="E22" s="33">
        <v>0.49773319999999999</v>
      </c>
      <c r="G22" s="25">
        <v>1997</v>
      </c>
      <c r="H22" s="33">
        <v>-0.06</v>
      </c>
      <c r="I22" s="33">
        <v>-0.73618229999999996</v>
      </c>
      <c r="J22" s="33">
        <v>-0.42630079999999998</v>
      </c>
      <c r="K22" s="33">
        <v>-0.24413979999999999</v>
      </c>
    </row>
    <row r="23" spans="1:11">
      <c r="A23" s="25">
        <v>1998</v>
      </c>
      <c r="B23" s="33">
        <v>0.50889430000000002</v>
      </c>
      <c r="C23" s="33">
        <v>0.48178700000000002</v>
      </c>
      <c r="D23" s="33">
        <v>0.48812329999999998</v>
      </c>
      <c r="E23" s="33">
        <v>0.49679050000000002</v>
      </c>
      <c r="G23" s="25">
        <v>1998</v>
      </c>
      <c r="H23" s="33">
        <v>-0.12</v>
      </c>
      <c r="I23" s="33">
        <v>-0.73020580000000002</v>
      </c>
      <c r="J23" s="33">
        <v>-0.45171489999999997</v>
      </c>
      <c r="K23" s="33">
        <v>-0.28676570000000001</v>
      </c>
    </row>
    <row r="24" spans="1:11">
      <c r="A24" s="25">
        <v>1999</v>
      </c>
      <c r="B24" s="33">
        <v>0.50636919999999996</v>
      </c>
      <c r="C24" s="33">
        <v>0.48252509999999998</v>
      </c>
      <c r="D24" s="33">
        <v>0.48727599999999999</v>
      </c>
      <c r="E24" s="33">
        <v>0.49510539999999997</v>
      </c>
      <c r="G24" s="25">
        <v>1999</v>
      </c>
      <c r="H24" s="33">
        <v>-0.24</v>
      </c>
      <c r="I24" s="33">
        <v>-0.80808440000000004</v>
      </c>
      <c r="J24" s="33">
        <v>-0.55696199999999996</v>
      </c>
      <c r="K24" s="33">
        <v>-0.40086569999999999</v>
      </c>
    </row>
    <row r="25" spans="1:11">
      <c r="A25" s="25">
        <v>2000</v>
      </c>
      <c r="B25" s="33">
        <v>0.50791379999999997</v>
      </c>
      <c r="C25" s="33">
        <v>0.48607699999999998</v>
      </c>
      <c r="D25" s="33">
        <v>0.48977569999999998</v>
      </c>
      <c r="E25" s="33">
        <v>0.49711090000000002</v>
      </c>
      <c r="G25" s="25">
        <v>2000</v>
      </c>
      <c r="H25" s="33">
        <v>-0.24</v>
      </c>
      <c r="I25" s="33">
        <v>-0.79593239999999998</v>
      </c>
      <c r="J25" s="33">
        <v>-0.55135999999999996</v>
      </c>
      <c r="K25" s="33">
        <v>-0.39711940000000001</v>
      </c>
    </row>
    <row r="26" spans="1:11">
      <c r="A26" s="25">
        <v>2001</v>
      </c>
      <c r="B26" s="33">
        <v>0.53077629999999998</v>
      </c>
      <c r="C26" s="33">
        <v>0.51287289999999996</v>
      </c>
      <c r="D26" s="33">
        <v>0.5149454</v>
      </c>
      <c r="E26" s="33">
        <v>0.5211943</v>
      </c>
      <c r="G26" s="25">
        <v>2001</v>
      </c>
      <c r="H26" s="33">
        <v>-0.43</v>
      </c>
      <c r="I26" s="33">
        <v>-0.89842549999999999</v>
      </c>
      <c r="J26" s="33">
        <v>-0.69879670000000005</v>
      </c>
      <c r="K26" s="33">
        <v>-0.56834260000000003</v>
      </c>
    </row>
    <row r="27" spans="1:11">
      <c r="A27" s="25">
        <v>2002</v>
      </c>
      <c r="B27" s="33">
        <v>0.54237409999999997</v>
      </c>
      <c r="C27" s="33">
        <v>0.52094130000000005</v>
      </c>
      <c r="D27" s="33">
        <v>0.52475329999999998</v>
      </c>
      <c r="E27" s="33">
        <v>0.53189839999999999</v>
      </c>
      <c r="G27" s="25">
        <v>2002</v>
      </c>
      <c r="H27" s="33">
        <v>-0.78</v>
      </c>
      <c r="I27" s="33">
        <v>-1.2739400000000001</v>
      </c>
      <c r="J27" s="33">
        <v>-1.0756239999999999</v>
      </c>
      <c r="K27" s="33">
        <v>-0.93724130000000005</v>
      </c>
    </row>
    <row r="28" spans="1:11">
      <c r="A28" s="25">
        <v>2003</v>
      </c>
      <c r="B28" s="33">
        <v>0.53869560000000005</v>
      </c>
      <c r="C28" s="33">
        <v>0.51890190000000003</v>
      </c>
      <c r="D28" s="33">
        <v>0.52174319999999996</v>
      </c>
      <c r="E28" s="33">
        <v>0.52851490000000001</v>
      </c>
      <c r="G28" s="25">
        <v>2003</v>
      </c>
      <c r="H28" s="33">
        <v>-0.44</v>
      </c>
      <c r="I28" s="33">
        <v>-1.0595589999999999</v>
      </c>
      <c r="J28" s="33">
        <v>-0.79548110000000005</v>
      </c>
      <c r="K28" s="33">
        <v>-0.62541630000000004</v>
      </c>
    </row>
    <row r="29" spans="1:11">
      <c r="A29" s="25">
        <v>2004</v>
      </c>
      <c r="B29" s="33">
        <v>0.53151300000000001</v>
      </c>
      <c r="C29" s="33">
        <v>0.50502619999999998</v>
      </c>
      <c r="D29" s="33">
        <v>0.51087700000000003</v>
      </c>
      <c r="E29" s="33">
        <v>0.51942750000000004</v>
      </c>
      <c r="G29" s="25">
        <v>2004</v>
      </c>
      <c r="H29" s="33">
        <v>-0.32</v>
      </c>
      <c r="I29" s="33">
        <v>-1.0173559999999999</v>
      </c>
      <c r="J29" s="33">
        <v>-0.70868019999999998</v>
      </c>
      <c r="K29" s="33">
        <v>-0.51964730000000003</v>
      </c>
    </row>
    <row r="30" spans="1:11">
      <c r="A30" s="25">
        <v>2005</v>
      </c>
      <c r="B30" s="33">
        <v>0.51353530000000003</v>
      </c>
      <c r="C30" s="33">
        <v>0.49128379999999999</v>
      </c>
      <c r="D30" s="33">
        <v>0.4948089</v>
      </c>
      <c r="E30" s="33">
        <v>0.50234650000000003</v>
      </c>
      <c r="G30" s="25">
        <v>2005</v>
      </c>
      <c r="H30" s="33">
        <v>-0.27</v>
      </c>
      <c r="I30" s="33">
        <v>-1.032694</v>
      </c>
      <c r="J30" s="33">
        <v>-0.69840849999999999</v>
      </c>
      <c r="K30" s="33">
        <v>-0.49033789999999999</v>
      </c>
    </row>
    <row r="31" spans="1:11">
      <c r="A31" s="25">
        <v>2006</v>
      </c>
      <c r="B31" s="33">
        <v>0.50969730000000002</v>
      </c>
      <c r="C31" s="33">
        <v>0.48933670000000001</v>
      </c>
      <c r="D31" s="33">
        <v>0.49182700000000001</v>
      </c>
      <c r="E31" s="33">
        <v>0.49891010000000002</v>
      </c>
      <c r="G31" s="25">
        <v>2006</v>
      </c>
      <c r="H31" s="33">
        <v>-0.23</v>
      </c>
      <c r="I31" s="33">
        <v>-1.001026</v>
      </c>
      <c r="J31" s="33">
        <v>-0.66349159999999996</v>
      </c>
      <c r="K31" s="33">
        <v>-0.45287729999999998</v>
      </c>
    </row>
    <row r="32" spans="1:11">
      <c r="A32" s="25">
        <v>2007</v>
      </c>
      <c r="B32" s="33">
        <v>0.51275009999999999</v>
      </c>
      <c r="C32" s="33">
        <v>0.49493680000000001</v>
      </c>
      <c r="D32" s="33">
        <v>0.49614029999999998</v>
      </c>
      <c r="E32" s="33">
        <v>0.50258170000000002</v>
      </c>
      <c r="G32" s="25">
        <v>2007</v>
      </c>
      <c r="H32" s="33">
        <v>-0.32</v>
      </c>
      <c r="I32" s="33">
        <v>-1.0502530000000001</v>
      </c>
      <c r="J32" s="33">
        <v>-0.73467510000000003</v>
      </c>
      <c r="K32" s="33">
        <v>-0.53163970000000005</v>
      </c>
    </row>
    <row r="33" spans="1:11">
      <c r="A33" s="25">
        <v>2008</v>
      </c>
      <c r="B33" s="33">
        <v>0.51440200000000003</v>
      </c>
      <c r="C33" s="33">
        <v>0.49662489999999998</v>
      </c>
      <c r="D33" s="33">
        <v>0.49781110000000001</v>
      </c>
      <c r="E33" s="33">
        <v>0.504243</v>
      </c>
      <c r="G33" s="25">
        <v>2008</v>
      </c>
      <c r="H33" s="33">
        <v>-0.42</v>
      </c>
      <c r="I33" s="33">
        <v>-1.1507529999999999</v>
      </c>
      <c r="J33" s="33">
        <v>-0.84159519999999999</v>
      </c>
      <c r="K33" s="33">
        <v>-0.63914389999999999</v>
      </c>
    </row>
    <row r="34" spans="1:11">
      <c r="A34" s="25">
        <v>2009</v>
      </c>
      <c r="B34" s="33">
        <v>0.53433799999999998</v>
      </c>
      <c r="C34" s="33">
        <v>0.52464350000000004</v>
      </c>
      <c r="D34" s="33">
        <v>0.52239559999999996</v>
      </c>
      <c r="E34" s="33">
        <v>0.5266265</v>
      </c>
      <c r="G34" s="25">
        <v>2009</v>
      </c>
      <c r="H34" s="33">
        <v>-0.98</v>
      </c>
      <c r="I34" s="33">
        <v>-1.5315620000000001</v>
      </c>
      <c r="J34" s="33">
        <v>-1.327194</v>
      </c>
      <c r="K34" s="33">
        <v>-1.166863</v>
      </c>
    </row>
    <row r="35" spans="1:11">
      <c r="A35" s="25">
        <v>2010</v>
      </c>
      <c r="B35" s="33">
        <v>0.50894530000000004</v>
      </c>
      <c r="C35" s="33">
        <v>0.4902012</v>
      </c>
      <c r="D35" s="33">
        <v>0.49170449999999999</v>
      </c>
      <c r="E35" s="33">
        <v>0.4984248</v>
      </c>
      <c r="G35" s="25">
        <v>2010</v>
      </c>
      <c r="H35" s="33">
        <v>-0.34</v>
      </c>
      <c r="I35" s="33">
        <v>-1.136134</v>
      </c>
      <c r="J35" s="33">
        <v>-0.80019649999999998</v>
      </c>
      <c r="K35" s="33">
        <v>-0.57895600000000003</v>
      </c>
    </row>
    <row r="36" spans="1:11">
      <c r="A36" s="25">
        <v>2011</v>
      </c>
      <c r="B36" s="33">
        <v>0.49640469999999998</v>
      </c>
      <c r="C36" s="33">
        <v>0.47587790000000002</v>
      </c>
      <c r="D36" s="33">
        <v>0.47797309999999998</v>
      </c>
      <c r="E36" s="33">
        <v>0.4852245</v>
      </c>
      <c r="G36" s="25">
        <v>2011</v>
      </c>
      <c r="H36" s="33">
        <v>-0.12</v>
      </c>
      <c r="I36" s="33">
        <v>-0.98333970000000004</v>
      </c>
      <c r="J36" s="33">
        <v>-0.60396950000000005</v>
      </c>
      <c r="K36" s="33">
        <v>-0.36784040000000001</v>
      </c>
    </row>
  </sheetData>
  <mergeCells count="2">
    <mergeCell ref="B2:E2"/>
    <mergeCell ref="H2:K2"/>
  </mergeCells>
  <hyperlinks>
    <hyperlink ref="A1" location="'Table of Contents'!A1" display="'Table of Contents'!A1" xr:uid="{B3127DC6-EE0E-AA4F-82AD-0058489A922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7AF9-3641-41C0-9027-09BA60EBC918}">
  <dimension ref="A1:K40"/>
  <sheetViews>
    <sheetView workbookViewId="0"/>
  </sheetViews>
  <sheetFormatPr baseColWidth="10" defaultColWidth="8.83203125" defaultRowHeight="15"/>
  <sheetData>
    <row r="1" spans="1:11">
      <c r="A1" s="67" t="s">
        <v>322</v>
      </c>
    </row>
    <row r="2" spans="1:11">
      <c r="A2" s="51" t="s">
        <v>295</v>
      </c>
      <c r="B2" s="51"/>
      <c r="C2" s="51"/>
      <c r="D2" s="51"/>
      <c r="E2" s="51"/>
      <c r="F2" s="51"/>
      <c r="G2" s="51"/>
      <c r="H2" s="51"/>
      <c r="I2" s="51"/>
      <c r="J2" s="51"/>
      <c r="K2" s="51"/>
    </row>
    <row r="3" spans="1:11">
      <c r="A3" s="45" t="s">
        <v>9</v>
      </c>
      <c r="B3" s="52" t="s">
        <v>84</v>
      </c>
      <c r="C3" s="53"/>
      <c r="D3" s="52" t="s">
        <v>85</v>
      </c>
      <c r="E3" s="53"/>
      <c r="F3" s="52" t="s">
        <v>77</v>
      </c>
      <c r="G3" s="53"/>
      <c r="H3" s="52" t="s">
        <v>86</v>
      </c>
      <c r="I3" s="53"/>
      <c r="J3" s="52" t="s">
        <v>81</v>
      </c>
      <c r="K3" s="53"/>
    </row>
    <row r="4" spans="1:11">
      <c r="B4" s="21" t="s">
        <v>87</v>
      </c>
      <c r="C4" s="22" t="s">
        <v>88</v>
      </c>
      <c r="D4" s="21" t="s">
        <v>87</v>
      </c>
      <c r="E4" s="22" t="s">
        <v>88</v>
      </c>
      <c r="F4" s="21" t="s">
        <v>87</v>
      </c>
      <c r="G4" s="22" t="s">
        <v>88</v>
      </c>
      <c r="H4" s="21" t="s">
        <v>87</v>
      </c>
      <c r="I4" s="22" t="s">
        <v>88</v>
      </c>
      <c r="J4" s="21" t="s">
        <v>87</v>
      </c>
      <c r="K4" s="22" t="s">
        <v>88</v>
      </c>
    </row>
    <row r="5" spans="1:11">
      <c r="A5" s="45">
        <v>1979</v>
      </c>
      <c r="B5" s="21">
        <v>0.59</v>
      </c>
      <c r="D5" s="21">
        <v>-7.0000000000000007E-2</v>
      </c>
      <c r="F5" s="21">
        <v>-51.1</v>
      </c>
      <c r="H5" s="21">
        <v>0.81</v>
      </c>
      <c r="J5" s="21">
        <v>51.3</v>
      </c>
    </row>
    <row r="6" spans="1:11">
      <c r="A6" s="45">
        <v>1980</v>
      </c>
      <c r="B6" s="21">
        <v>0.55000000000000004</v>
      </c>
      <c r="D6" s="21">
        <v>-0.28000000000000003</v>
      </c>
      <c r="F6" s="21">
        <v>-53.5</v>
      </c>
      <c r="H6" s="21">
        <v>-0.75</v>
      </c>
      <c r="J6" s="21">
        <v>39.6</v>
      </c>
    </row>
    <row r="7" spans="1:11">
      <c r="A7" s="45">
        <v>1981</v>
      </c>
      <c r="B7" s="21">
        <v>0.55000000000000004</v>
      </c>
      <c r="D7" s="21">
        <v>-0.24</v>
      </c>
      <c r="F7" s="21">
        <v>-43</v>
      </c>
      <c r="H7" s="21">
        <v>1.66</v>
      </c>
      <c r="J7" s="21">
        <v>52.8</v>
      </c>
    </row>
    <row r="8" spans="1:11">
      <c r="A8" s="45">
        <v>1982</v>
      </c>
      <c r="B8" s="21">
        <v>0.56000000000000005</v>
      </c>
      <c r="D8" s="21">
        <v>-0.52</v>
      </c>
      <c r="F8" s="21">
        <v>-60.9</v>
      </c>
      <c r="H8" s="21">
        <v>1.26</v>
      </c>
      <c r="J8" s="21">
        <v>41.2</v>
      </c>
    </row>
    <row r="9" spans="1:11">
      <c r="A9" s="45">
        <v>1983</v>
      </c>
      <c r="B9" s="21">
        <v>0.55000000000000004</v>
      </c>
      <c r="C9" s="22">
        <v>0.78</v>
      </c>
      <c r="D9" s="21">
        <v>-0.46</v>
      </c>
      <c r="E9" s="22">
        <v>-0.3</v>
      </c>
      <c r="F9" s="21">
        <v>-48.8</v>
      </c>
      <c r="G9" s="22">
        <v>-89.3</v>
      </c>
      <c r="H9" s="21">
        <v>2.0299999999999998</v>
      </c>
      <c r="I9" s="22">
        <v>3.46</v>
      </c>
      <c r="J9" s="21">
        <v>46.5</v>
      </c>
      <c r="K9" s="22">
        <v>73.8</v>
      </c>
    </row>
    <row r="10" spans="1:11">
      <c r="A10" s="45">
        <v>1984</v>
      </c>
      <c r="B10" s="21">
        <v>0.55000000000000004</v>
      </c>
      <c r="C10" s="22">
        <v>0.74</v>
      </c>
      <c r="D10" s="21">
        <v>-0.1</v>
      </c>
      <c r="E10" s="22">
        <v>-0.36</v>
      </c>
      <c r="F10" s="21">
        <v>-36.799999999999997</v>
      </c>
      <c r="G10" s="22">
        <v>-74.8</v>
      </c>
      <c r="H10" s="21">
        <v>3.45</v>
      </c>
      <c r="I10" s="22">
        <v>6.14</v>
      </c>
      <c r="J10" s="21">
        <v>61.1</v>
      </c>
      <c r="K10" s="22">
        <v>75.400000000000006</v>
      </c>
    </row>
    <row r="11" spans="1:11">
      <c r="A11" s="45">
        <v>1985</v>
      </c>
      <c r="B11" s="21">
        <v>0.55000000000000004</v>
      </c>
      <c r="C11" s="22">
        <v>0.73</v>
      </c>
      <c r="D11" s="21">
        <v>-0.03</v>
      </c>
      <c r="E11" s="22">
        <v>-0.26</v>
      </c>
      <c r="F11" s="21">
        <v>-42.5</v>
      </c>
      <c r="G11" s="22">
        <v>-63.8</v>
      </c>
      <c r="H11" s="21">
        <v>3.02</v>
      </c>
      <c r="I11" s="22">
        <v>10.17</v>
      </c>
      <c r="J11" s="21">
        <v>56.3</v>
      </c>
      <c r="K11" s="22">
        <v>84.3</v>
      </c>
    </row>
    <row r="12" spans="1:11">
      <c r="A12" s="45">
        <v>1986</v>
      </c>
      <c r="B12" s="21">
        <v>0.55000000000000004</v>
      </c>
      <c r="C12" s="22">
        <v>0.75</v>
      </c>
      <c r="D12" s="21">
        <v>-0.25</v>
      </c>
      <c r="E12" s="22">
        <v>-0.26</v>
      </c>
      <c r="F12" s="21">
        <v>-46.2</v>
      </c>
      <c r="G12" s="22">
        <v>-66.2</v>
      </c>
      <c r="H12" s="21">
        <v>3.12</v>
      </c>
      <c r="I12" s="22">
        <v>11.53</v>
      </c>
      <c r="J12" s="21">
        <v>55.8</v>
      </c>
      <c r="K12" s="22">
        <v>90.6</v>
      </c>
    </row>
    <row r="13" spans="1:11">
      <c r="A13" s="45">
        <v>1987</v>
      </c>
      <c r="B13" s="21">
        <v>0.55000000000000004</v>
      </c>
      <c r="C13" s="22">
        <v>0.74</v>
      </c>
      <c r="D13" s="21">
        <v>-0.2</v>
      </c>
      <c r="E13" s="22">
        <v>-0.12</v>
      </c>
      <c r="F13" s="21">
        <v>-49.2</v>
      </c>
      <c r="G13" s="22">
        <v>-58</v>
      </c>
      <c r="H13" s="21">
        <v>1.92</v>
      </c>
      <c r="I13" s="22">
        <v>12.94</v>
      </c>
      <c r="J13" s="21">
        <v>51</v>
      </c>
      <c r="K13" s="22">
        <v>94.1</v>
      </c>
    </row>
    <row r="14" spans="1:11">
      <c r="A14" s="45">
        <v>1988</v>
      </c>
      <c r="B14" s="21">
        <v>0.54</v>
      </c>
      <c r="C14" s="22">
        <v>0.75</v>
      </c>
      <c r="D14" s="21">
        <v>-0.16</v>
      </c>
      <c r="E14" s="22">
        <v>-0.03</v>
      </c>
      <c r="F14" s="21">
        <v>-41.3</v>
      </c>
      <c r="G14" s="22">
        <v>-53.7</v>
      </c>
      <c r="H14" s="21">
        <v>1.62</v>
      </c>
      <c r="I14" s="22">
        <v>13.27</v>
      </c>
      <c r="J14" s="21">
        <v>56.7</v>
      </c>
      <c r="K14" s="22">
        <v>104.1</v>
      </c>
    </row>
    <row r="15" spans="1:11">
      <c r="A15" s="45">
        <v>1989</v>
      </c>
      <c r="B15" s="21">
        <v>0.54</v>
      </c>
      <c r="C15" s="22">
        <v>0.74</v>
      </c>
      <c r="D15" s="21">
        <v>-0.26</v>
      </c>
      <c r="E15" s="22">
        <v>-0.08</v>
      </c>
      <c r="F15" s="21">
        <v>-48</v>
      </c>
      <c r="G15" s="22">
        <v>-60</v>
      </c>
      <c r="H15" s="21">
        <v>1.01</v>
      </c>
      <c r="I15" s="22">
        <v>9.4600000000000009</v>
      </c>
      <c r="J15" s="21">
        <v>47.3</v>
      </c>
      <c r="K15" s="22">
        <v>89.9</v>
      </c>
    </row>
    <row r="16" spans="1:11">
      <c r="A16" s="45">
        <v>1990</v>
      </c>
      <c r="B16" s="21">
        <v>0.53</v>
      </c>
      <c r="C16" s="22">
        <v>0.74</v>
      </c>
      <c r="D16" s="21">
        <v>-0.5</v>
      </c>
      <c r="E16" s="22">
        <v>-0.26</v>
      </c>
      <c r="F16" s="21">
        <v>-44.9</v>
      </c>
      <c r="G16" s="22">
        <v>-64.2</v>
      </c>
      <c r="H16" s="21">
        <v>2.09</v>
      </c>
      <c r="I16" s="22">
        <v>8.59</v>
      </c>
      <c r="J16" s="21">
        <v>44.7</v>
      </c>
      <c r="K16" s="22">
        <v>84.4</v>
      </c>
    </row>
    <row r="17" spans="1:11">
      <c r="A17" s="45">
        <v>1991</v>
      </c>
      <c r="B17" s="21">
        <v>0.54</v>
      </c>
      <c r="C17" s="22">
        <v>0.75</v>
      </c>
      <c r="D17" s="21">
        <v>-0.34</v>
      </c>
      <c r="E17" s="22">
        <v>-0.24</v>
      </c>
      <c r="F17" s="21">
        <v>-50.3</v>
      </c>
      <c r="G17" s="22">
        <v>-73.599999999999994</v>
      </c>
      <c r="H17" s="21">
        <v>0.73</v>
      </c>
      <c r="I17" s="22">
        <v>6.13</v>
      </c>
      <c r="J17" s="21">
        <v>41.8</v>
      </c>
      <c r="K17" s="22">
        <v>81.599999999999994</v>
      </c>
    </row>
    <row r="18" spans="1:11">
      <c r="A18" s="45">
        <v>1992</v>
      </c>
      <c r="B18" s="21">
        <v>0.54</v>
      </c>
      <c r="C18" s="22">
        <v>0.73</v>
      </c>
      <c r="D18" s="21">
        <v>-0.3</v>
      </c>
      <c r="E18" s="22">
        <v>-0.24</v>
      </c>
      <c r="F18" s="21">
        <v>-42.9</v>
      </c>
      <c r="G18" s="22">
        <v>-68</v>
      </c>
      <c r="H18" s="21">
        <v>2.75</v>
      </c>
      <c r="I18" s="22">
        <v>7.5</v>
      </c>
      <c r="J18" s="21">
        <v>50.3</v>
      </c>
      <c r="K18" s="22">
        <v>82.9</v>
      </c>
    </row>
    <row r="19" spans="1:11">
      <c r="A19" s="45">
        <v>1993</v>
      </c>
      <c r="B19" s="21">
        <v>0.55000000000000004</v>
      </c>
      <c r="C19" s="22">
        <v>0.75</v>
      </c>
      <c r="D19" s="21">
        <v>-0.27</v>
      </c>
      <c r="E19" s="22">
        <v>-0.27</v>
      </c>
      <c r="F19" s="21">
        <v>-43.9</v>
      </c>
      <c r="G19" s="22">
        <v>-73.3</v>
      </c>
      <c r="H19" s="21">
        <v>2</v>
      </c>
      <c r="I19" s="22">
        <v>7.52</v>
      </c>
      <c r="J19" s="21">
        <v>56.6</v>
      </c>
      <c r="K19" s="22">
        <v>84.9</v>
      </c>
    </row>
    <row r="20" spans="1:11">
      <c r="A20" s="45">
        <v>1994</v>
      </c>
      <c r="B20" s="21">
        <v>0.54</v>
      </c>
      <c r="C20" s="22">
        <v>0.71</v>
      </c>
      <c r="D20" s="21">
        <v>-0.37</v>
      </c>
      <c r="E20" s="22">
        <v>-0.35</v>
      </c>
      <c r="F20" s="21">
        <v>-47.7</v>
      </c>
      <c r="G20" s="22">
        <v>-65</v>
      </c>
      <c r="H20" s="21">
        <v>2.67</v>
      </c>
      <c r="I20" s="22">
        <v>9.16</v>
      </c>
      <c r="J20" s="21">
        <v>47.7</v>
      </c>
      <c r="K20" s="22">
        <v>76</v>
      </c>
    </row>
    <row r="21" spans="1:11">
      <c r="A21" s="45">
        <v>1995</v>
      </c>
      <c r="B21" s="21">
        <v>0.51</v>
      </c>
      <c r="C21" s="22">
        <v>0.71</v>
      </c>
      <c r="D21" s="21">
        <v>-0.22</v>
      </c>
      <c r="E21" s="22">
        <v>-0.2</v>
      </c>
      <c r="F21" s="21">
        <v>-36.4</v>
      </c>
      <c r="G21" s="22">
        <v>-60.9</v>
      </c>
      <c r="H21" s="21">
        <v>2.6</v>
      </c>
      <c r="I21" s="22">
        <v>9.6</v>
      </c>
      <c r="J21" s="21">
        <v>48.1</v>
      </c>
      <c r="K21" s="22">
        <v>80.400000000000006</v>
      </c>
    </row>
    <row r="22" spans="1:11">
      <c r="A22" s="45">
        <v>1996</v>
      </c>
      <c r="B22" s="21">
        <v>0.51</v>
      </c>
      <c r="C22" s="22">
        <v>0.72</v>
      </c>
      <c r="D22" s="21">
        <v>-0.27</v>
      </c>
      <c r="E22" s="22">
        <v>-0.18</v>
      </c>
      <c r="F22" s="21">
        <v>-36.1</v>
      </c>
      <c r="G22" s="22">
        <v>-55.4</v>
      </c>
      <c r="H22" s="21">
        <v>2.89</v>
      </c>
      <c r="I22" s="22">
        <v>12.31</v>
      </c>
      <c r="J22" s="21">
        <v>46.9</v>
      </c>
      <c r="K22" s="22">
        <v>87.9</v>
      </c>
    </row>
    <row r="23" spans="1:11">
      <c r="A23" s="45">
        <v>1997</v>
      </c>
      <c r="B23" s="21">
        <v>0.51</v>
      </c>
      <c r="C23" s="22">
        <v>0.72</v>
      </c>
      <c r="D23" s="21">
        <v>-0.06</v>
      </c>
      <c r="E23" s="22">
        <v>-0.08</v>
      </c>
      <c r="F23" s="21">
        <v>-32.799999999999997</v>
      </c>
      <c r="G23" s="22">
        <v>-52.7</v>
      </c>
      <c r="H23" s="21">
        <v>4.0199999999999996</v>
      </c>
      <c r="I23" s="22">
        <v>13.76</v>
      </c>
      <c r="J23" s="21">
        <v>51.9</v>
      </c>
      <c r="K23" s="22">
        <v>94.8</v>
      </c>
    </row>
    <row r="24" spans="1:11">
      <c r="A24" s="45">
        <v>1998</v>
      </c>
      <c r="B24" s="21">
        <v>0.51</v>
      </c>
      <c r="C24" s="22">
        <v>0.73</v>
      </c>
      <c r="D24" s="21">
        <v>-0.12</v>
      </c>
      <c r="E24" s="22">
        <v>-0.01</v>
      </c>
      <c r="F24" s="21">
        <v>-33.1</v>
      </c>
      <c r="G24" s="22">
        <v>-51.7</v>
      </c>
      <c r="H24" s="21">
        <v>4.96</v>
      </c>
      <c r="I24" s="22">
        <v>16.7</v>
      </c>
      <c r="J24" s="21">
        <v>53</v>
      </c>
      <c r="K24" s="22">
        <v>100.5</v>
      </c>
    </row>
    <row r="25" spans="1:11">
      <c r="A25" s="45">
        <v>1999</v>
      </c>
      <c r="B25" s="21">
        <v>0.51</v>
      </c>
      <c r="C25" s="22">
        <v>0.71</v>
      </c>
      <c r="D25" s="21">
        <v>-0.24</v>
      </c>
      <c r="E25" s="22">
        <v>0.05</v>
      </c>
      <c r="F25" s="21">
        <v>-37.200000000000003</v>
      </c>
      <c r="G25" s="22">
        <v>-41</v>
      </c>
      <c r="H25" s="21">
        <v>3.6</v>
      </c>
      <c r="I25" s="22">
        <v>18.059999999999999</v>
      </c>
      <c r="J25" s="21">
        <v>48</v>
      </c>
      <c r="K25" s="22">
        <v>100.5</v>
      </c>
    </row>
    <row r="26" spans="1:11">
      <c r="A26" s="45">
        <v>2000</v>
      </c>
      <c r="B26" s="21">
        <v>0.51</v>
      </c>
      <c r="C26" s="22">
        <v>0.71</v>
      </c>
      <c r="D26" s="21">
        <v>-0.24</v>
      </c>
      <c r="E26" s="22">
        <v>0.03</v>
      </c>
      <c r="F26" s="21">
        <v>-36.299999999999997</v>
      </c>
      <c r="G26" s="22">
        <v>-41.1</v>
      </c>
      <c r="H26" s="21">
        <v>3.3</v>
      </c>
      <c r="I26" s="22">
        <v>18.91</v>
      </c>
      <c r="J26" s="21">
        <v>47.7</v>
      </c>
      <c r="K26" s="22">
        <v>100.8</v>
      </c>
    </row>
    <row r="27" spans="1:11">
      <c r="A27" s="45">
        <v>2001</v>
      </c>
      <c r="B27" s="21">
        <v>0.53</v>
      </c>
      <c r="C27" s="22">
        <v>0.73</v>
      </c>
      <c r="D27" s="21">
        <v>-0.43</v>
      </c>
      <c r="E27" s="22">
        <v>-0.04</v>
      </c>
      <c r="F27" s="21">
        <v>-43.5</v>
      </c>
      <c r="G27" s="22">
        <v>-45.2</v>
      </c>
      <c r="H27" s="21">
        <v>2.36</v>
      </c>
      <c r="I27" s="22">
        <v>18.440000000000001</v>
      </c>
      <c r="J27" s="21">
        <v>47.7</v>
      </c>
      <c r="K27" s="22">
        <v>102.6</v>
      </c>
    </row>
    <row r="28" spans="1:11">
      <c r="A28" s="45">
        <v>2002</v>
      </c>
      <c r="B28" s="21">
        <v>0.54</v>
      </c>
      <c r="C28" s="22">
        <v>0.73</v>
      </c>
      <c r="D28" s="21">
        <v>-0.78</v>
      </c>
      <c r="E28" s="22">
        <v>-0.36</v>
      </c>
      <c r="F28" s="21">
        <v>-55.7</v>
      </c>
      <c r="G28" s="22">
        <v>-58.9</v>
      </c>
      <c r="H28" s="21">
        <v>1.83</v>
      </c>
      <c r="I28" s="22">
        <v>15.4</v>
      </c>
      <c r="J28" s="21">
        <v>38.799999999999997</v>
      </c>
      <c r="K28" s="22">
        <v>89.6</v>
      </c>
    </row>
    <row r="29" spans="1:11">
      <c r="A29" s="45">
        <v>2003</v>
      </c>
      <c r="B29" s="21">
        <v>0.54</v>
      </c>
      <c r="C29" s="22">
        <v>0.73</v>
      </c>
      <c r="D29" s="21">
        <v>-0.44</v>
      </c>
      <c r="E29" s="22">
        <v>-0.47</v>
      </c>
      <c r="F29" s="21">
        <v>-46</v>
      </c>
      <c r="G29" s="22">
        <v>-67.3</v>
      </c>
      <c r="H29" s="21">
        <v>1.66</v>
      </c>
      <c r="I29" s="22">
        <v>11.92</v>
      </c>
      <c r="J29" s="21">
        <v>44.9</v>
      </c>
      <c r="K29" s="22">
        <v>83.4</v>
      </c>
    </row>
    <row r="30" spans="1:11">
      <c r="A30" s="45">
        <v>2004</v>
      </c>
      <c r="B30" s="21">
        <v>0.53</v>
      </c>
      <c r="C30" s="22">
        <v>0.71</v>
      </c>
      <c r="D30" s="21">
        <v>-0.32</v>
      </c>
      <c r="E30" s="22">
        <v>-0.52</v>
      </c>
      <c r="F30" s="21">
        <v>-42.7</v>
      </c>
      <c r="G30" s="22">
        <v>-66.2</v>
      </c>
      <c r="H30" s="21">
        <v>2.29</v>
      </c>
      <c r="I30" s="22">
        <v>10.38</v>
      </c>
      <c r="J30" s="21">
        <v>46.1</v>
      </c>
      <c r="K30" s="22">
        <v>75.599999999999994</v>
      </c>
    </row>
    <row r="31" spans="1:11">
      <c r="A31" s="45">
        <v>2005</v>
      </c>
      <c r="B31" s="21">
        <v>0.51</v>
      </c>
      <c r="C31" s="22">
        <v>0.7</v>
      </c>
      <c r="D31" s="21">
        <v>-0.27</v>
      </c>
      <c r="E31" s="22">
        <v>-0.52</v>
      </c>
      <c r="F31" s="21">
        <v>-37.299999999999997</v>
      </c>
      <c r="G31" s="22">
        <v>-66.900000000000006</v>
      </c>
      <c r="H31" s="21">
        <v>1.08</v>
      </c>
      <c r="I31" s="22">
        <v>7.93</v>
      </c>
      <c r="J31" s="21">
        <v>45</v>
      </c>
      <c r="K31" s="22">
        <v>71.2</v>
      </c>
    </row>
    <row r="32" spans="1:11">
      <c r="A32" s="45">
        <v>2006</v>
      </c>
      <c r="B32" s="21">
        <v>0.51</v>
      </c>
      <c r="C32" s="22">
        <v>0.71</v>
      </c>
      <c r="D32" s="21">
        <v>-0.23</v>
      </c>
      <c r="E32" s="22">
        <v>-0.41</v>
      </c>
      <c r="F32" s="21">
        <v>-35.6</v>
      </c>
      <c r="G32" s="22">
        <v>-68.599999999999994</v>
      </c>
      <c r="H32" s="21">
        <v>2.15</v>
      </c>
      <c r="I32" s="22">
        <v>8.0399999999999991</v>
      </c>
      <c r="J32" s="21">
        <v>45.5</v>
      </c>
      <c r="K32" s="22">
        <v>74.3</v>
      </c>
    </row>
    <row r="33" spans="1:11">
      <c r="A33" s="45">
        <v>2007</v>
      </c>
      <c r="B33" s="21">
        <v>0.51</v>
      </c>
      <c r="C33" s="22">
        <v>0.72</v>
      </c>
      <c r="D33" s="21">
        <v>-0.32</v>
      </c>
      <c r="E33" s="22">
        <v>-0.18</v>
      </c>
      <c r="F33" s="21">
        <v>-37.700000000000003</v>
      </c>
      <c r="G33" s="22">
        <v>-60</v>
      </c>
      <c r="H33" s="21">
        <v>2</v>
      </c>
      <c r="I33" s="22">
        <v>9.07</v>
      </c>
      <c r="J33" s="21">
        <v>44.2</v>
      </c>
      <c r="K33" s="22">
        <v>82.9</v>
      </c>
    </row>
    <row r="34" spans="1:11">
      <c r="A34" s="45">
        <v>2008</v>
      </c>
      <c r="B34" s="21">
        <v>0.51</v>
      </c>
      <c r="C34" s="22">
        <v>0.73</v>
      </c>
      <c r="D34" s="21">
        <v>-0.42</v>
      </c>
      <c r="E34" s="22">
        <v>-0.15</v>
      </c>
      <c r="F34" s="21">
        <v>-44.2</v>
      </c>
      <c r="G34" s="22">
        <v>-64.099999999999994</v>
      </c>
      <c r="H34" s="21">
        <v>0.5</v>
      </c>
      <c r="I34" s="22">
        <v>8.07</v>
      </c>
      <c r="J34" s="21">
        <v>38.700000000000003</v>
      </c>
      <c r="K34" s="22">
        <v>82.6</v>
      </c>
    </row>
    <row r="35" spans="1:11">
      <c r="A35" s="45">
        <v>2009</v>
      </c>
      <c r="B35" s="21">
        <v>0.53</v>
      </c>
      <c r="C35" s="22">
        <v>0.74</v>
      </c>
      <c r="D35" s="21">
        <v>-0.98</v>
      </c>
      <c r="E35" s="22">
        <v>-0.37</v>
      </c>
      <c r="F35" s="21">
        <v>-58.4</v>
      </c>
      <c r="G35" s="22">
        <v>-75.400000000000006</v>
      </c>
      <c r="H35" s="21">
        <v>0.09</v>
      </c>
      <c r="I35" s="22">
        <v>5.21</v>
      </c>
      <c r="J35" s="21">
        <v>30.7</v>
      </c>
      <c r="K35" s="22">
        <v>72.2</v>
      </c>
    </row>
    <row r="36" spans="1:11">
      <c r="A36" s="45">
        <v>2010</v>
      </c>
      <c r="B36" s="21">
        <v>0.51</v>
      </c>
      <c r="C36" s="22">
        <v>0.72</v>
      </c>
      <c r="D36" s="21">
        <v>-0.34</v>
      </c>
      <c r="E36" s="22">
        <v>-0.37</v>
      </c>
      <c r="F36" s="21">
        <v>-37.700000000000003</v>
      </c>
      <c r="G36" s="22">
        <v>-73</v>
      </c>
      <c r="H36" s="21">
        <v>0.98</v>
      </c>
      <c r="I36" s="22">
        <v>5.35</v>
      </c>
      <c r="J36" s="21">
        <v>41.9</v>
      </c>
      <c r="K36" s="22">
        <v>69.900000000000006</v>
      </c>
    </row>
    <row r="37" spans="1:11">
      <c r="A37" s="45">
        <v>2011</v>
      </c>
      <c r="B37" s="23">
        <v>0.5</v>
      </c>
      <c r="C37" s="22">
        <v>0.7</v>
      </c>
      <c r="D37" s="23">
        <v>-0.12</v>
      </c>
      <c r="E37" s="22">
        <v>-0.32</v>
      </c>
      <c r="F37" s="23">
        <v>-32</v>
      </c>
      <c r="G37" s="22">
        <v>-71</v>
      </c>
      <c r="H37" s="23">
        <v>1.06</v>
      </c>
      <c r="I37" s="22">
        <v>4.2</v>
      </c>
      <c r="J37" s="23">
        <v>45.4</v>
      </c>
      <c r="K37" s="22">
        <v>67.900000000000006</v>
      </c>
    </row>
    <row r="40" spans="1:11" ht="46.25" customHeight="1">
      <c r="A40" s="50" t="s">
        <v>175</v>
      </c>
      <c r="B40" s="50"/>
      <c r="C40" s="50"/>
      <c r="D40" s="50"/>
      <c r="E40" s="50"/>
      <c r="F40" s="50"/>
      <c r="G40" s="50"/>
      <c r="H40" s="50"/>
      <c r="I40" s="50"/>
      <c r="J40" s="50"/>
      <c r="K40" s="50"/>
    </row>
  </sheetData>
  <mergeCells count="7">
    <mergeCell ref="A40:K40"/>
    <mergeCell ref="A2:K2"/>
    <mergeCell ref="B3:C3"/>
    <mergeCell ref="D3:E3"/>
    <mergeCell ref="F3:G3"/>
    <mergeCell ref="H3:I3"/>
    <mergeCell ref="J3:K3"/>
  </mergeCells>
  <hyperlinks>
    <hyperlink ref="A1" location="'Table of Contents'!A1" display="'Table of Contents'!A1" xr:uid="{69B5A42D-6C5C-3449-BE80-9F56DEA63CED}"/>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38D84-78BC-684D-B686-A1E653F6164D}">
  <dimension ref="A1:BA142"/>
  <sheetViews>
    <sheetView workbookViewId="0"/>
  </sheetViews>
  <sheetFormatPr baseColWidth="10" defaultRowHeight="15"/>
  <cols>
    <col min="1" max="1" width="16.5" customWidth="1"/>
  </cols>
  <sheetData>
    <row r="1" spans="1:53">
      <c r="A1" s="67" t="s">
        <v>322</v>
      </c>
    </row>
    <row r="2" spans="1:53" ht="53" customHeight="1">
      <c r="B2" s="54" t="s">
        <v>296</v>
      </c>
      <c r="C2" s="54"/>
      <c r="D2" s="54"/>
      <c r="E2" s="54"/>
      <c r="F2" s="54"/>
      <c r="G2" s="54"/>
      <c r="H2" s="54"/>
      <c r="I2" s="19"/>
      <c r="J2" s="30"/>
      <c r="K2" s="54" t="s">
        <v>297</v>
      </c>
      <c r="L2" s="54"/>
      <c r="M2" s="54"/>
      <c r="N2" s="54"/>
      <c r="O2" s="54"/>
      <c r="P2" s="54"/>
      <c r="Q2" s="54"/>
      <c r="R2" s="19"/>
      <c r="T2" s="54" t="s">
        <v>298</v>
      </c>
      <c r="U2" s="54"/>
      <c r="V2" s="54"/>
      <c r="W2" s="54"/>
      <c r="X2" s="54"/>
      <c r="Y2" s="54"/>
      <c r="Z2" s="54"/>
      <c r="AA2" s="19"/>
      <c r="AC2" s="54" t="s">
        <v>299</v>
      </c>
      <c r="AD2" s="54"/>
      <c r="AE2" s="54"/>
      <c r="AF2" s="54"/>
      <c r="AG2" s="54"/>
      <c r="AH2" s="54"/>
      <c r="AI2" s="54"/>
      <c r="AL2" s="54" t="s">
        <v>300</v>
      </c>
      <c r="AM2" s="54"/>
      <c r="AN2" s="54"/>
      <c r="AO2" s="54"/>
      <c r="AP2" s="54"/>
      <c r="AQ2" s="54"/>
      <c r="AR2" s="54"/>
      <c r="AU2" s="54" t="s">
        <v>301</v>
      </c>
      <c r="AV2" s="54"/>
      <c r="AW2" s="54"/>
      <c r="AX2" s="54"/>
      <c r="AY2" s="54"/>
      <c r="AZ2" s="54"/>
      <c r="BA2" s="54"/>
    </row>
    <row r="3" spans="1:53">
      <c r="B3" s="54" t="s">
        <v>122</v>
      </c>
      <c r="C3" s="54"/>
      <c r="D3" s="54"/>
      <c r="E3" s="19"/>
      <c r="F3" s="54" t="s">
        <v>124</v>
      </c>
      <c r="G3" s="54"/>
      <c r="H3" s="54"/>
      <c r="I3" s="19"/>
      <c r="J3" s="19"/>
      <c r="K3" s="54" t="s">
        <v>122</v>
      </c>
      <c r="L3" s="54"/>
      <c r="M3" s="54"/>
      <c r="N3" s="19"/>
      <c r="O3" s="54" t="s">
        <v>124</v>
      </c>
      <c r="P3" s="54"/>
      <c r="Q3" s="54"/>
      <c r="R3" s="19"/>
      <c r="T3" s="54" t="s">
        <v>122</v>
      </c>
      <c r="U3" s="54"/>
      <c r="V3" s="54"/>
      <c r="W3" s="19"/>
      <c r="X3" s="54" t="s">
        <v>124</v>
      </c>
      <c r="Y3" s="54"/>
      <c r="Z3" s="54"/>
      <c r="AA3" s="19"/>
      <c r="AC3" s="54" t="s">
        <v>122</v>
      </c>
      <c r="AD3" s="54"/>
      <c r="AE3" s="54"/>
      <c r="AF3" s="19"/>
      <c r="AG3" s="54" t="s">
        <v>124</v>
      </c>
      <c r="AH3" s="54"/>
      <c r="AI3" s="54"/>
      <c r="AL3" s="54" t="s">
        <v>122</v>
      </c>
      <c r="AM3" s="54"/>
      <c r="AN3" s="54"/>
      <c r="AO3" s="19"/>
      <c r="AP3" s="54" t="s">
        <v>124</v>
      </c>
      <c r="AQ3" s="54"/>
      <c r="AR3" s="54"/>
      <c r="AU3" s="54" t="s">
        <v>122</v>
      </c>
      <c r="AV3" s="54"/>
      <c r="AW3" s="54"/>
      <c r="AX3" s="19"/>
      <c r="AY3" s="54" t="s">
        <v>124</v>
      </c>
      <c r="AZ3" s="54"/>
      <c r="BA3" s="54"/>
    </row>
    <row r="4" spans="1:53" ht="80">
      <c r="A4" s="19" t="s">
        <v>179</v>
      </c>
      <c r="B4" s="25" t="s">
        <v>77</v>
      </c>
      <c r="C4" s="25" t="s">
        <v>79</v>
      </c>
      <c r="D4" s="25" t="s">
        <v>81</v>
      </c>
      <c r="E4" s="25"/>
      <c r="F4" s="25" t="s">
        <v>77</v>
      </c>
      <c r="G4" s="25" t="s">
        <v>79</v>
      </c>
      <c r="H4" s="25" t="s">
        <v>81</v>
      </c>
      <c r="I4" s="25"/>
      <c r="J4" s="19" t="s">
        <v>179</v>
      </c>
      <c r="K4" s="25" t="s">
        <v>77</v>
      </c>
      <c r="L4" s="25" t="s">
        <v>79</v>
      </c>
      <c r="M4" s="25" t="s">
        <v>81</v>
      </c>
      <c r="N4" s="25"/>
      <c r="O4" s="25" t="s">
        <v>77</v>
      </c>
      <c r="P4" s="25" t="s">
        <v>79</v>
      </c>
      <c r="Q4" s="25" t="s">
        <v>81</v>
      </c>
      <c r="R4" s="25"/>
      <c r="S4" s="19" t="s">
        <v>179</v>
      </c>
      <c r="T4" s="25" t="s">
        <v>77</v>
      </c>
      <c r="U4" s="25" t="s">
        <v>79</v>
      </c>
      <c r="V4" s="25" t="s">
        <v>81</v>
      </c>
      <c r="W4" s="25"/>
      <c r="X4" s="25" t="s">
        <v>77</v>
      </c>
      <c r="Y4" s="25" t="s">
        <v>79</v>
      </c>
      <c r="Z4" s="25" t="s">
        <v>81</v>
      </c>
      <c r="AA4" s="25"/>
      <c r="AB4" s="19" t="s">
        <v>179</v>
      </c>
      <c r="AC4" s="25" t="s">
        <v>77</v>
      </c>
      <c r="AD4" s="25" t="s">
        <v>79</v>
      </c>
      <c r="AE4" s="25" t="s">
        <v>81</v>
      </c>
      <c r="AF4" s="25"/>
      <c r="AG4" s="25" t="s">
        <v>77</v>
      </c>
      <c r="AH4" s="25" t="s">
        <v>79</v>
      </c>
      <c r="AI4" s="25" t="s">
        <v>81</v>
      </c>
      <c r="AK4" s="19" t="s">
        <v>179</v>
      </c>
      <c r="AL4" s="25" t="s">
        <v>77</v>
      </c>
      <c r="AM4" s="25" t="s">
        <v>79</v>
      </c>
      <c r="AN4" s="25" t="s">
        <v>81</v>
      </c>
      <c r="AO4" s="25"/>
      <c r="AP4" s="25" t="s">
        <v>77</v>
      </c>
      <c r="AQ4" s="25" t="s">
        <v>79</v>
      </c>
      <c r="AR4" s="25" t="s">
        <v>81</v>
      </c>
      <c r="AT4" s="19" t="s">
        <v>179</v>
      </c>
      <c r="AU4" s="25" t="s">
        <v>77</v>
      </c>
      <c r="AV4" s="25" t="s">
        <v>79</v>
      </c>
      <c r="AW4" s="25" t="s">
        <v>81</v>
      </c>
      <c r="AX4" s="25"/>
      <c r="AY4" s="25" t="s">
        <v>77</v>
      </c>
      <c r="AZ4" s="25" t="s">
        <v>79</v>
      </c>
      <c r="BA4" s="25" t="s">
        <v>81</v>
      </c>
    </row>
    <row r="5" spans="1:53">
      <c r="A5" s="25">
        <v>1</v>
      </c>
      <c r="B5" s="33">
        <v>-1.2609885999999999</v>
      </c>
      <c r="C5" s="33">
        <v>0.26375843999999998</v>
      </c>
      <c r="D5" s="33">
        <v>1.6431184000000001</v>
      </c>
      <c r="F5" s="33">
        <v>-1.4738245000000001</v>
      </c>
      <c r="G5" s="33">
        <v>7.1294574999999999E-2</v>
      </c>
      <c r="H5" s="33">
        <v>1.477875</v>
      </c>
      <c r="I5" s="33"/>
      <c r="J5" s="25">
        <v>1</v>
      </c>
      <c r="K5" s="33">
        <v>-1.3226678000000001</v>
      </c>
      <c r="L5" s="33">
        <v>0.17854023999999999</v>
      </c>
      <c r="M5" s="33">
        <v>1.5340532</v>
      </c>
      <c r="O5" s="33">
        <v>-1.4904485000000001</v>
      </c>
      <c r="P5" s="33">
        <v>-3.5957250000000001E-3</v>
      </c>
      <c r="Q5" s="33">
        <v>1.3788769999999999</v>
      </c>
      <c r="R5" s="33"/>
      <c r="S5" s="25">
        <v>1</v>
      </c>
      <c r="T5" s="33">
        <v>-1.2942264000000001</v>
      </c>
      <c r="U5">
        <v>0.15013018</v>
      </c>
      <c r="V5">
        <v>1.4635138000000001</v>
      </c>
      <c r="X5" s="33">
        <v>-1.4951727500000001</v>
      </c>
      <c r="Y5" s="33">
        <v>-1.4618300000000001E-2</v>
      </c>
      <c r="Z5" s="33">
        <v>1.2460519999999999</v>
      </c>
      <c r="AB5" s="25">
        <v>1</v>
      </c>
      <c r="AC5" s="33">
        <v>-1.2682446000000001</v>
      </c>
      <c r="AD5" s="33">
        <v>0.14552008</v>
      </c>
      <c r="AE5" s="33">
        <v>1.4546429999999999</v>
      </c>
      <c r="AG5" s="33">
        <v>-1.41734475</v>
      </c>
      <c r="AH5" s="33">
        <v>5.499075E-3</v>
      </c>
      <c r="AI5" s="33">
        <v>1.2662552499999999</v>
      </c>
      <c r="AK5" s="25">
        <v>1</v>
      </c>
      <c r="AL5" s="33">
        <v>-1.1509875199999999</v>
      </c>
      <c r="AM5" s="33">
        <v>0.1629784</v>
      </c>
      <c r="AN5" s="33">
        <v>1.385615</v>
      </c>
      <c r="AP5" s="33">
        <v>-1.2872060000000001</v>
      </c>
      <c r="AQ5" s="33">
        <v>5.1063425000000003E-2</v>
      </c>
      <c r="AR5" s="33">
        <v>1.3274137500000001</v>
      </c>
      <c r="AT5" s="25">
        <v>1</v>
      </c>
      <c r="AU5" s="33">
        <v>-1.0004435</v>
      </c>
      <c r="AV5" s="33">
        <v>0.20693433999999999</v>
      </c>
      <c r="AW5" s="33">
        <v>1.357478</v>
      </c>
      <c r="AY5" s="33">
        <v>-1.27032375</v>
      </c>
      <c r="AZ5" s="33">
        <v>8.8017300000000007E-2</v>
      </c>
      <c r="BA5" s="33">
        <v>1.2753254999999999</v>
      </c>
    </row>
    <row r="6" spans="1:53">
      <c r="A6" s="25">
        <v>2</v>
      </c>
      <c r="B6" s="33">
        <v>-1.2198382000000001</v>
      </c>
      <c r="C6" s="33">
        <v>0.25370154</v>
      </c>
      <c r="D6" s="33">
        <v>1.5360336000000001</v>
      </c>
      <c r="F6" s="33">
        <v>-1.43226575</v>
      </c>
      <c r="G6" s="33">
        <v>8.4598400000000004E-2</v>
      </c>
      <c r="H6" s="33">
        <v>1.416253</v>
      </c>
      <c r="I6" s="33"/>
      <c r="J6" s="25">
        <v>2</v>
      </c>
      <c r="K6" s="33">
        <v>-1.2904852</v>
      </c>
      <c r="L6" s="33">
        <v>0.18922391999999999</v>
      </c>
      <c r="M6" s="33">
        <v>1.4725018000000001</v>
      </c>
      <c r="O6" s="33">
        <v>-1.5259635</v>
      </c>
      <c r="P6" s="33">
        <v>1.4213075E-2</v>
      </c>
      <c r="Q6" s="33">
        <v>1.3510135000000001</v>
      </c>
      <c r="R6" s="33"/>
      <c r="S6" s="25">
        <v>2</v>
      </c>
      <c r="T6" s="33">
        <v>-1.2537436</v>
      </c>
      <c r="U6" s="33">
        <v>0.16942676000000001</v>
      </c>
      <c r="V6" s="33">
        <v>1.399078</v>
      </c>
      <c r="X6" s="33">
        <v>-1.490626</v>
      </c>
      <c r="Y6" s="33">
        <v>2.1450799999999999E-2</v>
      </c>
      <c r="Z6" s="33">
        <v>1.29212825</v>
      </c>
      <c r="AB6" s="25">
        <v>2</v>
      </c>
      <c r="AC6" s="33">
        <v>-1.199786</v>
      </c>
      <c r="AD6" s="33">
        <v>0.15028858</v>
      </c>
      <c r="AE6" s="33">
        <v>1.3259825999999999</v>
      </c>
      <c r="AG6" s="33">
        <v>-1.4624127499999999</v>
      </c>
      <c r="AH6" s="33">
        <v>2.8274500000000001E-2</v>
      </c>
      <c r="AI6" s="33">
        <v>1.2730520000000001</v>
      </c>
      <c r="AK6" s="25">
        <v>2</v>
      </c>
      <c r="AL6" s="33">
        <v>-1.10121592</v>
      </c>
      <c r="AM6" s="33">
        <v>0.15735204</v>
      </c>
      <c r="AN6" s="33">
        <v>1.3089294</v>
      </c>
      <c r="AP6" s="33">
        <v>-1.3227344999999999</v>
      </c>
      <c r="AQ6" s="33">
        <v>5.69956E-2</v>
      </c>
      <c r="AR6" s="33">
        <v>1.2234274999999999</v>
      </c>
      <c r="AT6" s="25">
        <v>2</v>
      </c>
      <c r="AU6" s="33">
        <v>-0.97755491999999999</v>
      </c>
      <c r="AV6" s="33">
        <v>0.20343316</v>
      </c>
      <c r="AW6" s="33">
        <v>1.2463648000000001</v>
      </c>
      <c r="AY6" s="33">
        <v>-1.15371125</v>
      </c>
      <c r="AZ6" s="33">
        <v>0.119842825</v>
      </c>
      <c r="BA6" s="33">
        <v>1.1500764999999999</v>
      </c>
    </row>
    <row r="7" spans="1:53">
      <c r="A7" s="25">
        <v>3</v>
      </c>
      <c r="B7" s="33">
        <v>-1.182871</v>
      </c>
      <c r="C7" s="33">
        <v>0.24388464000000001</v>
      </c>
      <c r="D7" s="33">
        <v>1.4980498</v>
      </c>
      <c r="F7" s="33">
        <v>-1.4790337499999999</v>
      </c>
      <c r="G7" s="33">
        <v>5.9019149999999999E-2</v>
      </c>
      <c r="H7" s="33">
        <v>1.3841174999999999</v>
      </c>
      <c r="I7" s="33"/>
      <c r="J7" s="25">
        <v>3</v>
      </c>
      <c r="K7" s="33">
        <v>-1.2848752000000001</v>
      </c>
      <c r="L7" s="33">
        <v>0.17001878000000001</v>
      </c>
      <c r="M7" s="33">
        <v>1.4182968</v>
      </c>
      <c r="O7" s="33">
        <v>-1.47589675</v>
      </c>
      <c r="P7" s="33">
        <v>1.4434125000000001E-2</v>
      </c>
      <c r="Q7" s="33">
        <v>1.3070630000000001</v>
      </c>
      <c r="R7" s="33"/>
      <c r="S7" s="25">
        <v>3</v>
      </c>
      <c r="T7" s="33">
        <v>-1.21919</v>
      </c>
      <c r="U7" s="33">
        <v>0.14481316</v>
      </c>
      <c r="V7" s="33">
        <v>1.3228902</v>
      </c>
      <c r="X7" s="33">
        <v>-1.4940525</v>
      </c>
      <c r="Y7" s="33">
        <v>1.1418849999999999E-2</v>
      </c>
      <c r="Z7" s="33">
        <v>1.2222587499999999</v>
      </c>
      <c r="AB7" s="25">
        <v>3</v>
      </c>
      <c r="AC7" s="33">
        <v>-1.1423264200000001</v>
      </c>
      <c r="AD7" s="33">
        <v>0.12455664</v>
      </c>
      <c r="AE7" s="33">
        <v>1.2629128000000001</v>
      </c>
      <c r="AG7" s="33">
        <v>-1.4707812499999999</v>
      </c>
      <c r="AH7" s="33">
        <v>7.1741749999999996E-3</v>
      </c>
      <c r="AI7" s="33">
        <v>1.1856597499999999</v>
      </c>
      <c r="AK7" s="25">
        <v>3</v>
      </c>
      <c r="AL7" s="33">
        <v>-1.00192814</v>
      </c>
      <c r="AM7" s="33">
        <v>0.15277463999999999</v>
      </c>
      <c r="AN7" s="33">
        <v>1.2163580000000001</v>
      </c>
      <c r="AP7" s="33">
        <v>-1.3390387500000001</v>
      </c>
      <c r="AQ7" s="33">
        <v>5.1454399999999997E-2</v>
      </c>
      <c r="AR7" s="33">
        <v>1.1037866999999999</v>
      </c>
      <c r="AT7" s="25">
        <v>3</v>
      </c>
      <c r="AU7" s="33">
        <v>-0.87280500000000005</v>
      </c>
      <c r="AV7" s="33">
        <v>0.19877948000000001</v>
      </c>
      <c r="AW7" s="33">
        <v>1.1949993999999999</v>
      </c>
      <c r="AY7" s="33">
        <v>-1.1497762499999999</v>
      </c>
      <c r="AZ7" s="33">
        <v>0.102791325</v>
      </c>
      <c r="BA7" s="33">
        <v>1.0640514000000001</v>
      </c>
    </row>
    <row r="8" spans="1:53">
      <c r="A8" s="25">
        <v>4</v>
      </c>
      <c r="B8" s="33">
        <v>-1.1632718</v>
      </c>
      <c r="C8" s="33">
        <v>0.23417576000000001</v>
      </c>
      <c r="D8" s="33">
        <v>1.4805094000000001</v>
      </c>
      <c r="F8" s="33">
        <v>-1.426248</v>
      </c>
      <c r="G8" s="33">
        <v>7.2558575E-2</v>
      </c>
      <c r="H8" s="33">
        <v>1.36831525</v>
      </c>
      <c r="I8" s="33"/>
      <c r="J8" s="25">
        <v>4</v>
      </c>
      <c r="K8" s="33">
        <v>-1.2322660000000001</v>
      </c>
      <c r="L8" s="33">
        <v>0.1558899</v>
      </c>
      <c r="M8" s="33">
        <v>1.3547686000000001</v>
      </c>
      <c r="O8" s="33">
        <v>-1.4764937499999999</v>
      </c>
      <c r="P8" s="33">
        <v>1.2914449999999999E-2</v>
      </c>
      <c r="Q8" s="33">
        <v>1.2338232499999999</v>
      </c>
      <c r="R8" s="33"/>
      <c r="S8" s="25">
        <v>4</v>
      </c>
      <c r="T8" s="33">
        <v>-1.1683011999999999</v>
      </c>
      <c r="U8" s="33">
        <v>0.12989671999999999</v>
      </c>
      <c r="V8" s="33">
        <v>1.2578879999999999</v>
      </c>
      <c r="X8" s="33">
        <v>-1.4752765000000001</v>
      </c>
      <c r="Y8" s="33">
        <v>-2.2224749999999998E-3</v>
      </c>
      <c r="Z8" s="33">
        <v>1.123691</v>
      </c>
      <c r="AB8" s="25">
        <v>4</v>
      </c>
      <c r="AC8" s="33">
        <v>-1.0718947000000001</v>
      </c>
      <c r="AD8" s="33">
        <v>0.12687909999999999</v>
      </c>
      <c r="AE8" s="33">
        <v>1.213268</v>
      </c>
      <c r="AG8" s="33">
        <v>-1.4032242500000001</v>
      </c>
      <c r="AH8" s="33">
        <v>2.4524325E-2</v>
      </c>
      <c r="AI8" s="33">
        <v>1.118325475</v>
      </c>
      <c r="AK8" s="25">
        <v>4</v>
      </c>
      <c r="AL8" s="33">
        <v>-0.98807299999999998</v>
      </c>
      <c r="AM8" s="33">
        <v>0.13431562</v>
      </c>
      <c r="AN8" s="33">
        <v>1.1473770000000001</v>
      </c>
      <c r="AP8" s="33">
        <v>-1.2460577500000001</v>
      </c>
      <c r="AQ8" s="33">
        <v>4.0549175E-2</v>
      </c>
      <c r="AR8" s="33">
        <v>1.0340390749999999</v>
      </c>
      <c r="AT8" s="25">
        <v>4</v>
      </c>
      <c r="AU8" s="33">
        <v>-0.89400321999999999</v>
      </c>
      <c r="AV8" s="33">
        <v>0.18755552</v>
      </c>
      <c r="AW8" s="33">
        <v>1.11166846</v>
      </c>
      <c r="AY8" s="33">
        <v>-1.108302425</v>
      </c>
      <c r="AZ8" s="33">
        <v>9.3075550000000007E-2</v>
      </c>
      <c r="BA8" s="33">
        <v>0.98138922500000003</v>
      </c>
    </row>
    <row r="9" spans="1:53">
      <c r="A9" s="25">
        <v>5</v>
      </c>
      <c r="B9" s="33">
        <v>-1.12189508</v>
      </c>
      <c r="C9" s="33">
        <v>0.2284503</v>
      </c>
      <c r="D9" s="33">
        <v>1.4311714</v>
      </c>
      <c r="F9" s="33">
        <v>-1.4013135000000001</v>
      </c>
      <c r="G9" s="33">
        <v>6.917835E-2</v>
      </c>
      <c r="H9" s="33">
        <v>1.3282667500000001</v>
      </c>
      <c r="I9" s="33"/>
      <c r="J9" s="25">
        <v>5</v>
      </c>
      <c r="K9" s="33">
        <v>-1.2107711999999999</v>
      </c>
      <c r="L9" s="33">
        <v>0.14330873999999999</v>
      </c>
      <c r="M9" s="33">
        <v>1.3245156</v>
      </c>
      <c r="O9" s="33">
        <v>-1.4849902500000001</v>
      </c>
      <c r="P9" s="33">
        <v>-1.7066E-3</v>
      </c>
      <c r="Q9" s="33">
        <v>1.1881889999999999</v>
      </c>
      <c r="R9" s="33"/>
      <c r="S9" s="25">
        <v>5</v>
      </c>
      <c r="T9" s="33">
        <v>-1.09800282</v>
      </c>
      <c r="U9" s="33">
        <v>0.12424979999999999</v>
      </c>
      <c r="V9" s="33">
        <v>1.1901614</v>
      </c>
      <c r="X9" s="33">
        <v>-1.4622955</v>
      </c>
      <c r="Y9" s="33">
        <v>-7.4470500000000002E-3</v>
      </c>
      <c r="Z9" s="33">
        <v>1.058097525</v>
      </c>
      <c r="AB9" s="25">
        <v>5</v>
      </c>
      <c r="AC9" s="33">
        <v>-1.0843813200000001</v>
      </c>
      <c r="AD9" s="33">
        <v>0.10762703999999999</v>
      </c>
      <c r="AE9" s="33">
        <v>1.106673</v>
      </c>
      <c r="AG9" s="33">
        <v>-1.3732962500000001</v>
      </c>
      <c r="AH9" s="33">
        <v>1.2204675E-2</v>
      </c>
      <c r="AI9" s="33">
        <v>0.998411775</v>
      </c>
      <c r="AK9" s="25">
        <v>5</v>
      </c>
      <c r="AL9" s="33">
        <v>-0.9401235</v>
      </c>
      <c r="AM9" s="33">
        <v>0.1191439</v>
      </c>
      <c r="AN9" s="33">
        <v>1.0452586399999999</v>
      </c>
      <c r="AP9" s="33">
        <v>-1.33779925</v>
      </c>
      <c r="AQ9" s="33">
        <v>3.2327849999999998E-2</v>
      </c>
      <c r="AR9" s="33">
        <v>0.97451244999999997</v>
      </c>
      <c r="AT9" s="25">
        <v>5</v>
      </c>
      <c r="AU9" s="33">
        <v>-0.85380641999999995</v>
      </c>
      <c r="AV9" s="33">
        <v>0.18616588000000001</v>
      </c>
      <c r="AW9" s="33">
        <v>1.02203686</v>
      </c>
      <c r="AY9" s="33">
        <v>-1.0795410999999999</v>
      </c>
      <c r="AZ9" s="33">
        <v>0.1041373</v>
      </c>
      <c r="BA9" s="33">
        <v>0.93708449999999999</v>
      </c>
    </row>
    <row r="10" spans="1:53">
      <c r="A10" s="25">
        <v>6</v>
      </c>
      <c r="B10" s="33">
        <v>-1.1084203399999999</v>
      </c>
      <c r="C10" s="33">
        <v>0.21069196000000001</v>
      </c>
      <c r="D10" s="33">
        <v>1.4274718</v>
      </c>
      <c r="F10" s="33">
        <v>-1.4074660000000001</v>
      </c>
      <c r="G10" s="33">
        <v>4.580915E-2</v>
      </c>
      <c r="H10" s="33">
        <v>1.25512175</v>
      </c>
      <c r="I10" s="33"/>
      <c r="J10" s="25">
        <v>6</v>
      </c>
      <c r="K10" s="33">
        <v>-1.1496622400000001</v>
      </c>
      <c r="L10" s="33">
        <v>0.13550908</v>
      </c>
      <c r="M10" s="33">
        <v>1.2919651999999999</v>
      </c>
      <c r="O10" s="33">
        <v>-1.44752825</v>
      </c>
      <c r="P10" s="33">
        <v>-3.827975E-3</v>
      </c>
      <c r="Q10" s="33">
        <v>1.1070850000000001</v>
      </c>
      <c r="R10" s="33"/>
      <c r="S10" s="25">
        <v>6</v>
      </c>
      <c r="T10" s="33">
        <v>-1.0989385199999999</v>
      </c>
      <c r="U10" s="33">
        <v>0.108018</v>
      </c>
      <c r="V10" s="33">
        <v>1.159624</v>
      </c>
      <c r="X10" s="33">
        <v>-1.4231425</v>
      </c>
      <c r="Y10" s="33">
        <v>-1.12528E-2</v>
      </c>
      <c r="Z10" s="33">
        <v>1.046488925</v>
      </c>
      <c r="AB10" s="25">
        <v>6</v>
      </c>
      <c r="AC10" s="33">
        <v>-0.96898388000000002</v>
      </c>
      <c r="AD10" s="33">
        <v>0.10293196</v>
      </c>
      <c r="AE10" s="33">
        <v>1.0635100200000001</v>
      </c>
      <c r="AG10" s="33">
        <v>-1.33840275</v>
      </c>
      <c r="AH10" s="33">
        <v>6.1327250000000003E-3</v>
      </c>
      <c r="AI10" s="33">
        <v>0.96516400000000002</v>
      </c>
      <c r="AK10" s="25">
        <v>6</v>
      </c>
      <c r="AL10" s="33">
        <v>-0.87688752000000003</v>
      </c>
      <c r="AM10" s="33">
        <v>0.10573804000000001</v>
      </c>
      <c r="AN10" s="33">
        <v>0.97662979999999999</v>
      </c>
      <c r="AP10" s="33">
        <v>-1.158011125</v>
      </c>
      <c r="AQ10" s="33">
        <v>2.9832375000000001E-2</v>
      </c>
      <c r="AR10" s="33">
        <v>0.89997707500000002</v>
      </c>
      <c r="AT10" s="25">
        <v>6</v>
      </c>
      <c r="AU10" s="33">
        <v>-0.78343463999999996</v>
      </c>
      <c r="AV10" s="33">
        <v>0.17627177999999999</v>
      </c>
      <c r="AW10" s="33">
        <v>0.96507845999999997</v>
      </c>
      <c r="AY10" s="33">
        <v>-1.08833555</v>
      </c>
      <c r="AZ10" s="33">
        <v>9.7148849999999995E-2</v>
      </c>
      <c r="BA10" s="33">
        <v>0.84917604999999996</v>
      </c>
    </row>
    <row r="11" spans="1:53">
      <c r="A11" s="25">
        <v>7</v>
      </c>
      <c r="B11" s="33">
        <v>-1.08202288</v>
      </c>
      <c r="C11" s="33">
        <v>0.19194774000000001</v>
      </c>
      <c r="D11" s="33">
        <v>1.3901977999999999</v>
      </c>
      <c r="F11" s="33">
        <v>-1.3794465</v>
      </c>
      <c r="G11" s="33">
        <v>4.7358175000000002E-2</v>
      </c>
      <c r="H11" s="33">
        <v>1.233125</v>
      </c>
      <c r="I11" s="33"/>
      <c r="J11" s="25">
        <v>7</v>
      </c>
      <c r="K11" s="33">
        <v>-1.1088445</v>
      </c>
      <c r="L11" s="33">
        <v>0.12019288</v>
      </c>
      <c r="M11" s="33">
        <v>1.243382</v>
      </c>
      <c r="O11" s="33">
        <v>-1.4237887499999999</v>
      </c>
      <c r="P11" s="33">
        <v>7.4546999999999999E-3</v>
      </c>
      <c r="Q11" s="33">
        <v>1.09506525</v>
      </c>
      <c r="R11" s="33"/>
      <c r="S11" s="25">
        <v>7</v>
      </c>
      <c r="T11" s="33">
        <v>-1.0376534799999999</v>
      </c>
      <c r="U11" s="33">
        <v>0.10811311999999999</v>
      </c>
      <c r="V11" s="33">
        <v>1.1203296</v>
      </c>
      <c r="X11" s="33">
        <v>-1.35747475</v>
      </c>
      <c r="Y11" s="33">
        <v>-1.4132875E-2</v>
      </c>
      <c r="Z11" s="33">
        <v>0.97108272500000004</v>
      </c>
      <c r="AB11" s="25">
        <v>7</v>
      </c>
      <c r="AC11" s="33">
        <v>-0.95229805999999995</v>
      </c>
      <c r="AD11" s="33">
        <v>9.9927920000000003E-2</v>
      </c>
      <c r="AE11" s="33">
        <v>1.02852392</v>
      </c>
      <c r="AG11" s="33">
        <v>-1.28299875</v>
      </c>
      <c r="AH11" s="33">
        <v>3.7751E-3</v>
      </c>
      <c r="AI11" s="33">
        <v>0.87336047500000002</v>
      </c>
      <c r="AK11" s="25">
        <v>7</v>
      </c>
      <c r="AL11" s="33">
        <v>-0.81394918000000005</v>
      </c>
      <c r="AM11" s="33">
        <v>0.11111501999999999</v>
      </c>
      <c r="AN11" s="33">
        <v>0.92055195999999995</v>
      </c>
      <c r="AP11" s="33">
        <v>-1.1500904999999999</v>
      </c>
      <c r="AQ11" s="33">
        <v>2.1743175E-2</v>
      </c>
      <c r="AR11" s="33">
        <v>0.83351244999999996</v>
      </c>
      <c r="AT11" s="25">
        <v>7</v>
      </c>
      <c r="AU11" s="33">
        <v>-0.71309535999999996</v>
      </c>
      <c r="AV11" s="33">
        <v>0.16932720000000001</v>
      </c>
      <c r="AW11" s="33">
        <v>0.90015434000000005</v>
      </c>
      <c r="AY11" s="33">
        <v>-1.0784699499999999</v>
      </c>
      <c r="AZ11" s="33">
        <v>8.9047950000000001E-2</v>
      </c>
      <c r="BA11" s="33">
        <v>0.81281680000000001</v>
      </c>
    </row>
    <row r="12" spans="1:53">
      <c r="A12" s="25">
        <v>8</v>
      </c>
      <c r="B12" s="33">
        <v>-1.11124092</v>
      </c>
      <c r="C12" s="33">
        <v>0.17612994000000001</v>
      </c>
      <c r="D12" s="33">
        <v>1.3440179999999999</v>
      </c>
      <c r="F12" s="33">
        <v>-1.3774137500000001</v>
      </c>
      <c r="G12" s="33">
        <v>3.7420925000000001E-2</v>
      </c>
      <c r="H12" s="33">
        <v>1.2019947499999999</v>
      </c>
      <c r="I12" s="33"/>
      <c r="J12" s="25">
        <v>8</v>
      </c>
      <c r="K12" s="33">
        <v>-1.0906007799999999</v>
      </c>
      <c r="L12" s="33">
        <v>0.11218008</v>
      </c>
      <c r="M12" s="33">
        <v>1.1977321999999999</v>
      </c>
      <c r="O12" s="33">
        <v>-1.3934947499999999</v>
      </c>
      <c r="P12" s="33">
        <v>-9.7824499999999998E-3</v>
      </c>
      <c r="Q12" s="33">
        <v>1.0374000750000001</v>
      </c>
      <c r="R12" s="33"/>
      <c r="S12" s="25">
        <v>8</v>
      </c>
      <c r="T12" s="33">
        <v>-1.0265588000000001</v>
      </c>
      <c r="U12" s="33">
        <v>9.4243359999999998E-2</v>
      </c>
      <c r="V12" s="33">
        <v>1.09076054</v>
      </c>
      <c r="X12" s="33">
        <v>-1.3571660000000001</v>
      </c>
      <c r="Y12" s="33">
        <v>-1.9864550000000002E-2</v>
      </c>
      <c r="Z12" s="33">
        <v>0.93434024999999998</v>
      </c>
      <c r="AB12" s="25">
        <v>8</v>
      </c>
      <c r="AC12" s="33">
        <v>-0.90834391999999997</v>
      </c>
      <c r="AD12" s="33">
        <v>9.3887540000000005E-2</v>
      </c>
      <c r="AE12" s="33">
        <v>0.98781481999999998</v>
      </c>
      <c r="AG12" s="33">
        <v>-1.2556544999999999</v>
      </c>
      <c r="AH12" s="33">
        <v>-4.5245249999999997E-3</v>
      </c>
      <c r="AI12" s="33">
        <v>0.82735382499999999</v>
      </c>
      <c r="AK12" s="25">
        <v>8</v>
      </c>
      <c r="AL12" s="33">
        <v>-0.81033087999999998</v>
      </c>
      <c r="AM12" s="33">
        <v>0.10023214</v>
      </c>
      <c r="AN12" s="33">
        <v>0.90152025999999996</v>
      </c>
      <c r="AP12" s="33">
        <v>-1.1472674249999999</v>
      </c>
      <c r="AQ12" s="33">
        <v>2.4577874999999999E-2</v>
      </c>
      <c r="AR12" s="33">
        <v>0.77475682499999998</v>
      </c>
      <c r="AT12" s="25">
        <v>8</v>
      </c>
      <c r="AU12" s="33">
        <v>-0.67254630000000004</v>
      </c>
      <c r="AV12" s="33">
        <v>0.16420272</v>
      </c>
      <c r="AW12" s="33">
        <v>0.86412396000000002</v>
      </c>
      <c r="AY12" s="33">
        <v>-0.99265722499999998</v>
      </c>
      <c r="AZ12" s="33">
        <v>8.9014750000000004E-2</v>
      </c>
      <c r="BA12" s="33">
        <v>0.74239582500000001</v>
      </c>
    </row>
    <row r="13" spans="1:53">
      <c r="A13" s="25">
        <v>9</v>
      </c>
      <c r="B13" s="33">
        <v>-1.0636094199999999</v>
      </c>
      <c r="C13" s="33">
        <v>0.15893686000000001</v>
      </c>
      <c r="D13" s="33">
        <v>1.3077988</v>
      </c>
      <c r="F13" s="33">
        <v>-1.3567530000000001</v>
      </c>
      <c r="G13" s="33">
        <v>1.9949749999999999E-2</v>
      </c>
      <c r="H13" s="33">
        <v>1.1827192500000001</v>
      </c>
      <c r="I13" s="33"/>
      <c r="J13" s="25">
        <v>9</v>
      </c>
      <c r="K13" s="33">
        <v>-1.09460432</v>
      </c>
      <c r="L13" s="33">
        <v>0.10423462</v>
      </c>
      <c r="M13" s="33">
        <v>1.1753070000000001</v>
      </c>
      <c r="O13" s="33">
        <v>-1.3886722499999999</v>
      </c>
      <c r="P13" s="33">
        <v>-1.6045125E-2</v>
      </c>
      <c r="Q13" s="33">
        <v>0.99511092499999998</v>
      </c>
      <c r="R13" s="33"/>
      <c r="S13" s="25">
        <v>9</v>
      </c>
      <c r="T13" s="33">
        <v>-0.96539436000000001</v>
      </c>
      <c r="U13" s="33">
        <v>8.4634319999999999E-2</v>
      </c>
      <c r="V13" s="33">
        <v>1.05859766</v>
      </c>
      <c r="X13" s="33">
        <v>-1.28557875</v>
      </c>
      <c r="Y13" s="33">
        <v>-1.7237974999999999E-2</v>
      </c>
      <c r="Z13" s="33">
        <v>0.88248020000000005</v>
      </c>
      <c r="AB13" s="25">
        <v>9</v>
      </c>
      <c r="AC13" s="33">
        <v>-0.87853391999999997</v>
      </c>
      <c r="AD13" s="33">
        <v>8.5188959999999994E-2</v>
      </c>
      <c r="AE13" s="33">
        <v>0.95923342</v>
      </c>
      <c r="AG13" s="33">
        <v>-1.2298205</v>
      </c>
      <c r="AH13" s="33">
        <v>-1.1741675E-2</v>
      </c>
      <c r="AI13" s="33">
        <v>0.783193625</v>
      </c>
      <c r="AK13" s="25">
        <v>9</v>
      </c>
      <c r="AL13" s="33">
        <v>-0.81366256000000003</v>
      </c>
      <c r="AM13" s="33">
        <v>9.7189819999999996E-2</v>
      </c>
      <c r="AN13" s="33">
        <v>0.85733490000000001</v>
      </c>
      <c r="AP13" s="33">
        <v>-1.096850975</v>
      </c>
      <c r="AQ13" s="33">
        <v>2.1677100000000001E-2</v>
      </c>
      <c r="AR13" s="33">
        <v>0.74620227500000003</v>
      </c>
      <c r="AT13" s="25">
        <v>9</v>
      </c>
      <c r="AU13" s="33">
        <v>-0.72156608</v>
      </c>
      <c r="AV13" s="33">
        <v>0.15788822</v>
      </c>
      <c r="AW13" s="33">
        <v>0.82034114000000002</v>
      </c>
      <c r="AY13" s="33">
        <v>-0.98213075000000005</v>
      </c>
      <c r="AZ13" s="33">
        <v>8.460405E-2</v>
      </c>
      <c r="BA13" s="33">
        <v>0.71203597500000004</v>
      </c>
    </row>
    <row r="14" spans="1:53">
      <c r="A14" s="25">
        <v>10</v>
      </c>
      <c r="B14" s="33">
        <v>-1.0422231</v>
      </c>
      <c r="C14" s="33">
        <v>0.15280062</v>
      </c>
      <c r="D14" s="33">
        <v>1.2626375999999999</v>
      </c>
      <c r="F14" s="33">
        <v>-1.3459665000000001</v>
      </c>
      <c r="G14" s="33">
        <v>2.2339299999999999E-2</v>
      </c>
      <c r="H14" s="33">
        <v>1.1433227500000001</v>
      </c>
      <c r="I14" s="33"/>
      <c r="J14" s="25">
        <v>10</v>
      </c>
      <c r="K14" s="33">
        <v>-1.0319790600000001</v>
      </c>
      <c r="L14" s="33">
        <v>9.9747279999999994E-2</v>
      </c>
      <c r="M14" s="33">
        <v>1.154614</v>
      </c>
      <c r="O14" s="33">
        <v>-1.3586057499999999</v>
      </c>
      <c r="P14" s="33">
        <v>-2.4466100000000001E-2</v>
      </c>
      <c r="Q14" s="33">
        <v>0.96341912500000004</v>
      </c>
      <c r="R14" s="33"/>
      <c r="S14" s="25">
        <v>10</v>
      </c>
      <c r="T14" s="33">
        <v>-0.93952957999999998</v>
      </c>
      <c r="U14" s="33">
        <v>8.2452540000000005E-2</v>
      </c>
      <c r="V14" s="33">
        <v>1.0212158200000001</v>
      </c>
      <c r="X14" s="33">
        <v>-1.28414625</v>
      </c>
      <c r="Y14" s="33">
        <v>-2.7263575000000002E-2</v>
      </c>
      <c r="Z14" s="33">
        <v>0.84725289999999998</v>
      </c>
      <c r="AB14" s="25">
        <v>10</v>
      </c>
      <c r="AC14" s="33">
        <v>-0.82873101999999998</v>
      </c>
      <c r="AD14" s="33">
        <v>8.5155919999999996E-2</v>
      </c>
      <c r="AE14" s="33">
        <v>0.91685101999999996</v>
      </c>
      <c r="AG14" s="33">
        <v>-1.1701889999999999</v>
      </c>
      <c r="AH14" s="33">
        <v>-1.9154575E-2</v>
      </c>
      <c r="AI14" s="33">
        <v>0.74822895</v>
      </c>
      <c r="AK14" s="25">
        <v>10</v>
      </c>
      <c r="AL14" s="33">
        <v>-0.74632602000000003</v>
      </c>
      <c r="AM14" s="33">
        <v>9.279308E-2</v>
      </c>
      <c r="AN14" s="33">
        <v>0.82607227999999999</v>
      </c>
      <c r="AP14" s="33">
        <v>-1.0474639750000001</v>
      </c>
      <c r="AQ14" s="33">
        <v>1.4417724999999999E-2</v>
      </c>
      <c r="AR14" s="33">
        <v>0.68392047499999997</v>
      </c>
      <c r="AT14" s="25">
        <v>10</v>
      </c>
      <c r="AU14" s="33">
        <v>-0.72752715999999995</v>
      </c>
      <c r="AV14" s="33">
        <v>0.15059777999999999</v>
      </c>
      <c r="AW14" s="33">
        <v>0.78802366000000001</v>
      </c>
      <c r="AY14" s="33">
        <v>-0.90789377500000001</v>
      </c>
      <c r="AZ14" s="33">
        <v>7.6749225000000004E-2</v>
      </c>
      <c r="BA14" s="33">
        <v>0.64321585000000003</v>
      </c>
    </row>
    <row r="15" spans="1:53">
      <c r="A15" s="25">
        <v>11</v>
      </c>
      <c r="B15" s="33">
        <v>-0.98915081999999999</v>
      </c>
      <c r="C15" s="33">
        <v>0.15398503999999999</v>
      </c>
      <c r="D15" s="33">
        <v>1.2189114000000001</v>
      </c>
      <c r="F15" s="33">
        <v>-1.3186964999999999</v>
      </c>
      <c r="G15" s="33">
        <v>9.3439249999999995E-3</v>
      </c>
      <c r="H15" s="33">
        <v>1.0965670750000001</v>
      </c>
      <c r="I15" s="33"/>
      <c r="J15" s="25">
        <v>11</v>
      </c>
      <c r="K15" s="33">
        <v>-1.0117179599999999</v>
      </c>
      <c r="L15" s="33">
        <v>9.3020660000000005E-2</v>
      </c>
      <c r="M15" s="33">
        <v>1.1151546000000001</v>
      </c>
      <c r="O15" s="33">
        <v>-1.3182985</v>
      </c>
      <c r="P15" s="33">
        <v>-2.5361849999999998E-2</v>
      </c>
      <c r="Q15" s="33">
        <v>0.94377929999999999</v>
      </c>
      <c r="R15" s="33"/>
      <c r="S15" s="25">
        <v>11</v>
      </c>
      <c r="T15" s="33">
        <v>-0.90597729999999999</v>
      </c>
      <c r="U15" s="33">
        <v>7.8750600000000004E-2</v>
      </c>
      <c r="V15" s="33">
        <v>0.96492650000000002</v>
      </c>
      <c r="X15" s="33">
        <v>-1.28775325</v>
      </c>
      <c r="Y15" s="33">
        <v>-2.9640924999999999E-2</v>
      </c>
      <c r="Z15" s="33">
        <v>0.82730217500000003</v>
      </c>
      <c r="AB15" s="25">
        <v>11</v>
      </c>
      <c r="AC15" s="33">
        <v>-0.82146850000000005</v>
      </c>
      <c r="AD15" s="33">
        <v>7.6531139999999998E-2</v>
      </c>
      <c r="AE15" s="33">
        <v>0.87910858000000003</v>
      </c>
      <c r="AG15" s="33">
        <v>-1.1401414750000001</v>
      </c>
      <c r="AH15" s="33">
        <v>-1.7523875000000001E-2</v>
      </c>
      <c r="AI15" s="33">
        <v>0.70535337499999995</v>
      </c>
      <c r="AK15" s="25">
        <v>11</v>
      </c>
      <c r="AL15" s="33">
        <v>-0.72611910000000002</v>
      </c>
      <c r="AM15" s="33">
        <v>8.9412980000000003E-2</v>
      </c>
      <c r="AN15" s="33">
        <v>0.76756190000000002</v>
      </c>
      <c r="AP15" s="33">
        <v>-1.0204559499999999</v>
      </c>
      <c r="AQ15" s="33">
        <v>1.7912150000000002E-2</v>
      </c>
      <c r="AR15" s="33">
        <v>0.6445033</v>
      </c>
      <c r="AT15" s="25">
        <v>11</v>
      </c>
      <c r="AU15" s="33">
        <v>-0.61959213999999996</v>
      </c>
      <c r="AV15" s="33">
        <v>0.15511507999999999</v>
      </c>
      <c r="AW15" s="33">
        <v>0.76889253999999996</v>
      </c>
      <c r="AY15" s="33">
        <v>-0.95574477499999999</v>
      </c>
      <c r="AZ15" s="33">
        <v>7.9631499999999994E-2</v>
      </c>
      <c r="BA15" s="33">
        <v>0.62405135</v>
      </c>
    </row>
    <row r="16" spans="1:53">
      <c r="A16" s="25">
        <v>12</v>
      </c>
      <c r="B16" s="33">
        <v>-1.02641834</v>
      </c>
      <c r="C16" s="33">
        <v>0.13864290000000001</v>
      </c>
      <c r="D16" s="33">
        <v>1.2450559999999999</v>
      </c>
      <c r="F16" s="33">
        <v>-1.2732895</v>
      </c>
      <c r="G16" s="33">
        <v>1.0707275E-2</v>
      </c>
      <c r="H16" s="33">
        <v>1.0586017750000001</v>
      </c>
      <c r="I16" s="33"/>
      <c r="J16" s="25">
        <v>12</v>
      </c>
      <c r="K16" s="33">
        <v>-0.98323424000000004</v>
      </c>
      <c r="L16" s="33">
        <v>8.6847359999999998E-2</v>
      </c>
      <c r="M16" s="33">
        <v>1.1080436</v>
      </c>
      <c r="O16" s="33">
        <v>-1.3317987499999999</v>
      </c>
      <c r="P16" s="33">
        <v>-3.3470350000000003E-2</v>
      </c>
      <c r="Q16" s="33">
        <v>0.91975644999999995</v>
      </c>
      <c r="R16" s="33"/>
      <c r="S16" s="25">
        <v>12</v>
      </c>
      <c r="T16" s="33">
        <v>-0.88919974000000002</v>
      </c>
      <c r="U16" s="33">
        <v>7.3320960000000004E-2</v>
      </c>
      <c r="V16" s="33">
        <v>0.94864579999999998</v>
      </c>
      <c r="X16" s="33">
        <v>-1.22817025</v>
      </c>
      <c r="Y16" s="33">
        <v>-3.2416525000000002E-2</v>
      </c>
      <c r="Z16" s="33">
        <v>0.77051080000000005</v>
      </c>
      <c r="AB16" s="25">
        <v>12</v>
      </c>
      <c r="AC16" s="33">
        <v>-0.82531321999999996</v>
      </c>
      <c r="AD16" s="33">
        <v>6.9165679999999993E-2</v>
      </c>
      <c r="AE16" s="33">
        <v>0.84267044000000002</v>
      </c>
      <c r="AG16" s="33">
        <v>-1.0977067</v>
      </c>
      <c r="AH16" s="33">
        <v>-1.7109300000000001E-2</v>
      </c>
      <c r="AI16" s="33">
        <v>0.66665799999999997</v>
      </c>
      <c r="AK16" s="25">
        <v>12</v>
      </c>
      <c r="AL16" s="33">
        <v>-0.69513482000000004</v>
      </c>
      <c r="AM16" s="33">
        <v>8.5472980000000004E-2</v>
      </c>
      <c r="AN16" s="33">
        <v>0.75955050000000002</v>
      </c>
      <c r="AP16" s="33">
        <v>-1.0309086999999999</v>
      </c>
      <c r="AQ16" s="33">
        <v>3.9155500000000003E-3</v>
      </c>
      <c r="AR16" s="33">
        <v>0.59039505000000003</v>
      </c>
      <c r="AT16" s="25">
        <v>12</v>
      </c>
      <c r="AU16" s="33">
        <v>-0.62508123999999998</v>
      </c>
      <c r="AV16" s="33">
        <v>0.14421982</v>
      </c>
      <c r="AW16" s="33">
        <v>0.72736701999999998</v>
      </c>
      <c r="AY16" s="33">
        <v>-0.911175925</v>
      </c>
      <c r="AZ16" s="33">
        <v>7.9315350000000007E-2</v>
      </c>
      <c r="BA16" s="33">
        <v>0.59466699999999995</v>
      </c>
    </row>
    <row r="17" spans="1:53">
      <c r="A17" s="25">
        <v>13</v>
      </c>
      <c r="B17" s="33">
        <v>-0.99724486000000001</v>
      </c>
      <c r="C17" s="33">
        <v>0.13439982</v>
      </c>
      <c r="D17" s="33">
        <v>1.192974</v>
      </c>
      <c r="F17" s="33">
        <v>-1.3167145</v>
      </c>
      <c r="G17" s="33">
        <v>1.68575E-3</v>
      </c>
      <c r="H17" s="33">
        <v>1.0780574999999999</v>
      </c>
      <c r="I17" s="33"/>
      <c r="J17" s="25">
        <v>13</v>
      </c>
      <c r="K17" s="33">
        <v>-0.96199566000000003</v>
      </c>
      <c r="L17" s="33">
        <v>8.9104559999999999E-2</v>
      </c>
      <c r="M17" s="33">
        <v>1.0677684199999999</v>
      </c>
      <c r="O17" s="33">
        <v>-1.267844</v>
      </c>
      <c r="P17" s="33">
        <v>-3.4013175E-2</v>
      </c>
      <c r="Q17" s="33">
        <v>0.89463327500000001</v>
      </c>
      <c r="R17" s="33"/>
      <c r="S17" s="25">
        <v>13</v>
      </c>
      <c r="T17" s="33">
        <v>-0.88202358000000003</v>
      </c>
      <c r="U17" s="33">
        <v>6.6551819999999998E-2</v>
      </c>
      <c r="V17" s="33">
        <v>0.93291835999999995</v>
      </c>
      <c r="X17" s="33">
        <v>-1.1885915</v>
      </c>
      <c r="Y17" s="33">
        <v>-3.099965E-2</v>
      </c>
      <c r="Z17" s="33">
        <v>0.73335499999999998</v>
      </c>
      <c r="AB17" s="25">
        <v>13</v>
      </c>
      <c r="AC17" s="33">
        <v>-0.76942410000000006</v>
      </c>
      <c r="AD17" s="33">
        <v>6.4492720000000003E-2</v>
      </c>
      <c r="AE17" s="33">
        <v>0.82750241999999996</v>
      </c>
      <c r="AG17" s="33">
        <v>-1.0476875000000001</v>
      </c>
      <c r="AH17" s="33">
        <v>-1.0783925E-2</v>
      </c>
      <c r="AI17" s="33">
        <v>0.6544276</v>
      </c>
      <c r="AK17" s="25">
        <v>13</v>
      </c>
      <c r="AL17" s="33">
        <v>-0.6828824</v>
      </c>
      <c r="AM17" s="33">
        <v>8.5047139999999993E-2</v>
      </c>
      <c r="AN17" s="33">
        <v>0.75080216</v>
      </c>
      <c r="AP17" s="33">
        <v>-0.98584302499999998</v>
      </c>
      <c r="AQ17" s="33">
        <v>1.3418675E-2</v>
      </c>
      <c r="AR17" s="33">
        <v>0.60012882499999998</v>
      </c>
      <c r="AT17" s="25">
        <v>13</v>
      </c>
      <c r="AU17" s="33">
        <v>-0.60511703999999999</v>
      </c>
      <c r="AV17" s="33">
        <v>0.14171909999999999</v>
      </c>
      <c r="AW17" s="33">
        <v>0.71460643999999995</v>
      </c>
      <c r="AY17" s="33">
        <v>-0.852552325</v>
      </c>
      <c r="AZ17" s="33">
        <v>7.4799925000000003E-2</v>
      </c>
      <c r="BA17" s="33">
        <v>0.57759470000000002</v>
      </c>
    </row>
    <row r="18" spans="1:53">
      <c r="A18" s="25">
        <v>14</v>
      </c>
      <c r="B18" s="33">
        <v>-0.97374660000000002</v>
      </c>
      <c r="C18" s="33">
        <v>0.11602176</v>
      </c>
      <c r="D18" s="33">
        <v>1.2014908</v>
      </c>
      <c r="F18" s="33">
        <v>-1.2524165</v>
      </c>
      <c r="G18" s="33">
        <v>-1.0899025E-2</v>
      </c>
      <c r="H18" s="33">
        <v>1.0230884</v>
      </c>
      <c r="I18" s="33"/>
      <c r="J18" s="25">
        <v>14</v>
      </c>
      <c r="K18" s="33">
        <v>-0.94082259999999995</v>
      </c>
      <c r="L18" s="33">
        <v>7.7391699999999994E-2</v>
      </c>
      <c r="M18" s="33">
        <v>1.0609221799999999</v>
      </c>
      <c r="O18" s="33">
        <v>-1.2631924999999999</v>
      </c>
      <c r="P18" s="33">
        <v>-3.5096374999999999E-2</v>
      </c>
      <c r="Q18" s="33">
        <v>0.87485587499999995</v>
      </c>
      <c r="R18" s="33"/>
      <c r="S18" s="25">
        <v>14</v>
      </c>
      <c r="T18" s="33">
        <v>-0.82603082000000005</v>
      </c>
      <c r="U18" s="33">
        <v>6.6949159999999994E-2</v>
      </c>
      <c r="V18" s="33">
        <v>0.88834429999999998</v>
      </c>
      <c r="X18" s="33">
        <v>-1.14211785</v>
      </c>
      <c r="Y18" s="33">
        <v>-3.7060725000000003E-2</v>
      </c>
      <c r="Z18" s="33">
        <v>0.70326087500000001</v>
      </c>
      <c r="AB18" s="25">
        <v>14</v>
      </c>
      <c r="AC18" s="33">
        <v>-0.77720106</v>
      </c>
      <c r="AD18" s="33">
        <v>6.1350559999999998E-2</v>
      </c>
      <c r="AE18" s="33">
        <v>0.77339968000000003</v>
      </c>
      <c r="AG18" s="33">
        <v>-1.045063775</v>
      </c>
      <c r="AH18" s="33">
        <v>-1.9794224999999999E-2</v>
      </c>
      <c r="AI18" s="33">
        <v>0.60900089999999996</v>
      </c>
      <c r="AK18" s="25">
        <v>14</v>
      </c>
      <c r="AL18" s="33">
        <v>-0.65968132000000002</v>
      </c>
      <c r="AM18" s="33">
        <v>7.7623220000000007E-2</v>
      </c>
      <c r="AN18" s="33">
        <v>0.71206727999999997</v>
      </c>
      <c r="AP18" s="33">
        <v>-0.92939492499999998</v>
      </c>
      <c r="AQ18" s="33">
        <v>1.144035E-2</v>
      </c>
      <c r="AR18" s="33">
        <v>0.5495295</v>
      </c>
      <c r="AT18" s="25">
        <v>14</v>
      </c>
      <c r="AU18" s="33">
        <v>-0.62398465999999997</v>
      </c>
      <c r="AV18" s="33">
        <v>0.14209868</v>
      </c>
      <c r="AW18" s="33">
        <v>0.70629438</v>
      </c>
      <c r="AY18" s="33">
        <v>-0.84260055</v>
      </c>
      <c r="AZ18" s="33">
        <v>7.8024650000000001E-2</v>
      </c>
      <c r="BA18" s="33">
        <v>0.53559604999999999</v>
      </c>
    </row>
    <row r="19" spans="1:53">
      <c r="A19" s="25">
        <v>15</v>
      </c>
      <c r="B19" s="33">
        <v>-0.91746006000000002</v>
      </c>
      <c r="C19" s="33">
        <v>0.11197948000000001</v>
      </c>
      <c r="D19" s="33">
        <v>1.1465445999999999</v>
      </c>
      <c r="F19" s="33">
        <v>-1.2917847499999999</v>
      </c>
      <c r="G19" s="33">
        <v>-9.1470749999999993E-3</v>
      </c>
      <c r="H19" s="33">
        <v>1.03634885</v>
      </c>
      <c r="I19" s="33"/>
      <c r="J19" s="25">
        <v>15</v>
      </c>
      <c r="K19" s="33">
        <v>-0.90031269999999997</v>
      </c>
      <c r="L19" s="33">
        <v>7.9562980000000005E-2</v>
      </c>
      <c r="M19" s="33">
        <v>1.0257439399999999</v>
      </c>
      <c r="O19" s="33">
        <v>-1.22250025</v>
      </c>
      <c r="P19" s="33">
        <v>-2.62984E-2</v>
      </c>
      <c r="Q19" s="33">
        <v>0.83130415000000002</v>
      </c>
      <c r="R19" s="33"/>
      <c r="S19" s="25">
        <v>15</v>
      </c>
      <c r="T19" s="33">
        <v>-0.88029283999999997</v>
      </c>
      <c r="U19" s="33">
        <v>5.9797879999999998E-2</v>
      </c>
      <c r="V19" s="33">
        <v>0.87251838000000004</v>
      </c>
      <c r="X19" s="33">
        <v>-1.122201</v>
      </c>
      <c r="Y19" s="33">
        <v>-3.2246925000000003E-2</v>
      </c>
      <c r="Z19" s="33">
        <v>0.666182775</v>
      </c>
      <c r="AB19" s="25">
        <v>15</v>
      </c>
      <c r="AC19" s="33">
        <v>-0.75617727999999995</v>
      </c>
      <c r="AD19" s="33">
        <v>5.9626279999999997E-2</v>
      </c>
      <c r="AE19" s="33">
        <v>0.77839349999999996</v>
      </c>
      <c r="AG19" s="33">
        <v>-0.98364212500000003</v>
      </c>
      <c r="AH19" s="33">
        <v>-2.0137200000000001E-2</v>
      </c>
      <c r="AI19" s="33">
        <v>0.59379492499999997</v>
      </c>
      <c r="AK19" s="25">
        <v>15</v>
      </c>
      <c r="AL19" s="33">
        <v>-0.64782932000000004</v>
      </c>
      <c r="AM19" s="33">
        <v>7.4595140000000004E-2</v>
      </c>
      <c r="AN19" s="33">
        <v>0.68963101999999998</v>
      </c>
      <c r="AP19" s="33">
        <v>-0.91977070000000005</v>
      </c>
      <c r="AQ19" s="33">
        <v>4.1440499999999998E-3</v>
      </c>
      <c r="AR19" s="33">
        <v>0.50658844999999997</v>
      </c>
      <c r="AT19" s="25">
        <v>15</v>
      </c>
      <c r="AU19" s="33">
        <v>-0.58824023999999997</v>
      </c>
      <c r="AV19" s="33">
        <v>0.13666834</v>
      </c>
      <c r="AW19" s="33">
        <v>0.67543569999999997</v>
      </c>
      <c r="AY19" s="33">
        <v>-0.821317925</v>
      </c>
      <c r="AZ19" s="33">
        <v>7.8980900000000007E-2</v>
      </c>
      <c r="BA19" s="33">
        <v>0.52639357499999995</v>
      </c>
    </row>
    <row r="20" spans="1:53">
      <c r="A20" s="25">
        <v>16</v>
      </c>
      <c r="B20" s="33">
        <v>-0.92933927999999999</v>
      </c>
      <c r="C20" s="33">
        <v>0.10738172</v>
      </c>
      <c r="D20" s="33">
        <v>1.14497</v>
      </c>
      <c r="F20" s="33">
        <v>-1.2147777500000001</v>
      </c>
      <c r="G20" s="33">
        <v>-2.0117400000000001E-2</v>
      </c>
      <c r="H20" s="33">
        <v>0.997582725</v>
      </c>
      <c r="I20" s="33"/>
      <c r="J20" s="25">
        <v>16</v>
      </c>
      <c r="K20" s="33">
        <v>-0.90665054</v>
      </c>
      <c r="L20" s="33">
        <v>6.5070199999999995E-2</v>
      </c>
      <c r="M20" s="33">
        <v>1.0066208999999999</v>
      </c>
      <c r="O20" s="33">
        <v>-1.2056277500000001</v>
      </c>
      <c r="P20" s="33">
        <v>-4.2229549999999998E-2</v>
      </c>
      <c r="Q20" s="33">
        <v>0.82570440000000001</v>
      </c>
      <c r="R20" s="33"/>
      <c r="S20" s="25">
        <v>16</v>
      </c>
      <c r="T20" s="33">
        <v>-0.78539296000000003</v>
      </c>
      <c r="U20" s="33">
        <v>5.2177759999999997E-2</v>
      </c>
      <c r="V20" s="33">
        <v>0.83948564000000003</v>
      </c>
      <c r="X20" s="33">
        <v>-1.1027532499999999</v>
      </c>
      <c r="Y20" s="33">
        <v>-3.4228425E-2</v>
      </c>
      <c r="Z20" s="33">
        <v>0.65825962500000001</v>
      </c>
      <c r="AB20" s="25">
        <v>16</v>
      </c>
      <c r="AC20" s="33">
        <v>-0.71566598000000003</v>
      </c>
      <c r="AD20" s="33">
        <v>5.3055119999999997E-2</v>
      </c>
      <c r="AE20" s="33">
        <v>0.75233896</v>
      </c>
      <c r="AG20" s="33">
        <v>-0.98469059999999997</v>
      </c>
      <c r="AH20" s="33">
        <v>-2.2786399999999998E-2</v>
      </c>
      <c r="AI20" s="33">
        <v>0.57552062500000001</v>
      </c>
      <c r="AK20" s="25">
        <v>16</v>
      </c>
      <c r="AL20" s="33">
        <v>-0.64156405999999999</v>
      </c>
      <c r="AM20" s="33">
        <v>6.9543099999999997E-2</v>
      </c>
      <c r="AN20" s="33">
        <v>0.65931286</v>
      </c>
      <c r="AP20" s="33">
        <v>-0.91210977500000001</v>
      </c>
      <c r="AQ20" s="33">
        <v>5.3670999999999996E-3</v>
      </c>
      <c r="AR20" s="33">
        <v>0.497687775</v>
      </c>
      <c r="AT20" s="25">
        <v>16</v>
      </c>
      <c r="AU20" s="33">
        <v>-0.60775389999999996</v>
      </c>
      <c r="AV20" s="33">
        <v>0.13225149999999999</v>
      </c>
      <c r="AW20" s="33">
        <v>0.66426633999999996</v>
      </c>
      <c r="AY20" s="33">
        <v>-0.87082857499999999</v>
      </c>
      <c r="AZ20" s="33">
        <v>7.6039899999999994E-2</v>
      </c>
      <c r="BA20" s="33">
        <v>0.50940122499999996</v>
      </c>
    </row>
    <row r="21" spans="1:53">
      <c r="A21" s="25">
        <v>17</v>
      </c>
      <c r="B21" s="33">
        <v>-0.90964750000000005</v>
      </c>
      <c r="C21" s="33">
        <v>9.6240320000000004E-2</v>
      </c>
      <c r="D21" s="33">
        <v>1.1058009799999999</v>
      </c>
      <c r="F21" s="33">
        <v>-1.2637020000000001</v>
      </c>
      <c r="G21" s="33">
        <v>-1.7352625E-2</v>
      </c>
      <c r="H21" s="33">
        <v>0.93774527500000004</v>
      </c>
      <c r="I21" s="33"/>
      <c r="J21" s="25">
        <v>17</v>
      </c>
      <c r="K21" s="33">
        <v>-0.86823061999999995</v>
      </c>
      <c r="L21" s="33">
        <v>6.5120360000000002E-2</v>
      </c>
      <c r="M21" s="33">
        <v>0.95017834000000001</v>
      </c>
      <c r="O21" s="33">
        <v>-1.1653115000000001</v>
      </c>
      <c r="P21" s="33">
        <v>-4.2662375000000002E-2</v>
      </c>
      <c r="Q21" s="33">
        <v>0.77619185000000002</v>
      </c>
      <c r="R21" s="33"/>
      <c r="S21" s="25">
        <v>17</v>
      </c>
      <c r="T21" s="33">
        <v>-0.76999967999999996</v>
      </c>
      <c r="U21" s="33">
        <v>5.120392E-2</v>
      </c>
      <c r="V21" s="33">
        <v>0.81022481999999996</v>
      </c>
      <c r="X21" s="33">
        <v>-1.066984275</v>
      </c>
      <c r="Y21" s="33">
        <v>-3.4459749999999997E-2</v>
      </c>
      <c r="Z21" s="33">
        <v>0.62969127499999999</v>
      </c>
      <c r="AB21" s="25">
        <v>17</v>
      </c>
      <c r="AC21" s="33">
        <v>-0.71461728000000002</v>
      </c>
      <c r="AD21" s="33">
        <v>5.6076319999999999E-2</v>
      </c>
      <c r="AE21" s="33">
        <v>0.74473911999999998</v>
      </c>
      <c r="AG21" s="33">
        <v>-0.96183077500000003</v>
      </c>
      <c r="AH21" s="33">
        <v>-1.5060575E-2</v>
      </c>
      <c r="AI21" s="33">
        <v>0.53728399999999998</v>
      </c>
      <c r="AK21" s="25">
        <v>17</v>
      </c>
      <c r="AL21" s="33">
        <v>-0.67280982</v>
      </c>
      <c r="AM21" s="33">
        <v>6.366368E-2</v>
      </c>
      <c r="AN21" s="33">
        <v>0.63338671999999996</v>
      </c>
      <c r="AP21" s="33">
        <v>-0.94054897500000001</v>
      </c>
      <c r="AQ21" s="33">
        <v>4.0734999999999999E-3</v>
      </c>
      <c r="AR21" s="33">
        <v>0.50664960000000003</v>
      </c>
      <c r="AT21" s="25">
        <v>17</v>
      </c>
      <c r="AU21" s="33">
        <v>-0.61881016</v>
      </c>
      <c r="AV21" s="33">
        <v>0.1296225</v>
      </c>
      <c r="AW21" s="33">
        <v>0.63307970000000002</v>
      </c>
      <c r="AY21" s="33">
        <v>-0.81849015000000003</v>
      </c>
      <c r="AZ21" s="33">
        <v>7.4474225000000005E-2</v>
      </c>
      <c r="BA21" s="33">
        <v>0.49358170000000001</v>
      </c>
    </row>
    <row r="22" spans="1:53">
      <c r="A22" s="25">
        <v>18</v>
      </c>
      <c r="B22" s="33">
        <v>-0.88817038000000004</v>
      </c>
      <c r="C22" s="33">
        <v>9.4065200000000002E-2</v>
      </c>
      <c r="D22" s="33">
        <v>1.0881334</v>
      </c>
      <c r="F22" s="33">
        <v>-1.2061090000000001</v>
      </c>
      <c r="G22" s="33">
        <v>-3.1629524999999999E-2</v>
      </c>
      <c r="H22" s="33">
        <v>0.93766232500000002</v>
      </c>
      <c r="I22" s="33"/>
      <c r="J22" s="25">
        <v>18</v>
      </c>
      <c r="K22" s="33">
        <v>-0.88284938000000002</v>
      </c>
      <c r="L22" s="33">
        <v>5.4930159999999999E-2</v>
      </c>
      <c r="M22" s="33">
        <v>0.94592226000000001</v>
      </c>
      <c r="O22" s="33">
        <v>-1.1114782249999999</v>
      </c>
      <c r="P22" s="33">
        <v>-4.3767624999999998E-2</v>
      </c>
      <c r="Q22" s="33">
        <v>0.7773236</v>
      </c>
      <c r="R22" s="33"/>
      <c r="S22" s="25">
        <v>18</v>
      </c>
      <c r="T22" s="33">
        <v>-0.79206942000000002</v>
      </c>
      <c r="U22" s="33">
        <v>4.8784540000000001E-2</v>
      </c>
      <c r="V22" s="33">
        <v>0.79009229999999997</v>
      </c>
      <c r="X22" s="33">
        <v>-1.0265095500000001</v>
      </c>
      <c r="Y22" s="33">
        <v>-3.0614675000000001E-2</v>
      </c>
      <c r="Z22" s="33">
        <v>0.60311152499999998</v>
      </c>
      <c r="AB22" s="25">
        <v>18</v>
      </c>
      <c r="AC22" s="33">
        <v>-0.70974256000000002</v>
      </c>
      <c r="AD22" s="33">
        <v>5.3157320000000001E-2</v>
      </c>
      <c r="AE22" s="33">
        <v>0.71464550000000004</v>
      </c>
      <c r="AG22" s="33">
        <v>-0.91981089999999999</v>
      </c>
      <c r="AH22" s="33">
        <v>-2.1563425000000001E-2</v>
      </c>
      <c r="AI22" s="33">
        <v>0.5064997</v>
      </c>
      <c r="AK22" s="25">
        <v>18</v>
      </c>
      <c r="AL22" s="33">
        <v>-0.64197576000000001</v>
      </c>
      <c r="AM22" s="33">
        <v>6.4065159999999996E-2</v>
      </c>
      <c r="AN22" s="33">
        <v>0.64153824000000004</v>
      </c>
      <c r="AP22" s="33">
        <v>-0.87101574999999998</v>
      </c>
      <c r="AQ22" s="33">
        <v>5.4943250000000004E-3</v>
      </c>
      <c r="AR22" s="33">
        <v>0.47867482500000003</v>
      </c>
      <c r="AT22" s="25">
        <v>18</v>
      </c>
      <c r="AU22" s="33">
        <v>-0.61392654000000002</v>
      </c>
      <c r="AV22" s="33">
        <v>0.12775629999999999</v>
      </c>
      <c r="AW22" s="33">
        <v>0.61868144000000003</v>
      </c>
      <c r="AY22" s="33">
        <v>-0.80079659999999997</v>
      </c>
      <c r="AZ22" s="33">
        <v>6.6513075000000005E-2</v>
      </c>
      <c r="BA22" s="33">
        <v>0.49787277499999999</v>
      </c>
    </row>
    <row r="23" spans="1:53">
      <c r="A23" s="25">
        <v>19</v>
      </c>
      <c r="B23" s="33">
        <v>-0.90790234000000003</v>
      </c>
      <c r="C23" s="33">
        <v>8.4410680000000002E-2</v>
      </c>
      <c r="D23" s="33">
        <v>1.0788435999999999</v>
      </c>
      <c r="F23" s="33">
        <v>-1.1919200000000001</v>
      </c>
      <c r="G23" s="33">
        <v>-2.1711024999999998E-2</v>
      </c>
      <c r="H23" s="33">
        <v>0.93189137499999997</v>
      </c>
      <c r="I23" s="33"/>
      <c r="J23" s="25">
        <v>19</v>
      </c>
      <c r="K23" s="33">
        <v>-0.84398112000000003</v>
      </c>
      <c r="L23" s="33">
        <v>5.3725299999999997E-2</v>
      </c>
      <c r="M23" s="33">
        <v>0.91650282000000005</v>
      </c>
      <c r="O23" s="33">
        <v>-1.1340285000000001</v>
      </c>
      <c r="P23" s="33">
        <v>-4.4378099999999997E-2</v>
      </c>
      <c r="Q23" s="33">
        <v>0.732422825</v>
      </c>
      <c r="R23" s="33"/>
      <c r="S23" s="25">
        <v>19</v>
      </c>
      <c r="T23" s="33">
        <v>-0.76131682000000001</v>
      </c>
      <c r="U23" s="33">
        <v>4.0249559999999997E-2</v>
      </c>
      <c r="V23" s="33">
        <v>0.75276779999999999</v>
      </c>
      <c r="X23" s="33">
        <v>-1.0025866000000001</v>
      </c>
      <c r="Y23" s="33">
        <v>-3.9754875000000002E-2</v>
      </c>
      <c r="Z23" s="33">
        <v>0.55288409999999999</v>
      </c>
      <c r="AB23" s="25">
        <v>19</v>
      </c>
      <c r="AC23" s="33">
        <v>-0.70039032000000001</v>
      </c>
      <c r="AD23" s="33">
        <v>4.6977680000000001E-2</v>
      </c>
      <c r="AE23" s="33">
        <v>0.70160719999999999</v>
      </c>
      <c r="AG23" s="33">
        <v>-0.92954009999999998</v>
      </c>
      <c r="AH23" s="33">
        <v>-2.2565124999999998E-2</v>
      </c>
      <c r="AI23" s="33">
        <v>0.51959200000000005</v>
      </c>
      <c r="AK23" s="25">
        <v>19</v>
      </c>
      <c r="AL23" s="33">
        <v>-0.63466146000000001</v>
      </c>
      <c r="AM23" s="33">
        <v>6.4246259999999999E-2</v>
      </c>
      <c r="AN23" s="33">
        <v>0.61182071999999998</v>
      </c>
      <c r="AP23" s="33">
        <v>-0.86352677499999997</v>
      </c>
      <c r="AQ23" s="33">
        <v>5.9011999999999997E-3</v>
      </c>
      <c r="AR23" s="33">
        <v>0.470904775</v>
      </c>
      <c r="AT23" s="25">
        <v>19</v>
      </c>
      <c r="AU23" s="33">
        <v>-0.63820922000000002</v>
      </c>
      <c r="AV23" s="33">
        <v>0.12412418</v>
      </c>
      <c r="AW23" s="33">
        <v>0.62140938000000001</v>
      </c>
      <c r="AY23" s="33">
        <v>-0.77082055000000005</v>
      </c>
      <c r="AZ23" s="33">
        <v>7.5154650000000003E-2</v>
      </c>
      <c r="BA23" s="33">
        <v>0.48981897499999999</v>
      </c>
    </row>
    <row r="24" spans="1:53">
      <c r="A24" s="25">
        <v>20</v>
      </c>
      <c r="B24" s="33">
        <v>-0.89874054000000003</v>
      </c>
      <c r="C24" s="33">
        <v>7.6544000000000001E-2</v>
      </c>
      <c r="D24" s="33">
        <v>1.04479974</v>
      </c>
      <c r="F24" s="33">
        <v>-1.2304882500000001</v>
      </c>
      <c r="G24" s="33">
        <v>-3.6436774999999998E-2</v>
      </c>
      <c r="H24" s="33">
        <v>0.89361682499999995</v>
      </c>
      <c r="I24" s="33"/>
      <c r="J24" s="25">
        <v>20</v>
      </c>
      <c r="K24" s="33">
        <v>-0.84522085999999996</v>
      </c>
      <c r="L24" s="33">
        <v>4.6571399999999999E-2</v>
      </c>
      <c r="M24" s="33">
        <v>0.91820193999999999</v>
      </c>
      <c r="O24" s="33">
        <v>-1.1056865</v>
      </c>
      <c r="P24" s="33">
        <v>-3.5393149999999998E-2</v>
      </c>
      <c r="Q24" s="33">
        <v>0.72224312499999999</v>
      </c>
      <c r="R24" s="33"/>
      <c r="S24" s="25">
        <v>20</v>
      </c>
      <c r="T24" s="33">
        <v>-0.77311072000000003</v>
      </c>
      <c r="U24" s="33">
        <v>3.598312E-2</v>
      </c>
      <c r="V24" s="33">
        <v>0.74173297999999999</v>
      </c>
      <c r="X24" s="33">
        <v>-0.98714567499999994</v>
      </c>
      <c r="Y24" s="33">
        <v>-3.3778875E-2</v>
      </c>
      <c r="Z24" s="33">
        <v>0.57229477500000003</v>
      </c>
      <c r="AB24" s="25">
        <v>20</v>
      </c>
      <c r="AC24" s="33">
        <v>-0.66389883999999999</v>
      </c>
      <c r="AD24" s="33">
        <v>4.4245979999999997E-2</v>
      </c>
      <c r="AE24" s="33">
        <v>0.66860030000000004</v>
      </c>
      <c r="AG24" s="33">
        <v>-0.87190817499999995</v>
      </c>
      <c r="AH24" s="33">
        <v>-2.1783625000000001E-2</v>
      </c>
      <c r="AI24" s="33">
        <v>0.47583172499999998</v>
      </c>
      <c r="AK24" s="25">
        <v>20</v>
      </c>
      <c r="AL24" s="33">
        <v>-0.60074457999999997</v>
      </c>
      <c r="AM24" s="33">
        <v>6.149806E-2</v>
      </c>
      <c r="AN24" s="33">
        <v>0.61193196000000005</v>
      </c>
      <c r="AP24" s="33">
        <v>-0.83230475000000004</v>
      </c>
      <c r="AQ24" s="33">
        <v>3.2995749999999999E-3</v>
      </c>
      <c r="AR24" s="33">
        <v>0.45028547499999999</v>
      </c>
      <c r="AT24" s="25">
        <v>20</v>
      </c>
      <c r="AU24" s="33">
        <v>-0.5884355</v>
      </c>
      <c r="AV24" s="33">
        <v>0.12315848</v>
      </c>
      <c r="AW24" s="33">
        <v>0.61600094000000005</v>
      </c>
      <c r="AY24" s="33">
        <v>-0.81110534999999995</v>
      </c>
      <c r="AZ24" s="33">
        <v>6.94216E-2</v>
      </c>
      <c r="BA24" s="33">
        <v>0.464766175</v>
      </c>
    </row>
    <row r="25" spans="1:53">
      <c r="A25" s="25">
        <v>21</v>
      </c>
      <c r="B25" s="33">
        <v>-0.89421309999999998</v>
      </c>
      <c r="C25" s="33">
        <v>6.6686839999999997E-2</v>
      </c>
      <c r="D25" s="33">
        <v>1.0586574</v>
      </c>
      <c r="F25" s="33">
        <v>-1.15459925</v>
      </c>
      <c r="G25" s="33">
        <v>-2.5764825000000002E-2</v>
      </c>
      <c r="H25" s="33">
        <v>0.89416315000000002</v>
      </c>
      <c r="I25" s="33"/>
      <c r="J25" s="25">
        <v>21</v>
      </c>
      <c r="K25" s="33">
        <v>-0.80655401999999998</v>
      </c>
      <c r="L25" s="33">
        <v>4.6578380000000003E-2</v>
      </c>
      <c r="M25" s="33">
        <v>0.89995091999999999</v>
      </c>
      <c r="O25" s="33">
        <v>-1.0353583749999999</v>
      </c>
      <c r="P25" s="33">
        <v>-3.2209149999999999E-2</v>
      </c>
      <c r="Q25" s="33">
        <v>0.70248295000000005</v>
      </c>
      <c r="R25" s="33"/>
      <c r="S25" s="25">
        <v>21</v>
      </c>
      <c r="T25" s="33">
        <v>-0.74630947999999997</v>
      </c>
      <c r="U25" s="33">
        <v>3.4396200000000002E-2</v>
      </c>
      <c r="V25" s="33">
        <v>0.72367477999999996</v>
      </c>
      <c r="X25" s="33">
        <v>-0.98878812500000002</v>
      </c>
      <c r="Y25" s="33">
        <v>-3.5292375000000001E-2</v>
      </c>
      <c r="Z25" s="33">
        <v>0.54402282499999999</v>
      </c>
      <c r="AB25" s="25">
        <v>21</v>
      </c>
      <c r="AC25" s="33">
        <v>-0.66751274000000005</v>
      </c>
      <c r="AD25" s="33">
        <v>4.2256960000000003E-2</v>
      </c>
      <c r="AE25" s="33">
        <v>0.65905385999999999</v>
      </c>
      <c r="AG25" s="33">
        <v>-0.90281699999999998</v>
      </c>
      <c r="AH25" s="33">
        <v>-2.2275525000000001E-2</v>
      </c>
      <c r="AI25" s="33">
        <v>0.49150015000000002</v>
      </c>
      <c r="AK25" s="25">
        <v>21</v>
      </c>
      <c r="AL25" s="33">
        <v>-0.61087705999999997</v>
      </c>
      <c r="AM25" s="33">
        <v>5.8010440000000003E-2</v>
      </c>
      <c r="AN25" s="33">
        <v>0.61281505999999997</v>
      </c>
      <c r="AP25" s="33">
        <v>-0.83572772500000003</v>
      </c>
      <c r="AQ25" s="33">
        <v>3.2083250000000002E-3</v>
      </c>
      <c r="AR25" s="33">
        <v>0.45050662499999999</v>
      </c>
      <c r="AT25" s="25">
        <v>21</v>
      </c>
      <c r="AU25" s="33">
        <v>-0.56774402000000002</v>
      </c>
      <c r="AV25" s="33">
        <v>0.11954438000000001</v>
      </c>
      <c r="AW25" s="33">
        <v>0.58233429999999997</v>
      </c>
      <c r="AY25" s="33">
        <v>-0.78359990000000002</v>
      </c>
      <c r="AZ25" s="33">
        <v>6.6489500000000007E-2</v>
      </c>
      <c r="BA25" s="33">
        <v>0.44465142499999999</v>
      </c>
    </row>
    <row r="26" spans="1:53">
      <c r="A26" s="25">
        <v>22</v>
      </c>
      <c r="B26" s="33">
        <v>-0.87825633999999997</v>
      </c>
      <c r="C26" s="33">
        <v>6.7515400000000003E-2</v>
      </c>
      <c r="D26" s="33">
        <v>0.99238176</v>
      </c>
      <c r="F26" s="33">
        <v>-1.1377443249999999</v>
      </c>
      <c r="G26" s="33">
        <v>-3.6467399999999997E-2</v>
      </c>
      <c r="H26" s="33">
        <v>0.87449650000000001</v>
      </c>
      <c r="I26" s="33"/>
      <c r="J26" s="25">
        <v>22</v>
      </c>
      <c r="K26" s="33">
        <v>-0.79561278000000002</v>
      </c>
      <c r="L26" s="33">
        <v>4.3170199999999999E-2</v>
      </c>
      <c r="M26" s="33">
        <v>0.86687705999999998</v>
      </c>
      <c r="O26" s="33">
        <v>-1.0188525749999999</v>
      </c>
      <c r="P26" s="33">
        <v>-2.7998950000000002E-2</v>
      </c>
      <c r="Q26" s="33">
        <v>0.67649199999999998</v>
      </c>
      <c r="R26" s="33"/>
      <c r="S26" s="25">
        <v>22</v>
      </c>
      <c r="T26" s="33">
        <v>-0.75071259999999995</v>
      </c>
      <c r="U26" s="33">
        <v>3.1119440000000002E-2</v>
      </c>
      <c r="V26" s="33">
        <v>0.69164073999999998</v>
      </c>
      <c r="X26" s="33">
        <v>-0.93737879999999996</v>
      </c>
      <c r="Y26" s="33">
        <v>-3.134725E-2</v>
      </c>
      <c r="Z26" s="33">
        <v>0.53778305000000004</v>
      </c>
      <c r="AB26" s="25">
        <v>22</v>
      </c>
      <c r="AC26" s="33">
        <v>-0.66831863999999996</v>
      </c>
      <c r="AD26" s="33">
        <v>3.352658E-2</v>
      </c>
      <c r="AE26" s="33">
        <v>0.62535333999999998</v>
      </c>
      <c r="AG26" s="33">
        <v>-0.89327690000000004</v>
      </c>
      <c r="AH26" s="33">
        <v>-2.5386800000000001E-2</v>
      </c>
      <c r="AI26" s="33">
        <v>0.46145892500000002</v>
      </c>
      <c r="AK26" s="25">
        <v>22</v>
      </c>
      <c r="AL26" s="33">
        <v>-0.61384559999999999</v>
      </c>
      <c r="AM26" s="33">
        <v>5.8381959999999997E-2</v>
      </c>
      <c r="AN26" s="33">
        <v>0.57333657999999998</v>
      </c>
      <c r="AP26" s="33">
        <v>-0.79095807500000004</v>
      </c>
      <c r="AQ26" s="33">
        <v>4.5895500000000004E-3</v>
      </c>
      <c r="AR26" s="33">
        <v>0.43783709999999998</v>
      </c>
      <c r="AT26" s="25">
        <v>22</v>
      </c>
      <c r="AU26" s="33">
        <v>-0.60038787999999998</v>
      </c>
      <c r="AV26" s="33">
        <v>0.1197936</v>
      </c>
      <c r="AW26" s="33">
        <v>0.58672796000000005</v>
      </c>
      <c r="AY26" s="33">
        <v>-0.76983115000000002</v>
      </c>
      <c r="AZ26" s="33">
        <v>6.6280124999999995E-2</v>
      </c>
      <c r="BA26" s="33">
        <v>0.45083695000000001</v>
      </c>
    </row>
    <row r="27" spans="1:53">
      <c r="A27" s="25">
        <v>23</v>
      </c>
      <c r="B27" s="33">
        <v>-0.83010804000000005</v>
      </c>
      <c r="C27" s="33">
        <v>6.7262520000000006E-2</v>
      </c>
      <c r="D27" s="33">
        <v>1.00315216</v>
      </c>
      <c r="F27" s="33">
        <v>-1.1197981749999999</v>
      </c>
      <c r="G27" s="33">
        <v>-3.7767475000000002E-2</v>
      </c>
      <c r="H27" s="33">
        <v>0.82822214999999999</v>
      </c>
      <c r="I27" s="33"/>
      <c r="J27" s="25">
        <v>23</v>
      </c>
      <c r="K27" s="33">
        <v>-0.76916538000000001</v>
      </c>
      <c r="L27" s="33">
        <v>4.007484E-2</v>
      </c>
      <c r="M27" s="33">
        <v>0.83607372000000002</v>
      </c>
      <c r="O27" s="33">
        <v>-0.99221267499999999</v>
      </c>
      <c r="P27" s="33">
        <v>-2.8078825000000002E-2</v>
      </c>
      <c r="Q27" s="33">
        <v>0.63404749999999999</v>
      </c>
      <c r="R27" s="33"/>
      <c r="S27" s="25">
        <v>23</v>
      </c>
      <c r="T27" s="33">
        <v>-0.70921867999999999</v>
      </c>
      <c r="U27" s="33">
        <v>3.1780679999999999E-2</v>
      </c>
      <c r="V27" s="33">
        <v>0.67434287999999998</v>
      </c>
      <c r="X27" s="33">
        <v>-0.93215055000000002</v>
      </c>
      <c r="Y27" s="33">
        <v>-4.0432074999999998E-2</v>
      </c>
      <c r="Z27" s="33">
        <v>0.51824092499999996</v>
      </c>
      <c r="AB27" s="25">
        <v>23</v>
      </c>
      <c r="AC27" s="33">
        <v>-0.66480636000000004</v>
      </c>
      <c r="AD27" s="33">
        <v>3.7372059999999999E-2</v>
      </c>
      <c r="AE27" s="33">
        <v>0.62884708</v>
      </c>
      <c r="AG27" s="33">
        <v>-0.86031072500000005</v>
      </c>
      <c r="AH27" s="33">
        <v>-2.1759325E-2</v>
      </c>
      <c r="AI27" s="33">
        <v>0.43717250000000002</v>
      </c>
      <c r="AK27" s="25">
        <v>23</v>
      </c>
      <c r="AL27" s="33">
        <v>-0.60408972000000005</v>
      </c>
      <c r="AM27" s="33">
        <v>5.8521360000000001E-2</v>
      </c>
      <c r="AN27" s="33">
        <v>0.57111769999999995</v>
      </c>
      <c r="AP27" s="33">
        <v>-0.83415404999999998</v>
      </c>
      <c r="AQ27" s="33">
        <v>5.3380000000000105E-4</v>
      </c>
      <c r="AR27" s="33">
        <v>0.42141307500000003</v>
      </c>
      <c r="AT27" s="25">
        <v>23</v>
      </c>
      <c r="AU27" s="33">
        <v>-0.61449869999999995</v>
      </c>
      <c r="AV27" s="33">
        <v>0.11978038000000001</v>
      </c>
      <c r="AW27" s="33">
        <v>0.60842107999999995</v>
      </c>
      <c r="AY27" s="33">
        <v>-0.73154392499999998</v>
      </c>
      <c r="AZ27" s="33">
        <v>7.0768499999999998E-2</v>
      </c>
      <c r="BA27" s="33">
        <v>0.44511095000000001</v>
      </c>
    </row>
    <row r="28" spans="1:53">
      <c r="A28" s="25">
        <v>24</v>
      </c>
      <c r="B28" s="33">
        <v>-0.86605498000000003</v>
      </c>
      <c r="C28" s="33">
        <v>5.2937079999999997E-2</v>
      </c>
      <c r="D28" s="33">
        <v>0.99354739999999997</v>
      </c>
      <c r="F28" s="33">
        <v>-1.1237554999999999</v>
      </c>
      <c r="G28" s="33">
        <v>-3.7078025000000001E-2</v>
      </c>
      <c r="H28" s="33">
        <v>0.81989752500000002</v>
      </c>
      <c r="I28" s="33"/>
      <c r="J28" s="25">
        <v>24</v>
      </c>
      <c r="K28" s="33">
        <v>-0.77834908000000003</v>
      </c>
      <c r="L28" s="33">
        <v>2.9363139999999999E-2</v>
      </c>
      <c r="M28" s="33">
        <v>0.79790163999999997</v>
      </c>
      <c r="O28" s="33">
        <v>-0.97860722499999997</v>
      </c>
      <c r="P28" s="33">
        <v>-3.1492575000000002E-2</v>
      </c>
      <c r="Q28" s="33">
        <v>0.62192844999999997</v>
      </c>
      <c r="R28" s="33"/>
      <c r="S28" s="25">
        <v>24</v>
      </c>
      <c r="T28" s="33">
        <v>-0.71472862000000004</v>
      </c>
      <c r="U28" s="33">
        <v>2.5886340000000001E-2</v>
      </c>
      <c r="V28" s="33">
        <v>0.66818816000000003</v>
      </c>
      <c r="X28" s="33">
        <v>-0.93435212499999998</v>
      </c>
      <c r="Y28" s="33">
        <v>-3.7224325000000003E-2</v>
      </c>
      <c r="Z28" s="33">
        <v>0.497976325</v>
      </c>
      <c r="AB28" s="25">
        <v>24</v>
      </c>
      <c r="AC28" s="33">
        <v>-0.64580901999999996</v>
      </c>
      <c r="AD28" s="33">
        <v>3.5913680000000003E-2</v>
      </c>
      <c r="AE28" s="33">
        <v>0.62961160000000005</v>
      </c>
      <c r="AG28" s="33">
        <v>-0.85071609999999998</v>
      </c>
      <c r="AH28" s="33">
        <v>-2.4334850000000002E-2</v>
      </c>
      <c r="AI28" s="33">
        <v>0.44375077499999999</v>
      </c>
      <c r="AK28" s="25">
        <v>24</v>
      </c>
      <c r="AL28" s="33">
        <v>-0.58905839999999998</v>
      </c>
      <c r="AM28" s="33">
        <v>5.0413640000000003E-2</v>
      </c>
      <c r="AN28" s="33">
        <v>0.55894080000000002</v>
      </c>
      <c r="AP28" s="33">
        <v>-0.76908082499999997</v>
      </c>
      <c r="AQ28" s="33">
        <v>4.0981500000000001E-3</v>
      </c>
      <c r="AR28" s="33">
        <v>0.4130238</v>
      </c>
      <c r="AT28" s="25">
        <v>24</v>
      </c>
      <c r="AU28" s="33">
        <v>-0.60504928000000002</v>
      </c>
      <c r="AV28" s="33">
        <v>0.1150872</v>
      </c>
      <c r="AW28" s="33">
        <v>0.56159232000000003</v>
      </c>
      <c r="AY28" s="33">
        <v>-0.76841044999999997</v>
      </c>
      <c r="AZ28" s="33">
        <v>6.7158599999999999E-2</v>
      </c>
      <c r="BA28" s="33">
        <v>0.44872002500000002</v>
      </c>
    </row>
    <row r="29" spans="1:53">
      <c r="A29" s="25">
        <v>25</v>
      </c>
      <c r="B29" s="33">
        <v>-0.81226936000000005</v>
      </c>
      <c r="C29" s="33">
        <v>5.3991459999999998E-2</v>
      </c>
      <c r="D29" s="33">
        <v>0.96816327999999996</v>
      </c>
      <c r="F29" s="33">
        <v>-1.087078575</v>
      </c>
      <c r="G29" s="33">
        <v>-3.7058199999999999E-2</v>
      </c>
      <c r="H29" s="33">
        <v>0.81227934999999996</v>
      </c>
      <c r="I29" s="33"/>
      <c r="J29" s="25">
        <v>25</v>
      </c>
      <c r="K29" s="33">
        <v>-0.76210977999999996</v>
      </c>
      <c r="L29" s="33">
        <v>3.1275480000000001E-2</v>
      </c>
      <c r="M29" s="33">
        <v>0.77482972000000006</v>
      </c>
      <c r="O29" s="33">
        <v>-0.96912279999999995</v>
      </c>
      <c r="P29" s="33">
        <v>-3.4014774999999997E-2</v>
      </c>
      <c r="Q29" s="33">
        <v>0.60875697500000003</v>
      </c>
      <c r="R29" s="33"/>
      <c r="S29" s="25">
        <v>25</v>
      </c>
      <c r="T29" s="33">
        <v>-0.68694153999999996</v>
      </c>
      <c r="U29" s="33">
        <v>2.760224E-2</v>
      </c>
      <c r="V29" s="33">
        <v>0.65128942000000001</v>
      </c>
      <c r="X29" s="33">
        <v>-0.91326172500000002</v>
      </c>
      <c r="Y29" s="33">
        <v>-3.7078825000000003E-2</v>
      </c>
      <c r="Z29" s="33">
        <v>0.49196602499999997</v>
      </c>
      <c r="AB29" s="25">
        <v>25</v>
      </c>
      <c r="AC29" s="33">
        <v>-0.66444267999999995</v>
      </c>
      <c r="AD29" s="33">
        <v>3.0204439999999999E-2</v>
      </c>
      <c r="AE29" s="33">
        <v>0.60774273999999995</v>
      </c>
      <c r="AG29" s="33">
        <v>-0.86303082499999995</v>
      </c>
      <c r="AH29" s="33">
        <v>-2.76753E-2</v>
      </c>
      <c r="AI29" s="33">
        <v>0.43432379999999998</v>
      </c>
      <c r="AK29" s="25">
        <v>25</v>
      </c>
      <c r="AL29" s="33">
        <v>-0.59955449999999999</v>
      </c>
      <c r="AM29" s="33">
        <v>5.1940460000000001E-2</v>
      </c>
      <c r="AN29" s="33">
        <v>0.56010548000000004</v>
      </c>
      <c r="AP29" s="33">
        <v>-0.79385470000000002</v>
      </c>
      <c r="AQ29" s="33">
        <v>-1.2741499999999999E-3</v>
      </c>
      <c r="AR29" s="33">
        <v>0.41178352499999998</v>
      </c>
      <c r="AT29" s="25">
        <v>25</v>
      </c>
      <c r="AU29" s="33">
        <v>-0.62950329999999999</v>
      </c>
      <c r="AV29" s="33">
        <v>0.11190840000000001</v>
      </c>
      <c r="AW29" s="33">
        <v>0.54426651999999998</v>
      </c>
      <c r="AY29" s="33">
        <v>-0.75978749999999995</v>
      </c>
      <c r="AZ29" s="33">
        <v>6.8766850000000004E-2</v>
      </c>
      <c r="BA29" s="33">
        <v>0.43148397500000002</v>
      </c>
    </row>
    <row r="30" spans="1:53">
      <c r="A30" s="25">
        <v>26</v>
      </c>
      <c r="B30" s="33">
        <v>-0.84007396000000001</v>
      </c>
      <c r="C30" s="33">
        <v>4.1082960000000002E-2</v>
      </c>
      <c r="D30" s="33">
        <v>0.94299038000000002</v>
      </c>
      <c r="F30" s="33">
        <v>-1.079166275</v>
      </c>
      <c r="G30" s="33">
        <v>-4.208945E-2</v>
      </c>
      <c r="H30" s="33">
        <v>0.79322714999999999</v>
      </c>
      <c r="I30" s="33"/>
      <c r="J30" s="25">
        <v>26</v>
      </c>
      <c r="K30" s="33">
        <v>-0.74884139999999999</v>
      </c>
      <c r="L30" s="33">
        <v>2.6463179999999999E-2</v>
      </c>
      <c r="M30" s="33">
        <v>0.77112448</v>
      </c>
      <c r="O30" s="33">
        <v>-0.98471984999999995</v>
      </c>
      <c r="P30" s="33">
        <v>-4.0652674999999999E-2</v>
      </c>
      <c r="Q30" s="33">
        <v>0.57804875</v>
      </c>
      <c r="R30" s="33"/>
      <c r="S30" s="25">
        <v>26</v>
      </c>
      <c r="T30" s="33">
        <v>-0.68930612000000002</v>
      </c>
      <c r="U30" s="33">
        <v>2.5327260000000001E-2</v>
      </c>
      <c r="V30" s="33">
        <v>0.63017761999999999</v>
      </c>
      <c r="X30" s="33">
        <v>-0.9210294</v>
      </c>
      <c r="Y30" s="33">
        <v>-3.5893300000000003E-2</v>
      </c>
      <c r="Z30" s="33">
        <v>0.48997827500000002</v>
      </c>
      <c r="AB30" s="25">
        <v>26</v>
      </c>
      <c r="AC30" s="33">
        <v>-0.62202913999999998</v>
      </c>
      <c r="AD30" s="33">
        <v>3.274606E-2</v>
      </c>
      <c r="AE30" s="33">
        <v>0.59826676000000001</v>
      </c>
      <c r="AG30" s="33">
        <v>-0.83356315000000003</v>
      </c>
      <c r="AH30" s="33">
        <v>-1.9770050000000001E-2</v>
      </c>
      <c r="AI30" s="33">
        <v>0.43339699999999998</v>
      </c>
      <c r="AK30" s="25">
        <v>26</v>
      </c>
      <c r="AL30" s="33">
        <v>-0.61905175999999995</v>
      </c>
      <c r="AM30" s="33">
        <v>4.4989380000000002E-2</v>
      </c>
      <c r="AN30" s="33">
        <v>0.52778466000000002</v>
      </c>
      <c r="AP30" s="33">
        <v>-0.75029690000000004</v>
      </c>
      <c r="AQ30" s="33">
        <v>-4.3492749999999997E-3</v>
      </c>
      <c r="AR30" s="33">
        <v>0.39101797500000002</v>
      </c>
      <c r="AT30" s="25">
        <v>26</v>
      </c>
      <c r="AU30" s="33">
        <v>-0.60631497999999995</v>
      </c>
      <c r="AV30" s="33">
        <v>0.1071956</v>
      </c>
      <c r="AW30" s="33">
        <v>0.54375435999999999</v>
      </c>
      <c r="AY30" s="33">
        <v>-0.75084435000000005</v>
      </c>
      <c r="AZ30" s="33">
        <v>6.6266450000000005E-2</v>
      </c>
      <c r="BA30" s="33">
        <v>0.41796982500000002</v>
      </c>
    </row>
    <row r="31" spans="1:53">
      <c r="A31" s="25">
        <v>27</v>
      </c>
      <c r="B31" s="33">
        <v>-0.82686455999999997</v>
      </c>
      <c r="C31" s="33">
        <v>3.3853000000000001E-2</v>
      </c>
      <c r="D31" s="33">
        <v>0.90942255999999999</v>
      </c>
      <c r="F31" s="33">
        <v>-1.0807695500000001</v>
      </c>
      <c r="G31" s="33">
        <v>-4.4818175000000002E-2</v>
      </c>
      <c r="H31" s="33">
        <v>0.74438979999999999</v>
      </c>
      <c r="I31" s="33"/>
      <c r="J31" s="25">
        <v>27</v>
      </c>
      <c r="K31" s="33">
        <v>-0.71695264000000003</v>
      </c>
      <c r="L31" s="33">
        <v>2.3492519999999999E-2</v>
      </c>
      <c r="M31" s="33">
        <v>0.74673617999999997</v>
      </c>
      <c r="O31" s="33">
        <v>-0.97134047499999998</v>
      </c>
      <c r="P31" s="33">
        <v>-3.9649024999999997E-2</v>
      </c>
      <c r="Q31" s="33">
        <v>0.57530884999999998</v>
      </c>
      <c r="R31" s="33"/>
      <c r="S31" s="25">
        <v>27</v>
      </c>
      <c r="T31" s="33">
        <v>-0.68707461999999997</v>
      </c>
      <c r="U31" s="33">
        <v>2.1486419999999999E-2</v>
      </c>
      <c r="V31" s="33">
        <v>0.61039200000000005</v>
      </c>
      <c r="X31" s="33">
        <v>-0.900927225</v>
      </c>
      <c r="Y31" s="33">
        <v>-3.9944075000000002E-2</v>
      </c>
      <c r="Z31" s="33">
        <v>0.47129542499999999</v>
      </c>
      <c r="AB31" s="25">
        <v>27</v>
      </c>
      <c r="AC31" s="33">
        <v>-0.62493953999999996</v>
      </c>
      <c r="AD31" s="33">
        <v>3.140602E-2</v>
      </c>
      <c r="AE31" s="33">
        <v>0.58667342</v>
      </c>
      <c r="AG31" s="33">
        <v>-0.80374425000000005</v>
      </c>
      <c r="AH31" s="33">
        <v>-2.1831349999999999E-2</v>
      </c>
      <c r="AI31" s="33">
        <v>0.41031814999999999</v>
      </c>
      <c r="AK31" s="25">
        <v>27</v>
      </c>
      <c r="AL31" s="33">
        <v>-0.58851441999999998</v>
      </c>
      <c r="AM31" s="33">
        <v>4.723202E-2</v>
      </c>
      <c r="AN31" s="33">
        <v>0.51778493999999997</v>
      </c>
      <c r="AP31" s="33">
        <v>-0.77646727500000001</v>
      </c>
      <c r="AQ31" s="33">
        <v>-1.316575E-3</v>
      </c>
      <c r="AR31" s="33">
        <v>0.39587652499999998</v>
      </c>
      <c r="AT31" s="25">
        <v>27</v>
      </c>
      <c r="AU31" s="33">
        <v>-0.60382305999999997</v>
      </c>
      <c r="AV31" s="33">
        <v>0.10965858000000001</v>
      </c>
      <c r="AW31" s="33">
        <v>0.55796045999999999</v>
      </c>
      <c r="AY31" s="33">
        <v>-0.74015330000000001</v>
      </c>
      <c r="AZ31" s="33">
        <v>6.6300150000000002E-2</v>
      </c>
      <c r="BA31" s="33">
        <v>0.4037752</v>
      </c>
    </row>
    <row r="32" spans="1:53">
      <c r="A32" s="25">
        <v>28</v>
      </c>
      <c r="B32" s="33">
        <v>-0.78686800000000001</v>
      </c>
      <c r="C32" s="33">
        <v>4.1137460000000001E-2</v>
      </c>
      <c r="D32" s="33">
        <v>0.90821547999999996</v>
      </c>
      <c r="F32" s="33">
        <v>-1.030605325</v>
      </c>
      <c r="G32" s="33">
        <v>-4.4005875E-2</v>
      </c>
      <c r="H32" s="33">
        <v>0.7496237</v>
      </c>
      <c r="I32" s="33"/>
      <c r="J32" s="25">
        <v>28</v>
      </c>
      <c r="K32" s="33">
        <v>-0.72185489999999997</v>
      </c>
      <c r="L32" s="33">
        <v>2.2561680000000001E-2</v>
      </c>
      <c r="M32" s="33">
        <v>0.75709369999999998</v>
      </c>
      <c r="O32" s="33">
        <v>-0.90736702499999999</v>
      </c>
      <c r="P32" s="33">
        <v>-4.1706399999999998E-2</v>
      </c>
      <c r="Q32" s="33">
        <v>0.56154247499999999</v>
      </c>
      <c r="R32" s="33"/>
      <c r="S32" s="25">
        <v>28</v>
      </c>
      <c r="T32" s="33">
        <v>-0.67765531999999995</v>
      </c>
      <c r="U32" s="33">
        <v>2.2487960000000001E-2</v>
      </c>
      <c r="V32" s="33">
        <v>0.60985646000000004</v>
      </c>
      <c r="X32" s="33">
        <v>-0.85901894999999995</v>
      </c>
      <c r="Y32" s="33">
        <v>-4.3133375000000002E-2</v>
      </c>
      <c r="Z32" s="33">
        <v>0.45568697499999999</v>
      </c>
      <c r="AB32" s="25">
        <v>28</v>
      </c>
      <c r="AC32" s="33">
        <v>-0.63363373999999995</v>
      </c>
      <c r="AD32" s="33">
        <v>2.7110039999999998E-2</v>
      </c>
      <c r="AE32" s="33">
        <v>0.57154134000000001</v>
      </c>
      <c r="AG32" s="33">
        <v>-0.82233420000000002</v>
      </c>
      <c r="AH32" s="33">
        <v>-2.7671325E-2</v>
      </c>
      <c r="AI32" s="33">
        <v>0.4239078</v>
      </c>
      <c r="AK32" s="25">
        <v>28</v>
      </c>
      <c r="AL32" s="33">
        <v>-0.59438957999999997</v>
      </c>
      <c r="AM32" s="33">
        <v>4.5348020000000003E-2</v>
      </c>
      <c r="AN32" s="33">
        <v>0.52066559999999995</v>
      </c>
      <c r="AP32" s="33">
        <v>-0.76112504999999997</v>
      </c>
      <c r="AQ32" s="33">
        <v>1.1004999999999999E-3</v>
      </c>
      <c r="AR32" s="33">
        <v>0.40258817499999999</v>
      </c>
      <c r="AT32" s="25">
        <v>28</v>
      </c>
      <c r="AU32" s="33">
        <v>-0.61907824</v>
      </c>
      <c r="AV32" s="33">
        <v>0.10777324000000001</v>
      </c>
      <c r="AW32" s="33">
        <v>0.52888349999999995</v>
      </c>
      <c r="AY32" s="33">
        <v>-0.77133232500000004</v>
      </c>
      <c r="AZ32" s="33">
        <v>6.5669025000000006E-2</v>
      </c>
      <c r="BA32" s="33">
        <v>0.40892285</v>
      </c>
    </row>
    <row r="33" spans="1:53">
      <c r="A33" s="25">
        <v>29</v>
      </c>
      <c r="B33" s="33">
        <v>-0.80680945999999998</v>
      </c>
      <c r="C33" s="33">
        <v>2.3896339999999999E-2</v>
      </c>
      <c r="D33" s="33">
        <v>0.86624997999999997</v>
      </c>
      <c r="F33" s="33">
        <v>-1.051418725</v>
      </c>
      <c r="G33" s="33">
        <v>-5.4390075000000003E-2</v>
      </c>
      <c r="H33" s="33">
        <v>0.72115332499999996</v>
      </c>
      <c r="I33" s="33"/>
      <c r="J33" s="25">
        <v>29</v>
      </c>
      <c r="K33" s="33">
        <v>-0.72168904</v>
      </c>
      <c r="L33" s="33">
        <v>1.513014E-2</v>
      </c>
      <c r="M33" s="33">
        <v>0.71988563999999999</v>
      </c>
      <c r="O33" s="33">
        <v>-0.93881847500000004</v>
      </c>
      <c r="P33" s="33">
        <v>-4.6877599999999998E-2</v>
      </c>
      <c r="Q33" s="33">
        <v>0.55491950000000001</v>
      </c>
      <c r="R33" s="33"/>
      <c r="S33" s="25">
        <v>29</v>
      </c>
      <c r="T33" s="33">
        <v>-0.66964703999999997</v>
      </c>
      <c r="U33" s="33">
        <v>2.119002E-2</v>
      </c>
      <c r="V33" s="33">
        <v>0.60458970000000001</v>
      </c>
      <c r="X33" s="33">
        <v>-0.85834509999999997</v>
      </c>
      <c r="Y33" s="33">
        <v>-4.0062575000000003E-2</v>
      </c>
      <c r="Z33" s="33">
        <v>0.45334202499999998</v>
      </c>
      <c r="AB33" s="25">
        <v>29</v>
      </c>
      <c r="AC33" s="33">
        <v>-0.60645652000000005</v>
      </c>
      <c r="AD33" s="33">
        <v>2.8144679999999998E-2</v>
      </c>
      <c r="AE33" s="33">
        <v>0.56270164</v>
      </c>
      <c r="AG33" s="33">
        <v>-0.79781352500000002</v>
      </c>
      <c r="AH33" s="33">
        <v>-2.5430174999999999E-2</v>
      </c>
      <c r="AI33" s="33">
        <v>0.42218889999999998</v>
      </c>
      <c r="AK33" s="25">
        <v>29</v>
      </c>
      <c r="AL33" s="33">
        <v>-0.58593152000000004</v>
      </c>
      <c r="AM33" s="33">
        <v>4.4334039999999998E-2</v>
      </c>
      <c r="AN33" s="33">
        <v>0.50533426000000004</v>
      </c>
      <c r="AP33" s="33">
        <v>-0.73694652500000002</v>
      </c>
      <c r="AQ33" s="33">
        <v>-2.8802749999999998E-3</v>
      </c>
      <c r="AR33" s="33">
        <v>0.37875385</v>
      </c>
      <c r="AT33" s="25">
        <v>29</v>
      </c>
      <c r="AU33" s="33">
        <v>-0.63582092000000001</v>
      </c>
      <c r="AV33" s="33">
        <v>0.10528018</v>
      </c>
      <c r="AW33" s="33">
        <v>0.52746676000000003</v>
      </c>
      <c r="AY33" s="33">
        <v>-0.73796877500000002</v>
      </c>
      <c r="AZ33" s="33">
        <v>6.4244725000000003E-2</v>
      </c>
      <c r="BA33" s="33">
        <v>0.41322140000000002</v>
      </c>
    </row>
    <row r="34" spans="1:53">
      <c r="A34" s="25">
        <v>30</v>
      </c>
      <c r="B34" s="33">
        <v>-0.75340295999999995</v>
      </c>
      <c r="C34" s="33">
        <v>2.6759519999999998E-2</v>
      </c>
      <c r="D34" s="33">
        <v>0.86694676000000004</v>
      </c>
      <c r="F34" s="33">
        <v>-1.00787695</v>
      </c>
      <c r="G34" s="33">
        <v>-4.8648074999999999E-2</v>
      </c>
      <c r="H34" s="33">
        <v>0.72072397499999996</v>
      </c>
      <c r="I34" s="33"/>
      <c r="J34" s="25">
        <v>30</v>
      </c>
      <c r="K34" s="33">
        <v>-0.69165164000000001</v>
      </c>
      <c r="L34" s="33">
        <v>1.504986E-2</v>
      </c>
      <c r="M34" s="33">
        <v>0.69898488000000003</v>
      </c>
      <c r="O34" s="33">
        <v>-0.89488464999999995</v>
      </c>
      <c r="P34" s="33">
        <v>-4.3419399999999997E-2</v>
      </c>
      <c r="Q34" s="33">
        <v>0.56468622499999999</v>
      </c>
      <c r="R34" s="33"/>
      <c r="S34" s="25">
        <v>30</v>
      </c>
      <c r="T34" s="33">
        <v>-0.67901575999999997</v>
      </c>
      <c r="U34" s="33">
        <v>1.6514899999999999E-2</v>
      </c>
      <c r="V34" s="33">
        <v>0.59295317999999997</v>
      </c>
      <c r="X34" s="33">
        <v>-0.86760740000000003</v>
      </c>
      <c r="Y34" s="33">
        <v>-4.1942599999999997E-2</v>
      </c>
      <c r="Z34" s="33">
        <v>0.45203497500000001</v>
      </c>
      <c r="AB34" s="25">
        <v>30</v>
      </c>
      <c r="AC34" s="33">
        <v>-0.62276757999999999</v>
      </c>
      <c r="AD34" s="33">
        <v>2.549912E-2</v>
      </c>
      <c r="AE34" s="33">
        <v>0.5514732</v>
      </c>
      <c r="AG34" s="33">
        <v>-0.81746624999999995</v>
      </c>
      <c r="AH34" s="33">
        <v>-2.6789424999999999E-2</v>
      </c>
      <c r="AI34" s="33">
        <v>0.40363997499999998</v>
      </c>
      <c r="AK34" s="25">
        <v>30</v>
      </c>
      <c r="AL34" s="33">
        <v>-0.58010419999999996</v>
      </c>
      <c r="AM34" s="33">
        <v>4.3284540000000003E-2</v>
      </c>
      <c r="AN34" s="33">
        <v>0.50567189999999995</v>
      </c>
      <c r="AP34" s="33">
        <v>-0.75772677499999996</v>
      </c>
      <c r="AQ34" s="33">
        <v>-2.6187250000000001E-3</v>
      </c>
      <c r="AR34" s="33">
        <v>0.36359437500000003</v>
      </c>
      <c r="AT34" s="25">
        <v>30</v>
      </c>
      <c r="AU34" s="33">
        <v>-0.64623586</v>
      </c>
      <c r="AV34" s="33">
        <v>0.10774818</v>
      </c>
      <c r="AW34" s="33">
        <v>0.52896018</v>
      </c>
      <c r="AY34" s="33">
        <v>-0.73495429999999995</v>
      </c>
      <c r="AZ34" s="33">
        <v>6.7989574999999997E-2</v>
      </c>
      <c r="BA34" s="33">
        <v>0.41027912500000002</v>
      </c>
    </row>
    <row r="35" spans="1:53">
      <c r="A35" s="25">
        <v>31</v>
      </c>
      <c r="B35" s="33">
        <v>-0.77821456</v>
      </c>
      <c r="C35" s="33">
        <v>1.9800020000000002E-2</v>
      </c>
      <c r="D35" s="33">
        <v>0.86294979999999999</v>
      </c>
      <c r="F35" s="33">
        <v>-1.0410036499999999</v>
      </c>
      <c r="G35" s="33">
        <v>-5.4341250000000001E-2</v>
      </c>
      <c r="H35" s="33">
        <v>0.69904094999999999</v>
      </c>
      <c r="I35" s="33"/>
      <c r="J35" s="25">
        <v>31</v>
      </c>
      <c r="K35" s="33">
        <v>-0.70431611999999999</v>
      </c>
      <c r="L35" s="33">
        <v>1.0750900000000001E-2</v>
      </c>
      <c r="M35" s="33">
        <v>0.68849406000000002</v>
      </c>
      <c r="O35" s="33">
        <v>-0.9094082</v>
      </c>
      <c r="P35" s="33">
        <v>-5.2336124999999997E-2</v>
      </c>
      <c r="Q35" s="33">
        <v>0.53585497500000001</v>
      </c>
      <c r="R35" s="33"/>
      <c r="S35" s="25">
        <v>31</v>
      </c>
      <c r="T35" s="33">
        <v>-0.67633120000000002</v>
      </c>
      <c r="U35" s="33">
        <v>1.294316E-2</v>
      </c>
      <c r="V35" s="33">
        <v>0.59044194000000005</v>
      </c>
      <c r="X35" s="33">
        <v>-0.81109137499999995</v>
      </c>
      <c r="Y35" s="33">
        <v>-4.164955E-2</v>
      </c>
      <c r="Z35" s="33">
        <v>0.43708807500000002</v>
      </c>
      <c r="AB35" s="25">
        <v>31</v>
      </c>
      <c r="AC35" s="33">
        <v>-0.61509387999999998</v>
      </c>
      <c r="AD35" s="33">
        <v>2.5293679999999999E-2</v>
      </c>
      <c r="AE35" s="33">
        <v>0.54992861999999998</v>
      </c>
      <c r="AG35" s="33">
        <v>-0.78388187499999995</v>
      </c>
      <c r="AH35" s="33">
        <v>-2.6772049999999999E-2</v>
      </c>
      <c r="AI35" s="33">
        <v>0.412070775</v>
      </c>
      <c r="AK35" s="25">
        <v>31</v>
      </c>
      <c r="AL35" s="33">
        <v>-0.57611128</v>
      </c>
      <c r="AM35" s="33">
        <v>4.1119740000000002E-2</v>
      </c>
      <c r="AN35" s="33">
        <v>0.49576428</v>
      </c>
      <c r="AP35" s="33">
        <v>-0.7511293</v>
      </c>
      <c r="AQ35" s="33">
        <v>-1.8483250000000001E-3</v>
      </c>
      <c r="AR35" s="33">
        <v>0.36883137500000002</v>
      </c>
      <c r="AT35" s="25">
        <v>31</v>
      </c>
      <c r="AU35" s="33">
        <v>-0.64610864000000001</v>
      </c>
      <c r="AV35" s="33">
        <v>0.10281372</v>
      </c>
      <c r="AW35" s="33">
        <v>0.50954790000000005</v>
      </c>
      <c r="AY35" s="33">
        <v>-0.76410322500000005</v>
      </c>
      <c r="AZ35" s="33">
        <v>6.6015075000000006E-2</v>
      </c>
      <c r="BA35" s="33">
        <v>0.40280725000000001</v>
      </c>
    </row>
    <row r="36" spans="1:53">
      <c r="A36" s="25">
        <v>32</v>
      </c>
      <c r="B36" s="33">
        <v>-0.77136382000000003</v>
      </c>
      <c r="C36" s="33">
        <v>1.4546399999999999E-2</v>
      </c>
      <c r="D36" s="33">
        <v>0.83484621999999997</v>
      </c>
      <c r="F36" s="33">
        <v>-1.0198856249999999</v>
      </c>
      <c r="G36" s="33">
        <v>-4.8945574999999998E-2</v>
      </c>
      <c r="H36" s="33">
        <v>0.71256647500000003</v>
      </c>
      <c r="I36" s="33"/>
      <c r="J36" s="25">
        <v>32</v>
      </c>
      <c r="K36" s="33">
        <v>-0.69636962000000002</v>
      </c>
      <c r="L36" s="33">
        <v>1.1347680000000001E-2</v>
      </c>
      <c r="M36" s="33">
        <v>0.68381080000000005</v>
      </c>
      <c r="O36" s="33">
        <v>-0.92984217499999999</v>
      </c>
      <c r="P36" s="33">
        <v>-5.5206224999999998E-2</v>
      </c>
      <c r="Q36" s="33">
        <v>0.53007067500000005</v>
      </c>
      <c r="R36" s="33"/>
      <c r="S36" s="25">
        <v>32</v>
      </c>
      <c r="T36" s="33">
        <v>-0.66054263999999996</v>
      </c>
      <c r="U36" s="33">
        <v>1.9206839999999999E-2</v>
      </c>
      <c r="V36" s="33">
        <v>0.58271161999999999</v>
      </c>
      <c r="X36" s="33">
        <v>-0.86046987500000005</v>
      </c>
      <c r="Y36" s="33">
        <v>-4.1208099999999998E-2</v>
      </c>
      <c r="Z36" s="33">
        <v>0.43369770000000002</v>
      </c>
      <c r="AB36" s="25">
        <v>32</v>
      </c>
      <c r="AC36" s="33">
        <v>-0.62012073999999995</v>
      </c>
      <c r="AD36" s="33">
        <v>2.46117E-2</v>
      </c>
      <c r="AE36" s="33">
        <v>0.52412146000000004</v>
      </c>
      <c r="AG36" s="33">
        <v>-0.76742887500000001</v>
      </c>
      <c r="AH36" s="33">
        <v>-2.9069850000000001E-2</v>
      </c>
      <c r="AI36" s="33">
        <v>0.39840520000000001</v>
      </c>
      <c r="AK36" s="25">
        <v>32</v>
      </c>
      <c r="AL36" s="33">
        <v>-0.57753684000000005</v>
      </c>
      <c r="AM36" s="33">
        <v>4.1047840000000002E-2</v>
      </c>
      <c r="AN36" s="33">
        <v>0.49002820000000002</v>
      </c>
      <c r="AP36" s="33">
        <v>-0.75187844999999998</v>
      </c>
      <c r="AQ36" s="33">
        <v>-4.5821000000000004E-3</v>
      </c>
      <c r="AR36" s="33">
        <v>0.36632667499999999</v>
      </c>
      <c r="AT36" s="25">
        <v>32</v>
      </c>
      <c r="AU36" s="33">
        <v>-0.61860987999999995</v>
      </c>
      <c r="AV36" s="33">
        <v>0.10284516</v>
      </c>
      <c r="AW36" s="33">
        <v>0.52957147999999998</v>
      </c>
      <c r="AY36" s="33">
        <v>-0.77766495000000002</v>
      </c>
      <c r="AZ36" s="33">
        <v>6.5903649999999994E-2</v>
      </c>
      <c r="BA36" s="33">
        <v>0.40015640000000002</v>
      </c>
    </row>
    <row r="37" spans="1:53">
      <c r="A37" s="25">
        <v>33</v>
      </c>
      <c r="B37" s="33">
        <v>-0.77117455999999995</v>
      </c>
      <c r="C37" s="33">
        <v>9.4968799999999992E-3</v>
      </c>
      <c r="D37" s="33">
        <v>0.81118787999999997</v>
      </c>
      <c r="F37" s="33">
        <v>-1.0209915000000001</v>
      </c>
      <c r="G37" s="33">
        <v>-5.8305574999999998E-2</v>
      </c>
      <c r="H37" s="33">
        <v>0.66757820000000001</v>
      </c>
      <c r="I37" s="33"/>
      <c r="J37" s="25">
        <v>33</v>
      </c>
      <c r="K37" s="33">
        <v>-0.67369802000000001</v>
      </c>
      <c r="L37" s="33">
        <v>1.2712040000000001E-2</v>
      </c>
      <c r="M37" s="33">
        <v>0.68191098000000006</v>
      </c>
      <c r="O37" s="33">
        <v>-0.90551572499999999</v>
      </c>
      <c r="P37" s="33">
        <v>-5.6546974999999999E-2</v>
      </c>
      <c r="Q37" s="33">
        <v>0.51228082500000005</v>
      </c>
      <c r="R37" s="33"/>
      <c r="S37" s="25">
        <v>33</v>
      </c>
      <c r="T37" s="33">
        <v>-0.62574182</v>
      </c>
      <c r="U37" s="33">
        <v>1.7705160000000001E-2</v>
      </c>
      <c r="V37" s="33">
        <v>0.59613565999999996</v>
      </c>
      <c r="X37" s="33">
        <v>-0.833419825</v>
      </c>
      <c r="Y37" s="33">
        <v>-4.4456750000000003E-2</v>
      </c>
      <c r="Z37" s="33">
        <v>0.43411929999999999</v>
      </c>
      <c r="AB37" s="25">
        <v>33</v>
      </c>
      <c r="AC37" s="33">
        <v>-0.58536706000000005</v>
      </c>
      <c r="AD37" s="33">
        <v>2.1556619999999999E-2</v>
      </c>
      <c r="AE37" s="33">
        <v>0.52574272</v>
      </c>
      <c r="AG37" s="33">
        <v>-0.74577202499999995</v>
      </c>
      <c r="AH37" s="33">
        <v>-2.66225E-2</v>
      </c>
      <c r="AI37" s="33">
        <v>0.38403805000000002</v>
      </c>
      <c r="AK37" s="25">
        <v>33</v>
      </c>
      <c r="AL37" s="33">
        <v>-0.56357188000000003</v>
      </c>
      <c r="AM37" s="33">
        <v>3.9260339999999998E-2</v>
      </c>
      <c r="AN37" s="33">
        <v>0.49408380000000002</v>
      </c>
      <c r="AP37" s="33">
        <v>-0.72526080000000004</v>
      </c>
      <c r="AQ37" s="33">
        <v>2.5867499999999999E-4</v>
      </c>
      <c r="AR37" s="33">
        <v>0.36408180000000001</v>
      </c>
      <c r="AT37" s="25">
        <v>33</v>
      </c>
      <c r="AU37" s="33">
        <v>-0.65877204</v>
      </c>
      <c r="AV37" s="33">
        <v>9.9102579999999996E-2</v>
      </c>
      <c r="AW37" s="33">
        <v>0.50933766000000003</v>
      </c>
      <c r="AY37" s="33">
        <v>-0.73986327500000004</v>
      </c>
      <c r="AZ37" s="33">
        <v>6.4113900000000001E-2</v>
      </c>
      <c r="BA37" s="33">
        <v>0.39262782499999999</v>
      </c>
    </row>
    <row r="38" spans="1:53">
      <c r="A38" s="25">
        <v>34</v>
      </c>
      <c r="B38" s="33">
        <v>-0.74344690000000002</v>
      </c>
      <c r="C38" s="33">
        <v>1.313048E-2</v>
      </c>
      <c r="D38" s="33">
        <v>0.79117976000000001</v>
      </c>
      <c r="F38" s="33">
        <v>-1.01788185</v>
      </c>
      <c r="G38" s="33">
        <v>-6.6466874999999995E-2</v>
      </c>
      <c r="H38" s="33">
        <v>0.64781017500000004</v>
      </c>
      <c r="I38" s="33"/>
      <c r="J38" s="25">
        <v>34</v>
      </c>
      <c r="K38" s="33">
        <v>-0.69946275999999996</v>
      </c>
      <c r="L38" s="33">
        <v>6.2475999999999999E-3</v>
      </c>
      <c r="M38" s="33">
        <v>0.65520902000000003</v>
      </c>
      <c r="O38" s="33">
        <v>-0.87243585000000001</v>
      </c>
      <c r="P38" s="33">
        <v>-5.3704149999999999E-2</v>
      </c>
      <c r="Q38" s="33">
        <v>0.52184137500000005</v>
      </c>
      <c r="R38" s="33"/>
      <c r="S38" s="25">
        <v>34</v>
      </c>
      <c r="T38" s="33">
        <v>-0.65333644000000002</v>
      </c>
      <c r="U38" s="33">
        <v>1.2820740000000001E-2</v>
      </c>
      <c r="V38" s="33">
        <v>0.57940364</v>
      </c>
      <c r="X38" s="33">
        <v>-0.81314799999999998</v>
      </c>
      <c r="Y38" s="33">
        <v>-4.1976649999999997E-2</v>
      </c>
      <c r="Z38" s="33">
        <v>0.42673197499999999</v>
      </c>
      <c r="AB38" s="25">
        <v>34</v>
      </c>
      <c r="AC38" s="33">
        <v>-0.56000201999999999</v>
      </c>
      <c r="AD38" s="33">
        <v>2.312556E-2</v>
      </c>
      <c r="AE38" s="33">
        <v>0.51317440000000003</v>
      </c>
      <c r="AG38" s="33">
        <v>-0.73860875000000004</v>
      </c>
      <c r="AH38" s="33">
        <v>-2.7224100000000001E-2</v>
      </c>
      <c r="AI38" s="33">
        <v>0.37852965</v>
      </c>
      <c r="AK38" s="25">
        <v>34</v>
      </c>
      <c r="AL38" s="33">
        <v>-0.56479088</v>
      </c>
      <c r="AM38" s="33">
        <v>3.858574E-2</v>
      </c>
      <c r="AN38" s="33">
        <v>0.47637170000000001</v>
      </c>
      <c r="AP38" s="33">
        <v>-0.72091004999999997</v>
      </c>
      <c r="AQ38" s="33">
        <v>-4.2415250000000003E-3</v>
      </c>
      <c r="AR38" s="33">
        <v>0.34413792500000001</v>
      </c>
      <c r="AT38" s="25">
        <v>34</v>
      </c>
      <c r="AU38" s="33">
        <v>-0.65011036</v>
      </c>
      <c r="AV38" s="33">
        <v>0.10315428</v>
      </c>
      <c r="AW38" s="33">
        <v>0.52176297999999999</v>
      </c>
      <c r="AY38" s="33">
        <v>-0.76467277499999997</v>
      </c>
      <c r="AZ38" s="33">
        <v>6.2163074999999998E-2</v>
      </c>
      <c r="BA38" s="33">
        <v>0.38346580000000002</v>
      </c>
    </row>
    <row r="39" spans="1:53">
      <c r="A39" s="25">
        <v>35</v>
      </c>
      <c r="B39" s="33">
        <v>-0.73266611999999998</v>
      </c>
      <c r="C39" s="33">
        <v>9.3835800000000007E-3</v>
      </c>
      <c r="D39" s="33">
        <v>0.78229552000000002</v>
      </c>
      <c r="F39" s="33">
        <v>-0.9742286</v>
      </c>
      <c r="G39" s="33">
        <v>-6.6442000000000001E-2</v>
      </c>
      <c r="H39" s="33">
        <v>0.62144202500000001</v>
      </c>
      <c r="I39" s="33"/>
      <c r="J39" s="25">
        <v>35</v>
      </c>
      <c r="K39" s="33">
        <v>-0.67974458000000004</v>
      </c>
      <c r="L39" s="33">
        <v>5.2271799999999997E-3</v>
      </c>
      <c r="M39" s="33">
        <v>0.64788084000000001</v>
      </c>
      <c r="O39" s="33">
        <v>-0.87351595000000004</v>
      </c>
      <c r="P39" s="33">
        <v>-5.7448424999999997E-2</v>
      </c>
      <c r="Q39" s="33">
        <v>0.48715955</v>
      </c>
      <c r="R39" s="33"/>
      <c r="S39" s="25">
        <v>35</v>
      </c>
      <c r="T39" s="33">
        <v>-0.66165828000000004</v>
      </c>
      <c r="U39" s="33">
        <v>1.2455320000000001E-2</v>
      </c>
      <c r="V39" s="33">
        <v>0.57235696000000003</v>
      </c>
      <c r="X39" s="33">
        <v>-0.81843069999999996</v>
      </c>
      <c r="Y39" s="33">
        <v>-4.7800200000000001E-2</v>
      </c>
      <c r="Z39" s="33">
        <v>0.415259875</v>
      </c>
      <c r="AB39" s="25">
        <v>35</v>
      </c>
      <c r="AC39" s="33">
        <v>-0.59284976</v>
      </c>
      <c r="AD39" s="33">
        <v>2.130978E-2</v>
      </c>
      <c r="AE39" s="33">
        <v>0.53016929999999995</v>
      </c>
      <c r="AG39" s="33">
        <v>-0.73320510000000005</v>
      </c>
      <c r="AH39" s="33">
        <v>-2.2366625000000001E-2</v>
      </c>
      <c r="AI39" s="33">
        <v>0.37912335000000003</v>
      </c>
      <c r="AK39" s="25">
        <v>35</v>
      </c>
      <c r="AL39" s="33">
        <v>-0.57960767999999996</v>
      </c>
      <c r="AM39" s="33">
        <v>4.0632300000000003E-2</v>
      </c>
      <c r="AN39" s="33">
        <v>0.45904645999999999</v>
      </c>
      <c r="AP39" s="33">
        <v>-0.71062557500000001</v>
      </c>
      <c r="AQ39" s="33">
        <v>-1.7114000000000001E-3</v>
      </c>
      <c r="AR39" s="33">
        <v>0.35448612499999999</v>
      </c>
      <c r="AT39" s="25">
        <v>35</v>
      </c>
      <c r="AU39" s="33">
        <v>-0.67309814000000001</v>
      </c>
      <c r="AV39" s="33">
        <v>9.6740779999999998E-2</v>
      </c>
      <c r="AW39" s="33">
        <v>0.50171723999999995</v>
      </c>
      <c r="AY39" s="33">
        <v>-0.75967649999999998</v>
      </c>
      <c r="AZ39" s="33">
        <v>5.8827075E-2</v>
      </c>
      <c r="BA39" s="33">
        <v>0.38876349999999998</v>
      </c>
    </row>
    <row r="40" spans="1:53">
      <c r="A40" s="25">
        <v>36</v>
      </c>
      <c r="B40" s="33">
        <v>-0.74745258000000003</v>
      </c>
      <c r="C40" s="33">
        <v>3.9782400000000001E-3</v>
      </c>
      <c r="D40" s="33">
        <v>0.79961073999999999</v>
      </c>
      <c r="F40" s="33">
        <v>-0.97374245000000004</v>
      </c>
      <c r="G40" s="33">
        <v>-6.5645300000000004E-2</v>
      </c>
      <c r="H40" s="33">
        <v>0.65465297499999997</v>
      </c>
      <c r="I40" s="33"/>
      <c r="J40" s="25">
        <v>36</v>
      </c>
      <c r="K40" s="33">
        <v>-0.68358611999999996</v>
      </c>
      <c r="L40" s="33">
        <v>4.0366400000000002E-3</v>
      </c>
      <c r="M40" s="33">
        <v>0.65005743999999999</v>
      </c>
      <c r="O40" s="33">
        <v>-0.87943119999999997</v>
      </c>
      <c r="P40" s="33">
        <v>-5.3795349999999999E-2</v>
      </c>
      <c r="Q40" s="33">
        <v>0.49965195000000001</v>
      </c>
      <c r="R40" s="33"/>
      <c r="S40" s="25">
        <v>36</v>
      </c>
      <c r="T40" s="33">
        <v>-0.6271061</v>
      </c>
      <c r="U40" s="33">
        <v>1.4795620000000001E-2</v>
      </c>
      <c r="V40" s="33">
        <v>0.55591727999999996</v>
      </c>
      <c r="X40" s="33">
        <v>-0.78687332499999996</v>
      </c>
      <c r="Y40" s="33">
        <v>-3.9772349999999998E-2</v>
      </c>
      <c r="Z40" s="33">
        <v>0.4057637</v>
      </c>
      <c r="AB40" s="25">
        <v>36</v>
      </c>
      <c r="AC40" s="33">
        <v>-0.58959088000000004</v>
      </c>
      <c r="AD40" s="33">
        <v>2.0833540000000001E-2</v>
      </c>
      <c r="AE40" s="33">
        <v>0.52074931999999996</v>
      </c>
      <c r="AG40" s="33">
        <v>-0.76273412500000004</v>
      </c>
      <c r="AH40" s="33">
        <v>-2.6314825E-2</v>
      </c>
      <c r="AI40" s="33">
        <v>0.37143932499999999</v>
      </c>
      <c r="AK40" s="25">
        <v>36</v>
      </c>
      <c r="AL40" s="33">
        <v>-0.57915806000000003</v>
      </c>
      <c r="AM40" s="33">
        <v>3.7745399999999998E-2</v>
      </c>
      <c r="AN40" s="33">
        <v>0.46919117999999999</v>
      </c>
      <c r="AP40" s="33">
        <v>-0.73962987499999999</v>
      </c>
      <c r="AQ40" s="33">
        <v>4.6774999999998901E-5</v>
      </c>
      <c r="AR40" s="33">
        <v>0.34188192499999998</v>
      </c>
      <c r="AT40" s="25">
        <v>36</v>
      </c>
      <c r="AU40" s="33">
        <v>-0.67658344000000004</v>
      </c>
      <c r="AV40" s="33">
        <v>9.9087220000000004E-2</v>
      </c>
      <c r="AW40" s="33">
        <v>0.50163190000000002</v>
      </c>
      <c r="AY40" s="33">
        <v>-0.74538260000000001</v>
      </c>
      <c r="AZ40" s="33">
        <v>6.0699250000000003E-2</v>
      </c>
      <c r="BA40" s="33">
        <v>0.38678489999999999</v>
      </c>
    </row>
    <row r="41" spans="1:53">
      <c r="A41" s="25">
        <v>37</v>
      </c>
      <c r="B41" s="33">
        <v>-0.73986417999999998</v>
      </c>
      <c r="C41" s="33">
        <v>1.2483800000000001E-3</v>
      </c>
      <c r="D41" s="33">
        <v>0.74459712</v>
      </c>
      <c r="F41" s="33">
        <v>-0.97167927499999995</v>
      </c>
      <c r="G41" s="33">
        <v>-6.8744600000000003E-2</v>
      </c>
      <c r="H41" s="33">
        <v>0.62872922499999995</v>
      </c>
      <c r="I41" s="33"/>
      <c r="J41" s="25">
        <v>37</v>
      </c>
      <c r="K41" s="33">
        <v>-0.67766380000000004</v>
      </c>
      <c r="L41" s="33">
        <v>6.6909999999999995E-4</v>
      </c>
      <c r="M41" s="33">
        <v>0.64651455999999996</v>
      </c>
      <c r="O41" s="33">
        <v>-0.87320047499999998</v>
      </c>
      <c r="P41" s="33">
        <v>-5.6323524999999999E-2</v>
      </c>
      <c r="Q41" s="33">
        <v>0.49796182500000002</v>
      </c>
      <c r="R41" s="33"/>
      <c r="S41" s="25">
        <v>37</v>
      </c>
      <c r="T41" s="33">
        <v>-0.62707349999999995</v>
      </c>
      <c r="U41" s="33">
        <v>7.0041599999999997E-3</v>
      </c>
      <c r="V41" s="33">
        <v>0.55077045999999996</v>
      </c>
      <c r="X41" s="33">
        <v>-0.80722645000000004</v>
      </c>
      <c r="Y41" s="33">
        <v>-4.6510074999999998E-2</v>
      </c>
      <c r="Z41" s="33">
        <v>0.41430307500000002</v>
      </c>
      <c r="AB41" s="25">
        <v>37</v>
      </c>
      <c r="AC41" s="33">
        <v>-0.57509723999999995</v>
      </c>
      <c r="AD41" s="33">
        <v>1.7530520000000001E-2</v>
      </c>
      <c r="AE41" s="33">
        <v>0.49256601999999999</v>
      </c>
      <c r="AG41" s="33">
        <v>-0.73197265</v>
      </c>
      <c r="AH41" s="33">
        <v>-2.8252300000000001E-2</v>
      </c>
      <c r="AI41" s="33">
        <v>0.358332125</v>
      </c>
      <c r="AK41" s="25">
        <v>37</v>
      </c>
      <c r="AL41" s="33">
        <v>-0.56352093999999997</v>
      </c>
      <c r="AM41" s="33">
        <v>3.7528140000000001E-2</v>
      </c>
      <c r="AN41" s="33">
        <v>0.46542677999999998</v>
      </c>
      <c r="AP41" s="33">
        <v>-0.67894549999999998</v>
      </c>
      <c r="AQ41" s="33">
        <v>1.208425E-3</v>
      </c>
      <c r="AR41" s="33">
        <v>0.34470947499999999</v>
      </c>
      <c r="AT41" s="25">
        <v>37</v>
      </c>
      <c r="AU41" s="33">
        <v>-0.73872126000000005</v>
      </c>
      <c r="AV41" s="33">
        <v>9.9267259999999996E-2</v>
      </c>
      <c r="AW41" s="33">
        <v>0.48304552000000001</v>
      </c>
      <c r="AY41" s="33">
        <v>-0.78817912499999998</v>
      </c>
      <c r="AZ41" s="33">
        <v>6.1627824999999997E-2</v>
      </c>
      <c r="BA41" s="33">
        <v>0.38307942499999997</v>
      </c>
    </row>
    <row r="42" spans="1:53">
      <c r="A42" s="25">
        <v>38</v>
      </c>
      <c r="B42" s="33">
        <v>-0.71754609999999996</v>
      </c>
      <c r="C42" s="33">
        <v>-2.8050599999999998E-3</v>
      </c>
      <c r="D42" s="33">
        <v>0.76520049999999995</v>
      </c>
      <c r="F42" s="33">
        <v>-0.93839092499999999</v>
      </c>
      <c r="G42" s="33">
        <v>-6.8429925000000003E-2</v>
      </c>
      <c r="H42" s="33">
        <v>0.62039164999999996</v>
      </c>
      <c r="I42" s="33"/>
      <c r="J42" s="25">
        <v>38</v>
      </c>
      <c r="K42" s="33">
        <v>-0.66950388000000005</v>
      </c>
      <c r="L42" s="33">
        <v>3.1342000000000099E-4</v>
      </c>
      <c r="M42" s="33">
        <v>0.62637213999999997</v>
      </c>
      <c r="O42" s="33">
        <v>-0.86035957500000004</v>
      </c>
      <c r="P42" s="33">
        <v>-6.1884975000000002E-2</v>
      </c>
      <c r="Q42" s="33">
        <v>0.46421859999999998</v>
      </c>
      <c r="R42" s="33"/>
      <c r="S42" s="25">
        <v>38</v>
      </c>
      <c r="T42" s="33">
        <v>-0.62392141999999995</v>
      </c>
      <c r="U42" s="33">
        <v>7.0561599999999997E-3</v>
      </c>
      <c r="V42" s="33">
        <v>0.53735706000000005</v>
      </c>
      <c r="X42" s="33">
        <v>-0.78894140000000001</v>
      </c>
      <c r="Y42" s="33">
        <v>-4.6006424999999997E-2</v>
      </c>
      <c r="Z42" s="33">
        <v>0.39841525</v>
      </c>
      <c r="AB42" s="25">
        <v>38</v>
      </c>
      <c r="AC42" s="33">
        <v>-0.56503466000000002</v>
      </c>
      <c r="AD42" s="33">
        <v>1.6689140000000002E-2</v>
      </c>
      <c r="AE42" s="33">
        <v>0.49014826</v>
      </c>
      <c r="AG42" s="33">
        <v>-0.72430170000000005</v>
      </c>
      <c r="AH42" s="33">
        <v>-3.0913175000000001E-2</v>
      </c>
      <c r="AI42" s="33">
        <v>0.35520625</v>
      </c>
      <c r="AK42" s="25">
        <v>38</v>
      </c>
      <c r="AL42" s="33">
        <v>-0.60062884000000005</v>
      </c>
      <c r="AM42" s="33">
        <v>3.4735259999999997E-2</v>
      </c>
      <c r="AN42" s="33">
        <v>0.44406676</v>
      </c>
      <c r="AP42" s="33">
        <v>-0.69351019999999997</v>
      </c>
      <c r="AQ42" s="33">
        <v>-4.2156249999999998E-3</v>
      </c>
      <c r="AR42" s="33">
        <v>0.34152027499999998</v>
      </c>
      <c r="AT42" s="25">
        <v>38</v>
      </c>
      <c r="AU42" s="33">
        <v>-0.70033915999999996</v>
      </c>
      <c r="AV42" s="33">
        <v>9.4994739999999994E-2</v>
      </c>
      <c r="AW42" s="33">
        <v>0.48963027999999997</v>
      </c>
      <c r="AY42" s="33">
        <v>-0.81650772500000002</v>
      </c>
      <c r="AZ42" s="33">
        <v>6.1229949999999998E-2</v>
      </c>
      <c r="BA42" s="33">
        <v>0.37934289999999998</v>
      </c>
    </row>
    <row r="43" spans="1:53">
      <c r="A43" s="25">
        <v>39</v>
      </c>
      <c r="B43" s="33">
        <v>-0.72025753999999997</v>
      </c>
      <c r="C43" s="33">
        <v>8.0272000000000102E-4</v>
      </c>
      <c r="D43" s="33">
        <v>0.75217573999999998</v>
      </c>
      <c r="F43" s="33">
        <v>-0.96460334999999997</v>
      </c>
      <c r="G43" s="33">
        <v>-8.3365400000000006E-2</v>
      </c>
      <c r="H43" s="33">
        <v>0.59717562499999999</v>
      </c>
      <c r="I43" s="33"/>
      <c r="J43" s="25">
        <v>39</v>
      </c>
      <c r="K43" s="33">
        <v>-0.67108255999999999</v>
      </c>
      <c r="L43" s="33">
        <v>-1.9099399999999999E-3</v>
      </c>
      <c r="M43" s="33">
        <v>0.60834743999999996</v>
      </c>
      <c r="O43" s="33">
        <v>-0.85571264999999996</v>
      </c>
      <c r="P43" s="33">
        <v>-5.9555825E-2</v>
      </c>
      <c r="Q43" s="33">
        <v>0.458678525</v>
      </c>
      <c r="R43" s="33"/>
      <c r="S43" s="25">
        <v>39</v>
      </c>
      <c r="T43" s="33">
        <v>-0.59161505999999997</v>
      </c>
      <c r="U43" s="33">
        <v>1.0696799999999999E-2</v>
      </c>
      <c r="V43" s="33">
        <v>0.54066413999999996</v>
      </c>
      <c r="X43" s="33">
        <v>-0.77977945000000004</v>
      </c>
      <c r="Y43" s="33">
        <v>-4.6824125000000001E-2</v>
      </c>
      <c r="Z43" s="33">
        <v>0.38778279999999998</v>
      </c>
      <c r="AB43" s="25">
        <v>39</v>
      </c>
      <c r="AC43" s="33">
        <v>-0.57518122000000005</v>
      </c>
      <c r="AD43" s="33">
        <v>1.579388E-2</v>
      </c>
      <c r="AE43" s="33">
        <v>0.47139041999999998</v>
      </c>
      <c r="AG43" s="33">
        <v>-0.71624787499999998</v>
      </c>
      <c r="AH43" s="33">
        <v>-2.8514825000000001E-2</v>
      </c>
      <c r="AI43" s="33">
        <v>0.35374614999999998</v>
      </c>
      <c r="AK43" s="25">
        <v>39</v>
      </c>
      <c r="AL43" s="33">
        <v>-0.54439278000000002</v>
      </c>
      <c r="AM43" s="33">
        <v>3.43995E-2</v>
      </c>
      <c r="AN43" s="33">
        <v>0.45057382000000001</v>
      </c>
      <c r="AP43" s="33">
        <v>-0.71849505000000002</v>
      </c>
      <c r="AQ43" s="33">
        <v>-4.2916500000000002E-3</v>
      </c>
      <c r="AR43" s="33">
        <v>0.32724799999999998</v>
      </c>
      <c r="AT43" s="25">
        <v>39</v>
      </c>
      <c r="AU43" s="33">
        <v>-0.66796451999999995</v>
      </c>
      <c r="AV43" s="33">
        <v>9.6493880000000004E-2</v>
      </c>
      <c r="AW43" s="33">
        <v>0.49699058000000002</v>
      </c>
      <c r="AY43" s="33">
        <v>-0.77348772499999996</v>
      </c>
      <c r="AZ43" s="33">
        <v>6.0625850000000002E-2</v>
      </c>
      <c r="BA43" s="33">
        <v>0.36829542500000001</v>
      </c>
    </row>
    <row r="44" spans="1:53">
      <c r="A44" s="25">
        <v>40</v>
      </c>
      <c r="B44" s="33">
        <v>-0.71536098000000004</v>
      </c>
      <c r="C44" s="33">
        <v>-7.5690000000000002E-3</v>
      </c>
      <c r="D44" s="33">
        <v>0.73998425999999995</v>
      </c>
      <c r="F44" s="33">
        <v>-0.93287790000000004</v>
      </c>
      <c r="G44" s="33">
        <v>-7.8793625000000006E-2</v>
      </c>
      <c r="H44" s="33">
        <v>0.56107842500000005</v>
      </c>
      <c r="I44" s="33"/>
      <c r="J44" s="25">
        <v>40</v>
      </c>
      <c r="K44" s="33">
        <v>-0.64490122000000005</v>
      </c>
      <c r="L44" s="33">
        <v>2.5402000000000101E-4</v>
      </c>
      <c r="M44" s="33">
        <v>0.61291052000000001</v>
      </c>
      <c r="O44" s="33">
        <v>-0.82063447499999997</v>
      </c>
      <c r="P44" s="33">
        <v>-6.0615675000000001E-2</v>
      </c>
      <c r="Q44" s="33">
        <v>0.47254010000000002</v>
      </c>
      <c r="R44" s="33"/>
      <c r="S44" s="25">
        <v>40</v>
      </c>
      <c r="T44" s="33">
        <v>-0.59498320000000005</v>
      </c>
      <c r="U44" s="33">
        <v>8.8347600000000005E-3</v>
      </c>
      <c r="V44" s="33">
        <v>0.52789783999999995</v>
      </c>
      <c r="X44" s="33">
        <v>-0.77059297500000001</v>
      </c>
      <c r="Y44" s="33">
        <v>-4.1844449999999998E-2</v>
      </c>
      <c r="Z44" s="33">
        <v>0.39299024999999999</v>
      </c>
      <c r="AB44" s="25">
        <v>40</v>
      </c>
      <c r="AC44" s="33">
        <v>-0.53807534000000001</v>
      </c>
      <c r="AD44" s="33">
        <v>1.570148E-2</v>
      </c>
      <c r="AE44" s="33">
        <v>0.47576713999999998</v>
      </c>
      <c r="AG44" s="33">
        <v>-0.70080209999999998</v>
      </c>
      <c r="AH44" s="33">
        <v>-2.7481624999999999E-2</v>
      </c>
      <c r="AI44" s="33">
        <v>0.344007375</v>
      </c>
      <c r="AK44" s="25">
        <v>40</v>
      </c>
      <c r="AL44" s="33">
        <v>-0.55868092000000003</v>
      </c>
      <c r="AM44" s="33">
        <v>3.4905079999999998E-2</v>
      </c>
      <c r="AN44" s="33">
        <v>0.44388378000000001</v>
      </c>
      <c r="AP44" s="33">
        <v>-0.71001252500000001</v>
      </c>
      <c r="AQ44" s="33">
        <v>-1.877025E-3</v>
      </c>
      <c r="AR44" s="33">
        <v>0.32707025000000001</v>
      </c>
      <c r="AT44" s="25">
        <v>40</v>
      </c>
      <c r="AU44" s="33">
        <v>-0.71546405999999996</v>
      </c>
      <c r="AV44" s="33">
        <v>9.3709680000000004E-2</v>
      </c>
      <c r="AW44" s="33">
        <v>0.46970403999999999</v>
      </c>
      <c r="AY44" s="33">
        <v>-0.78788222500000005</v>
      </c>
      <c r="AZ44" s="33">
        <v>6.1328500000000001E-2</v>
      </c>
      <c r="BA44" s="33">
        <v>0.38468754999999999</v>
      </c>
    </row>
    <row r="45" spans="1:53">
      <c r="A45" s="25">
        <v>41</v>
      </c>
      <c r="B45" s="33">
        <v>-0.71783520000000001</v>
      </c>
      <c r="C45" s="33">
        <v>-8.4875599999999999E-3</v>
      </c>
      <c r="D45" s="33">
        <v>0.72931241999999996</v>
      </c>
      <c r="F45" s="33">
        <v>-0.94487425000000003</v>
      </c>
      <c r="G45" s="33">
        <v>-7.5539725000000002E-2</v>
      </c>
      <c r="H45" s="33">
        <v>0.57382642500000003</v>
      </c>
      <c r="I45" s="33"/>
      <c r="J45" s="25">
        <v>41</v>
      </c>
      <c r="K45" s="33">
        <v>-0.66715813999999996</v>
      </c>
      <c r="L45" s="33">
        <v>-4.4405399999999998E-3</v>
      </c>
      <c r="M45" s="33">
        <v>0.62007957999999996</v>
      </c>
      <c r="O45" s="33">
        <v>-0.82239870000000004</v>
      </c>
      <c r="P45" s="33">
        <v>-6.2477949999999997E-2</v>
      </c>
      <c r="Q45" s="33">
        <v>0.45836359999999998</v>
      </c>
      <c r="R45" s="33"/>
      <c r="S45" s="25">
        <v>41</v>
      </c>
      <c r="T45" s="33">
        <v>-0.60178538000000004</v>
      </c>
      <c r="U45" s="33">
        <v>4.0045599999999999E-3</v>
      </c>
      <c r="V45" s="33">
        <v>0.52571157999999996</v>
      </c>
      <c r="X45" s="33">
        <v>-0.73584165000000001</v>
      </c>
      <c r="Y45" s="33">
        <v>-4.5128275000000002E-2</v>
      </c>
      <c r="Z45" s="33">
        <v>0.3853393</v>
      </c>
      <c r="AB45" s="25">
        <v>41</v>
      </c>
      <c r="AC45" s="33">
        <v>-0.55093859999999995</v>
      </c>
      <c r="AD45" s="33">
        <v>1.320546E-2</v>
      </c>
      <c r="AE45" s="33">
        <v>0.47085598000000001</v>
      </c>
      <c r="AG45" s="33">
        <v>-0.69032634999999998</v>
      </c>
      <c r="AH45" s="33">
        <v>-2.8286825000000002E-2</v>
      </c>
      <c r="AI45" s="33">
        <v>0.34224882499999998</v>
      </c>
      <c r="AK45" s="25">
        <v>41</v>
      </c>
      <c r="AL45" s="33">
        <v>-0.57402496000000003</v>
      </c>
      <c r="AM45" s="33">
        <v>3.5648079999999999E-2</v>
      </c>
      <c r="AN45" s="33">
        <v>0.44040405999999999</v>
      </c>
      <c r="AP45" s="33">
        <v>-0.702763425</v>
      </c>
      <c r="AQ45" s="33">
        <v>4.1502500000000099E-4</v>
      </c>
      <c r="AR45" s="33">
        <v>0.32622232499999998</v>
      </c>
      <c r="AT45" s="25">
        <v>41</v>
      </c>
      <c r="AU45" s="33">
        <v>-0.71990018</v>
      </c>
      <c r="AV45" s="33">
        <v>9.2789239999999995E-2</v>
      </c>
      <c r="AW45" s="33">
        <v>0.48705778</v>
      </c>
      <c r="AY45" s="33">
        <v>-0.77871135000000002</v>
      </c>
      <c r="AZ45" s="33">
        <v>5.906985E-2</v>
      </c>
      <c r="BA45" s="33">
        <v>0.35679477500000001</v>
      </c>
    </row>
    <row r="46" spans="1:53">
      <c r="A46" s="25">
        <v>42</v>
      </c>
      <c r="B46" s="33">
        <v>-0.73877208000000005</v>
      </c>
      <c r="C46" s="33">
        <v>-1.8026199999999999E-2</v>
      </c>
      <c r="D46" s="33">
        <v>0.69391568000000003</v>
      </c>
      <c r="F46" s="33">
        <v>-0.92781097499999998</v>
      </c>
      <c r="G46" s="33">
        <v>-8.3287125000000004E-2</v>
      </c>
      <c r="H46" s="33">
        <v>0.54901322500000005</v>
      </c>
      <c r="I46" s="33"/>
      <c r="J46" s="25">
        <v>42</v>
      </c>
      <c r="K46" s="33">
        <v>-0.66193051999999997</v>
      </c>
      <c r="L46" s="33">
        <v>-4.4811399999999998E-3</v>
      </c>
      <c r="M46" s="33">
        <v>0.59983609999999998</v>
      </c>
      <c r="O46" s="33">
        <v>-0.83343120000000004</v>
      </c>
      <c r="P46" s="33">
        <v>-6.2481124999999998E-2</v>
      </c>
      <c r="Q46" s="33">
        <v>0.43788242500000002</v>
      </c>
      <c r="R46" s="33"/>
      <c r="S46" s="25">
        <v>42</v>
      </c>
      <c r="T46" s="33">
        <v>-0.58596879999999996</v>
      </c>
      <c r="U46" s="33">
        <v>2.3600399999999999E-3</v>
      </c>
      <c r="V46" s="33">
        <v>0.51422108</v>
      </c>
      <c r="X46" s="33">
        <v>-0.74187742499999998</v>
      </c>
      <c r="Y46" s="33">
        <v>-4.5788349999999998E-2</v>
      </c>
      <c r="Z46" s="33">
        <v>0.38390307499999998</v>
      </c>
      <c r="AB46" s="25">
        <v>42</v>
      </c>
      <c r="AC46" s="33">
        <v>-0.55665945999999999</v>
      </c>
      <c r="AD46" s="33">
        <v>1.396274E-2</v>
      </c>
      <c r="AE46" s="33">
        <v>0.44674812000000003</v>
      </c>
      <c r="AG46" s="33">
        <v>-0.67643629999999999</v>
      </c>
      <c r="AH46" s="33">
        <v>-2.679045E-2</v>
      </c>
      <c r="AI46" s="33">
        <v>0.33785902499999998</v>
      </c>
      <c r="AK46" s="25">
        <v>42</v>
      </c>
      <c r="AL46" s="33">
        <v>-0.57264583999999996</v>
      </c>
      <c r="AM46" s="33">
        <v>3.2493719999999997E-2</v>
      </c>
      <c r="AN46" s="33">
        <v>0.43425782000000002</v>
      </c>
      <c r="AP46" s="33">
        <v>-0.71487449999999997</v>
      </c>
      <c r="AQ46" s="33">
        <v>-2.1277499999999999E-3</v>
      </c>
      <c r="AR46" s="33">
        <v>0.323804025</v>
      </c>
      <c r="AT46" s="25">
        <v>42</v>
      </c>
      <c r="AU46" s="33">
        <v>-0.70198470000000002</v>
      </c>
      <c r="AV46" s="33">
        <v>9.2354359999999996E-2</v>
      </c>
      <c r="AW46" s="33">
        <v>0.47089908000000003</v>
      </c>
      <c r="AY46" s="33">
        <v>-0.80546537500000004</v>
      </c>
      <c r="AZ46" s="33">
        <v>6.00517E-2</v>
      </c>
      <c r="BA46" s="33">
        <v>0.36856685</v>
      </c>
    </row>
    <row r="47" spans="1:53">
      <c r="A47" s="25">
        <v>43</v>
      </c>
      <c r="B47" s="33">
        <v>-0.72662658000000002</v>
      </c>
      <c r="C47" s="33">
        <v>-1.263798E-2</v>
      </c>
      <c r="D47" s="33">
        <v>0.69081729999999997</v>
      </c>
      <c r="F47" s="33">
        <v>-0.92981279999999999</v>
      </c>
      <c r="G47" s="33">
        <v>-8.6586449999999995E-2</v>
      </c>
      <c r="H47" s="33">
        <v>0.56007549999999995</v>
      </c>
      <c r="I47" s="33"/>
      <c r="J47" s="25">
        <v>43</v>
      </c>
      <c r="K47" s="33">
        <v>-0.63904070000000002</v>
      </c>
      <c r="L47" s="33">
        <v>-2.2013800000000002E-3</v>
      </c>
      <c r="M47" s="33">
        <v>0.6141588</v>
      </c>
      <c r="O47" s="33">
        <v>-0.81464432499999995</v>
      </c>
      <c r="P47" s="33">
        <v>-6.6646499999999997E-2</v>
      </c>
      <c r="Q47" s="33">
        <v>0.43963934999999998</v>
      </c>
      <c r="R47" s="33"/>
      <c r="S47" s="25">
        <v>43</v>
      </c>
      <c r="T47" s="33">
        <v>-0.56188475999999998</v>
      </c>
      <c r="U47" s="33">
        <v>4.8972399999999998E-3</v>
      </c>
      <c r="V47" s="33">
        <v>0.51430525999999999</v>
      </c>
      <c r="X47" s="33">
        <v>-0.74529670000000003</v>
      </c>
      <c r="Y47" s="33">
        <v>-4.5819275E-2</v>
      </c>
      <c r="Z47" s="33">
        <v>0.37731009999999998</v>
      </c>
      <c r="AB47" s="25">
        <v>43</v>
      </c>
      <c r="AC47" s="33">
        <v>-0.53982556000000004</v>
      </c>
      <c r="AD47" s="33">
        <v>1.651188E-2</v>
      </c>
      <c r="AE47" s="33">
        <v>0.45686747999999999</v>
      </c>
      <c r="AG47" s="33">
        <v>-0.70769812499999996</v>
      </c>
      <c r="AH47" s="33">
        <v>-2.8032700000000001E-2</v>
      </c>
      <c r="AI47" s="33">
        <v>0.33826147499999998</v>
      </c>
      <c r="AK47" s="25">
        <v>43</v>
      </c>
      <c r="AL47" s="33">
        <v>-0.54666802000000003</v>
      </c>
      <c r="AM47" s="33">
        <v>3.4135779999999998E-2</v>
      </c>
      <c r="AN47" s="33">
        <v>0.43894272000000001</v>
      </c>
      <c r="AP47" s="33">
        <v>-0.70150034999999999</v>
      </c>
      <c r="AQ47" s="33">
        <v>1.3276749999999999E-3</v>
      </c>
      <c r="AR47" s="33">
        <v>0.31475275000000003</v>
      </c>
      <c r="AT47" s="25">
        <v>43</v>
      </c>
      <c r="AU47" s="33">
        <v>-0.71486740000000004</v>
      </c>
      <c r="AV47" s="33">
        <v>9.4358159999999996E-2</v>
      </c>
      <c r="AW47" s="33">
        <v>0.47177511999999999</v>
      </c>
      <c r="AY47" s="33">
        <v>-0.81059490000000001</v>
      </c>
      <c r="AZ47" s="33">
        <v>5.8765199999999997E-2</v>
      </c>
      <c r="BA47" s="33">
        <v>0.36515769999999997</v>
      </c>
    </row>
    <row r="48" spans="1:53">
      <c r="A48" s="25">
        <v>44</v>
      </c>
      <c r="B48" s="33">
        <v>-0.70478635999999995</v>
      </c>
      <c r="C48" s="33">
        <v>-1.265874E-2</v>
      </c>
      <c r="D48" s="33">
        <v>0.69496084000000002</v>
      </c>
      <c r="F48" s="33">
        <v>-0.91572390000000004</v>
      </c>
      <c r="G48" s="33">
        <v>-8.8330124999999995E-2</v>
      </c>
      <c r="H48" s="33">
        <v>0.54347137499999998</v>
      </c>
      <c r="I48" s="33"/>
      <c r="J48" s="25">
        <v>44</v>
      </c>
      <c r="K48" s="33">
        <v>-0.65114377999999995</v>
      </c>
      <c r="L48" s="33">
        <v>-7.7879799999999999E-3</v>
      </c>
      <c r="M48" s="33">
        <v>0.59891318000000004</v>
      </c>
      <c r="O48" s="33">
        <v>-0.81345802499999997</v>
      </c>
      <c r="P48" s="33">
        <v>-6.5154249999999997E-2</v>
      </c>
      <c r="Q48" s="33">
        <v>0.44010915</v>
      </c>
      <c r="R48" s="33"/>
      <c r="S48" s="25">
        <v>44</v>
      </c>
      <c r="T48" s="33">
        <v>-0.58017319999999994</v>
      </c>
      <c r="U48" s="33">
        <v>3.0750199999999999E-3</v>
      </c>
      <c r="V48" s="33">
        <v>0.51063946000000004</v>
      </c>
      <c r="X48" s="33">
        <v>-0.72838707499999999</v>
      </c>
      <c r="Y48" s="33">
        <v>-4.9228874999999998E-2</v>
      </c>
      <c r="Z48" s="33">
        <v>0.360979775</v>
      </c>
      <c r="AB48" s="25">
        <v>44</v>
      </c>
      <c r="AC48" s="33">
        <v>-0.55046989999999996</v>
      </c>
      <c r="AD48" s="33">
        <v>1.2422020000000001E-2</v>
      </c>
      <c r="AE48" s="33">
        <v>0.45114038000000001</v>
      </c>
      <c r="AG48" s="33">
        <v>-0.68351657499999996</v>
      </c>
      <c r="AH48" s="33">
        <v>-2.4494950000000001E-2</v>
      </c>
      <c r="AI48" s="33">
        <v>0.334483425</v>
      </c>
      <c r="AK48" s="25">
        <v>44</v>
      </c>
      <c r="AL48" s="33">
        <v>-0.56112870000000004</v>
      </c>
      <c r="AM48" s="33">
        <v>3.4826000000000003E-2</v>
      </c>
      <c r="AN48" s="33">
        <v>0.44314372000000002</v>
      </c>
      <c r="AP48" s="33">
        <v>-0.68943509999999997</v>
      </c>
      <c r="AQ48" s="33">
        <v>-2.8482999999999998E-3</v>
      </c>
      <c r="AR48" s="33">
        <v>0.31000787499999999</v>
      </c>
      <c r="AT48" s="25">
        <v>44</v>
      </c>
      <c r="AU48" s="33">
        <v>-0.74180902000000004</v>
      </c>
      <c r="AV48" s="33">
        <v>9.3020839999999994E-2</v>
      </c>
      <c r="AW48" s="33">
        <v>0.46773276000000003</v>
      </c>
      <c r="AY48" s="33">
        <v>-0.8652744</v>
      </c>
      <c r="AZ48" s="33">
        <v>6.1031925000000001E-2</v>
      </c>
      <c r="BA48" s="33">
        <v>0.36225360000000001</v>
      </c>
    </row>
    <row r="49" spans="1:53">
      <c r="A49" s="25">
        <v>45</v>
      </c>
      <c r="B49" s="33">
        <v>-0.70492547999999999</v>
      </c>
      <c r="C49" s="33">
        <v>-1.080274E-2</v>
      </c>
      <c r="D49" s="33">
        <v>0.69481431999999999</v>
      </c>
      <c r="F49" s="33">
        <v>-0.90766654999999996</v>
      </c>
      <c r="G49" s="33">
        <v>-8.3663199999999993E-2</v>
      </c>
      <c r="H49" s="33">
        <v>0.54834207499999998</v>
      </c>
      <c r="I49" s="33"/>
      <c r="J49" s="25">
        <v>45</v>
      </c>
      <c r="K49" s="33">
        <v>-0.62822553999999997</v>
      </c>
      <c r="L49" s="33">
        <v>-8.7417599999999995E-3</v>
      </c>
      <c r="M49" s="33">
        <v>0.58021376000000002</v>
      </c>
      <c r="O49" s="33">
        <v>-0.80404367499999996</v>
      </c>
      <c r="P49" s="33">
        <v>-6.9300475E-2</v>
      </c>
      <c r="Q49" s="33">
        <v>0.41705632500000001</v>
      </c>
      <c r="R49" s="33"/>
      <c r="S49" s="25">
        <v>45</v>
      </c>
      <c r="T49" s="33">
        <v>-0.55923051999999995</v>
      </c>
      <c r="U49" s="33">
        <v>1.0397200000000001E-3</v>
      </c>
      <c r="V49" s="33">
        <v>0.49099588</v>
      </c>
      <c r="X49" s="33">
        <v>-0.73778935000000001</v>
      </c>
      <c r="Y49" s="33">
        <v>-4.7155175000000001E-2</v>
      </c>
      <c r="Z49" s="33">
        <v>0.37299575000000001</v>
      </c>
      <c r="AB49" s="25">
        <v>45</v>
      </c>
      <c r="AC49" s="33">
        <v>-0.54421061999999998</v>
      </c>
      <c r="AD49" s="33">
        <v>1.299618E-2</v>
      </c>
      <c r="AE49" s="33">
        <v>0.44670199999999999</v>
      </c>
      <c r="AG49" s="33">
        <v>-0.67427597500000003</v>
      </c>
      <c r="AH49" s="33">
        <v>-2.4583774999999999E-2</v>
      </c>
      <c r="AI49" s="33">
        <v>0.33462012499999999</v>
      </c>
      <c r="AK49" s="25">
        <v>45</v>
      </c>
      <c r="AL49" s="33">
        <v>-0.54280888000000005</v>
      </c>
      <c r="AM49" s="33">
        <v>3.3457479999999998E-2</v>
      </c>
      <c r="AN49" s="33">
        <v>0.43977191999999998</v>
      </c>
      <c r="AP49" s="33">
        <v>-0.70046929999999996</v>
      </c>
      <c r="AQ49" s="33">
        <v>9.7799999999999396E-5</v>
      </c>
      <c r="AR49" s="33">
        <v>0.30923319999999999</v>
      </c>
      <c r="AT49" s="25">
        <v>45</v>
      </c>
      <c r="AU49" s="33">
        <v>-0.75257642000000002</v>
      </c>
      <c r="AV49" s="33">
        <v>8.846714E-2</v>
      </c>
      <c r="AW49" s="33">
        <v>0.46596404000000002</v>
      </c>
      <c r="AY49" s="33">
        <v>-0.86012504999999995</v>
      </c>
      <c r="AZ49" s="33">
        <v>6.1378425E-2</v>
      </c>
      <c r="BA49" s="33">
        <v>0.36440347499999998</v>
      </c>
    </row>
    <row r="50" spans="1:53">
      <c r="A50" s="25">
        <v>46</v>
      </c>
      <c r="B50" s="33">
        <v>-0.69838560000000005</v>
      </c>
      <c r="C50" s="33">
        <v>-2.0263380000000001E-2</v>
      </c>
      <c r="D50" s="33">
        <v>0.68130930000000001</v>
      </c>
      <c r="F50" s="33">
        <v>-0.89046225000000001</v>
      </c>
      <c r="G50" s="33">
        <v>-9.0955449999999993E-2</v>
      </c>
      <c r="H50" s="33">
        <v>0.52200482500000001</v>
      </c>
      <c r="I50" s="33"/>
      <c r="J50" s="25">
        <v>46</v>
      </c>
      <c r="K50" s="33">
        <v>-0.63272773999999998</v>
      </c>
      <c r="L50" s="33">
        <v>-1.192678E-2</v>
      </c>
      <c r="M50" s="33">
        <v>0.58661916000000003</v>
      </c>
      <c r="O50" s="33">
        <v>-0.79519042500000003</v>
      </c>
      <c r="P50" s="33">
        <v>-6.9571524999999995E-2</v>
      </c>
      <c r="Q50" s="33">
        <v>0.42383715</v>
      </c>
      <c r="R50" s="33"/>
      <c r="S50" s="25">
        <v>46</v>
      </c>
      <c r="T50" s="33">
        <v>-0.55573433999999999</v>
      </c>
      <c r="U50" s="33">
        <v>-7.4839999999998897E-5</v>
      </c>
      <c r="V50" s="33">
        <v>0.50887090000000001</v>
      </c>
      <c r="X50" s="33">
        <v>-0.70724379999999998</v>
      </c>
      <c r="Y50" s="33">
        <v>-4.6051700000000001E-2</v>
      </c>
      <c r="Z50" s="33">
        <v>0.350981775</v>
      </c>
      <c r="AB50" s="25">
        <v>46</v>
      </c>
      <c r="AC50" s="33">
        <v>-0.51939438000000004</v>
      </c>
      <c r="AD50" s="33">
        <v>1.287956E-2</v>
      </c>
      <c r="AE50" s="33">
        <v>0.44326226000000002</v>
      </c>
      <c r="AG50" s="33">
        <v>-0.66733560000000003</v>
      </c>
      <c r="AH50" s="33">
        <v>-2.24846E-2</v>
      </c>
      <c r="AI50" s="33">
        <v>0.32987274999999999</v>
      </c>
      <c r="AK50" s="25">
        <v>46</v>
      </c>
      <c r="AL50" s="33">
        <v>-0.56438849999999996</v>
      </c>
      <c r="AM50" s="33">
        <v>3.3763359999999999E-2</v>
      </c>
      <c r="AN50" s="33">
        <v>0.42762976000000003</v>
      </c>
      <c r="AP50" s="33">
        <v>-0.69716480000000003</v>
      </c>
      <c r="AQ50" s="33">
        <v>-1.366325E-3</v>
      </c>
      <c r="AR50" s="33">
        <v>0.30358962499999997</v>
      </c>
      <c r="AT50" s="25">
        <v>46</v>
      </c>
      <c r="AU50" s="33">
        <v>-0.80151616000000003</v>
      </c>
      <c r="AV50" s="33">
        <v>9.0544040000000006E-2</v>
      </c>
      <c r="AW50" s="33">
        <v>0.48238056000000001</v>
      </c>
      <c r="AY50" s="33">
        <v>-0.84982714999999998</v>
      </c>
      <c r="AZ50" s="33">
        <v>6.1173150000000003E-2</v>
      </c>
      <c r="BA50" s="33">
        <v>0.36320235000000001</v>
      </c>
    </row>
    <row r="51" spans="1:53">
      <c r="A51" s="25">
        <v>47</v>
      </c>
      <c r="B51" s="33">
        <v>-0.72798693999999997</v>
      </c>
      <c r="C51" s="33">
        <v>-2.36822E-2</v>
      </c>
      <c r="D51" s="33">
        <v>0.66842285999999995</v>
      </c>
      <c r="F51" s="33">
        <v>-0.894740125</v>
      </c>
      <c r="G51" s="33">
        <v>-9.2543700000000007E-2</v>
      </c>
      <c r="H51" s="33">
        <v>0.50543522500000004</v>
      </c>
      <c r="I51" s="33"/>
      <c r="J51" s="25">
        <v>47</v>
      </c>
      <c r="K51" s="33">
        <v>-0.62496620000000003</v>
      </c>
      <c r="L51" s="33">
        <v>-1.212646E-2</v>
      </c>
      <c r="M51" s="33">
        <v>0.59070288000000004</v>
      </c>
      <c r="O51" s="33">
        <v>-0.77879624999999997</v>
      </c>
      <c r="P51" s="33">
        <v>-7.4554275000000003E-2</v>
      </c>
      <c r="Q51" s="33">
        <v>0.41737485000000002</v>
      </c>
      <c r="R51" s="33"/>
      <c r="S51" s="25">
        <v>47</v>
      </c>
      <c r="T51" s="33">
        <v>-0.55478751999999998</v>
      </c>
      <c r="U51" s="33">
        <v>-1.18418E-3</v>
      </c>
      <c r="V51" s="33">
        <v>0.49022909999999997</v>
      </c>
      <c r="X51" s="33">
        <v>-0.72066174999999999</v>
      </c>
      <c r="Y51" s="33">
        <v>-4.9974474999999997E-2</v>
      </c>
      <c r="Z51" s="33">
        <v>0.35586014999999999</v>
      </c>
      <c r="AB51" s="25">
        <v>47</v>
      </c>
      <c r="AC51" s="33">
        <v>-0.50652543999999999</v>
      </c>
      <c r="AD51" s="33">
        <v>1.3057579999999999E-2</v>
      </c>
      <c r="AE51" s="33">
        <v>0.46155977999999998</v>
      </c>
      <c r="AG51" s="33">
        <v>-0.66043974999999999</v>
      </c>
      <c r="AH51" s="33">
        <v>-2.8758200000000001E-2</v>
      </c>
      <c r="AI51" s="33">
        <v>0.314698225</v>
      </c>
      <c r="AK51" s="25">
        <v>47</v>
      </c>
      <c r="AL51" s="33">
        <v>-0.57107262000000003</v>
      </c>
      <c r="AM51" s="33">
        <v>2.9366920000000001E-2</v>
      </c>
      <c r="AN51" s="33">
        <v>0.43813807999999999</v>
      </c>
      <c r="AP51" s="33">
        <v>-0.70135380000000003</v>
      </c>
      <c r="AQ51" s="33">
        <v>1.4770250000000001E-3</v>
      </c>
      <c r="AR51" s="33">
        <v>0.30206302499999999</v>
      </c>
      <c r="AT51" s="25">
        <v>47</v>
      </c>
      <c r="AU51" s="33">
        <v>-0.81310700000000002</v>
      </c>
      <c r="AV51" s="33">
        <v>8.7490899999999996E-2</v>
      </c>
      <c r="AW51" s="33">
        <v>0.48877693999999999</v>
      </c>
      <c r="AY51" s="33">
        <v>-0.87226712500000003</v>
      </c>
      <c r="AZ51" s="33">
        <v>6.4332724999999993E-2</v>
      </c>
      <c r="BA51" s="33">
        <v>0.35156462500000002</v>
      </c>
    </row>
    <row r="52" spans="1:53">
      <c r="A52" s="25">
        <v>48</v>
      </c>
      <c r="B52" s="33">
        <v>-0.72484736000000005</v>
      </c>
      <c r="C52" s="33">
        <v>-1.7682460000000001E-2</v>
      </c>
      <c r="D52" s="33">
        <v>0.67183968000000005</v>
      </c>
      <c r="F52" s="33">
        <v>-0.90769912500000005</v>
      </c>
      <c r="G52" s="33">
        <v>-9.6493024999999996E-2</v>
      </c>
      <c r="H52" s="33">
        <v>0.50826847500000005</v>
      </c>
      <c r="I52" s="33"/>
      <c r="J52" s="25">
        <v>48</v>
      </c>
      <c r="K52" s="33">
        <v>-0.60883109999999996</v>
      </c>
      <c r="L52" s="33">
        <v>-1.131068E-2</v>
      </c>
      <c r="M52" s="33">
        <v>0.58491848000000002</v>
      </c>
      <c r="O52" s="33">
        <v>-0.79419569999999995</v>
      </c>
      <c r="P52" s="33">
        <v>-7.1699525E-2</v>
      </c>
      <c r="Q52" s="33">
        <v>0.41248612499999998</v>
      </c>
      <c r="R52" s="33"/>
      <c r="S52" s="25">
        <v>48</v>
      </c>
      <c r="T52" s="33">
        <v>-0.54945840000000001</v>
      </c>
      <c r="U52" s="33">
        <v>8.6239999999999906E-5</v>
      </c>
      <c r="V52" s="33">
        <v>0.48054797999999999</v>
      </c>
      <c r="X52" s="33">
        <v>-0.714278725</v>
      </c>
      <c r="Y52" s="33">
        <v>-4.7597349999999997E-2</v>
      </c>
      <c r="Z52" s="33">
        <v>0.35695757500000003</v>
      </c>
      <c r="AB52" s="25">
        <v>48</v>
      </c>
      <c r="AC52" s="33">
        <v>-0.53820064000000001</v>
      </c>
      <c r="AD52" s="33">
        <v>9.1466199999999994E-3</v>
      </c>
      <c r="AE52" s="33">
        <v>0.43387305999999998</v>
      </c>
      <c r="AG52" s="33">
        <v>-0.67233885000000004</v>
      </c>
      <c r="AH52" s="33">
        <v>-2.931835E-2</v>
      </c>
      <c r="AI52" s="33">
        <v>0.30943864999999998</v>
      </c>
      <c r="AK52" s="25">
        <v>48</v>
      </c>
      <c r="AL52" s="33">
        <v>-0.54405298000000002</v>
      </c>
      <c r="AM52" s="33">
        <v>3.2956560000000003E-2</v>
      </c>
      <c r="AN52" s="33">
        <v>0.42638732000000001</v>
      </c>
      <c r="AP52" s="33">
        <v>-0.69469910000000001</v>
      </c>
      <c r="AQ52" s="33">
        <v>1.779475E-3</v>
      </c>
      <c r="AR52" s="33">
        <v>0.30102295000000001</v>
      </c>
      <c r="AT52" s="25">
        <v>48</v>
      </c>
      <c r="AU52" s="33">
        <v>-0.87394545999999995</v>
      </c>
      <c r="AV52" s="33">
        <v>8.5305820000000004E-2</v>
      </c>
      <c r="AW52" s="33">
        <v>0.47991635999999999</v>
      </c>
      <c r="AY52" s="33">
        <v>-0.88439230000000002</v>
      </c>
      <c r="AZ52" s="33">
        <v>5.8361499999999997E-2</v>
      </c>
      <c r="BA52" s="33">
        <v>0.35024332499999999</v>
      </c>
    </row>
    <row r="53" spans="1:53">
      <c r="A53" s="25">
        <v>49</v>
      </c>
      <c r="B53" s="33">
        <v>-0.70969075999999998</v>
      </c>
      <c r="C53" s="33">
        <v>-1.8517240000000001E-2</v>
      </c>
      <c r="D53" s="33">
        <v>0.68323458000000004</v>
      </c>
      <c r="F53" s="33">
        <v>-0.88848872499999998</v>
      </c>
      <c r="G53" s="33">
        <v>-9.4712950000000004E-2</v>
      </c>
      <c r="H53" s="33">
        <v>0.50271202500000001</v>
      </c>
      <c r="I53" s="33"/>
      <c r="J53" s="25">
        <v>49</v>
      </c>
      <c r="K53" s="33">
        <v>-0.62383277999999998</v>
      </c>
      <c r="L53" s="33">
        <v>-1.5280220000000001E-2</v>
      </c>
      <c r="M53" s="33">
        <v>0.56255465999999998</v>
      </c>
      <c r="O53" s="33">
        <v>-0.78013507500000001</v>
      </c>
      <c r="P53" s="33">
        <v>-7.4695549999999999E-2</v>
      </c>
      <c r="Q53" s="33">
        <v>0.40632857500000003</v>
      </c>
      <c r="R53" s="33"/>
      <c r="S53" s="25">
        <v>49</v>
      </c>
      <c r="T53" s="33">
        <v>-0.55022578</v>
      </c>
      <c r="U53" s="33">
        <v>-2.8132999999999999E-3</v>
      </c>
      <c r="V53" s="33">
        <v>0.49372065999999998</v>
      </c>
      <c r="X53" s="33">
        <v>-0.66625559999999995</v>
      </c>
      <c r="Y53" s="33">
        <v>-4.6670549999999998E-2</v>
      </c>
      <c r="Z53" s="33">
        <v>0.34096257499999999</v>
      </c>
      <c r="AB53" s="25">
        <v>49</v>
      </c>
      <c r="AC53" s="33">
        <v>-0.51287453999999999</v>
      </c>
      <c r="AD53" s="33">
        <v>9.1314599999999992E-3</v>
      </c>
      <c r="AE53" s="33">
        <v>0.44649432</v>
      </c>
      <c r="AG53" s="33">
        <v>-0.65309367500000004</v>
      </c>
      <c r="AH53" s="33">
        <v>-2.4839324999999999E-2</v>
      </c>
      <c r="AI53" s="33">
        <v>0.30564485000000002</v>
      </c>
      <c r="AK53" s="25">
        <v>49</v>
      </c>
      <c r="AL53" s="33">
        <v>-0.58468348000000003</v>
      </c>
      <c r="AM53" s="33">
        <v>2.667628E-2</v>
      </c>
      <c r="AN53" s="33">
        <v>0.41303968000000002</v>
      </c>
      <c r="AP53" s="33">
        <v>-0.66447777500000005</v>
      </c>
      <c r="AQ53" s="33">
        <v>1.3467500000000001E-3</v>
      </c>
      <c r="AR53" s="33">
        <v>0.30273460000000002</v>
      </c>
      <c r="AT53" s="25">
        <v>49</v>
      </c>
      <c r="AU53" s="33">
        <v>-0.81952135999999998</v>
      </c>
      <c r="AV53" s="33">
        <v>9.0812500000000004E-2</v>
      </c>
      <c r="AW53" s="33">
        <v>0.49470565999999999</v>
      </c>
      <c r="AY53" s="33">
        <v>-0.80774642500000005</v>
      </c>
      <c r="AZ53" s="33">
        <v>6.0247475000000002E-2</v>
      </c>
      <c r="BA53" s="33">
        <v>0.35904920000000001</v>
      </c>
    </row>
    <row r="54" spans="1:53">
      <c r="A54" s="25">
        <v>50</v>
      </c>
      <c r="B54" s="33">
        <v>-0.69347351999999995</v>
      </c>
      <c r="C54" s="33">
        <v>-2.3073119999999999E-2</v>
      </c>
      <c r="D54" s="33">
        <v>0.66270823999999995</v>
      </c>
      <c r="F54" s="33">
        <v>-0.88259192500000005</v>
      </c>
      <c r="G54" s="33">
        <v>-9.5337724999999998E-2</v>
      </c>
      <c r="H54" s="33">
        <v>0.50287692500000003</v>
      </c>
      <c r="I54" s="33"/>
      <c r="J54" s="25">
        <v>50</v>
      </c>
      <c r="K54" s="33">
        <v>-0.60818397999999996</v>
      </c>
      <c r="L54" s="33">
        <v>-1.50174E-2</v>
      </c>
      <c r="M54" s="33">
        <v>0.56322561999999998</v>
      </c>
      <c r="O54" s="33">
        <v>-0.78558545000000002</v>
      </c>
      <c r="P54" s="33">
        <v>-7.354695E-2</v>
      </c>
      <c r="Q54" s="33">
        <v>0.403920375</v>
      </c>
      <c r="R54" s="33"/>
      <c r="S54" s="25">
        <v>50</v>
      </c>
      <c r="T54" s="33">
        <v>-0.54192317999999995</v>
      </c>
      <c r="U54" s="33">
        <v>-5.0496200000000003E-3</v>
      </c>
      <c r="V54" s="33">
        <v>0.46370792</v>
      </c>
      <c r="X54" s="33">
        <v>-0.70321782499999996</v>
      </c>
      <c r="Y54" s="33">
        <v>-4.5959525000000001E-2</v>
      </c>
      <c r="Z54" s="33">
        <v>0.33962084999999997</v>
      </c>
      <c r="AB54" s="25">
        <v>50</v>
      </c>
      <c r="AC54" s="33">
        <v>-0.51943251999999995</v>
      </c>
      <c r="AD54" s="33">
        <v>1.1717379999999999E-2</v>
      </c>
      <c r="AE54" s="33">
        <v>0.43788315999999999</v>
      </c>
      <c r="AG54" s="33">
        <v>-0.64506934999999999</v>
      </c>
      <c r="AH54" s="33">
        <v>-2.2682325E-2</v>
      </c>
      <c r="AI54" s="33">
        <v>0.31069212499999999</v>
      </c>
      <c r="AK54" s="25">
        <v>50</v>
      </c>
      <c r="AL54" s="33">
        <v>-0.54370328000000001</v>
      </c>
      <c r="AM54" s="33">
        <v>3.099238E-2</v>
      </c>
      <c r="AN54" s="33">
        <v>0.42156749999999998</v>
      </c>
      <c r="AP54" s="33">
        <v>-0.66542402499999997</v>
      </c>
      <c r="AQ54" s="33">
        <v>3.3944499999999998E-3</v>
      </c>
      <c r="AR54" s="33">
        <v>0.30187942499999998</v>
      </c>
      <c r="AT54" s="25">
        <v>50</v>
      </c>
      <c r="AU54" s="33">
        <v>-0.79584626000000003</v>
      </c>
      <c r="AV54" s="33">
        <v>8.7205459999999999E-2</v>
      </c>
      <c r="AW54" s="33">
        <v>0.48369185999999997</v>
      </c>
      <c r="AY54" s="33">
        <v>-0.85980630000000002</v>
      </c>
      <c r="AZ54" s="33">
        <v>5.8113400000000003E-2</v>
      </c>
      <c r="BA54" s="33">
        <v>0.35382975</v>
      </c>
    </row>
    <row r="55" spans="1:53">
      <c r="A55" s="25">
        <v>51</v>
      </c>
      <c r="B55" s="33">
        <v>-0.68894721999999997</v>
      </c>
      <c r="C55" s="33">
        <v>-2.2591779999999999E-2</v>
      </c>
      <c r="D55" s="33">
        <v>0.65934811999999998</v>
      </c>
      <c r="F55" s="33">
        <v>-0.91089142499999998</v>
      </c>
      <c r="G55" s="33">
        <v>-9.9872450000000002E-2</v>
      </c>
      <c r="H55" s="33">
        <v>0.47857027499999999</v>
      </c>
      <c r="I55" s="33"/>
      <c r="J55" s="25">
        <v>51</v>
      </c>
      <c r="K55" s="33">
        <v>-0.61633296000000004</v>
      </c>
      <c r="L55" s="33">
        <v>-1.5339800000000001E-2</v>
      </c>
      <c r="M55" s="33">
        <v>0.56082465999999997</v>
      </c>
      <c r="O55" s="33">
        <v>-0.76141585000000001</v>
      </c>
      <c r="P55" s="33">
        <v>-7.4693625E-2</v>
      </c>
      <c r="Q55" s="33">
        <v>0.38817192499999997</v>
      </c>
      <c r="R55" s="33"/>
      <c r="S55" s="25">
        <v>51</v>
      </c>
      <c r="T55" s="33">
        <v>-0.54713866</v>
      </c>
      <c r="U55" s="33">
        <v>-4.4443800000000004E-3</v>
      </c>
      <c r="V55" s="33">
        <v>0.4713273</v>
      </c>
      <c r="X55" s="33">
        <v>-0.66878104999999999</v>
      </c>
      <c r="Y55" s="33">
        <v>-4.8233024999999999E-2</v>
      </c>
      <c r="Z55" s="33">
        <v>0.33420800000000001</v>
      </c>
      <c r="AB55" s="25">
        <v>51</v>
      </c>
      <c r="AC55" s="33">
        <v>-0.50384408000000003</v>
      </c>
      <c r="AD55" s="33">
        <v>1.0768720000000001E-2</v>
      </c>
      <c r="AE55" s="33">
        <v>0.45256533999999998</v>
      </c>
      <c r="AG55" s="33">
        <v>-0.64102555000000006</v>
      </c>
      <c r="AH55" s="33">
        <v>-2.6424875E-2</v>
      </c>
      <c r="AI55" s="33">
        <v>0.29981967500000001</v>
      </c>
      <c r="AK55" s="25">
        <v>51</v>
      </c>
      <c r="AL55" s="33">
        <v>-0.56376926000000005</v>
      </c>
      <c r="AM55" s="33">
        <v>2.816076E-2</v>
      </c>
      <c r="AN55" s="33">
        <v>0.40977975999999999</v>
      </c>
      <c r="AP55" s="33">
        <v>-0.64674324999999999</v>
      </c>
      <c r="AQ55" s="33">
        <v>1.6588E-3</v>
      </c>
      <c r="AR55" s="33">
        <v>0.297619825</v>
      </c>
      <c r="AT55" s="25">
        <v>51</v>
      </c>
      <c r="AU55" s="33">
        <v>-0.83995052000000003</v>
      </c>
      <c r="AV55" s="33">
        <v>8.6410760000000003E-2</v>
      </c>
      <c r="AW55" s="33">
        <v>0.48270935999999998</v>
      </c>
      <c r="AY55" s="33">
        <v>-0.89887197500000005</v>
      </c>
      <c r="AZ55" s="33">
        <v>6.0425375000000003E-2</v>
      </c>
      <c r="BA55" s="33">
        <v>0.3506553</v>
      </c>
    </row>
    <row r="56" spans="1:53">
      <c r="A56" s="25">
        <v>52</v>
      </c>
      <c r="B56" s="33">
        <v>-0.67004585999999999</v>
      </c>
      <c r="C56" s="33">
        <v>-3.3321419999999997E-2</v>
      </c>
      <c r="D56" s="33">
        <v>0.63259049999999994</v>
      </c>
      <c r="F56" s="33">
        <v>-0.88114689999999996</v>
      </c>
      <c r="G56" s="33">
        <v>-0.101733675</v>
      </c>
      <c r="H56" s="33">
        <v>0.47989985000000002</v>
      </c>
      <c r="I56" s="33"/>
      <c r="J56" s="25">
        <v>52</v>
      </c>
      <c r="K56" s="33">
        <v>-0.60212317999999998</v>
      </c>
      <c r="L56" s="33">
        <v>-1.285422E-2</v>
      </c>
      <c r="M56" s="33">
        <v>0.56429985999999999</v>
      </c>
      <c r="O56" s="33">
        <v>-0.7581947</v>
      </c>
      <c r="P56" s="33">
        <v>-7.553385E-2</v>
      </c>
      <c r="Q56" s="33">
        <v>0.38892579999999999</v>
      </c>
      <c r="R56" s="33"/>
      <c r="S56" s="25">
        <v>52</v>
      </c>
      <c r="T56" s="33">
        <v>-0.54486804</v>
      </c>
      <c r="U56" s="33">
        <v>-5.1837000000000003E-3</v>
      </c>
      <c r="V56" s="33">
        <v>0.45752917999999998</v>
      </c>
      <c r="X56" s="33">
        <v>-0.67852049999999997</v>
      </c>
      <c r="Y56" s="33">
        <v>-5.2550474999999999E-2</v>
      </c>
      <c r="Z56" s="33">
        <v>0.32462780000000002</v>
      </c>
      <c r="AB56" s="25">
        <v>52</v>
      </c>
      <c r="AC56" s="33">
        <v>-0.51145224</v>
      </c>
      <c r="AD56" s="33">
        <v>8.7454000000000004E-3</v>
      </c>
      <c r="AE56" s="33">
        <v>0.44549144000000002</v>
      </c>
      <c r="AG56" s="33">
        <v>-0.64341227499999998</v>
      </c>
      <c r="AH56" s="33">
        <v>-2.6876074999999999E-2</v>
      </c>
      <c r="AI56" s="33">
        <v>0.29880022499999997</v>
      </c>
      <c r="AK56" s="25">
        <v>52</v>
      </c>
      <c r="AL56" s="33">
        <v>-0.57411047999999998</v>
      </c>
      <c r="AM56" s="33">
        <v>2.8788500000000002E-2</v>
      </c>
      <c r="AN56" s="33">
        <v>0.42038502</v>
      </c>
      <c r="AP56" s="33">
        <v>-0.660781175</v>
      </c>
      <c r="AQ56" s="33">
        <v>2.878425E-3</v>
      </c>
      <c r="AR56" s="33">
        <v>0.28953517499999998</v>
      </c>
      <c r="AT56" s="25">
        <v>52</v>
      </c>
      <c r="AU56" s="33">
        <v>-0.87886830000000005</v>
      </c>
      <c r="AV56" s="33">
        <v>8.56571E-2</v>
      </c>
      <c r="AW56" s="33">
        <v>0.47617609999999999</v>
      </c>
      <c r="AY56" s="33">
        <v>-0.91412202499999995</v>
      </c>
      <c r="AZ56" s="33">
        <v>6.3426049999999998E-2</v>
      </c>
      <c r="BA56" s="33">
        <v>0.35028072500000001</v>
      </c>
    </row>
    <row r="57" spans="1:53">
      <c r="A57" s="25">
        <v>53</v>
      </c>
      <c r="B57" s="33">
        <v>-0.67167518000000004</v>
      </c>
      <c r="C57" s="33">
        <v>-3.1173579999999999E-2</v>
      </c>
      <c r="D57" s="33">
        <v>0.64012553999999999</v>
      </c>
      <c r="F57" s="33">
        <v>-0.90621395000000005</v>
      </c>
      <c r="G57" s="33">
        <v>-0.10526995</v>
      </c>
      <c r="H57" s="33">
        <v>0.46522235000000001</v>
      </c>
      <c r="I57" s="33"/>
      <c r="J57" s="25">
        <v>53</v>
      </c>
      <c r="K57" s="33">
        <v>-0.60022260000000005</v>
      </c>
      <c r="L57" s="33">
        <v>-1.78345E-2</v>
      </c>
      <c r="M57" s="33">
        <v>0.55686164000000005</v>
      </c>
      <c r="O57" s="33">
        <v>-0.73748415</v>
      </c>
      <c r="P57" s="33">
        <v>-7.2902775000000003E-2</v>
      </c>
      <c r="Q57" s="33">
        <v>0.40183787500000001</v>
      </c>
      <c r="R57" s="33"/>
      <c r="S57" s="25">
        <v>53</v>
      </c>
      <c r="T57" s="33">
        <v>-0.53574873999999995</v>
      </c>
      <c r="U57" s="33">
        <v>-4.37142E-3</v>
      </c>
      <c r="V57" s="33">
        <v>0.47550619999999999</v>
      </c>
      <c r="X57" s="33">
        <v>-0.67630507500000003</v>
      </c>
      <c r="Y57" s="33">
        <v>-4.8752900000000002E-2</v>
      </c>
      <c r="Z57" s="33">
        <v>0.335850025</v>
      </c>
      <c r="AB57" s="25">
        <v>53</v>
      </c>
      <c r="AC57" s="33">
        <v>-0.52205146000000002</v>
      </c>
      <c r="AD57" s="33">
        <v>7.9444600000000004E-3</v>
      </c>
      <c r="AE57" s="33">
        <v>0.42977757999999999</v>
      </c>
      <c r="AG57" s="33">
        <v>-0.63121177500000003</v>
      </c>
      <c r="AH57" s="33">
        <v>-2.6507699999999999E-2</v>
      </c>
      <c r="AI57" s="33">
        <v>0.29953782499999998</v>
      </c>
      <c r="AK57" s="25">
        <v>53</v>
      </c>
      <c r="AL57" s="33">
        <v>-0.55594063999999999</v>
      </c>
      <c r="AM57" s="33">
        <v>3.2373140000000002E-2</v>
      </c>
      <c r="AN57" s="33">
        <v>0.42072722000000001</v>
      </c>
      <c r="AP57" s="33">
        <v>-0.664154625</v>
      </c>
      <c r="AQ57" s="33">
        <v>2.7665749999999999E-3</v>
      </c>
      <c r="AR57" s="33">
        <v>0.29140985000000003</v>
      </c>
      <c r="AT57" s="25">
        <v>53</v>
      </c>
      <c r="AU57" s="33">
        <v>-0.86296198000000002</v>
      </c>
      <c r="AV57" s="33">
        <v>8.3594420000000003E-2</v>
      </c>
      <c r="AW57" s="33">
        <v>0.46034912</v>
      </c>
      <c r="AY57" s="33">
        <v>-0.91074552499999994</v>
      </c>
      <c r="AZ57" s="33">
        <v>6.0008325000000001E-2</v>
      </c>
      <c r="BA57" s="33">
        <v>0.34945789999999999</v>
      </c>
    </row>
    <row r="58" spans="1:53">
      <c r="A58" s="25">
        <v>54</v>
      </c>
      <c r="B58" s="33">
        <v>-0.66221536000000003</v>
      </c>
      <c r="C58" s="33">
        <v>-2.6105719999999999E-2</v>
      </c>
      <c r="D58" s="33">
        <v>0.65061223999999995</v>
      </c>
      <c r="F58" s="33">
        <v>-0.87565554999999995</v>
      </c>
      <c r="G58" s="33">
        <v>-0.1018071</v>
      </c>
      <c r="H58" s="33">
        <v>0.46756882500000002</v>
      </c>
      <c r="I58" s="33"/>
      <c r="J58" s="25">
        <v>54</v>
      </c>
      <c r="K58" s="33">
        <v>-0.60502195999999997</v>
      </c>
      <c r="L58" s="33">
        <v>-2.0656480000000001E-2</v>
      </c>
      <c r="M58" s="33">
        <v>0.53847655999999999</v>
      </c>
      <c r="O58" s="33">
        <v>-0.76611227500000001</v>
      </c>
      <c r="P58" s="33">
        <v>-7.7025374999999993E-2</v>
      </c>
      <c r="Q58" s="33">
        <v>0.37829895000000002</v>
      </c>
      <c r="R58" s="33"/>
      <c r="S58" s="25">
        <v>54</v>
      </c>
      <c r="T58" s="33">
        <v>-0.52718039999999999</v>
      </c>
      <c r="U58" s="33">
        <v>-5.0533399999999999E-3</v>
      </c>
      <c r="V58" s="33">
        <v>0.47882059999999999</v>
      </c>
      <c r="X58" s="33">
        <v>-0.67347712500000001</v>
      </c>
      <c r="Y58" s="33">
        <v>-5.1336424999999998E-2</v>
      </c>
      <c r="Z58" s="33">
        <v>0.32913832500000001</v>
      </c>
      <c r="AB58" s="25">
        <v>54</v>
      </c>
      <c r="AC58" s="33">
        <v>-0.50569805999999995</v>
      </c>
      <c r="AD58" s="33">
        <v>5.0217600000000001E-3</v>
      </c>
      <c r="AE58" s="33">
        <v>0.41617288000000002</v>
      </c>
      <c r="AG58" s="33">
        <v>-0.61489882500000004</v>
      </c>
      <c r="AH58" s="33">
        <v>-2.2422600000000001E-2</v>
      </c>
      <c r="AI58" s="33">
        <v>0.31197374999999999</v>
      </c>
      <c r="AK58" s="25">
        <v>54</v>
      </c>
      <c r="AL58" s="33">
        <v>-0.56415625999999996</v>
      </c>
      <c r="AM58" s="33">
        <v>2.779216E-2</v>
      </c>
      <c r="AN58" s="33">
        <v>0.40356135999999998</v>
      </c>
      <c r="AP58" s="33">
        <v>-0.64387662499999998</v>
      </c>
      <c r="AQ58" s="33">
        <v>2.3138500000000001E-3</v>
      </c>
      <c r="AR58" s="33">
        <v>0.28589759999999997</v>
      </c>
      <c r="AT58" s="25">
        <v>54</v>
      </c>
      <c r="AU58" s="33">
        <v>-0.90286971999999999</v>
      </c>
      <c r="AV58" s="33">
        <v>8.1442399999999998E-2</v>
      </c>
      <c r="AW58" s="33">
        <v>0.46333648</v>
      </c>
      <c r="AY58" s="33">
        <v>-0.89300437499999996</v>
      </c>
      <c r="AZ58" s="33">
        <v>6.1172450000000003E-2</v>
      </c>
      <c r="BA58" s="33">
        <v>0.3587977</v>
      </c>
    </row>
    <row r="59" spans="1:53">
      <c r="A59" s="25">
        <v>55</v>
      </c>
      <c r="B59" s="33">
        <v>-0.66364109999999998</v>
      </c>
      <c r="C59" s="33">
        <v>-2.5934019999999999E-2</v>
      </c>
      <c r="D59" s="33">
        <v>0.61965108000000002</v>
      </c>
      <c r="F59" s="33">
        <v>-0.88418487499999998</v>
      </c>
      <c r="G59" s="33">
        <v>-0.10458824999999999</v>
      </c>
      <c r="H59" s="33">
        <v>0.45941644999999998</v>
      </c>
      <c r="I59" s="33"/>
      <c r="J59" s="25">
        <v>55</v>
      </c>
      <c r="K59" s="33">
        <v>-0.59405633999999996</v>
      </c>
      <c r="L59" s="33">
        <v>-1.7979780000000001E-2</v>
      </c>
      <c r="M59" s="33">
        <v>0.54251731999999997</v>
      </c>
      <c r="O59" s="33">
        <v>-0.75284707500000003</v>
      </c>
      <c r="P59" s="33">
        <v>-7.6612675000000005E-2</v>
      </c>
      <c r="Q59" s="33">
        <v>0.38596510000000001</v>
      </c>
      <c r="R59" s="33"/>
      <c r="S59" s="25">
        <v>55</v>
      </c>
      <c r="T59" s="33">
        <v>-0.52905060000000004</v>
      </c>
      <c r="U59" s="33">
        <v>-2.5193400000000001E-3</v>
      </c>
      <c r="V59" s="33">
        <v>0.48001411999999999</v>
      </c>
      <c r="X59" s="33">
        <v>-0.65331724999999996</v>
      </c>
      <c r="Y59" s="33">
        <v>-4.7229475E-2</v>
      </c>
      <c r="Z59" s="33">
        <v>0.32735452500000001</v>
      </c>
      <c r="AB59" s="25">
        <v>55</v>
      </c>
      <c r="AC59" s="33">
        <v>-0.52995024000000002</v>
      </c>
      <c r="AD59" s="33">
        <v>6.92714E-3</v>
      </c>
      <c r="AE59" s="33">
        <v>0.42310567999999998</v>
      </c>
      <c r="AG59" s="33">
        <v>-0.63758004999999995</v>
      </c>
      <c r="AH59" s="33">
        <v>-2.51761E-2</v>
      </c>
      <c r="AI59" s="33">
        <v>0.294331275</v>
      </c>
      <c r="AK59" s="25">
        <v>55</v>
      </c>
      <c r="AL59" s="33">
        <v>-0.54512128000000004</v>
      </c>
      <c r="AM59" s="33">
        <v>2.8079059999999999E-2</v>
      </c>
      <c r="AN59" s="33">
        <v>0.40234384000000001</v>
      </c>
      <c r="AP59" s="33">
        <v>-0.63443735000000001</v>
      </c>
      <c r="AQ59" s="33">
        <v>1.920125E-3</v>
      </c>
      <c r="AR59" s="33">
        <v>0.29579664999999999</v>
      </c>
      <c r="AT59" s="25">
        <v>55</v>
      </c>
      <c r="AU59" s="33">
        <v>-0.92267175999999995</v>
      </c>
      <c r="AV59" s="33">
        <v>8.4110019999999994E-2</v>
      </c>
      <c r="AW59" s="33">
        <v>0.46488385999999998</v>
      </c>
      <c r="AY59" s="33">
        <v>-0.93058857500000003</v>
      </c>
      <c r="AZ59" s="33">
        <v>5.9772100000000002E-2</v>
      </c>
      <c r="BA59" s="33">
        <v>0.34083517499999999</v>
      </c>
    </row>
    <row r="60" spans="1:53">
      <c r="A60" s="25">
        <v>56</v>
      </c>
      <c r="B60" s="33">
        <v>-0.65309147999999995</v>
      </c>
      <c r="C60" s="33">
        <v>-3.5256259999999998E-2</v>
      </c>
      <c r="D60" s="33">
        <v>0.60084042000000004</v>
      </c>
      <c r="F60" s="33">
        <v>-0.86564412499999999</v>
      </c>
      <c r="G60" s="33">
        <v>-0.10877695</v>
      </c>
      <c r="H60" s="33">
        <v>0.45628619999999998</v>
      </c>
      <c r="I60" s="33"/>
      <c r="J60" s="25">
        <v>56</v>
      </c>
      <c r="K60" s="33">
        <v>-0.60274665999999999</v>
      </c>
      <c r="L60" s="33">
        <v>-2.2971979999999999E-2</v>
      </c>
      <c r="M60" s="33">
        <v>0.54350925999999999</v>
      </c>
      <c r="O60" s="33">
        <v>-0.72843614999999995</v>
      </c>
      <c r="P60" s="33">
        <v>-7.29273E-2</v>
      </c>
      <c r="Q60" s="33">
        <v>0.37704007499999997</v>
      </c>
      <c r="R60" s="33"/>
      <c r="S60" s="25">
        <v>56</v>
      </c>
      <c r="T60" s="33">
        <v>-0.51408832000000004</v>
      </c>
      <c r="U60" s="33">
        <v>-6.6796399999999997E-3</v>
      </c>
      <c r="V60" s="33">
        <v>0.46402228000000001</v>
      </c>
      <c r="X60" s="33">
        <v>-0.68400939999999999</v>
      </c>
      <c r="Y60" s="33">
        <v>-4.7521050000000002E-2</v>
      </c>
      <c r="Z60" s="33">
        <v>0.31617952500000002</v>
      </c>
      <c r="AB60" s="25">
        <v>56</v>
      </c>
      <c r="AC60" s="33">
        <v>-0.50632568</v>
      </c>
      <c r="AD60" s="33">
        <v>3.16454E-3</v>
      </c>
      <c r="AE60" s="33">
        <v>0.38889856</v>
      </c>
      <c r="AG60" s="33">
        <v>-0.61172289999999996</v>
      </c>
      <c r="AH60" s="33">
        <v>-2.8703324999999998E-2</v>
      </c>
      <c r="AI60" s="33">
        <v>0.29493914999999998</v>
      </c>
      <c r="AK60" s="25">
        <v>56</v>
      </c>
      <c r="AL60" s="33">
        <v>-0.55989935999999996</v>
      </c>
      <c r="AM60" s="33">
        <v>2.78763E-2</v>
      </c>
      <c r="AN60" s="33">
        <v>0.38785634000000002</v>
      </c>
      <c r="AP60" s="33">
        <v>-0.65004614999999999</v>
      </c>
      <c r="AQ60" s="33">
        <v>1.4174000000000001E-3</v>
      </c>
      <c r="AR60" s="33">
        <v>0.29383617499999998</v>
      </c>
      <c r="AT60" s="25">
        <v>56</v>
      </c>
      <c r="AU60" s="33">
        <v>-0.89973398000000004</v>
      </c>
      <c r="AV60" s="33">
        <v>8.2589560000000006E-2</v>
      </c>
      <c r="AW60" s="33">
        <v>0.45061610000000002</v>
      </c>
      <c r="AY60" s="33">
        <v>-0.94649852499999998</v>
      </c>
      <c r="AZ60" s="33">
        <v>5.8745275E-2</v>
      </c>
      <c r="BA60" s="33">
        <v>0.34001997499999997</v>
      </c>
    </row>
    <row r="61" spans="1:53">
      <c r="A61" s="25">
        <v>57</v>
      </c>
      <c r="B61" s="33">
        <v>-0.70506336000000003</v>
      </c>
      <c r="C61" s="33">
        <v>-3.96636E-2</v>
      </c>
      <c r="D61" s="33">
        <v>0.60979972000000005</v>
      </c>
      <c r="F61" s="33">
        <v>-0.86813542499999996</v>
      </c>
      <c r="G61" s="33">
        <v>-0.10502012500000001</v>
      </c>
      <c r="H61" s="33">
        <v>0.46202262500000002</v>
      </c>
      <c r="I61" s="33"/>
      <c r="J61" s="25">
        <v>57</v>
      </c>
      <c r="K61" s="33">
        <v>-0.60748424000000001</v>
      </c>
      <c r="L61" s="33">
        <v>-2.531102E-2</v>
      </c>
      <c r="M61" s="33">
        <v>0.53449150000000001</v>
      </c>
      <c r="O61" s="33">
        <v>-0.73822927500000002</v>
      </c>
      <c r="P61" s="33">
        <v>-7.6781000000000002E-2</v>
      </c>
      <c r="Q61" s="33">
        <v>0.36962382500000002</v>
      </c>
      <c r="R61" s="33"/>
      <c r="S61" s="25">
        <v>57</v>
      </c>
      <c r="T61" s="33">
        <v>-0.53225946000000002</v>
      </c>
      <c r="U61" s="33">
        <v>-6.7467600000000001E-3</v>
      </c>
      <c r="V61" s="33">
        <v>0.45967177999999997</v>
      </c>
      <c r="X61" s="33">
        <v>-0.64304039999999996</v>
      </c>
      <c r="Y61" s="33">
        <v>-4.9399350000000002E-2</v>
      </c>
      <c r="Z61" s="33">
        <v>0.31662367499999999</v>
      </c>
      <c r="AB61" s="25">
        <v>57</v>
      </c>
      <c r="AC61" s="33">
        <v>-0.48175015999999998</v>
      </c>
      <c r="AD61" s="33">
        <v>4.1717600000000001E-3</v>
      </c>
      <c r="AE61" s="33">
        <v>0.41244196</v>
      </c>
      <c r="AG61" s="33">
        <v>-0.60915439999999998</v>
      </c>
      <c r="AH61" s="33">
        <v>-2.0921100000000002E-2</v>
      </c>
      <c r="AI61" s="33">
        <v>0.30412329999999999</v>
      </c>
      <c r="AK61" s="25">
        <v>57</v>
      </c>
      <c r="AL61" s="33">
        <v>-0.58514023999999998</v>
      </c>
      <c r="AM61" s="33">
        <v>2.5812020000000001E-2</v>
      </c>
      <c r="AN61" s="33">
        <v>0.39143622</v>
      </c>
      <c r="AP61" s="33">
        <v>-0.64650457500000003</v>
      </c>
      <c r="AQ61" s="33">
        <v>5.3261999999999997E-3</v>
      </c>
      <c r="AR61" s="33">
        <v>0.29488144999999999</v>
      </c>
      <c r="AT61" s="25">
        <v>57</v>
      </c>
      <c r="AU61" s="33">
        <v>-0.94059130000000002</v>
      </c>
      <c r="AV61" s="33">
        <v>8.0703819999999996E-2</v>
      </c>
      <c r="AW61" s="33">
        <v>0.46631302000000002</v>
      </c>
      <c r="AY61" s="33">
        <v>-0.91337639999999998</v>
      </c>
      <c r="AZ61" s="33">
        <v>6.2614149999999993E-2</v>
      </c>
      <c r="BA61" s="33">
        <v>0.34962637499999999</v>
      </c>
    </row>
    <row r="62" spans="1:53">
      <c r="A62" s="25">
        <v>58</v>
      </c>
      <c r="B62" s="33">
        <v>-0.66228208</v>
      </c>
      <c r="C62" s="33">
        <v>-3.7158400000000001E-2</v>
      </c>
      <c r="D62" s="33">
        <v>0.61200142000000002</v>
      </c>
      <c r="F62" s="33">
        <v>-0.86827342500000004</v>
      </c>
      <c r="G62" s="33">
        <v>-0.10864055</v>
      </c>
      <c r="H62" s="33">
        <v>0.44345707499999998</v>
      </c>
      <c r="I62" s="33"/>
      <c r="J62" s="25">
        <v>58</v>
      </c>
      <c r="K62" s="33">
        <v>-0.57016213999999998</v>
      </c>
      <c r="L62" s="33">
        <v>-2.531574E-2</v>
      </c>
      <c r="M62" s="33">
        <v>0.52864668000000004</v>
      </c>
      <c r="O62" s="33">
        <v>-0.724689425</v>
      </c>
      <c r="P62" s="33">
        <v>-7.3649825000000002E-2</v>
      </c>
      <c r="Q62" s="33">
        <v>0.36454657499999998</v>
      </c>
      <c r="R62" s="33"/>
      <c r="S62" s="25">
        <v>58</v>
      </c>
      <c r="T62" s="33">
        <v>-0.53828516000000004</v>
      </c>
      <c r="U62" s="33">
        <v>-1.036982E-2</v>
      </c>
      <c r="V62" s="33">
        <v>0.45267321999999999</v>
      </c>
      <c r="X62" s="33">
        <v>-0.67184915000000001</v>
      </c>
      <c r="Y62" s="33">
        <v>-4.8354525000000002E-2</v>
      </c>
      <c r="Z62" s="33">
        <v>0.311393425</v>
      </c>
      <c r="AB62" s="25">
        <v>58</v>
      </c>
      <c r="AC62" s="33">
        <v>-0.47730852000000001</v>
      </c>
      <c r="AD62" s="33">
        <v>9.2341599999999999E-3</v>
      </c>
      <c r="AE62" s="33">
        <v>0.40592302000000002</v>
      </c>
      <c r="AG62" s="33">
        <v>-0.63686452500000001</v>
      </c>
      <c r="AH62" s="33">
        <v>-2.3404850000000001E-2</v>
      </c>
      <c r="AI62" s="33">
        <v>0.29629034999999998</v>
      </c>
      <c r="AK62" s="25">
        <v>58</v>
      </c>
      <c r="AL62" s="33">
        <v>-0.55812824000000005</v>
      </c>
      <c r="AM62" s="33">
        <v>2.783878E-2</v>
      </c>
      <c r="AN62" s="33">
        <v>0.38898517999999999</v>
      </c>
      <c r="AP62" s="33">
        <v>-0.65154509999999999</v>
      </c>
      <c r="AQ62" s="33">
        <v>1.7076750000000001E-3</v>
      </c>
      <c r="AR62" s="33">
        <v>0.29125889999999999</v>
      </c>
      <c r="AT62" s="25">
        <v>58</v>
      </c>
      <c r="AU62" s="33">
        <v>-0.86720224000000001</v>
      </c>
      <c r="AV62" s="33">
        <v>8.011124E-2</v>
      </c>
      <c r="AW62" s="33">
        <v>0.42991943999999999</v>
      </c>
      <c r="AY62" s="33">
        <v>-0.92401485000000005</v>
      </c>
      <c r="AZ62" s="33">
        <v>5.6142925000000003E-2</v>
      </c>
      <c r="BA62" s="33">
        <v>0.33982972500000003</v>
      </c>
    </row>
    <row r="63" spans="1:53">
      <c r="A63" s="25">
        <v>59</v>
      </c>
      <c r="B63" s="33">
        <v>-0.65878853999999998</v>
      </c>
      <c r="C63" s="33">
        <v>-3.8970980000000002E-2</v>
      </c>
      <c r="D63" s="33">
        <v>0.60314520000000005</v>
      </c>
      <c r="F63" s="33">
        <v>-0.85462404999999997</v>
      </c>
      <c r="G63" s="33">
        <v>-0.11151700000000001</v>
      </c>
      <c r="H63" s="33">
        <v>0.45619389999999999</v>
      </c>
      <c r="I63" s="33"/>
      <c r="J63" s="25">
        <v>59</v>
      </c>
      <c r="K63" s="33">
        <v>-0.58709509999999998</v>
      </c>
      <c r="L63" s="33">
        <v>-2.675054E-2</v>
      </c>
      <c r="M63" s="33">
        <v>0.52829789999999999</v>
      </c>
      <c r="O63" s="33">
        <v>-0.71950095000000003</v>
      </c>
      <c r="P63" s="33">
        <v>-7.4587600000000004E-2</v>
      </c>
      <c r="Q63" s="33">
        <v>0.35215065000000001</v>
      </c>
      <c r="R63" s="33"/>
      <c r="S63" s="25">
        <v>59</v>
      </c>
      <c r="T63" s="33">
        <v>-0.52376856000000005</v>
      </c>
      <c r="U63" s="33">
        <v>-8.0817200000000006E-3</v>
      </c>
      <c r="V63" s="33">
        <v>0.44662636</v>
      </c>
      <c r="X63" s="33">
        <v>-0.625128825</v>
      </c>
      <c r="Y63" s="33">
        <v>-4.5430175000000003E-2</v>
      </c>
      <c r="Z63" s="33">
        <v>0.31647609999999998</v>
      </c>
      <c r="AB63" s="25">
        <v>59</v>
      </c>
      <c r="AC63" s="33">
        <v>-0.49434277999999998</v>
      </c>
      <c r="AD63" s="33">
        <v>5.5385399999999998E-3</v>
      </c>
      <c r="AE63" s="33">
        <v>0.38694625999999999</v>
      </c>
      <c r="AG63" s="33">
        <v>-0.62800637500000001</v>
      </c>
      <c r="AH63" s="33">
        <v>-2.6927775000000001E-2</v>
      </c>
      <c r="AI63" s="33">
        <v>0.29423250000000001</v>
      </c>
      <c r="AK63" s="25">
        <v>59</v>
      </c>
      <c r="AL63" s="33">
        <v>-0.57746938000000003</v>
      </c>
      <c r="AM63" s="33">
        <v>2.6460999999999998E-2</v>
      </c>
      <c r="AN63" s="33">
        <v>0.37297384</v>
      </c>
      <c r="AP63" s="33">
        <v>-0.66437175000000004</v>
      </c>
      <c r="AQ63" s="33">
        <v>2.6773000000000001E-3</v>
      </c>
      <c r="AR63" s="33">
        <v>0.29113685</v>
      </c>
      <c r="AT63" s="25">
        <v>59</v>
      </c>
      <c r="AU63" s="33">
        <v>-0.93716719999999998</v>
      </c>
      <c r="AV63" s="33">
        <v>8.0160839999999997E-2</v>
      </c>
      <c r="AW63" s="33">
        <v>0.43644453999999999</v>
      </c>
      <c r="AY63" s="33">
        <v>-0.96942410000000001</v>
      </c>
      <c r="AZ63" s="33">
        <v>5.8512649999999999E-2</v>
      </c>
      <c r="BA63" s="33">
        <v>0.340604925</v>
      </c>
    </row>
    <row r="64" spans="1:53">
      <c r="A64" s="25">
        <v>60</v>
      </c>
      <c r="B64" s="33">
        <v>-0.64551857999999995</v>
      </c>
      <c r="C64" s="33">
        <v>-4.34632E-2</v>
      </c>
      <c r="D64" s="33">
        <v>0.58458482000000001</v>
      </c>
      <c r="F64" s="33">
        <v>-0.85775195000000004</v>
      </c>
      <c r="G64" s="33">
        <v>-0.10970175</v>
      </c>
      <c r="H64" s="33">
        <v>0.44191550000000002</v>
      </c>
      <c r="I64" s="33"/>
      <c r="J64" s="25">
        <v>60</v>
      </c>
      <c r="K64" s="33">
        <v>-0.58154419999999996</v>
      </c>
      <c r="L64" s="33">
        <v>-2.6150799999999998E-2</v>
      </c>
      <c r="M64" s="33">
        <v>0.51619238000000001</v>
      </c>
      <c r="O64" s="33">
        <v>-0.723206825</v>
      </c>
      <c r="P64" s="33">
        <v>-7.6102025000000004E-2</v>
      </c>
      <c r="Q64" s="33">
        <v>0.35430095</v>
      </c>
      <c r="R64" s="33"/>
      <c r="S64" s="25">
        <v>60</v>
      </c>
      <c r="T64" s="33">
        <v>-0.51603445999999997</v>
      </c>
      <c r="U64" s="33">
        <v>-7.2551400000000002E-3</v>
      </c>
      <c r="V64" s="33">
        <v>0.46319542000000002</v>
      </c>
      <c r="X64" s="33">
        <v>-0.63628825</v>
      </c>
      <c r="Y64" s="33">
        <v>-4.8007899999999999E-2</v>
      </c>
      <c r="Z64" s="33">
        <v>0.3049056</v>
      </c>
      <c r="AB64" s="25">
        <v>60</v>
      </c>
      <c r="AC64" s="33">
        <v>-0.49893398</v>
      </c>
      <c r="AD64" s="33">
        <v>5.9510400000000003E-3</v>
      </c>
      <c r="AE64" s="33">
        <v>0.40442023999999999</v>
      </c>
      <c r="AG64" s="33">
        <v>-0.61118307500000002</v>
      </c>
      <c r="AH64" s="33">
        <v>-2.5299525E-2</v>
      </c>
      <c r="AI64" s="33">
        <v>0.28501314999999999</v>
      </c>
      <c r="AK64" s="25">
        <v>60</v>
      </c>
      <c r="AL64" s="33">
        <v>-0.56743611999999999</v>
      </c>
      <c r="AM64" s="33">
        <v>2.4698379999999999E-2</v>
      </c>
      <c r="AN64" s="33">
        <v>0.39080885999999998</v>
      </c>
      <c r="AP64" s="33">
        <v>-0.66317835000000003</v>
      </c>
      <c r="AQ64" s="33">
        <v>2.5309999999999998E-3</v>
      </c>
      <c r="AR64" s="33">
        <v>0.29056092500000003</v>
      </c>
      <c r="AT64" s="25">
        <v>60</v>
      </c>
      <c r="AU64" s="33">
        <v>-0.93026611999999997</v>
      </c>
      <c r="AV64" s="33">
        <v>8.2288059999999996E-2</v>
      </c>
      <c r="AW64" s="33">
        <v>0.42358400000000002</v>
      </c>
      <c r="AY64" s="33">
        <v>-0.93239497500000001</v>
      </c>
      <c r="AZ64" s="33">
        <v>6.1130150000000001E-2</v>
      </c>
      <c r="BA64" s="33">
        <v>0.35302797499999999</v>
      </c>
    </row>
    <row r="65" spans="1:53">
      <c r="A65" s="25">
        <v>61</v>
      </c>
      <c r="B65" s="33">
        <v>-0.63062342000000005</v>
      </c>
      <c r="C65" s="33">
        <v>-4.3997639999999998E-2</v>
      </c>
      <c r="D65" s="33">
        <v>0.57858533999999995</v>
      </c>
      <c r="F65" s="33">
        <v>-0.84768412500000001</v>
      </c>
      <c r="G65" s="33">
        <v>-0.1152595</v>
      </c>
      <c r="H65" s="33">
        <v>0.43442249999999999</v>
      </c>
      <c r="I65" s="33"/>
      <c r="J65" s="25">
        <v>61</v>
      </c>
      <c r="K65" s="33">
        <v>-0.58079727999999997</v>
      </c>
      <c r="L65" s="33">
        <v>-2.6443680000000001E-2</v>
      </c>
      <c r="M65" s="33">
        <v>0.51353656000000003</v>
      </c>
      <c r="O65" s="33">
        <v>-0.71338782499999998</v>
      </c>
      <c r="P65" s="33">
        <v>-7.6682625000000004E-2</v>
      </c>
      <c r="Q65" s="33">
        <v>0.358558975</v>
      </c>
      <c r="R65" s="33"/>
      <c r="S65" s="25">
        <v>61</v>
      </c>
      <c r="T65" s="33">
        <v>-0.50360267999999997</v>
      </c>
      <c r="U65" s="33">
        <v>-7.4009000000000002E-3</v>
      </c>
      <c r="V65" s="33">
        <v>0.44173013999999999</v>
      </c>
      <c r="X65" s="33">
        <v>-0.65428702500000002</v>
      </c>
      <c r="Y65" s="33">
        <v>-4.8644300000000001E-2</v>
      </c>
      <c r="Z65" s="33">
        <v>0.31593072500000002</v>
      </c>
      <c r="AB65" s="25">
        <v>61</v>
      </c>
      <c r="AC65" s="33">
        <v>-0.48386168000000002</v>
      </c>
      <c r="AD65" s="33">
        <v>5.5392200000000001E-3</v>
      </c>
      <c r="AE65" s="33">
        <v>0.38401352</v>
      </c>
      <c r="AG65" s="33">
        <v>-0.62699062500000002</v>
      </c>
      <c r="AH65" s="33">
        <v>-2.7501475000000001E-2</v>
      </c>
      <c r="AI65" s="33">
        <v>0.28815372500000003</v>
      </c>
      <c r="AK65" s="25">
        <v>61</v>
      </c>
      <c r="AL65" s="33">
        <v>-0.56189173999999997</v>
      </c>
      <c r="AM65" s="33">
        <v>2.8126720000000001E-2</v>
      </c>
      <c r="AN65" s="33">
        <v>0.38597046000000002</v>
      </c>
      <c r="AP65" s="33">
        <v>-0.65866022499999999</v>
      </c>
      <c r="AQ65" s="33">
        <v>6.1130749999999999E-3</v>
      </c>
      <c r="AR65" s="33">
        <v>0.28988625000000001</v>
      </c>
      <c r="AT65" s="25">
        <v>61</v>
      </c>
      <c r="AU65" s="33">
        <v>-0.93275629999999998</v>
      </c>
      <c r="AV65" s="33">
        <v>7.5390579999999999E-2</v>
      </c>
      <c r="AW65" s="33">
        <v>0.41067525999999999</v>
      </c>
      <c r="AY65" s="33">
        <v>-0.95037090000000002</v>
      </c>
      <c r="AZ65" s="33">
        <v>6.1719975000000003E-2</v>
      </c>
      <c r="BA65" s="33">
        <v>0.35695264999999998</v>
      </c>
    </row>
    <row r="66" spans="1:53">
      <c r="A66" s="25">
        <v>62</v>
      </c>
      <c r="B66" s="33">
        <v>-0.64661371999999995</v>
      </c>
      <c r="C66" s="33">
        <v>-4.1928720000000003E-2</v>
      </c>
      <c r="D66" s="33">
        <v>0.58721409999999996</v>
      </c>
      <c r="F66" s="33">
        <v>-0.85833267499999999</v>
      </c>
      <c r="G66" s="33">
        <v>-0.11803329999999999</v>
      </c>
      <c r="H66" s="33">
        <v>0.43560539999999998</v>
      </c>
      <c r="I66" s="33"/>
      <c r="J66" s="25">
        <v>62</v>
      </c>
      <c r="K66" s="33">
        <v>-0.57206458000000004</v>
      </c>
      <c r="L66" s="33">
        <v>-2.782184E-2</v>
      </c>
      <c r="M66" s="33">
        <v>0.50320730000000002</v>
      </c>
      <c r="O66" s="33">
        <v>-0.69869945</v>
      </c>
      <c r="P66" s="33">
        <v>-7.6817499999999997E-2</v>
      </c>
      <c r="Q66" s="33">
        <v>0.363204425</v>
      </c>
      <c r="R66" s="33"/>
      <c r="S66" s="25">
        <v>62</v>
      </c>
      <c r="T66" s="33">
        <v>-0.51392300000000002</v>
      </c>
      <c r="U66" s="33">
        <v>-9.2770200000000004E-3</v>
      </c>
      <c r="V66" s="33">
        <v>0.44617287999999999</v>
      </c>
      <c r="X66" s="33">
        <v>-0.61360415000000001</v>
      </c>
      <c r="Y66" s="33">
        <v>-4.5817499999999997E-2</v>
      </c>
      <c r="Z66" s="33">
        <v>0.30291752500000002</v>
      </c>
      <c r="AB66" s="25">
        <v>62</v>
      </c>
      <c r="AC66" s="33">
        <v>-0.47494844000000003</v>
      </c>
      <c r="AD66" s="33">
        <v>4.1536400000000001E-3</v>
      </c>
      <c r="AE66" s="33">
        <v>0.39376644</v>
      </c>
      <c r="AG66" s="33">
        <v>-0.58918322499999998</v>
      </c>
      <c r="AH66" s="33">
        <v>-2.536325E-2</v>
      </c>
      <c r="AI66" s="33">
        <v>0.28027362500000003</v>
      </c>
      <c r="AK66" s="25">
        <v>62</v>
      </c>
      <c r="AL66" s="33">
        <v>-0.54500121999999995</v>
      </c>
      <c r="AM66" s="33">
        <v>2.711102E-2</v>
      </c>
      <c r="AN66" s="33">
        <v>0.38283124000000002</v>
      </c>
      <c r="AP66" s="33">
        <v>-0.66533272499999996</v>
      </c>
      <c r="AQ66" s="33">
        <v>3.9858000000000003E-3</v>
      </c>
      <c r="AR66" s="33">
        <v>0.28511752499999998</v>
      </c>
      <c r="AT66" s="25">
        <v>62</v>
      </c>
      <c r="AU66" s="33">
        <v>-0.9363245</v>
      </c>
      <c r="AV66" s="33">
        <v>8.230838E-2</v>
      </c>
      <c r="AW66" s="33">
        <v>0.42477483999999999</v>
      </c>
      <c r="AY66" s="33">
        <v>-0.97069609999999995</v>
      </c>
      <c r="AZ66" s="33">
        <v>5.9419100000000002E-2</v>
      </c>
      <c r="BA66" s="33">
        <v>0.34464167499999998</v>
      </c>
    </row>
    <row r="67" spans="1:53">
      <c r="A67" s="25">
        <v>63</v>
      </c>
      <c r="B67" s="33">
        <v>-0.64723611999999997</v>
      </c>
      <c r="C67" s="33">
        <v>-4.3291179999999999E-2</v>
      </c>
      <c r="D67" s="33">
        <v>0.60059804000000006</v>
      </c>
      <c r="F67" s="33">
        <v>-0.83202847499999999</v>
      </c>
      <c r="G67" s="33">
        <v>-0.11538605</v>
      </c>
      <c r="H67" s="33">
        <v>0.419504775</v>
      </c>
      <c r="I67" s="33"/>
      <c r="J67" s="25">
        <v>63</v>
      </c>
      <c r="K67" s="33">
        <v>-0.56077792000000004</v>
      </c>
      <c r="L67" s="33">
        <v>-2.723714E-2</v>
      </c>
      <c r="M67" s="33">
        <v>0.51221410000000001</v>
      </c>
      <c r="O67" s="33">
        <v>-0.70016109999999998</v>
      </c>
      <c r="P67" s="33">
        <v>-7.6843800000000004E-2</v>
      </c>
      <c r="Q67" s="33">
        <v>0.34191977499999998</v>
      </c>
      <c r="R67" s="33"/>
      <c r="S67" s="25">
        <v>63</v>
      </c>
      <c r="T67" s="33">
        <v>-0.49390988000000002</v>
      </c>
      <c r="U67" s="33">
        <v>-7.4299800000000001E-3</v>
      </c>
      <c r="V67" s="33">
        <v>0.44780436000000001</v>
      </c>
      <c r="X67" s="33">
        <v>-0.61489324999999995</v>
      </c>
      <c r="Y67" s="33">
        <v>-4.7650774999999999E-2</v>
      </c>
      <c r="Z67" s="33">
        <v>0.30330752500000002</v>
      </c>
      <c r="AB67" s="25">
        <v>63</v>
      </c>
      <c r="AC67" s="33">
        <v>-0.48154185999999999</v>
      </c>
      <c r="AD67" s="33">
        <v>4.5567400000000001E-3</v>
      </c>
      <c r="AE67" s="33">
        <v>0.38030348000000003</v>
      </c>
      <c r="AG67" s="33">
        <v>-0.60627045000000002</v>
      </c>
      <c r="AH67" s="33">
        <v>-2.4837100000000001E-2</v>
      </c>
      <c r="AI67" s="33">
        <v>0.287806275</v>
      </c>
      <c r="AK67" s="25">
        <v>63</v>
      </c>
      <c r="AL67" s="33">
        <v>-0.52798990000000001</v>
      </c>
      <c r="AM67" s="33">
        <v>2.9922440000000002E-2</v>
      </c>
      <c r="AN67" s="33">
        <v>0.37833783999999998</v>
      </c>
      <c r="AP67" s="33">
        <v>-0.65991837499999995</v>
      </c>
      <c r="AQ67" s="33">
        <v>6.1843749999999998E-3</v>
      </c>
      <c r="AR67" s="33">
        <v>0.29262512499999999</v>
      </c>
      <c r="AT67" s="25">
        <v>63</v>
      </c>
      <c r="AU67" s="33">
        <v>-0.97762262</v>
      </c>
      <c r="AV67" s="33">
        <v>8.0816979999999997E-2</v>
      </c>
      <c r="AW67" s="33">
        <v>0.42139527999999998</v>
      </c>
      <c r="AY67" s="33">
        <v>-0.978455725</v>
      </c>
      <c r="AZ67" s="33">
        <v>5.6997275E-2</v>
      </c>
      <c r="BA67" s="33">
        <v>0.35064925000000002</v>
      </c>
    </row>
    <row r="68" spans="1:53">
      <c r="A68" s="25">
        <v>64</v>
      </c>
      <c r="B68" s="33">
        <v>-0.66127477999999995</v>
      </c>
      <c r="C68" s="33">
        <v>-4.8055140000000003E-2</v>
      </c>
      <c r="D68" s="33">
        <v>0.56753659999999995</v>
      </c>
      <c r="F68" s="33">
        <v>-0.84109057499999995</v>
      </c>
      <c r="G68" s="33">
        <v>-0.11708354999999999</v>
      </c>
      <c r="H68" s="33">
        <v>0.40946505</v>
      </c>
      <c r="I68" s="33"/>
      <c r="J68" s="25">
        <v>64</v>
      </c>
      <c r="K68" s="33">
        <v>-0.56515269999999995</v>
      </c>
      <c r="L68" s="33">
        <v>-2.7338299999999999E-2</v>
      </c>
      <c r="M68" s="33">
        <v>0.5097507</v>
      </c>
      <c r="O68" s="33">
        <v>-0.68103322499999996</v>
      </c>
      <c r="P68" s="33">
        <v>-7.4542474999999997E-2</v>
      </c>
      <c r="Q68" s="33">
        <v>0.35281954999999998</v>
      </c>
      <c r="R68" s="33"/>
      <c r="S68" s="25">
        <v>64</v>
      </c>
      <c r="T68" s="33">
        <v>-0.51056246000000005</v>
      </c>
      <c r="U68" s="33">
        <v>-1.04999E-2</v>
      </c>
      <c r="V68" s="33">
        <v>0.42694776000000001</v>
      </c>
      <c r="X68" s="33">
        <v>-0.63266829999999996</v>
      </c>
      <c r="Y68" s="33">
        <v>-4.664575E-2</v>
      </c>
      <c r="Z68" s="33">
        <v>0.30513192500000003</v>
      </c>
      <c r="AB68" s="25">
        <v>64</v>
      </c>
      <c r="AC68" s="33">
        <v>-0.48571125999999998</v>
      </c>
      <c r="AD68" s="33">
        <v>5.1284E-3</v>
      </c>
      <c r="AE68" s="33">
        <v>0.37526490000000001</v>
      </c>
      <c r="AG68" s="33">
        <v>-0.60900917499999996</v>
      </c>
      <c r="AH68" s="33">
        <v>-2.4425775E-2</v>
      </c>
      <c r="AI68" s="33">
        <v>0.28306847499999999</v>
      </c>
      <c r="AK68" s="25">
        <v>64</v>
      </c>
      <c r="AL68" s="33">
        <v>-0.55071512</v>
      </c>
      <c r="AM68" s="33">
        <v>2.874198E-2</v>
      </c>
      <c r="AN68" s="33">
        <v>0.37218896000000001</v>
      </c>
      <c r="AP68" s="33">
        <v>-0.65106217499999997</v>
      </c>
      <c r="AQ68" s="33">
        <v>8.5004250000000007E-3</v>
      </c>
      <c r="AR68" s="33">
        <v>0.30041040000000002</v>
      </c>
      <c r="AT68" s="25">
        <v>64</v>
      </c>
      <c r="AU68" s="33">
        <v>-0.92914134000000004</v>
      </c>
      <c r="AV68" s="33">
        <v>7.7491619999999997E-2</v>
      </c>
      <c r="AW68" s="33">
        <v>0.41810969999999997</v>
      </c>
      <c r="AY68" s="33">
        <v>-0.95907277499999999</v>
      </c>
      <c r="AZ68" s="33">
        <v>5.9419850000000003E-2</v>
      </c>
      <c r="BA68" s="33">
        <v>0.352665375</v>
      </c>
    </row>
    <row r="69" spans="1:53">
      <c r="A69" s="25">
        <v>65</v>
      </c>
      <c r="B69" s="33">
        <v>-0.65748147999999995</v>
      </c>
      <c r="C69" s="33">
        <v>-4.5270060000000001E-2</v>
      </c>
      <c r="D69" s="33">
        <v>0.56929558000000002</v>
      </c>
      <c r="F69" s="33">
        <v>-0.80780405</v>
      </c>
      <c r="G69" s="33">
        <v>-0.111993675</v>
      </c>
      <c r="H69" s="33">
        <v>0.41254415</v>
      </c>
      <c r="I69" s="33"/>
      <c r="J69" s="25">
        <v>65</v>
      </c>
      <c r="K69" s="33">
        <v>-0.57494652000000002</v>
      </c>
      <c r="L69" s="33">
        <v>-2.831906E-2</v>
      </c>
      <c r="M69" s="33">
        <v>0.48773973999999998</v>
      </c>
      <c r="O69" s="33">
        <v>-0.69691795000000001</v>
      </c>
      <c r="P69" s="33">
        <v>-8.0242925000000007E-2</v>
      </c>
      <c r="Q69" s="33">
        <v>0.34352122499999999</v>
      </c>
      <c r="R69" s="33"/>
      <c r="S69" s="25">
        <v>65</v>
      </c>
      <c r="T69" s="33">
        <v>-0.49989464</v>
      </c>
      <c r="U69" s="33">
        <v>-1.0361860000000001E-2</v>
      </c>
      <c r="V69" s="33">
        <v>0.42507918</v>
      </c>
      <c r="X69" s="33">
        <v>-0.60065734999999998</v>
      </c>
      <c r="Y69" s="33">
        <v>-4.2175749999999998E-2</v>
      </c>
      <c r="Z69" s="33">
        <v>0.30707877500000003</v>
      </c>
      <c r="AB69" s="25">
        <v>65</v>
      </c>
      <c r="AC69" s="33">
        <v>-0.48488624000000002</v>
      </c>
      <c r="AD69" s="33">
        <v>7.7504799999999997E-3</v>
      </c>
      <c r="AE69" s="33">
        <v>0.39075144000000001</v>
      </c>
      <c r="AG69" s="33">
        <v>-0.606240475</v>
      </c>
      <c r="AH69" s="33">
        <v>-2.3576699999999999E-2</v>
      </c>
      <c r="AI69" s="33">
        <v>0.28444582499999999</v>
      </c>
      <c r="AK69" s="25">
        <v>65</v>
      </c>
      <c r="AL69" s="33">
        <v>-0.53709525999999996</v>
      </c>
      <c r="AM69" s="33">
        <v>2.7084460000000001E-2</v>
      </c>
      <c r="AN69" s="33">
        <v>0.36159143999999999</v>
      </c>
      <c r="AP69" s="33">
        <v>-0.64401755000000005</v>
      </c>
      <c r="AQ69" s="33">
        <v>5.5636749999999997E-3</v>
      </c>
      <c r="AR69" s="33">
        <v>0.28382594999999999</v>
      </c>
      <c r="AT69" s="25">
        <v>65</v>
      </c>
      <c r="AU69" s="33">
        <v>-0.91730003999999998</v>
      </c>
      <c r="AV69" s="33">
        <v>7.9067700000000005E-2</v>
      </c>
      <c r="AW69" s="33">
        <v>0.42140442</v>
      </c>
      <c r="AY69" s="33">
        <v>-0.97399482500000001</v>
      </c>
      <c r="AZ69" s="33">
        <v>5.7512225E-2</v>
      </c>
      <c r="BA69" s="33">
        <v>0.34154139999999999</v>
      </c>
    </row>
    <row r="70" spans="1:53">
      <c r="A70" s="25">
        <v>66</v>
      </c>
      <c r="B70" s="33">
        <v>-0.64766566000000003</v>
      </c>
      <c r="C70" s="33">
        <v>-5.2683920000000002E-2</v>
      </c>
      <c r="D70" s="33">
        <v>0.54564279999999998</v>
      </c>
      <c r="F70" s="33">
        <v>-0.82864479999999996</v>
      </c>
      <c r="G70" s="33">
        <v>-0.1174246</v>
      </c>
      <c r="H70" s="33">
        <v>0.41382449999999998</v>
      </c>
      <c r="I70" s="33"/>
      <c r="J70" s="25">
        <v>66</v>
      </c>
      <c r="K70" s="33">
        <v>-0.56137051999999998</v>
      </c>
      <c r="L70" s="33">
        <v>-2.8312980000000001E-2</v>
      </c>
      <c r="M70" s="33">
        <v>0.51194675999999995</v>
      </c>
      <c r="O70" s="33">
        <v>-0.71039372499999998</v>
      </c>
      <c r="P70" s="33">
        <v>-7.9820575000000005E-2</v>
      </c>
      <c r="Q70" s="33">
        <v>0.34534772499999999</v>
      </c>
      <c r="R70" s="33"/>
      <c r="S70" s="25">
        <v>66</v>
      </c>
      <c r="T70" s="33">
        <v>-0.50647098000000002</v>
      </c>
      <c r="U70" s="33">
        <v>-9.1736000000000005E-3</v>
      </c>
      <c r="V70" s="33">
        <v>0.41952738000000001</v>
      </c>
      <c r="X70" s="33">
        <v>-0.64105970000000001</v>
      </c>
      <c r="Y70" s="33">
        <v>-4.7630424999999997E-2</v>
      </c>
      <c r="Z70" s="33">
        <v>0.30064595</v>
      </c>
      <c r="AB70" s="25">
        <v>66</v>
      </c>
      <c r="AC70" s="33">
        <v>-0.49662884000000002</v>
      </c>
      <c r="AD70" s="33">
        <v>7.0904399999999999E-3</v>
      </c>
      <c r="AE70" s="33">
        <v>0.36717262000000001</v>
      </c>
      <c r="AG70" s="33">
        <v>-0.59640722499999999</v>
      </c>
      <c r="AH70" s="33">
        <v>-2.1782665E-2</v>
      </c>
      <c r="AI70" s="33">
        <v>0.288079425</v>
      </c>
      <c r="AK70" s="25">
        <v>66</v>
      </c>
      <c r="AL70" s="33">
        <v>-0.56391005999999999</v>
      </c>
      <c r="AM70" s="33">
        <v>2.5235580000000001E-2</v>
      </c>
      <c r="AN70" s="33">
        <v>0.37165754000000001</v>
      </c>
      <c r="AP70" s="33">
        <v>-0.63462547499999999</v>
      </c>
      <c r="AQ70" s="33">
        <v>5.9094500000000001E-3</v>
      </c>
      <c r="AR70" s="33">
        <v>0.28847567499999999</v>
      </c>
      <c r="AT70" s="25">
        <v>66</v>
      </c>
      <c r="AU70" s="33">
        <v>-0.99674976000000004</v>
      </c>
      <c r="AV70" s="33">
        <v>7.9298380000000002E-2</v>
      </c>
      <c r="AW70" s="33">
        <v>0.43807970000000002</v>
      </c>
      <c r="AY70" s="33">
        <v>-0.99942847499999998</v>
      </c>
      <c r="AZ70" s="33">
        <v>5.9666799999999999E-2</v>
      </c>
      <c r="BA70" s="33">
        <v>0.34281665</v>
      </c>
    </row>
    <row r="71" spans="1:53">
      <c r="A71" s="25">
        <v>67</v>
      </c>
      <c r="B71" s="33">
        <v>-0.64755147999999996</v>
      </c>
      <c r="C71" s="33">
        <v>-5.4083100000000002E-2</v>
      </c>
      <c r="D71" s="33">
        <v>0.55389843999999999</v>
      </c>
      <c r="F71" s="33">
        <v>-0.81733160000000005</v>
      </c>
      <c r="G71" s="33">
        <v>-0.11681705000000001</v>
      </c>
      <c r="H71" s="33">
        <v>0.39281567499999998</v>
      </c>
      <c r="I71" s="33"/>
      <c r="J71" s="25">
        <v>67</v>
      </c>
      <c r="K71" s="33">
        <v>-0.56651174000000004</v>
      </c>
      <c r="L71" s="33">
        <v>-2.916446E-2</v>
      </c>
      <c r="M71" s="33">
        <v>0.50081019999999998</v>
      </c>
      <c r="O71" s="33">
        <v>-0.68500477500000001</v>
      </c>
      <c r="P71" s="33">
        <v>-7.4552524999999994E-2</v>
      </c>
      <c r="Q71" s="33">
        <v>0.34283605</v>
      </c>
      <c r="R71" s="33"/>
      <c r="S71" s="25">
        <v>67</v>
      </c>
      <c r="T71" s="33">
        <v>-0.51289127999999995</v>
      </c>
      <c r="U71" s="33">
        <v>-1.163786E-2</v>
      </c>
      <c r="V71" s="33">
        <v>0.41432207999999998</v>
      </c>
      <c r="X71" s="33">
        <v>-0.64136649999999995</v>
      </c>
      <c r="Y71" s="33">
        <v>-4.6298974999999999E-2</v>
      </c>
      <c r="Z71" s="33">
        <v>0.308503425</v>
      </c>
      <c r="AB71" s="25">
        <v>67</v>
      </c>
      <c r="AC71" s="33">
        <v>-0.46087344000000002</v>
      </c>
      <c r="AD71" s="33">
        <v>6.3864200000000003E-3</v>
      </c>
      <c r="AE71" s="33">
        <v>0.38230545999999999</v>
      </c>
      <c r="AG71" s="33">
        <v>-0.60602402499999997</v>
      </c>
      <c r="AH71" s="33">
        <v>-2.0923799999999999E-2</v>
      </c>
      <c r="AI71" s="33">
        <v>0.28945359999999998</v>
      </c>
      <c r="AK71" s="25">
        <v>67</v>
      </c>
      <c r="AL71" s="33">
        <v>-0.55319967999999997</v>
      </c>
      <c r="AM71" s="33">
        <v>2.800602E-2</v>
      </c>
      <c r="AN71" s="33">
        <v>0.38204705999999999</v>
      </c>
      <c r="AP71" s="33">
        <v>-0.642408125</v>
      </c>
      <c r="AQ71" s="33">
        <v>5.7189249999999997E-3</v>
      </c>
      <c r="AR71" s="33">
        <v>0.28738057500000003</v>
      </c>
      <c r="AT71" s="25">
        <v>67</v>
      </c>
      <c r="AU71" s="33">
        <v>-0.96654881999999998</v>
      </c>
      <c r="AV71" s="33">
        <v>7.8720180000000001E-2</v>
      </c>
      <c r="AW71" s="33">
        <v>0.42870725999999998</v>
      </c>
      <c r="AY71" s="33">
        <v>-0.9374034</v>
      </c>
      <c r="AZ71" s="33">
        <v>6.1378624999999999E-2</v>
      </c>
      <c r="BA71" s="33">
        <v>0.34389417500000002</v>
      </c>
    </row>
    <row r="72" spans="1:53">
      <c r="A72" s="25">
        <v>68</v>
      </c>
      <c r="B72" s="33">
        <v>-0.62192298000000001</v>
      </c>
      <c r="C72" s="33">
        <v>-5.1712719999999997E-2</v>
      </c>
      <c r="D72" s="33">
        <v>0.54532011999999996</v>
      </c>
      <c r="F72" s="33">
        <v>-0.83102992499999995</v>
      </c>
      <c r="G72" s="33">
        <v>-0.121257975</v>
      </c>
      <c r="H72" s="33">
        <v>0.38985199999999998</v>
      </c>
      <c r="I72" s="33"/>
      <c r="J72" s="25">
        <v>68</v>
      </c>
      <c r="K72" s="33">
        <v>-0.56965918000000004</v>
      </c>
      <c r="L72" s="33">
        <v>-2.689662E-2</v>
      </c>
      <c r="M72" s="33">
        <v>0.50036963999999995</v>
      </c>
      <c r="O72" s="33">
        <v>-0.69477567500000004</v>
      </c>
      <c r="P72" s="33">
        <v>-7.7975199999999995E-2</v>
      </c>
      <c r="Q72" s="33">
        <v>0.34638572499999998</v>
      </c>
      <c r="R72" s="33"/>
      <c r="S72" s="25">
        <v>68</v>
      </c>
      <c r="T72" s="33">
        <v>-0.49769044000000001</v>
      </c>
      <c r="U72" s="33">
        <v>-1.213172E-2</v>
      </c>
      <c r="V72" s="33">
        <v>0.42698512</v>
      </c>
      <c r="X72" s="33">
        <v>-0.61273109999999997</v>
      </c>
      <c r="Y72" s="33">
        <v>-4.1626875000000001E-2</v>
      </c>
      <c r="Z72" s="33">
        <v>0.30396072499999999</v>
      </c>
      <c r="AB72" s="25">
        <v>68</v>
      </c>
      <c r="AC72" s="33">
        <v>-0.47693649999999999</v>
      </c>
      <c r="AD72" s="33">
        <v>8.27986E-3</v>
      </c>
      <c r="AE72" s="33">
        <v>0.37704221999999998</v>
      </c>
      <c r="AG72" s="33">
        <v>-0.61563452500000004</v>
      </c>
      <c r="AH72" s="33">
        <v>-1.9738350000000002E-2</v>
      </c>
      <c r="AI72" s="33">
        <v>0.28032582499999997</v>
      </c>
      <c r="AK72" s="25">
        <v>68</v>
      </c>
      <c r="AL72" s="33">
        <v>-0.55358947999999997</v>
      </c>
      <c r="AM72" s="33">
        <v>3.1937420000000001E-2</v>
      </c>
      <c r="AN72" s="33">
        <v>0.38270102</v>
      </c>
      <c r="AP72" s="33">
        <v>-0.61031310000000005</v>
      </c>
      <c r="AQ72" s="33">
        <v>9.8756E-3</v>
      </c>
      <c r="AR72" s="33">
        <v>0.29117114999999999</v>
      </c>
      <c r="AT72" s="25">
        <v>68</v>
      </c>
      <c r="AU72" s="33">
        <v>-0.99759529999999996</v>
      </c>
      <c r="AV72" s="33">
        <v>8.1449240000000006E-2</v>
      </c>
      <c r="AW72" s="33">
        <v>0.42375158000000002</v>
      </c>
      <c r="AY72" s="33">
        <v>-0.96066172500000002</v>
      </c>
      <c r="AZ72" s="33">
        <v>5.7156525E-2</v>
      </c>
      <c r="BA72" s="33">
        <v>0.34327227500000002</v>
      </c>
    </row>
    <row r="73" spans="1:53">
      <c r="A73" s="25">
        <v>69</v>
      </c>
      <c r="B73" s="33">
        <v>-0.62437586</v>
      </c>
      <c r="C73" s="33">
        <v>-5.5798260000000002E-2</v>
      </c>
      <c r="D73" s="33">
        <v>0.53318288000000003</v>
      </c>
      <c r="F73" s="33">
        <v>-0.81353422500000006</v>
      </c>
      <c r="G73" s="33">
        <v>-0.1181128</v>
      </c>
      <c r="H73" s="33">
        <v>0.38052724999999998</v>
      </c>
      <c r="I73" s="33"/>
      <c r="J73" s="25">
        <v>69</v>
      </c>
      <c r="K73" s="33">
        <v>-0.57731779999999999</v>
      </c>
      <c r="L73" s="33">
        <v>-3.2182519999999999E-2</v>
      </c>
      <c r="M73" s="33">
        <v>0.47994658000000001</v>
      </c>
      <c r="O73" s="33">
        <v>-0.68132757499999996</v>
      </c>
      <c r="P73" s="33">
        <v>-7.8919349999999999E-2</v>
      </c>
      <c r="Q73" s="33">
        <v>0.34547735000000002</v>
      </c>
      <c r="R73" s="33"/>
      <c r="S73" s="25">
        <v>69</v>
      </c>
      <c r="T73" s="33">
        <v>-0.49427092</v>
      </c>
      <c r="U73" s="33">
        <v>-1.2074E-2</v>
      </c>
      <c r="V73" s="33">
        <v>0.41862991999999999</v>
      </c>
      <c r="X73" s="33">
        <v>-0.60935680000000003</v>
      </c>
      <c r="Y73" s="33">
        <v>-4.4019099999999999E-2</v>
      </c>
      <c r="Z73" s="33">
        <v>0.30490175000000003</v>
      </c>
      <c r="AB73" s="25">
        <v>69</v>
      </c>
      <c r="AC73" s="33">
        <v>-0.47927846000000002</v>
      </c>
      <c r="AD73" s="33">
        <v>8.6439599999999991E-3</v>
      </c>
      <c r="AE73" s="33">
        <v>0.36856966000000002</v>
      </c>
      <c r="AG73" s="33">
        <v>-0.60471790000000003</v>
      </c>
      <c r="AH73" s="33">
        <v>-2.1259475E-2</v>
      </c>
      <c r="AI73" s="33">
        <v>0.28109932500000001</v>
      </c>
      <c r="AK73" s="25">
        <v>69</v>
      </c>
      <c r="AL73" s="33">
        <v>-0.56125997999999999</v>
      </c>
      <c r="AM73" s="33">
        <v>2.9345960000000001E-2</v>
      </c>
      <c r="AN73" s="33">
        <v>0.36069422000000001</v>
      </c>
      <c r="AP73" s="33">
        <v>-0.63588650000000002</v>
      </c>
      <c r="AQ73" s="33">
        <v>1.0132725E-2</v>
      </c>
      <c r="AR73" s="33">
        <v>0.28360780000000002</v>
      </c>
      <c r="AT73" s="25">
        <v>69</v>
      </c>
      <c r="AU73" s="33">
        <v>-0.95418970000000003</v>
      </c>
      <c r="AV73" s="33">
        <v>8.1483440000000004E-2</v>
      </c>
      <c r="AW73" s="33">
        <v>0.41098760000000001</v>
      </c>
      <c r="AY73" s="33">
        <v>-0.9952974</v>
      </c>
      <c r="AZ73" s="33">
        <v>6.1909499999999999E-2</v>
      </c>
      <c r="BA73" s="33">
        <v>0.33762755</v>
      </c>
    </row>
    <row r="74" spans="1:53">
      <c r="A74" s="25">
        <v>70</v>
      </c>
      <c r="B74" s="33">
        <v>-0.65302917999999999</v>
      </c>
      <c r="C74" s="33">
        <v>-5.5782760000000001E-2</v>
      </c>
      <c r="D74" s="33">
        <v>0.54525129999999999</v>
      </c>
      <c r="F74" s="33">
        <v>-0.80130820000000003</v>
      </c>
      <c r="G74" s="33">
        <v>-0.1202312</v>
      </c>
      <c r="H74" s="33">
        <v>0.36581015</v>
      </c>
      <c r="I74" s="33"/>
      <c r="J74" s="25">
        <v>70</v>
      </c>
      <c r="K74" s="33">
        <v>-0.55807408000000003</v>
      </c>
      <c r="L74" s="33">
        <v>-2.9588880000000001E-2</v>
      </c>
      <c r="M74" s="33">
        <v>0.49817117999999999</v>
      </c>
      <c r="O74" s="33">
        <v>-0.66854939999999996</v>
      </c>
      <c r="P74" s="33">
        <v>-7.3315649999999996E-2</v>
      </c>
      <c r="Q74" s="33">
        <v>0.33910677500000003</v>
      </c>
      <c r="R74" s="33"/>
      <c r="S74" s="25">
        <v>70</v>
      </c>
      <c r="T74" s="33">
        <v>-0.50202983999999995</v>
      </c>
      <c r="U74" s="33">
        <v>-1.3306439999999999E-2</v>
      </c>
      <c r="V74" s="33">
        <v>0.40846863999999999</v>
      </c>
      <c r="X74" s="33">
        <v>-0.60917547500000002</v>
      </c>
      <c r="Y74" s="33">
        <v>-4.1894674999999999E-2</v>
      </c>
      <c r="Z74" s="33">
        <v>0.29531547499999999</v>
      </c>
      <c r="AB74" s="25">
        <v>70</v>
      </c>
      <c r="AC74" s="33">
        <v>-0.46905071999999998</v>
      </c>
      <c r="AD74" s="33">
        <v>6.6064599999999998E-3</v>
      </c>
      <c r="AE74" s="33">
        <v>0.37245566000000002</v>
      </c>
      <c r="AG74" s="33">
        <v>-0.56693000000000005</v>
      </c>
      <c r="AH74" s="33">
        <v>-2.1698800000000001E-2</v>
      </c>
      <c r="AI74" s="33">
        <v>0.29056834999999998</v>
      </c>
      <c r="AK74" s="25">
        <v>70</v>
      </c>
      <c r="AL74" s="33">
        <v>-0.52610665999999995</v>
      </c>
      <c r="AM74" s="33">
        <v>3.0516419999999999E-2</v>
      </c>
      <c r="AN74" s="33">
        <v>0.37744299999999997</v>
      </c>
      <c r="AP74" s="33">
        <v>-0.63814274999999998</v>
      </c>
      <c r="AQ74" s="33">
        <v>6.2454750000000003E-3</v>
      </c>
      <c r="AR74" s="33">
        <v>0.28272534999999999</v>
      </c>
      <c r="AT74" s="25">
        <v>70</v>
      </c>
      <c r="AU74" s="33">
        <v>-0.93980576000000005</v>
      </c>
      <c r="AV74" s="33">
        <v>7.849486E-2</v>
      </c>
      <c r="AW74" s="33">
        <v>0.42154276000000002</v>
      </c>
      <c r="AY74" s="33">
        <v>-1.04603365</v>
      </c>
      <c r="AZ74" s="33">
        <v>5.6304624999999997E-2</v>
      </c>
      <c r="BA74" s="33">
        <v>0.340362675</v>
      </c>
    </row>
    <row r="75" spans="1:53">
      <c r="A75" s="25">
        <v>71</v>
      </c>
      <c r="B75" s="33">
        <v>-0.62619787999999998</v>
      </c>
      <c r="C75" s="33">
        <v>-5.5775900000000003E-2</v>
      </c>
      <c r="D75" s="33">
        <v>0.54072016000000001</v>
      </c>
      <c r="F75" s="33">
        <v>-0.80992477500000004</v>
      </c>
      <c r="G75" s="33">
        <v>-0.12356</v>
      </c>
      <c r="H75" s="33">
        <v>0.36244890000000002</v>
      </c>
      <c r="I75" s="33"/>
      <c r="J75" s="25">
        <v>71</v>
      </c>
      <c r="K75" s="33">
        <v>-0.57554780000000005</v>
      </c>
      <c r="L75" s="33">
        <v>-3.3643300000000001E-2</v>
      </c>
      <c r="M75" s="33">
        <v>0.49223322000000003</v>
      </c>
      <c r="O75" s="33">
        <v>-0.68445025000000004</v>
      </c>
      <c r="P75" s="33">
        <v>-7.5325824999999999E-2</v>
      </c>
      <c r="Q75" s="33">
        <v>0.34300199999999997</v>
      </c>
      <c r="R75" s="33"/>
      <c r="S75" s="25">
        <v>71</v>
      </c>
      <c r="T75" s="33">
        <v>-0.49752765999999998</v>
      </c>
      <c r="U75" s="33">
        <v>-1.0849360000000001E-2</v>
      </c>
      <c r="V75" s="33">
        <v>0.41880279999999998</v>
      </c>
      <c r="X75" s="33">
        <v>-0.59810367499999995</v>
      </c>
      <c r="Y75" s="33">
        <v>-4.1389925000000001E-2</v>
      </c>
      <c r="Z75" s="33">
        <v>0.30414885000000003</v>
      </c>
      <c r="AB75" s="25">
        <v>71</v>
      </c>
      <c r="AC75" s="33">
        <v>-0.46648228000000003</v>
      </c>
      <c r="AD75" s="33">
        <v>8.5080399999999997E-3</v>
      </c>
      <c r="AE75" s="33">
        <v>0.37001092000000002</v>
      </c>
      <c r="AG75" s="33">
        <v>-0.58201217500000002</v>
      </c>
      <c r="AH75" s="33">
        <v>-1.9017375E-2</v>
      </c>
      <c r="AI75" s="33">
        <v>0.27875032500000002</v>
      </c>
      <c r="AK75" s="25">
        <v>71</v>
      </c>
      <c r="AL75" s="33">
        <v>-0.57243582000000004</v>
      </c>
      <c r="AM75" s="33">
        <v>2.785818E-2</v>
      </c>
      <c r="AN75" s="33">
        <v>0.35711588</v>
      </c>
      <c r="AP75" s="33">
        <v>-0.63856627499999996</v>
      </c>
      <c r="AQ75" s="33">
        <v>9.6978749999999999E-3</v>
      </c>
      <c r="AR75" s="33">
        <v>0.29371192499999998</v>
      </c>
      <c r="AT75" s="25">
        <v>71</v>
      </c>
      <c r="AU75" s="33">
        <v>-0.94638781999999999</v>
      </c>
      <c r="AV75" s="33">
        <v>8.0305680000000004E-2</v>
      </c>
      <c r="AW75" s="33">
        <v>0.40785848000000002</v>
      </c>
      <c r="AY75" s="33">
        <v>-1.03504255</v>
      </c>
      <c r="AZ75" s="33">
        <v>6.3814175000000001E-2</v>
      </c>
      <c r="BA75" s="33">
        <v>0.33999449999999998</v>
      </c>
    </row>
    <row r="76" spans="1:53">
      <c r="A76" s="25">
        <v>72</v>
      </c>
      <c r="B76" s="33">
        <v>-0.64021724000000002</v>
      </c>
      <c r="C76" s="33">
        <v>-5.77142E-2</v>
      </c>
      <c r="D76" s="33">
        <v>0.54760162000000001</v>
      </c>
      <c r="F76" s="33">
        <v>-0.80988927499999996</v>
      </c>
      <c r="G76" s="33">
        <v>-0.12349107500000001</v>
      </c>
      <c r="H76" s="33">
        <v>0.37009207500000002</v>
      </c>
      <c r="I76" s="33"/>
      <c r="J76" s="25">
        <v>72</v>
      </c>
      <c r="K76" s="33">
        <v>-0.56119872000000004</v>
      </c>
      <c r="L76" s="33">
        <v>-3.0924799999999999E-2</v>
      </c>
      <c r="M76" s="33">
        <v>0.48241274000000001</v>
      </c>
      <c r="O76" s="33">
        <v>-0.67634767500000004</v>
      </c>
      <c r="P76" s="33">
        <v>-7.6817924999999995E-2</v>
      </c>
      <c r="Q76" s="33">
        <v>0.34791159999999999</v>
      </c>
      <c r="R76" s="33"/>
      <c r="S76" s="25">
        <v>72</v>
      </c>
      <c r="T76" s="33">
        <v>-0.46912068000000001</v>
      </c>
      <c r="U76" s="33">
        <v>-9.4985199999999999E-3</v>
      </c>
      <c r="V76" s="33">
        <v>0.41157616000000002</v>
      </c>
      <c r="X76" s="33">
        <v>-0.63818092500000001</v>
      </c>
      <c r="Y76" s="33">
        <v>-4.6013875000000003E-2</v>
      </c>
      <c r="Z76" s="33">
        <v>0.30400349999999998</v>
      </c>
      <c r="AB76" s="25">
        <v>72</v>
      </c>
      <c r="AC76" s="33">
        <v>-0.48492982000000001</v>
      </c>
      <c r="AD76" s="33">
        <v>8.9519200000000004E-3</v>
      </c>
      <c r="AE76" s="33">
        <v>0.38263491999999999</v>
      </c>
      <c r="AG76" s="33">
        <v>-0.58765255000000005</v>
      </c>
      <c r="AH76" s="33">
        <v>-1.7180575E-2</v>
      </c>
      <c r="AI76" s="33">
        <v>0.29100997499999998</v>
      </c>
      <c r="AK76" s="25">
        <v>72</v>
      </c>
      <c r="AL76" s="33">
        <v>-0.53328964000000001</v>
      </c>
      <c r="AM76" s="33">
        <v>2.9794299999999999E-2</v>
      </c>
      <c r="AN76" s="33">
        <v>0.36302888</v>
      </c>
      <c r="AP76" s="33">
        <v>-0.64566604999999999</v>
      </c>
      <c r="AQ76" s="33">
        <v>5.141825E-3</v>
      </c>
      <c r="AR76" s="33">
        <v>0.29405154999999999</v>
      </c>
      <c r="AT76" s="25">
        <v>72</v>
      </c>
      <c r="AU76" s="33">
        <v>-0.96380445999999997</v>
      </c>
      <c r="AV76" s="33">
        <v>7.9094280000000003E-2</v>
      </c>
      <c r="AW76" s="33">
        <v>0.41959792000000001</v>
      </c>
      <c r="AY76" s="33">
        <v>-1.006333825</v>
      </c>
      <c r="AZ76" s="33">
        <v>6.141485E-2</v>
      </c>
      <c r="BA76" s="33">
        <v>0.3412965</v>
      </c>
    </row>
    <row r="77" spans="1:53">
      <c r="A77" s="25">
        <v>73</v>
      </c>
      <c r="B77" s="33">
        <v>-0.65013936000000005</v>
      </c>
      <c r="C77" s="33">
        <v>-6.466094E-2</v>
      </c>
      <c r="D77" s="33">
        <v>0.514907</v>
      </c>
      <c r="F77" s="33">
        <v>-0.76252797500000002</v>
      </c>
      <c r="G77" s="33">
        <v>-0.12264635</v>
      </c>
      <c r="H77" s="33">
        <v>0.37661499999999998</v>
      </c>
      <c r="I77" s="33"/>
      <c r="J77" s="25">
        <v>73</v>
      </c>
      <c r="K77" s="33">
        <v>-0.57826</v>
      </c>
      <c r="L77" s="33">
        <v>-3.5069379999999997E-2</v>
      </c>
      <c r="M77" s="33">
        <v>0.48156808000000001</v>
      </c>
      <c r="O77" s="33">
        <v>-0.66910882500000002</v>
      </c>
      <c r="P77" s="33">
        <v>-7.2700399999999998E-2</v>
      </c>
      <c r="Q77" s="33">
        <v>0.342655775</v>
      </c>
      <c r="R77" s="33"/>
      <c r="S77" s="25">
        <v>73</v>
      </c>
      <c r="T77" s="33">
        <v>-0.48874997999999997</v>
      </c>
      <c r="U77" s="33">
        <v>-9.7319599999999996E-3</v>
      </c>
      <c r="V77" s="33">
        <v>0.40794622000000003</v>
      </c>
      <c r="X77" s="33">
        <v>-0.59562484999999998</v>
      </c>
      <c r="Y77" s="33">
        <v>-3.991985E-2</v>
      </c>
      <c r="Z77" s="33">
        <v>0.305895425</v>
      </c>
      <c r="AB77" s="25">
        <v>73</v>
      </c>
      <c r="AC77" s="33">
        <v>-0.48473991999999999</v>
      </c>
      <c r="AD77" s="33">
        <v>8.8952200000000006E-3</v>
      </c>
      <c r="AE77" s="33">
        <v>0.37368972</v>
      </c>
      <c r="AG77" s="33">
        <v>-0.55180407499999995</v>
      </c>
      <c r="AH77" s="33">
        <v>-1.4489999999999999E-2</v>
      </c>
      <c r="AI77" s="33">
        <v>0.29032002499999998</v>
      </c>
      <c r="AK77" s="25">
        <v>73</v>
      </c>
      <c r="AL77" s="33">
        <v>-0.55295393999999998</v>
      </c>
      <c r="AM77" s="33">
        <v>2.9258639999999999E-2</v>
      </c>
      <c r="AN77" s="33">
        <v>0.37374333999999998</v>
      </c>
      <c r="AP77" s="33">
        <v>-0.62761387499999999</v>
      </c>
      <c r="AQ77" s="33">
        <v>1.094445E-2</v>
      </c>
      <c r="AR77" s="33">
        <v>0.29466157500000001</v>
      </c>
      <c r="AT77" s="25">
        <v>73</v>
      </c>
      <c r="AU77" s="33">
        <v>-0.95784318000000002</v>
      </c>
      <c r="AV77" s="33">
        <v>7.8879939999999996E-2</v>
      </c>
      <c r="AW77" s="33">
        <v>0.42258227999999998</v>
      </c>
      <c r="AY77" s="33">
        <v>-1.0090144000000001</v>
      </c>
      <c r="AZ77" s="33">
        <v>5.8430250000000003E-2</v>
      </c>
      <c r="BA77" s="33">
        <v>0.34192792500000002</v>
      </c>
    </row>
    <row r="78" spans="1:53">
      <c r="A78" s="25">
        <v>74</v>
      </c>
      <c r="B78" s="33">
        <v>-0.64940511999999995</v>
      </c>
      <c r="C78" s="33">
        <v>-6.1919460000000003E-2</v>
      </c>
      <c r="D78" s="33">
        <v>0.53011162000000001</v>
      </c>
      <c r="F78" s="33">
        <v>-0.79930774999999998</v>
      </c>
      <c r="G78" s="33">
        <v>-0.12475027499999999</v>
      </c>
      <c r="H78" s="33">
        <v>0.37411834999999999</v>
      </c>
      <c r="I78" s="33"/>
      <c r="J78" s="25">
        <v>74</v>
      </c>
      <c r="K78" s="33">
        <v>-0.56195644</v>
      </c>
      <c r="L78" s="33">
        <v>-3.5077919999999999E-2</v>
      </c>
      <c r="M78" s="33">
        <v>0.48914950000000001</v>
      </c>
      <c r="O78" s="33">
        <v>-0.65591734999999995</v>
      </c>
      <c r="P78" s="33">
        <v>-7.4216299999999999E-2</v>
      </c>
      <c r="Q78" s="33">
        <v>0.33540765</v>
      </c>
      <c r="R78" s="33"/>
      <c r="S78" s="25">
        <v>74</v>
      </c>
      <c r="T78" s="33">
        <v>-0.48652054</v>
      </c>
      <c r="U78" s="33">
        <v>-8.4107399999999999E-3</v>
      </c>
      <c r="V78" s="33">
        <v>0.41114128</v>
      </c>
      <c r="X78" s="33">
        <v>-0.58878235000000001</v>
      </c>
      <c r="Y78" s="33">
        <v>-3.9220150000000002E-2</v>
      </c>
      <c r="Z78" s="33">
        <v>0.30288832500000001</v>
      </c>
      <c r="AB78" s="25">
        <v>74</v>
      </c>
      <c r="AC78" s="33">
        <v>-0.48016048</v>
      </c>
      <c r="AD78" s="33">
        <v>6.6909400000000003E-3</v>
      </c>
      <c r="AE78" s="33">
        <v>0.36222497999999997</v>
      </c>
      <c r="AG78" s="33">
        <v>-0.59560970000000002</v>
      </c>
      <c r="AH78" s="33">
        <v>-1.9273999999999999E-2</v>
      </c>
      <c r="AI78" s="33">
        <v>0.29618347499999997</v>
      </c>
      <c r="AK78" s="25">
        <v>74</v>
      </c>
      <c r="AL78" s="33">
        <v>-0.52240306000000003</v>
      </c>
      <c r="AM78" s="33">
        <v>3.1527920000000001E-2</v>
      </c>
      <c r="AN78" s="33">
        <v>0.36280620000000002</v>
      </c>
      <c r="AP78" s="33">
        <v>-0.64482669999999997</v>
      </c>
      <c r="AQ78" s="33">
        <v>1.172845E-2</v>
      </c>
      <c r="AR78" s="33">
        <v>0.292794475</v>
      </c>
      <c r="AT78" s="25">
        <v>74</v>
      </c>
      <c r="AU78" s="33">
        <v>-0.96249728000000001</v>
      </c>
      <c r="AV78" s="33">
        <v>8.2758579999999998E-2</v>
      </c>
      <c r="AW78" s="33">
        <v>0.42759624000000002</v>
      </c>
      <c r="AY78" s="33">
        <v>-1.0804914249999999</v>
      </c>
      <c r="AZ78" s="33">
        <v>6.2750100000000003E-2</v>
      </c>
      <c r="BA78" s="33">
        <v>0.33913822500000002</v>
      </c>
    </row>
    <row r="79" spans="1:53">
      <c r="A79" s="25">
        <v>75</v>
      </c>
      <c r="B79" s="33">
        <v>-0.64402011999999997</v>
      </c>
      <c r="C79" s="33">
        <v>-5.7355299999999998E-2</v>
      </c>
      <c r="D79" s="33">
        <v>0.51894096000000001</v>
      </c>
      <c r="F79" s="33">
        <v>-0.81352722499999996</v>
      </c>
      <c r="G79" s="33">
        <v>-0.12413615</v>
      </c>
      <c r="H79" s="33">
        <v>0.37520582499999999</v>
      </c>
      <c r="I79" s="33"/>
      <c r="J79" s="25">
        <v>75</v>
      </c>
      <c r="K79" s="33">
        <v>-0.55955049999999995</v>
      </c>
      <c r="L79" s="33">
        <v>-3.6061320000000001E-2</v>
      </c>
      <c r="M79" s="33">
        <v>0.47472286000000002</v>
      </c>
      <c r="O79" s="33">
        <v>-0.65443355000000003</v>
      </c>
      <c r="P79" s="33">
        <v>-7.7426700000000001E-2</v>
      </c>
      <c r="Q79" s="33">
        <v>0.34229130000000002</v>
      </c>
      <c r="R79" s="33"/>
      <c r="S79" s="25">
        <v>75</v>
      </c>
      <c r="T79" s="33">
        <v>-0.47598202000000001</v>
      </c>
      <c r="U79" s="33">
        <v>-8.6457800000000005E-3</v>
      </c>
      <c r="V79" s="33">
        <v>0.40999017999999998</v>
      </c>
      <c r="X79" s="33">
        <v>-0.59537890000000004</v>
      </c>
      <c r="Y79" s="33">
        <v>-3.9728275E-2</v>
      </c>
      <c r="Z79" s="33">
        <v>0.30454052500000001</v>
      </c>
      <c r="AB79" s="25">
        <v>75</v>
      </c>
      <c r="AC79" s="33">
        <v>-0.48779908</v>
      </c>
      <c r="AD79" s="33">
        <v>6.3964800000000004E-3</v>
      </c>
      <c r="AE79" s="33">
        <v>0.37974506000000002</v>
      </c>
      <c r="AG79" s="33">
        <v>-0.58113542500000004</v>
      </c>
      <c r="AH79" s="33">
        <v>-1.374915E-2</v>
      </c>
      <c r="AI79" s="33">
        <v>0.286772625</v>
      </c>
      <c r="AK79" s="25">
        <v>75</v>
      </c>
      <c r="AL79" s="33">
        <v>-0.53644455999999996</v>
      </c>
      <c r="AM79" s="33">
        <v>3.1845560000000002E-2</v>
      </c>
      <c r="AN79" s="33">
        <v>0.37293436000000002</v>
      </c>
      <c r="AP79" s="33">
        <v>-0.62429084999999995</v>
      </c>
      <c r="AQ79" s="33">
        <v>1.1361774999999999E-2</v>
      </c>
      <c r="AR79" s="33">
        <v>0.29448277499999997</v>
      </c>
      <c r="AT79" s="25">
        <v>75</v>
      </c>
      <c r="AU79" s="33">
        <v>-0.95151339999999995</v>
      </c>
      <c r="AV79" s="33">
        <v>8.3056959999999999E-2</v>
      </c>
      <c r="AW79" s="33">
        <v>0.39812624000000002</v>
      </c>
      <c r="AY79" s="33">
        <v>-0.98044509999999996</v>
      </c>
      <c r="AZ79" s="33">
        <v>6.5491325000000003E-2</v>
      </c>
      <c r="BA79" s="33">
        <v>0.35040907500000001</v>
      </c>
    </row>
    <row r="80" spans="1:53">
      <c r="A80" s="25">
        <v>76</v>
      </c>
      <c r="B80" s="33">
        <v>-0.63826855999999998</v>
      </c>
      <c r="C80" s="33">
        <v>-6.0944419999999999E-2</v>
      </c>
      <c r="D80" s="33">
        <v>0.50724955999999999</v>
      </c>
      <c r="F80" s="33">
        <v>-0.81306940000000005</v>
      </c>
      <c r="G80" s="33">
        <v>-0.129079425</v>
      </c>
      <c r="H80" s="33">
        <v>0.365075025</v>
      </c>
      <c r="I80" s="33"/>
      <c r="J80" s="25">
        <v>76</v>
      </c>
      <c r="K80" s="33">
        <v>-0.54866579999999998</v>
      </c>
      <c r="L80" s="33">
        <v>-3.3889420000000003E-2</v>
      </c>
      <c r="M80" s="33">
        <v>0.48807906000000001</v>
      </c>
      <c r="O80" s="33">
        <v>-0.68091654999999995</v>
      </c>
      <c r="P80" s="33">
        <v>-7.7353274999999999E-2</v>
      </c>
      <c r="Q80" s="33">
        <v>0.3228664</v>
      </c>
      <c r="R80" s="33"/>
      <c r="S80" s="25">
        <v>76</v>
      </c>
      <c r="T80" s="33">
        <v>-0.47196848000000002</v>
      </c>
      <c r="U80" s="33">
        <v>-1.030438E-2</v>
      </c>
      <c r="V80" s="33">
        <v>0.42255404000000002</v>
      </c>
      <c r="X80" s="33">
        <v>-0.59403375000000003</v>
      </c>
      <c r="Y80" s="33">
        <v>-4.06235E-2</v>
      </c>
      <c r="Z80" s="33">
        <v>0.301901525</v>
      </c>
      <c r="AB80" s="25">
        <v>76</v>
      </c>
      <c r="AC80" s="33">
        <v>-0.47289091999999999</v>
      </c>
      <c r="AD80" s="33">
        <v>8.0177800000000004E-3</v>
      </c>
      <c r="AE80" s="33">
        <v>0.37467938000000001</v>
      </c>
      <c r="AG80" s="33">
        <v>-0.57456300000000005</v>
      </c>
      <c r="AH80" s="33">
        <v>-1.235545E-2</v>
      </c>
      <c r="AI80" s="33">
        <v>0.28958085</v>
      </c>
      <c r="AK80" s="25">
        <v>76</v>
      </c>
      <c r="AL80" s="33">
        <v>-0.55336644000000001</v>
      </c>
      <c r="AM80" s="33">
        <v>3.1255659999999998E-2</v>
      </c>
      <c r="AN80" s="33">
        <v>0.35725017999999997</v>
      </c>
      <c r="AP80" s="33">
        <v>-0.63509194999999996</v>
      </c>
      <c r="AQ80" s="33">
        <v>1.0843625000000001E-2</v>
      </c>
      <c r="AR80" s="33">
        <v>0.29137904999999997</v>
      </c>
      <c r="AT80" s="25">
        <v>76</v>
      </c>
      <c r="AU80" s="33">
        <v>-0.97785476000000005</v>
      </c>
      <c r="AV80" s="33">
        <v>8.55461E-2</v>
      </c>
      <c r="AW80" s="33">
        <v>0.41835897999999999</v>
      </c>
      <c r="AY80" s="33">
        <v>-1.0095917249999999</v>
      </c>
      <c r="AZ80" s="33">
        <v>6.3172524999999993E-2</v>
      </c>
      <c r="BA80" s="33">
        <v>0.34484330000000002</v>
      </c>
    </row>
    <row r="81" spans="1:53">
      <c r="A81" s="25">
        <v>77</v>
      </c>
      <c r="B81" s="33">
        <v>-0.63272821999999995</v>
      </c>
      <c r="C81" s="33">
        <v>-6.2390760000000003E-2</v>
      </c>
      <c r="D81" s="33">
        <v>0.53378261999999999</v>
      </c>
      <c r="F81" s="33">
        <v>-0.81549422500000002</v>
      </c>
      <c r="G81" s="33">
        <v>-0.12559670000000001</v>
      </c>
      <c r="H81" s="33">
        <v>0.35277285000000003</v>
      </c>
      <c r="I81" s="33"/>
      <c r="J81" s="25">
        <v>77</v>
      </c>
      <c r="K81" s="33">
        <v>-0.56793722000000002</v>
      </c>
      <c r="L81" s="33">
        <v>-3.8787639999999998E-2</v>
      </c>
      <c r="M81" s="33">
        <v>0.48220190000000002</v>
      </c>
      <c r="O81" s="33">
        <v>-0.65441422500000002</v>
      </c>
      <c r="P81" s="33">
        <v>-7.5200125000000007E-2</v>
      </c>
      <c r="Q81" s="33">
        <v>0.34002860000000001</v>
      </c>
      <c r="R81" s="33"/>
      <c r="S81" s="25">
        <v>77</v>
      </c>
      <c r="T81" s="33">
        <v>-0.49132322</v>
      </c>
      <c r="U81" s="33">
        <v>-1.18142E-2</v>
      </c>
      <c r="V81" s="33">
        <v>0.41047319999999998</v>
      </c>
      <c r="X81" s="33">
        <v>-0.60108510000000004</v>
      </c>
      <c r="Y81" s="33">
        <v>-4.4498875E-2</v>
      </c>
      <c r="Z81" s="33">
        <v>0.30389585000000002</v>
      </c>
      <c r="AB81" s="25">
        <v>77</v>
      </c>
      <c r="AC81" s="33">
        <v>-0.46144298</v>
      </c>
      <c r="AD81" s="33">
        <v>1.0112319999999999E-2</v>
      </c>
      <c r="AE81" s="33">
        <v>0.36702024</v>
      </c>
      <c r="AG81" s="33">
        <v>-0.56501142500000001</v>
      </c>
      <c r="AH81" s="33">
        <v>-1.36612E-2</v>
      </c>
      <c r="AI81" s="33">
        <v>0.29808095000000001</v>
      </c>
      <c r="AK81" s="25">
        <v>77</v>
      </c>
      <c r="AL81" s="33">
        <v>-0.55344945999999995</v>
      </c>
      <c r="AM81" s="33">
        <v>3.1349540000000002E-2</v>
      </c>
      <c r="AN81" s="33">
        <v>0.38222196000000003</v>
      </c>
      <c r="AP81" s="33">
        <v>-0.65466457499999997</v>
      </c>
      <c r="AQ81" s="33">
        <v>1.1340299999999999E-2</v>
      </c>
      <c r="AR81" s="33">
        <v>0.303513425</v>
      </c>
      <c r="AT81" s="25">
        <v>77</v>
      </c>
      <c r="AU81" s="33">
        <v>-0.94172529999999999</v>
      </c>
      <c r="AV81" s="33">
        <v>8.2102739999999994E-2</v>
      </c>
      <c r="AW81" s="33">
        <v>0.41775193999999999</v>
      </c>
      <c r="AY81" s="33">
        <v>-1.027647975</v>
      </c>
      <c r="AZ81" s="33">
        <v>6.0992974999999998E-2</v>
      </c>
      <c r="BA81" s="33">
        <v>0.34770162500000001</v>
      </c>
    </row>
    <row r="82" spans="1:53">
      <c r="A82" s="25">
        <v>78</v>
      </c>
      <c r="B82" s="33">
        <v>-0.61814950000000002</v>
      </c>
      <c r="C82" s="33">
        <v>-6.6829620000000006E-2</v>
      </c>
      <c r="D82" s="33">
        <v>0.53203842000000001</v>
      </c>
      <c r="F82" s="33">
        <v>-0.80380635</v>
      </c>
      <c r="G82" s="33">
        <v>-0.12443217500000001</v>
      </c>
      <c r="H82" s="33">
        <v>0.35812559999999999</v>
      </c>
      <c r="I82" s="33"/>
      <c r="J82" s="25">
        <v>78</v>
      </c>
      <c r="K82" s="33">
        <v>-0.55199313999999999</v>
      </c>
      <c r="L82" s="33">
        <v>-3.656566E-2</v>
      </c>
      <c r="M82" s="33">
        <v>0.47513438000000002</v>
      </c>
      <c r="O82" s="33">
        <v>-0.67885352499999996</v>
      </c>
      <c r="P82" s="33">
        <v>-7.8694075000000002E-2</v>
      </c>
      <c r="Q82" s="33">
        <v>0.33668114999999998</v>
      </c>
      <c r="R82" s="33"/>
      <c r="S82" s="25">
        <v>78</v>
      </c>
      <c r="T82" s="33">
        <v>-0.46675457999999997</v>
      </c>
      <c r="U82" s="33">
        <v>-8.5602000000000004E-3</v>
      </c>
      <c r="V82" s="33">
        <v>0.40945893999999999</v>
      </c>
      <c r="X82" s="33">
        <v>-0.58330119999999996</v>
      </c>
      <c r="Y82" s="33">
        <v>-3.6373875E-2</v>
      </c>
      <c r="Z82" s="33">
        <v>0.29877797499999997</v>
      </c>
      <c r="AB82" s="25">
        <v>78</v>
      </c>
      <c r="AC82" s="33">
        <v>-0.45643094000000001</v>
      </c>
      <c r="AD82" s="33">
        <v>1.127034E-2</v>
      </c>
      <c r="AE82" s="33">
        <v>0.39546211999999997</v>
      </c>
      <c r="AG82" s="33">
        <v>-0.56295174999999997</v>
      </c>
      <c r="AH82" s="33">
        <v>-1.3391274999999999E-2</v>
      </c>
      <c r="AI82" s="33">
        <v>0.30626292500000002</v>
      </c>
      <c r="AK82" s="25">
        <v>78</v>
      </c>
      <c r="AL82" s="33">
        <v>-0.55260677999999996</v>
      </c>
      <c r="AM82" s="33">
        <v>3.2946799999999998E-2</v>
      </c>
      <c r="AN82" s="33">
        <v>0.38006486</v>
      </c>
      <c r="AP82" s="33">
        <v>-0.64925832500000003</v>
      </c>
      <c r="AQ82" s="33">
        <v>1.2149325000000001E-2</v>
      </c>
      <c r="AR82" s="33">
        <v>0.30588562499999999</v>
      </c>
      <c r="AT82" s="25">
        <v>78</v>
      </c>
      <c r="AU82" s="33">
        <v>-0.95205594000000004</v>
      </c>
      <c r="AV82" s="33">
        <v>8.0268099999999995E-2</v>
      </c>
      <c r="AW82" s="33">
        <v>0.41881479999999999</v>
      </c>
      <c r="AY82" s="33">
        <v>-1.0095026</v>
      </c>
      <c r="AZ82" s="33">
        <v>6.0950949999999997E-2</v>
      </c>
      <c r="BA82" s="33">
        <v>0.35818230000000001</v>
      </c>
    </row>
    <row r="83" spans="1:53">
      <c r="A83" s="25">
        <v>79</v>
      </c>
      <c r="B83" s="33">
        <v>-0.62161577999999995</v>
      </c>
      <c r="C83" s="33">
        <v>-6.8953219999999996E-2</v>
      </c>
      <c r="D83" s="33">
        <v>0.51373866000000001</v>
      </c>
      <c r="F83" s="33">
        <v>-0.79177427499999997</v>
      </c>
      <c r="G83" s="33">
        <v>-0.127498525</v>
      </c>
      <c r="H83" s="33">
        <v>0.36383512499999998</v>
      </c>
      <c r="I83" s="33"/>
      <c r="J83" s="25">
        <v>79</v>
      </c>
      <c r="K83" s="33">
        <v>-0.55758627999999999</v>
      </c>
      <c r="L83" s="33">
        <v>-3.76675E-2</v>
      </c>
      <c r="M83" s="33">
        <v>0.47520943999999998</v>
      </c>
      <c r="O83" s="33">
        <v>-0.655707225</v>
      </c>
      <c r="P83" s="33">
        <v>-7.5928049999999997E-2</v>
      </c>
      <c r="Q83" s="33">
        <v>0.34091785000000002</v>
      </c>
      <c r="R83" s="33"/>
      <c r="S83" s="25">
        <v>79</v>
      </c>
      <c r="T83" s="33">
        <v>-0.48784712000000002</v>
      </c>
      <c r="U83" s="33">
        <v>-8.3466800000000004E-3</v>
      </c>
      <c r="V83" s="33">
        <v>0.40727387999999998</v>
      </c>
      <c r="X83" s="33">
        <v>-0.5955355</v>
      </c>
      <c r="Y83" s="33">
        <v>-4.0297800000000002E-2</v>
      </c>
      <c r="Z83" s="33">
        <v>0.31389980000000001</v>
      </c>
      <c r="AB83" s="25">
        <v>79</v>
      </c>
      <c r="AC83" s="33">
        <v>-0.46662967999999999</v>
      </c>
      <c r="AD83" s="33">
        <v>1.216266E-2</v>
      </c>
      <c r="AE83" s="33">
        <v>0.37327840000000001</v>
      </c>
      <c r="AG83" s="33">
        <v>-0.55626655000000003</v>
      </c>
      <c r="AH83" s="33">
        <v>-1.307705E-2</v>
      </c>
      <c r="AI83" s="33">
        <v>0.29926422499999999</v>
      </c>
      <c r="AK83" s="25">
        <v>79</v>
      </c>
      <c r="AL83" s="33">
        <v>-0.55518400000000001</v>
      </c>
      <c r="AM83" s="33">
        <v>3.4142140000000001E-2</v>
      </c>
      <c r="AN83" s="33">
        <v>0.37784242000000001</v>
      </c>
      <c r="AP83" s="33">
        <v>-0.60744737500000001</v>
      </c>
      <c r="AQ83" s="33">
        <v>1.300393E-2</v>
      </c>
      <c r="AR83" s="33">
        <v>0.29509712500000002</v>
      </c>
      <c r="AT83" s="25">
        <v>79</v>
      </c>
      <c r="AU83" s="33">
        <v>-0.94709441999999999</v>
      </c>
      <c r="AV83" s="33">
        <v>7.9896659999999994E-2</v>
      </c>
      <c r="AW83" s="33">
        <v>0.40790095999999998</v>
      </c>
      <c r="AY83" s="33">
        <v>-0.94383240000000002</v>
      </c>
      <c r="AZ83" s="33">
        <v>6.5678025000000001E-2</v>
      </c>
      <c r="BA83" s="33">
        <v>0.35023347500000002</v>
      </c>
    </row>
    <row r="84" spans="1:53">
      <c r="A84" s="25">
        <v>80</v>
      </c>
      <c r="B84" s="33">
        <v>-0.62336928000000003</v>
      </c>
      <c r="C84" s="33">
        <v>-6.6908380000000003E-2</v>
      </c>
      <c r="D84" s="33">
        <v>0.52087514000000001</v>
      </c>
      <c r="F84" s="33">
        <v>-0.80416370000000004</v>
      </c>
      <c r="G84" s="33">
        <v>-0.12737037500000001</v>
      </c>
      <c r="H84" s="33">
        <v>0.374585475</v>
      </c>
      <c r="I84" s="33"/>
      <c r="J84" s="25">
        <v>80</v>
      </c>
      <c r="K84" s="33">
        <v>-0.55399231999999998</v>
      </c>
      <c r="L84" s="33">
        <v>-3.7926620000000001E-2</v>
      </c>
      <c r="M84" s="33">
        <v>0.4698447</v>
      </c>
      <c r="O84" s="33">
        <v>-0.68372555000000002</v>
      </c>
      <c r="P84" s="33">
        <v>-7.8222274999999994E-2</v>
      </c>
      <c r="Q84" s="33">
        <v>0.34303212500000002</v>
      </c>
      <c r="R84" s="33"/>
      <c r="S84" s="25">
        <v>80</v>
      </c>
      <c r="T84" s="33">
        <v>-0.46846922000000002</v>
      </c>
      <c r="U84" s="33">
        <v>-1.028808E-2</v>
      </c>
      <c r="V84" s="33">
        <v>0.403507</v>
      </c>
      <c r="X84" s="33">
        <v>-0.56067727499999997</v>
      </c>
      <c r="Y84" s="33">
        <v>-4.0098725000000002E-2</v>
      </c>
      <c r="Z84" s="33">
        <v>0.31810395000000002</v>
      </c>
      <c r="AB84" s="25">
        <v>80</v>
      </c>
      <c r="AC84" s="33">
        <v>-0.4675087</v>
      </c>
      <c r="AD84" s="33">
        <v>1.231848E-2</v>
      </c>
      <c r="AE84" s="33">
        <v>0.37816240000000001</v>
      </c>
      <c r="AG84" s="33">
        <v>-0.55066872499999997</v>
      </c>
      <c r="AH84" s="33">
        <v>-1.23555E-2</v>
      </c>
      <c r="AI84" s="33">
        <v>0.30365029999999998</v>
      </c>
      <c r="AK84" s="25">
        <v>80</v>
      </c>
      <c r="AL84" s="33">
        <v>-0.55182805999999995</v>
      </c>
      <c r="AM84" s="33">
        <v>3.3969760000000002E-2</v>
      </c>
      <c r="AN84" s="33">
        <v>0.37650475999999999</v>
      </c>
      <c r="AP84" s="33">
        <v>-0.65101062499999995</v>
      </c>
      <c r="AQ84" s="33">
        <v>1.7541975000000001E-2</v>
      </c>
      <c r="AR84" s="33">
        <v>0.30986837499999997</v>
      </c>
      <c r="AT84" s="25">
        <v>80</v>
      </c>
      <c r="AU84" s="33">
        <v>-0.95045179999999996</v>
      </c>
      <c r="AV84" s="33">
        <v>8.2803539999999995E-2</v>
      </c>
      <c r="AW84" s="33">
        <v>0.42923953999999997</v>
      </c>
      <c r="AY84" s="33">
        <v>-1.0051832249999999</v>
      </c>
      <c r="AZ84" s="33">
        <v>6.3095999999999999E-2</v>
      </c>
      <c r="BA84" s="33">
        <v>0.3511029</v>
      </c>
    </row>
    <row r="85" spans="1:53">
      <c r="A85" s="25">
        <v>81</v>
      </c>
      <c r="B85" s="33">
        <v>-0.65013036000000002</v>
      </c>
      <c r="C85" s="33">
        <v>-7.1016319999999994E-2</v>
      </c>
      <c r="D85" s="33">
        <v>0.51605252000000001</v>
      </c>
      <c r="F85" s="33">
        <v>-0.80205725000000005</v>
      </c>
      <c r="G85" s="33">
        <v>-0.12890602500000001</v>
      </c>
      <c r="H85" s="33">
        <v>0.36017795000000002</v>
      </c>
      <c r="I85" s="33"/>
      <c r="J85" s="25">
        <v>81</v>
      </c>
      <c r="K85" s="33">
        <v>-0.55998972000000002</v>
      </c>
      <c r="L85" s="33">
        <v>-3.564722E-2</v>
      </c>
      <c r="M85" s="33">
        <v>0.48183897999999997</v>
      </c>
      <c r="O85" s="33">
        <v>-0.64524147499999995</v>
      </c>
      <c r="P85" s="33">
        <v>-7.6179374999999994E-2</v>
      </c>
      <c r="Q85" s="33">
        <v>0.33755200000000002</v>
      </c>
      <c r="R85" s="33"/>
      <c r="S85" s="25">
        <v>81</v>
      </c>
      <c r="T85" s="33">
        <v>-0.483491</v>
      </c>
      <c r="U85" s="33">
        <v>-9.9378399999999999E-3</v>
      </c>
      <c r="V85" s="33">
        <v>0.41097889999999998</v>
      </c>
      <c r="X85" s="33">
        <v>-0.57972157499999999</v>
      </c>
      <c r="Y85" s="33">
        <v>-3.8945750000000001E-2</v>
      </c>
      <c r="Z85" s="33">
        <v>0.31807015</v>
      </c>
      <c r="AB85" s="25">
        <v>81</v>
      </c>
      <c r="AC85" s="33">
        <v>-0.4671556</v>
      </c>
      <c r="AD85" s="33">
        <v>1.20415E-2</v>
      </c>
      <c r="AE85" s="33">
        <v>0.40117417999999999</v>
      </c>
      <c r="AG85" s="33">
        <v>-0.55402837500000002</v>
      </c>
      <c r="AH85" s="33">
        <v>-1.0906249999999999E-2</v>
      </c>
      <c r="AI85" s="33">
        <v>0.29759382499999998</v>
      </c>
      <c r="AK85" s="25">
        <v>81</v>
      </c>
      <c r="AL85" s="33">
        <v>-0.54489023999999997</v>
      </c>
      <c r="AM85" s="33">
        <v>3.3561580000000001E-2</v>
      </c>
      <c r="AN85" s="33">
        <v>0.37730266000000001</v>
      </c>
      <c r="AP85" s="33">
        <v>-0.62353424999999996</v>
      </c>
      <c r="AQ85" s="33">
        <v>1.7187049999999999E-2</v>
      </c>
      <c r="AR85" s="33">
        <v>0.32012279999999999</v>
      </c>
      <c r="AT85" s="25">
        <v>81</v>
      </c>
      <c r="AU85" s="33">
        <v>-0.97199398000000004</v>
      </c>
      <c r="AV85" s="33">
        <v>8.431226E-2</v>
      </c>
      <c r="AW85" s="33">
        <v>0.42122137999999998</v>
      </c>
      <c r="AY85" s="33">
        <v>-0.99304927499999995</v>
      </c>
      <c r="AZ85" s="33">
        <v>6.0676599999999997E-2</v>
      </c>
      <c r="BA85" s="33">
        <v>0.36066765000000001</v>
      </c>
    </row>
    <row r="86" spans="1:53">
      <c r="A86" s="25">
        <v>82</v>
      </c>
      <c r="B86" s="33">
        <v>-0.64988889999999999</v>
      </c>
      <c r="C86" s="33">
        <v>-6.8439799999999995E-2</v>
      </c>
      <c r="D86" s="33">
        <v>0.52965342000000004</v>
      </c>
      <c r="F86" s="33">
        <v>-0.78625694999999995</v>
      </c>
      <c r="G86" s="33">
        <v>-0.131682575</v>
      </c>
      <c r="H86" s="33">
        <v>0.34651395000000002</v>
      </c>
      <c r="I86" s="33"/>
      <c r="J86" s="25">
        <v>82</v>
      </c>
      <c r="K86" s="33">
        <v>-0.53670172000000005</v>
      </c>
      <c r="L86" s="33">
        <v>-3.5781720000000003E-2</v>
      </c>
      <c r="M86" s="33">
        <v>0.48565274000000003</v>
      </c>
      <c r="O86" s="33">
        <v>-0.65162600000000004</v>
      </c>
      <c r="P86" s="33">
        <v>-7.9375475000000001E-2</v>
      </c>
      <c r="Q86" s="33">
        <v>0.35021720000000001</v>
      </c>
      <c r="R86" s="33"/>
      <c r="S86" s="25">
        <v>82</v>
      </c>
      <c r="T86" s="33">
        <v>-0.46416932</v>
      </c>
      <c r="U86" s="33">
        <v>-4.29986E-3</v>
      </c>
      <c r="V86" s="33">
        <v>0.41696264</v>
      </c>
      <c r="X86" s="33">
        <v>-0.57441430000000004</v>
      </c>
      <c r="Y86" s="33">
        <v>-3.5024550000000002E-2</v>
      </c>
      <c r="Z86" s="33">
        <v>0.31616982500000002</v>
      </c>
      <c r="AB86" s="25">
        <v>82</v>
      </c>
      <c r="AC86" s="33">
        <v>-0.46514956000000002</v>
      </c>
      <c r="AD86" s="33">
        <v>1.490548E-2</v>
      </c>
      <c r="AE86" s="33">
        <v>0.38593001999999998</v>
      </c>
      <c r="AG86" s="33">
        <v>-0.55295027500000005</v>
      </c>
      <c r="AH86" s="33">
        <v>-7.2927000000000001E-3</v>
      </c>
      <c r="AI86" s="33">
        <v>0.31106265</v>
      </c>
      <c r="AK86" s="25">
        <v>82</v>
      </c>
      <c r="AL86" s="33">
        <v>-0.53266880000000005</v>
      </c>
      <c r="AM86" s="33">
        <v>3.6085779999999998E-2</v>
      </c>
      <c r="AN86" s="33">
        <v>0.38847451999999999</v>
      </c>
      <c r="AP86" s="33">
        <v>-0.63828220000000002</v>
      </c>
      <c r="AQ86" s="33">
        <v>1.6888424999999999E-2</v>
      </c>
      <c r="AR86" s="33">
        <v>0.312993625</v>
      </c>
      <c r="AT86" s="25">
        <v>82</v>
      </c>
      <c r="AU86" s="33">
        <v>-0.97749748000000003</v>
      </c>
      <c r="AV86" s="33">
        <v>8.5796700000000004E-2</v>
      </c>
      <c r="AW86" s="33">
        <v>0.44108234000000002</v>
      </c>
      <c r="AY86" s="33">
        <v>-1.0060584749999999</v>
      </c>
      <c r="AZ86" s="33">
        <v>7.0884950000000002E-2</v>
      </c>
      <c r="BA86" s="33">
        <v>0.376184925</v>
      </c>
    </row>
    <row r="87" spans="1:53">
      <c r="A87" s="25">
        <v>83</v>
      </c>
      <c r="B87" s="33">
        <v>-0.62321517999999998</v>
      </c>
      <c r="C87" s="33">
        <v>-7.1239739999999996E-2</v>
      </c>
      <c r="D87" s="33">
        <v>0.53235736</v>
      </c>
      <c r="F87" s="33">
        <v>-0.78889065000000003</v>
      </c>
      <c r="G87" s="33">
        <v>-0.13301940000000001</v>
      </c>
      <c r="H87" s="33">
        <v>0.36122957500000002</v>
      </c>
      <c r="I87" s="33"/>
      <c r="J87" s="25">
        <v>83</v>
      </c>
      <c r="K87" s="33">
        <v>-0.55024969999999995</v>
      </c>
      <c r="L87" s="33">
        <v>-3.8873159999999997E-2</v>
      </c>
      <c r="M87" s="33">
        <v>0.48674844</v>
      </c>
      <c r="O87" s="33">
        <v>-0.65173884999999998</v>
      </c>
      <c r="P87" s="33">
        <v>-7.7560224999999997E-2</v>
      </c>
      <c r="Q87" s="33">
        <v>0.35187687499999998</v>
      </c>
      <c r="R87" s="33"/>
      <c r="S87" s="25">
        <v>83</v>
      </c>
      <c r="T87" s="33">
        <v>-0.47742062000000002</v>
      </c>
      <c r="U87" s="33">
        <v>-8.6836599999999993E-3</v>
      </c>
      <c r="V87" s="33">
        <v>0.41036284000000001</v>
      </c>
      <c r="X87" s="33">
        <v>-0.58880659999999996</v>
      </c>
      <c r="Y87" s="33">
        <v>-3.6885374999999998E-2</v>
      </c>
      <c r="Z87" s="33">
        <v>0.314531475</v>
      </c>
      <c r="AB87" s="25">
        <v>83</v>
      </c>
      <c r="AC87" s="33">
        <v>-0.46222964</v>
      </c>
      <c r="AD87" s="33">
        <v>1.349654E-2</v>
      </c>
      <c r="AE87" s="33">
        <v>0.39175300000000002</v>
      </c>
      <c r="AG87" s="33">
        <v>-0.55950537499999997</v>
      </c>
      <c r="AH87" s="33">
        <v>-1.1286775000000001E-2</v>
      </c>
      <c r="AI87" s="33">
        <v>0.31457562500000003</v>
      </c>
      <c r="AK87" s="25">
        <v>83</v>
      </c>
      <c r="AL87" s="33">
        <v>-0.55854517999999997</v>
      </c>
      <c r="AM87" s="33">
        <v>3.37487E-2</v>
      </c>
      <c r="AN87" s="33">
        <v>0.38326579999999999</v>
      </c>
      <c r="AP87" s="33">
        <v>-0.639442925</v>
      </c>
      <c r="AQ87" s="33">
        <v>2.1667075000000001E-2</v>
      </c>
      <c r="AR87" s="33">
        <v>0.31043975000000001</v>
      </c>
      <c r="AT87" s="25">
        <v>83</v>
      </c>
      <c r="AU87" s="33">
        <v>-0.89917789999999997</v>
      </c>
      <c r="AV87" s="33">
        <v>8.7484679999999995E-2</v>
      </c>
      <c r="AW87" s="33">
        <v>0.4420057</v>
      </c>
      <c r="AY87" s="33">
        <v>-0.96732882499999995</v>
      </c>
      <c r="AZ87" s="33">
        <v>6.7002524999999993E-2</v>
      </c>
      <c r="BA87" s="33">
        <v>0.36950485</v>
      </c>
    </row>
    <row r="88" spans="1:53">
      <c r="A88" s="25">
        <v>84</v>
      </c>
      <c r="B88" s="33">
        <v>-0.63140936000000003</v>
      </c>
      <c r="C88" s="33">
        <v>-7.3828939999999996E-2</v>
      </c>
      <c r="D88" s="33">
        <v>0.50841053999999997</v>
      </c>
      <c r="F88" s="33">
        <v>-0.79775004999999999</v>
      </c>
      <c r="G88" s="33">
        <v>-0.13730352500000001</v>
      </c>
      <c r="H88" s="33">
        <v>0.34937037500000001</v>
      </c>
      <c r="I88" s="33"/>
      <c r="J88" s="25">
        <v>84</v>
      </c>
      <c r="K88" s="33">
        <v>-0.53724726</v>
      </c>
      <c r="L88" s="33">
        <v>-3.8636520000000001E-2</v>
      </c>
      <c r="M88" s="33">
        <v>0.48269052000000001</v>
      </c>
      <c r="O88" s="33">
        <v>-0.65658557500000003</v>
      </c>
      <c r="P88" s="33">
        <v>-7.7451500000000006E-2</v>
      </c>
      <c r="Q88" s="33">
        <v>0.34562349999999997</v>
      </c>
      <c r="R88" s="33"/>
      <c r="S88" s="25">
        <v>84</v>
      </c>
      <c r="T88" s="33">
        <v>-0.47849454000000002</v>
      </c>
      <c r="U88" s="33">
        <v>-4.8042600000000003E-3</v>
      </c>
      <c r="V88" s="33">
        <v>0.43710554000000001</v>
      </c>
      <c r="X88" s="33">
        <v>-0.58669007500000003</v>
      </c>
      <c r="Y88" s="33">
        <v>-3.696025E-2</v>
      </c>
      <c r="Z88" s="33">
        <v>0.32709785000000002</v>
      </c>
      <c r="AB88" s="25">
        <v>84</v>
      </c>
      <c r="AC88" s="33">
        <v>-0.46442408000000002</v>
      </c>
      <c r="AD88" s="33">
        <v>1.547312E-2</v>
      </c>
      <c r="AE88" s="33">
        <v>0.40133809999999998</v>
      </c>
      <c r="AG88" s="33">
        <v>-0.56961047499999995</v>
      </c>
      <c r="AH88" s="33">
        <v>-8.1672499999999992E-3</v>
      </c>
      <c r="AI88" s="33">
        <v>0.31032035000000002</v>
      </c>
      <c r="AK88" s="25">
        <v>84</v>
      </c>
      <c r="AL88" s="33">
        <v>-0.55223632</v>
      </c>
      <c r="AM88" s="33">
        <v>4.0178699999999998E-2</v>
      </c>
      <c r="AN88" s="33">
        <v>0.40152100000000002</v>
      </c>
      <c r="AP88" s="33">
        <v>-0.66373047500000004</v>
      </c>
      <c r="AQ88" s="33">
        <v>2.0277224999999999E-2</v>
      </c>
      <c r="AR88" s="33">
        <v>0.32177782500000002</v>
      </c>
      <c r="AT88" s="25">
        <v>84</v>
      </c>
      <c r="AU88" s="33">
        <v>-0.95068206</v>
      </c>
      <c r="AV88" s="33">
        <v>8.568112E-2</v>
      </c>
      <c r="AW88" s="33">
        <v>0.43178544000000002</v>
      </c>
      <c r="AY88" s="33">
        <v>-0.94717960000000001</v>
      </c>
      <c r="AZ88" s="33">
        <v>6.9757924999999998E-2</v>
      </c>
      <c r="BA88" s="33">
        <v>0.37494642500000003</v>
      </c>
    </row>
    <row r="89" spans="1:53">
      <c r="A89" s="25">
        <v>85</v>
      </c>
      <c r="B89" s="33">
        <v>-0.60792712000000004</v>
      </c>
      <c r="C89" s="33">
        <v>-7.1667460000000002E-2</v>
      </c>
      <c r="D89" s="33">
        <v>0.52331380000000005</v>
      </c>
      <c r="F89" s="33">
        <v>-0.79058867499999996</v>
      </c>
      <c r="G89" s="33">
        <v>-0.12943207500000001</v>
      </c>
      <c r="H89" s="33">
        <v>0.34369112499999999</v>
      </c>
      <c r="I89" s="33"/>
      <c r="J89" s="25">
        <v>85</v>
      </c>
      <c r="K89" s="33">
        <v>-0.52910889999999999</v>
      </c>
      <c r="L89" s="33">
        <v>-3.7463040000000003E-2</v>
      </c>
      <c r="M89" s="33">
        <v>0.48106325999999999</v>
      </c>
      <c r="O89" s="33">
        <v>-0.62562097500000002</v>
      </c>
      <c r="P89" s="33">
        <v>-7.7678999999999998E-2</v>
      </c>
      <c r="Q89" s="33">
        <v>0.33249402500000003</v>
      </c>
      <c r="R89" s="33"/>
      <c r="S89" s="25">
        <v>85</v>
      </c>
      <c r="T89" s="33">
        <v>-0.47258686</v>
      </c>
      <c r="U89" s="33">
        <v>-5.8891999999999799E-4</v>
      </c>
      <c r="V89" s="33">
        <v>0.44826850000000001</v>
      </c>
      <c r="X89" s="33">
        <v>-0.57714672499999997</v>
      </c>
      <c r="Y89" s="33">
        <v>-3.3625750000000003E-2</v>
      </c>
      <c r="Z89" s="33">
        <v>0.336660075</v>
      </c>
      <c r="AB89" s="25">
        <v>85</v>
      </c>
      <c r="AC89" s="33">
        <v>-0.47368329999999997</v>
      </c>
      <c r="AD89" s="33">
        <v>1.4976379999999999E-2</v>
      </c>
      <c r="AE89" s="33">
        <v>0.42297269999999998</v>
      </c>
      <c r="AG89" s="33">
        <v>-0.55385507499999997</v>
      </c>
      <c r="AH89" s="33">
        <v>-6.6290250000000002E-3</v>
      </c>
      <c r="AI89" s="33">
        <v>0.31356095</v>
      </c>
      <c r="AK89" s="25">
        <v>85</v>
      </c>
      <c r="AL89" s="33">
        <v>-0.57699743999999997</v>
      </c>
      <c r="AM89" s="33">
        <v>3.70744E-2</v>
      </c>
      <c r="AN89" s="33">
        <v>0.40027878</v>
      </c>
      <c r="AP89" s="33">
        <v>-0.66543730000000001</v>
      </c>
      <c r="AQ89" s="33">
        <v>1.7273975E-2</v>
      </c>
      <c r="AR89" s="33">
        <v>0.33629977500000002</v>
      </c>
      <c r="AT89" s="25">
        <v>85</v>
      </c>
      <c r="AU89" s="33">
        <v>-0.95514403999999997</v>
      </c>
      <c r="AV89" s="33">
        <v>8.7797100000000003E-2</v>
      </c>
      <c r="AW89" s="33">
        <v>0.45315058000000003</v>
      </c>
      <c r="AY89" s="33">
        <v>-1.0011080999999999</v>
      </c>
      <c r="AZ89" s="33">
        <v>6.7541825E-2</v>
      </c>
      <c r="BA89" s="33">
        <v>0.38568265000000002</v>
      </c>
    </row>
    <row r="90" spans="1:53">
      <c r="A90" s="25">
        <v>86</v>
      </c>
      <c r="B90" s="33">
        <v>-0.65167401999999996</v>
      </c>
      <c r="C90" s="33">
        <v>-7.8424960000000002E-2</v>
      </c>
      <c r="D90" s="33">
        <v>0.50771876000000005</v>
      </c>
      <c r="F90" s="33">
        <v>-0.80355829999999995</v>
      </c>
      <c r="G90" s="33">
        <v>-0.13453815</v>
      </c>
      <c r="H90" s="33">
        <v>0.35326392499999998</v>
      </c>
      <c r="I90" s="33"/>
      <c r="J90" s="25">
        <v>86</v>
      </c>
      <c r="K90" s="33">
        <v>-0.54029746000000001</v>
      </c>
      <c r="L90" s="33">
        <v>-3.8810699999999997E-2</v>
      </c>
      <c r="M90" s="33">
        <v>0.46991670000000002</v>
      </c>
      <c r="O90" s="33">
        <v>-0.63219692500000002</v>
      </c>
      <c r="P90" s="33">
        <v>-7.3141024999999998E-2</v>
      </c>
      <c r="Q90" s="33">
        <v>0.34460712500000001</v>
      </c>
      <c r="R90" s="33"/>
      <c r="S90" s="25">
        <v>86</v>
      </c>
      <c r="T90" s="33">
        <v>-0.49972223999999998</v>
      </c>
      <c r="U90" s="33">
        <v>-2.2905600000000001E-3</v>
      </c>
      <c r="V90" s="33">
        <v>0.42828596000000002</v>
      </c>
      <c r="X90" s="33">
        <v>-0.56672852500000004</v>
      </c>
      <c r="Y90" s="33">
        <v>-2.8896175E-2</v>
      </c>
      <c r="Z90" s="33">
        <v>0.345248</v>
      </c>
      <c r="AB90" s="25">
        <v>86</v>
      </c>
      <c r="AC90" s="33">
        <v>-0.46650547999999997</v>
      </c>
      <c r="AD90" s="33">
        <v>2.0181020000000001E-2</v>
      </c>
      <c r="AE90" s="33">
        <v>0.43282401999999998</v>
      </c>
      <c r="AG90" s="33">
        <v>-0.55690770000000001</v>
      </c>
      <c r="AH90" s="33">
        <v>-6.3508499999999999E-3</v>
      </c>
      <c r="AI90" s="33">
        <v>0.32885427499999997</v>
      </c>
      <c r="AK90" s="25">
        <v>86</v>
      </c>
      <c r="AL90" s="33">
        <v>-0.52426899999999999</v>
      </c>
      <c r="AM90" s="33">
        <v>4.3752140000000002E-2</v>
      </c>
      <c r="AN90" s="33">
        <v>0.40707591999999998</v>
      </c>
      <c r="AP90" s="33">
        <v>-0.635441225</v>
      </c>
      <c r="AQ90" s="33">
        <v>1.8750099999999999E-2</v>
      </c>
      <c r="AR90" s="33">
        <v>0.32496977500000002</v>
      </c>
      <c r="AT90" s="25">
        <v>86</v>
      </c>
      <c r="AU90" s="33">
        <v>-0.95123477999999995</v>
      </c>
      <c r="AV90" s="33">
        <v>9.146398E-2</v>
      </c>
      <c r="AW90" s="33">
        <v>0.46551772000000002</v>
      </c>
      <c r="AY90" s="33">
        <v>-1.0402036750000001</v>
      </c>
      <c r="AZ90" s="33">
        <v>6.4024949999999997E-2</v>
      </c>
      <c r="BA90" s="33">
        <v>0.3745752</v>
      </c>
    </row>
    <row r="91" spans="1:53">
      <c r="A91" s="25">
        <v>87</v>
      </c>
      <c r="B91" s="33">
        <v>-0.63668720000000001</v>
      </c>
      <c r="C91" s="33">
        <v>-7.7031719999999998E-2</v>
      </c>
      <c r="D91" s="33">
        <v>0.51283294000000001</v>
      </c>
      <c r="F91" s="33">
        <v>-0.77558062500000002</v>
      </c>
      <c r="G91" s="33">
        <v>-0.13676905</v>
      </c>
      <c r="H91" s="33">
        <v>0.34517910000000002</v>
      </c>
      <c r="I91" s="33"/>
      <c r="J91" s="25">
        <v>87</v>
      </c>
      <c r="K91" s="33">
        <v>-0.54476318000000001</v>
      </c>
      <c r="L91" s="33">
        <v>-3.5949299999999997E-2</v>
      </c>
      <c r="M91" s="33">
        <v>0.47390586000000001</v>
      </c>
      <c r="O91" s="33">
        <v>-0.63403010000000004</v>
      </c>
      <c r="P91" s="33">
        <v>-7.5799574999999994E-2</v>
      </c>
      <c r="Q91" s="33">
        <v>0.34544170000000002</v>
      </c>
      <c r="R91" s="33"/>
      <c r="S91" s="25">
        <v>87</v>
      </c>
      <c r="T91" s="33">
        <v>-0.48602862000000002</v>
      </c>
      <c r="U91" s="33">
        <v>1.60024E-3</v>
      </c>
      <c r="V91" s="33">
        <v>0.43912449999999997</v>
      </c>
      <c r="X91" s="33">
        <v>-0.58695580000000003</v>
      </c>
      <c r="Y91" s="33">
        <v>-2.6665049999999999E-2</v>
      </c>
      <c r="Z91" s="33">
        <v>0.348448125</v>
      </c>
      <c r="AB91" s="25">
        <v>87</v>
      </c>
      <c r="AC91" s="33">
        <v>-0.48270113999999997</v>
      </c>
      <c r="AD91" s="33">
        <v>2.0325340000000001E-2</v>
      </c>
      <c r="AE91" s="33">
        <v>0.42241250000000002</v>
      </c>
      <c r="AG91" s="33">
        <v>-0.55525815000000001</v>
      </c>
      <c r="AH91" s="33">
        <v>-1.732225E-3</v>
      </c>
      <c r="AI91" s="33">
        <v>0.34262550000000003</v>
      </c>
      <c r="AK91" s="25">
        <v>87</v>
      </c>
      <c r="AL91" s="33">
        <v>-0.54871088000000001</v>
      </c>
      <c r="AM91" s="33">
        <v>4.2345279999999999E-2</v>
      </c>
      <c r="AN91" s="33">
        <v>0.40481980000000001</v>
      </c>
      <c r="AP91" s="33">
        <v>-0.64976437499999995</v>
      </c>
      <c r="AQ91" s="33">
        <v>2.0105000000000001E-2</v>
      </c>
      <c r="AR91" s="33">
        <v>0.34883862500000001</v>
      </c>
      <c r="AT91" s="25">
        <v>87</v>
      </c>
      <c r="AU91" s="33">
        <v>-0.99970742000000001</v>
      </c>
      <c r="AV91" s="33">
        <v>8.5328360000000006E-2</v>
      </c>
      <c r="AW91" s="33">
        <v>0.44384575999999998</v>
      </c>
      <c r="AY91" s="33">
        <v>-0.99163690000000004</v>
      </c>
      <c r="AZ91" s="33">
        <v>7.0757075000000003E-2</v>
      </c>
      <c r="BA91" s="33">
        <v>0.39029900000000001</v>
      </c>
    </row>
    <row r="92" spans="1:53">
      <c r="A92" s="25">
        <v>88</v>
      </c>
      <c r="B92" s="33">
        <v>-0.63348252000000005</v>
      </c>
      <c r="C92" s="33">
        <v>-7.335614E-2</v>
      </c>
      <c r="D92" s="33">
        <v>0.51887861999999996</v>
      </c>
      <c r="F92" s="33">
        <v>-0.78993097499999998</v>
      </c>
      <c r="G92" s="33">
        <v>-0.13317227500000001</v>
      </c>
      <c r="H92" s="33">
        <v>0.34695684999999998</v>
      </c>
      <c r="I92" s="33"/>
      <c r="J92" s="25">
        <v>88</v>
      </c>
      <c r="K92" s="33">
        <v>-0.53579421999999999</v>
      </c>
      <c r="L92" s="33">
        <v>-3.4186019999999998E-2</v>
      </c>
      <c r="M92" s="33">
        <v>0.48457438000000003</v>
      </c>
      <c r="O92" s="33">
        <v>-0.63594379999999995</v>
      </c>
      <c r="P92" s="33">
        <v>-7.2211024999999998E-2</v>
      </c>
      <c r="Q92" s="33">
        <v>0.3535934</v>
      </c>
      <c r="R92" s="33"/>
      <c r="S92" s="25">
        <v>88</v>
      </c>
      <c r="T92" s="33">
        <v>-0.48288828</v>
      </c>
      <c r="U92" s="33">
        <v>9.8104000000000008E-4</v>
      </c>
      <c r="V92" s="33">
        <v>0.44853238000000001</v>
      </c>
      <c r="X92" s="33">
        <v>-0.57515459999999996</v>
      </c>
      <c r="Y92" s="33">
        <v>-2.5376849999999999E-2</v>
      </c>
      <c r="Z92" s="33">
        <v>0.35885422500000003</v>
      </c>
      <c r="AB92" s="25">
        <v>88</v>
      </c>
      <c r="AC92" s="33">
        <v>-0.49623247999999998</v>
      </c>
      <c r="AD92" s="33">
        <v>1.8000459999999999E-2</v>
      </c>
      <c r="AE92" s="33">
        <v>0.43392957999999998</v>
      </c>
      <c r="AG92" s="33">
        <v>-0.5557687</v>
      </c>
      <c r="AH92" s="33">
        <v>4.6892499999999997E-4</v>
      </c>
      <c r="AI92" s="33">
        <v>0.34475040000000001</v>
      </c>
      <c r="AK92" s="25">
        <v>88</v>
      </c>
      <c r="AL92" s="33">
        <v>-0.53643879999999999</v>
      </c>
      <c r="AM92" s="33">
        <v>4.2248260000000003E-2</v>
      </c>
      <c r="AN92" s="33">
        <v>0.43067013999999998</v>
      </c>
      <c r="AP92" s="33">
        <v>-0.64050577500000005</v>
      </c>
      <c r="AQ92" s="33">
        <v>1.9343974999999999E-2</v>
      </c>
      <c r="AR92" s="33">
        <v>0.33888132500000001</v>
      </c>
      <c r="AT92" s="25">
        <v>88</v>
      </c>
      <c r="AU92" s="33">
        <v>-0.90796547999999999</v>
      </c>
      <c r="AV92" s="33">
        <v>9.0576199999999996E-2</v>
      </c>
      <c r="AW92" s="33">
        <v>0.45657966</v>
      </c>
      <c r="AY92" s="33">
        <v>-0.97138897499999999</v>
      </c>
      <c r="AZ92" s="33">
        <v>6.8090600000000001E-2</v>
      </c>
      <c r="BA92" s="33">
        <v>0.39619339999999997</v>
      </c>
    </row>
    <row r="93" spans="1:53">
      <c r="A93" s="25">
        <v>89</v>
      </c>
      <c r="B93" s="33">
        <v>-0.62883853999999995</v>
      </c>
      <c r="C93" s="33">
        <v>-7.5776640000000006E-2</v>
      </c>
      <c r="D93" s="33">
        <v>0.50933740000000005</v>
      </c>
      <c r="F93" s="33">
        <v>-0.77509570000000005</v>
      </c>
      <c r="G93" s="33">
        <v>-0.13657282500000001</v>
      </c>
      <c r="H93" s="33">
        <v>0.34948402499999998</v>
      </c>
      <c r="I93" s="33"/>
      <c r="J93" s="25">
        <v>89</v>
      </c>
      <c r="K93" s="33">
        <v>-0.54922492000000001</v>
      </c>
      <c r="L93" s="33">
        <v>-3.1753499999999997E-2</v>
      </c>
      <c r="M93" s="33">
        <v>0.48634238000000002</v>
      </c>
      <c r="O93" s="33">
        <v>-0.62021024999999996</v>
      </c>
      <c r="P93" s="33">
        <v>-7.1963274999999993E-2</v>
      </c>
      <c r="Q93" s="33">
        <v>0.35229495</v>
      </c>
      <c r="R93" s="33"/>
      <c r="S93" s="25">
        <v>89</v>
      </c>
      <c r="T93" s="33">
        <v>-0.50262472000000002</v>
      </c>
      <c r="U93" s="33">
        <v>3.1406199999999998E-3</v>
      </c>
      <c r="V93" s="33">
        <v>0.47649167999999997</v>
      </c>
      <c r="X93" s="33">
        <v>-0.59788887499999999</v>
      </c>
      <c r="Y93" s="33">
        <v>-2.4713949999999998E-2</v>
      </c>
      <c r="Z93" s="33">
        <v>0.383807175</v>
      </c>
      <c r="AB93" s="25">
        <v>89</v>
      </c>
      <c r="AC93" s="33">
        <v>-0.49515552000000002</v>
      </c>
      <c r="AD93" s="33">
        <v>2.2940760000000001E-2</v>
      </c>
      <c r="AE93" s="33">
        <v>0.45172556000000003</v>
      </c>
      <c r="AG93" s="33">
        <v>-0.59946247500000005</v>
      </c>
      <c r="AH93" s="33">
        <v>-1.2974499999999999E-3</v>
      </c>
      <c r="AI93" s="33">
        <v>0.36195880000000002</v>
      </c>
      <c r="AK93" s="25">
        <v>89</v>
      </c>
      <c r="AL93" s="33">
        <v>-0.55316787999999995</v>
      </c>
      <c r="AM93" s="33">
        <v>4.64356E-2</v>
      </c>
      <c r="AN93" s="33">
        <v>0.43588507999999998</v>
      </c>
      <c r="AP93" s="33">
        <v>-0.65098557499999998</v>
      </c>
      <c r="AQ93" s="33">
        <v>2.2980975000000001E-2</v>
      </c>
      <c r="AR93" s="33">
        <v>0.3698514</v>
      </c>
      <c r="AT93" s="25">
        <v>89</v>
      </c>
      <c r="AU93" s="33">
        <v>-0.89859467999999998</v>
      </c>
      <c r="AV93" s="33">
        <v>9.5707100000000003E-2</v>
      </c>
      <c r="AW93" s="33">
        <v>0.4846625</v>
      </c>
      <c r="AY93" s="33">
        <v>-0.973419225</v>
      </c>
      <c r="AZ93" s="33">
        <v>7.0520600000000003E-2</v>
      </c>
      <c r="BA93" s="33">
        <v>0.39941642500000002</v>
      </c>
    </row>
    <row r="94" spans="1:53">
      <c r="A94" s="25">
        <v>90</v>
      </c>
      <c r="B94" s="33">
        <v>-0.62083580000000005</v>
      </c>
      <c r="C94" s="33">
        <v>-7.6443579999999997E-2</v>
      </c>
      <c r="D94" s="33">
        <v>0.51511238000000004</v>
      </c>
      <c r="F94" s="33">
        <v>-0.79498899999999995</v>
      </c>
      <c r="G94" s="33">
        <v>-0.139621575</v>
      </c>
      <c r="H94" s="33">
        <v>0.34641712499999999</v>
      </c>
      <c r="I94" s="33"/>
      <c r="J94" s="25">
        <v>90</v>
      </c>
      <c r="K94" s="33">
        <v>-0.54617262</v>
      </c>
      <c r="L94" s="33">
        <v>-3.177348E-2</v>
      </c>
      <c r="M94" s="33">
        <v>0.47684433999999998</v>
      </c>
      <c r="O94" s="33">
        <v>-0.62885274999999996</v>
      </c>
      <c r="P94" s="33">
        <v>-6.8552975000000002E-2</v>
      </c>
      <c r="Q94" s="33">
        <v>0.370568275</v>
      </c>
      <c r="R94" s="33"/>
      <c r="S94" s="25">
        <v>90</v>
      </c>
      <c r="T94" s="33">
        <v>-0.49599196000000001</v>
      </c>
      <c r="U94" s="33">
        <v>7.2608600000000001E-3</v>
      </c>
      <c r="V94" s="33">
        <v>0.47040090000000001</v>
      </c>
      <c r="X94" s="33">
        <v>-0.61080769999999995</v>
      </c>
      <c r="Y94" s="33">
        <v>-2.61979E-2</v>
      </c>
      <c r="Z94" s="33">
        <v>0.38662422499999999</v>
      </c>
      <c r="AB94" s="25">
        <v>90</v>
      </c>
      <c r="AC94" s="33">
        <v>-0.51347025999999996</v>
      </c>
      <c r="AD94" s="33">
        <v>2.7201940000000001E-2</v>
      </c>
      <c r="AE94" s="33">
        <v>0.46677407999999998</v>
      </c>
      <c r="AG94" s="33">
        <v>-0.57915387500000004</v>
      </c>
      <c r="AH94" s="33">
        <v>3.5100999999999999E-3</v>
      </c>
      <c r="AI94" s="33">
        <v>0.381008175</v>
      </c>
      <c r="AK94" s="25">
        <v>90</v>
      </c>
      <c r="AL94" s="33">
        <v>-0.55524594000000005</v>
      </c>
      <c r="AM94" s="33">
        <v>4.4340980000000002E-2</v>
      </c>
      <c r="AN94" s="33">
        <v>0.4583005</v>
      </c>
      <c r="AP94" s="33">
        <v>-0.67051905000000001</v>
      </c>
      <c r="AQ94" s="33">
        <v>2.4770500000000001E-2</v>
      </c>
      <c r="AR94" s="33">
        <v>0.36490725000000002</v>
      </c>
      <c r="AT94" s="25">
        <v>90</v>
      </c>
      <c r="AU94" s="33">
        <v>-0.89828184</v>
      </c>
      <c r="AV94" s="33">
        <v>9.1405719999999996E-2</v>
      </c>
      <c r="AW94" s="33">
        <v>0.49152015999999998</v>
      </c>
      <c r="AY94" s="33">
        <v>-0.98648119999999995</v>
      </c>
      <c r="AZ94" s="33">
        <v>6.5977350000000004E-2</v>
      </c>
      <c r="BA94" s="33">
        <v>0.41543305000000003</v>
      </c>
    </row>
    <row r="95" spans="1:53">
      <c r="A95" s="25">
        <v>91</v>
      </c>
      <c r="B95" s="33">
        <v>-0.61215927999999997</v>
      </c>
      <c r="C95" s="33">
        <v>-8.1813540000000004E-2</v>
      </c>
      <c r="D95" s="33">
        <v>0.50504530000000003</v>
      </c>
      <c r="F95" s="33">
        <v>-0.80392427499999997</v>
      </c>
      <c r="G95" s="33">
        <v>-0.141808725</v>
      </c>
      <c r="H95" s="33">
        <v>0.35870344999999998</v>
      </c>
      <c r="I95" s="33"/>
      <c r="J95" s="25">
        <v>91</v>
      </c>
      <c r="K95" s="33">
        <v>-0.54368861999999996</v>
      </c>
      <c r="L95" s="33">
        <v>-3.1792000000000001E-2</v>
      </c>
      <c r="M95" s="33">
        <v>0.50707124000000003</v>
      </c>
      <c r="O95" s="33">
        <v>-0.64344297500000003</v>
      </c>
      <c r="P95" s="33">
        <v>-6.5651600000000004E-2</v>
      </c>
      <c r="Q95" s="33">
        <v>0.391925625</v>
      </c>
      <c r="R95" s="33"/>
      <c r="S95" s="25">
        <v>91</v>
      </c>
      <c r="T95" s="33">
        <v>-0.51442876000000004</v>
      </c>
      <c r="U95" s="33">
        <v>6.6568399999999998E-3</v>
      </c>
      <c r="V95" s="33">
        <v>0.47761809999999999</v>
      </c>
      <c r="X95" s="33">
        <v>-0.60387729999999995</v>
      </c>
      <c r="Y95" s="33">
        <v>-1.9477850000000001E-2</v>
      </c>
      <c r="Z95" s="33">
        <v>0.40586417499999999</v>
      </c>
      <c r="AB95" s="25">
        <v>91</v>
      </c>
      <c r="AC95" s="33">
        <v>-0.50896333999999999</v>
      </c>
      <c r="AD95" s="33">
        <v>3.0918439999999998E-2</v>
      </c>
      <c r="AE95" s="33">
        <v>0.49929069999999998</v>
      </c>
      <c r="AG95" s="33">
        <v>-0.61176195</v>
      </c>
      <c r="AH95" s="33">
        <v>3.3417500000000101E-4</v>
      </c>
      <c r="AI95" s="33">
        <v>0.39210709999999999</v>
      </c>
      <c r="AK95" s="25">
        <v>91</v>
      </c>
      <c r="AL95" s="33">
        <v>-0.58253750000000004</v>
      </c>
      <c r="AM95" s="33">
        <v>4.6879879999999999E-2</v>
      </c>
      <c r="AN95" s="33">
        <v>0.46500999999999998</v>
      </c>
      <c r="AP95" s="33">
        <v>-0.65576319999999999</v>
      </c>
      <c r="AQ95" s="33">
        <v>2.61598E-2</v>
      </c>
      <c r="AR95" s="33">
        <v>0.38469677499999999</v>
      </c>
      <c r="AT95" s="25">
        <v>91</v>
      </c>
      <c r="AU95" s="33">
        <v>-0.92662752000000004</v>
      </c>
      <c r="AV95" s="33">
        <v>9.6081260000000002E-2</v>
      </c>
      <c r="AW95" s="33">
        <v>0.53210005999999999</v>
      </c>
      <c r="AY95" s="33">
        <v>-0.94205227499999999</v>
      </c>
      <c r="AZ95" s="33">
        <v>7.2645399999999999E-2</v>
      </c>
      <c r="BA95" s="33">
        <v>0.43426452500000001</v>
      </c>
    </row>
    <row r="96" spans="1:53">
      <c r="A96" s="25">
        <v>92</v>
      </c>
      <c r="B96" s="33">
        <v>-0.63084145999999997</v>
      </c>
      <c r="C96" s="33">
        <v>-7.6965199999999998E-2</v>
      </c>
      <c r="D96" s="33">
        <v>0.49955421999999999</v>
      </c>
      <c r="F96" s="33">
        <v>-0.77987292500000005</v>
      </c>
      <c r="G96" s="33">
        <v>-0.13858712500000001</v>
      </c>
      <c r="H96" s="33">
        <v>0.35916672500000002</v>
      </c>
      <c r="I96" s="33"/>
      <c r="J96" s="25">
        <v>92</v>
      </c>
      <c r="K96" s="33">
        <v>-0.53319136</v>
      </c>
      <c r="L96" s="33">
        <v>-2.591158E-2</v>
      </c>
      <c r="M96" s="33">
        <v>0.52022566000000003</v>
      </c>
      <c r="O96" s="33">
        <v>-0.66005979999999997</v>
      </c>
      <c r="P96" s="33">
        <v>-6.7373749999999996E-2</v>
      </c>
      <c r="Q96" s="33">
        <v>0.38686520000000002</v>
      </c>
      <c r="R96" s="33"/>
      <c r="S96" s="25">
        <v>92</v>
      </c>
      <c r="T96" s="33">
        <v>-0.50770302</v>
      </c>
      <c r="U96" s="33">
        <v>1.442206E-2</v>
      </c>
      <c r="V96" s="33">
        <v>0.52572238000000004</v>
      </c>
      <c r="X96" s="33">
        <v>-0.62617909999999999</v>
      </c>
      <c r="Y96" s="33">
        <v>-1.6566575E-2</v>
      </c>
      <c r="Z96" s="33">
        <v>0.42949545</v>
      </c>
      <c r="AB96" s="25">
        <v>92</v>
      </c>
      <c r="AC96" s="33">
        <v>-0.52400930000000001</v>
      </c>
      <c r="AD96" s="33">
        <v>3.0413639999999999E-2</v>
      </c>
      <c r="AE96" s="33">
        <v>0.50117509999999998</v>
      </c>
      <c r="AG96" s="33">
        <v>-0.65818312499999998</v>
      </c>
      <c r="AH96" s="33">
        <v>2.7296999999999998E-3</v>
      </c>
      <c r="AI96" s="33">
        <v>0.41116380000000002</v>
      </c>
      <c r="AK96" s="25">
        <v>92</v>
      </c>
      <c r="AL96" s="33">
        <v>-0.59987840000000003</v>
      </c>
      <c r="AM96" s="33">
        <v>4.8858539999999999E-2</v>
      </c>
      <c r="AN96" s="33">
        <v>0.50577033999999998</v>
      </c>
      <c r="AP96" s="33">
        <v>-0.69444847499999995</v>
      </c>
      <c r="AQ96" s="33">
        <v>2.2968550000000001E-2</v>
      </c>
      <c r="AR96" s="33">
        <v>0.4071111</v>
      </c>
      <c r="AT96" s="25">
        <v>92</v>
      </c>
      <c r="AU96" s="33">
        <v>-0.92051477999999998</v>
      </c>
      <c r="AV96" s="33">
        <v>9.5901159999999999E-2</v>
      </c>
      <c r="AW96" s="33">
        <v>0.52229740000000002</v>
      </c>
      <c r="AY96" s="33">
        <v>-0.96454992500000003</v>
      </c>
      <c r="AZ96" s="33">
        <v>6.7918850000000003E-2</v>
      </c>
      <c r="BA96" s="33">
        <v>0.43751737499999999</v>
      </c>
    </row>
    <row r="97" spans="1:53">
      <c r="A97" s="25">
        <v>93</v>
      </c>
      <c r="B97" s="33">
        <v>-0.63083383999999998</v>
      </c>
      <c r="C97" s="33">
        <v>-7.5350260000000002E-2</v>
      </c>
      <c r="D97" s="33">
        <v>0.48682639999999999</v>
      </c>
      <c r="F97" s="33">
        <v>-0.79534597500000004</v>
      </c>
      <c r="G97" s="33">
        <v>-0.13811970000000001</v>
      </c>
      <c r="H97" s="33">
        <v>0.35479634999999998</v>
      </c>
      <c r="I97" s="33"/>
      <c r="J97" s="25">
        <v>93</v>
      </c>
      <c r="K97" s="33">
        <v>-0.54009801999999996</v>
      </c>
      <c r="L97" s="33">
        <v>-2.791712E-2</v>
      </c>
      <c r="M97" s="33">
        <v>0.51451245999999995</v>
      </c>
      <c r="O97" s="33">
        <v>-0.63663519999999996</v>
      </c>
      <c r="P97" s="33">
        <v>-5.951625E-2</v>
      </c>
      <c r="Q97" s="33">
        <v>0.41404865000000002</v>
      </c>
      <c r="R97" s="33"/>
      <c r="S97" s="25">
        <v>93</v>
      </c>
      <c r="T97" s="33">
        <v>-0.51831799999999995</v>
      </c>
      <c r="U97" s="33">
        <v>1.373038E-2</v>
      </c>
      <c r="V97" s="33">
        <v>0.52464182000000004</v>
      </c>
      <c r="X97" s="33">
        <v>-0.64509687500000001</v>
      </c>
      <c r="Y97" s="33">
        <v>-1.5849800000000001E-2</v>
      </c>
      <c r="Z97" s="33">
        <v>0.43968984999999999</v>
      </c>
      <c r="AB97" s="25">
        <v>93</v>
      </c>
      <c r="AC97" s="33">
        <v>-0.54931277999999994</v>
      </c>
      <c r="AD97" s="33">
        <v>3.3991779999999999E-2</v>
      </c>
      <c r="AE97" s="33">
        <v>0.53590347999999999</v>
      </c>
      <c r="AG97" s="33">
        <v>-0.66994492500000002</v>
      </c>
      <c r="AH97" s="33">
        <v>9.8097499999999895E-4</v>
      </c>
      <c r="AI97" s="33">
        <v>0.43090262499999998</v>
      </c>
      <c r="AK97" s="25">
        <v>93</v>
      </c>
      <c r="AL97" s="33">
        <v>-0.60074243999999999</v>
      </c>
      <c r="AM97" s="33">
        <v>4.8989900000000003E-2</v>
      </c>
      <c r="AN97" s="33">
        <v>0.52814481999999996</v>
      </c>
      <c r="AP97" s="33">
        <v>-0.73094952499999999</v>
      </c>
      <c r="AQ97" s="33">
        <v>1.9249700000000002E-2</v>
      </c>
      <c r="AR97" s="33">
        <v>0.40216637500000002</v>
      </c>
      <c r="AT97" s="25">
        <v>93</v>
      </c>
      <c r="AU97" s="33">
        <v>-0.95845148000000002</v>
      </c>
      <c r="AV97" s="33">
        <v>9.4953620000000002E-2</v>
      </c>
      <c r="AW97" s="33">
        <v>0.57660732000000003</v>
      </c>
      <c r="AY97" s="33">
        <v>-0.95641014999999996</v>
      </c>
      <c r="AZ97" s="33">
        <v>6.4432674999999995E-2</v>
      </c>
      <c r="BA97" s="33">
        <v>0.45466285000000001</v>
      </c>
    </row>
    <row r="98" spans="1:53">
      <c r="A98" s="25">
        <v>94</v>
      </c>
      <c r="B98" s="33">
        <v>-0.63682128000000005</v>
      </c>
      <c r="C98" s="33">
        <v>-8.1690600000000002E-2</v>
      </c>
      <c r="D98" s="33">
        <v>0.49875742000000001</v>
      </c>
      <c r="F98" s="33">
        <v>-0.76421617500000005</v>
      </c>
      <c r="G98" s="33">
        <v>-0.14384757500000001</v>
      </c>
      <c r="H98" s="33">
        <v>0.35707844999999999</v>
      </c>
      <c r="I98" s="33"/>
      <c r="J98" s="25">
        <v>94</v>
      </c>
      <c r="K98" s="33">
        <v>-0.55883326</v>
      </c>
      <c r="L98" s="33">
        <v>-2.612888E-2</v>
      </c>
      <c r="M98" s="33">
        <v>0.53561806000000001</v>
      </c>
      <c r="O98" s="33">
        <v>-0.67829562499999996</v>
      </c>
      <c r="P98" s="33">
        <v>-5.8209074999999999E-2</v>
      </c>
      <c r="Q98" s="33">
        <v>0.42543057499999998</v>
      </c>
      <c r="R98" s="33"/>
      <c r="S98" s="25">
        <v>94</v>
      </c>
      <c r="T98" s="33">
        <v>-0.53705935999999999</v>
      </c>
      <c r="U98" s="33">
        <v>2.0654519999999999E-2</v>
      </c>
      <c r="V98" s="33">
        <v>0.57271854</v>
      </c>
      <c r="X98" s="33">
        <v>-0.68467840000000002</v>
      </c>
      <c r="Y98" s="33">
        <v>-1.6916850000000001E-2</v>
      </c>
      <c r="Z98" s="33">
        <v>0.45976487500000002</v>
      </c>
      <c r="AB98" s="25">
        <v>94</v>
      </c>
      <c r="AC98" s="33">
        <v>-0.57296537999999997</v>
      </c>
      <c r="AD98" s="33">
        <v>3.7765279999999998E-2</v>
      </c>
      <c r="AE98" s="33">
        <v>0.57059968000000005</v>
      </c>
      <c r="AG98" s="33">
        <v>-0.69909712499999999</v>
      </c>
      <c r="AH98" s="33">
        <v>1.01095E-3</v>
      </c>
      <c r="AI98" s="33">
        <v>0.44823707499999998</v>
      </c>
      <c r="AK98" s="25">
        <v>94</v>
      </c>
      <c r="AL98" s="33">
        <v>-0.62741272000000003</v>
      </c>
      <c r="AM98" s="33">
        <v>5.2220019999999999E-2</v>
      </c>
      <c r="AN98" s="33">
        <v>0.56461644</v>
      </c>
      <c r="AP98" s="33">
        <v>-0.752810125</v>
      </c>
      <c r="AQ98" s="33">
        <v>1.7670100000000001E-2</v>
      </c>
      <c r="AR98" s="33">
        <v>0.425085875</v>
      </c>
      <c r="AT98" s="25">
        <v>94</v>
      </c>
      <c r="AU98" s="33">
        <v>-0.90735116000000005</v>
      </c>
      <c r="AV98" s="33">
        <v>9.3453359999999999E-2</v>
      </c>
      <c r="AW98" s="33">
        <v>0.58131615999999997</v>
      </c>
      <c r="AY98" s="33">
        <v>-1.0037418250000001</v>
      </c>
      <c r="AZ98" s="33">
        <v>5.9688325E-2</v>
      </c>
      <c r="BA98" s="33">
        <v>0.46142957499999998</v>
      </c>
    </row>
    <row r="99" spans="1:53">
      <c r="A99" s="25">
        <v>95</v>
      </c>
      <c r="B99" s="33">
        <v>-0.61296859999999997</v>
      </c>
      <c r="C99" s="33">
        <v>-7.7738180000000004E-2</v>
      </c>
      <c r="D99" s="33">
        <v>0.50133008000000001</v>
      </c>
      <c r="F99" s="33">
        <v>-0.77540882499999997</v>
      </c>
      <c r="G99" s="33">
        <v>-0.1405478</v>
      </c>
      <c r="H99" s="33">
        <v>0.3604424</v>
      </c>
      <c r="I99" s="33"/>
      <c r="J99" s="25">
        <v>95</v>
      </c>
      <c r="K99" s="33">
        <v>-0.56693143999999995</v>
      </c>
      <c r="L99" s="33">
        <v>-2.1240419999999999E-2</v>
      </c>
      <c r="M99" s="33">
        <v>0.55062816000000003</v>
      </c>
      <c r="O99" s="33">
        <v>-0.69250192499999996</v>
      </c>
      <c r="P99" s="33">
        <v>-5.8794550000000001E-2</v>
      </c>
      <c r="Q99" s="33">
        <v>0.44934752500000003</v>
      </c>
      <c r="R99" s="33"/>
      <c r="S99" s="25">
        <v>95</v>
      </c>
      <c r="T99" s="33">
        <v>-0.55394661999999995</v>
      </c>
      <c r="U99" s="33">
        <v>2.4809879999999999E-2</v>
      </c>
      <c r="V99" s="33">
        <v>0.61872393999999997</v>
      </c>
      <c r="X99" s="33">
        <v>-0.70965832500000003</v>
      </c>
      <c r="Y99" s="33">
        <v>-1.8355175000000001E-2</v>
      </c>
      <c r="Z99" s="33">
        <v>0.4712614</v>
      </c>
      <c r="AB99" s="25">
        <v>95</v>
      </c>
      <c r="AC99" s="33">
        <v>-0.59396152000000002</v>
      </c>
      <c r="AD99" s="33">
        <v>4.4819280000000003E-2</v>
      </c>
      <c r="AE99" s="33">
        <v>0.61555886000000004</v>
      </c>
      <c r="AG99" s="33">
        <v>-0.75610817500000005</v>
      </c>
      <c r="AH99" s="33">
        <v>-7.228E-3</v>
      </c>
      <c r="AI99" s="33">
        <v>0.459748025</v>
      </c>
      <c r="AK99" s="25">
        <v>95</v>
      </c>
      <c r="AL99" s="33">
        <v>-0.66090433999999998</v>
      </c>
      <c r="AM99" s="33">
        <v>5.6285839999999997E-2</v>
      </c>
      <c r="AN99" s="33">
        <v>0.60715607999999999</v>
      </c>
      <c r="AP99" s="33">
        <v>-0.80279612499999997</v>
      </c>
      <c r="AQ99" s="33">
        <v>1.0038699999999999E-2</v>
      </c>
      <c r="AR99" s="33">
        <v>0.44637125</v>
      </c>
      <c r="AT99" s="25">
        <v>95</v>
      </c>
      <c r="AU99" s="33">
        <v>-0.90193449999999997</v>
      </c>
      <c r="AV99" s="33">
        <v>9.5463720000000002E-2</v>
      </c>
      <c r="AW99" s="33">
        <v>0.6219867</v>
      </c>
      <c r="AY99" s="33">
        <v>-1.0330144999999999</v>
      </c>
      <c r="AZ99" s="33">
        <v>5.1571525E-2</v>
      </c>
      <c r="BA99" s="33">
        <v>0.47495017499999997</v>
      </c>
    </row>
    <row r="100" spans="1:53">
      <c r="A100" s="25">
        <v>96</v>
      </c>
      <c r="B100" s="33">
        <v>-0.63738474000000001</v>
      </c>
      <c r="C100" s="33">
        <v>-8.1688520000000001E-2</v>
      </c>
      <c r="D100" s="33">
        <v>0.51378827999999999</v>
      </c>
      <c r="F100" s="33">
        <v>-0.82894732500000001</v>
      </c>
      <c r="G100" s="33">
        <v>-0.14329059999999999</v>
      </c>
      <c r="H100" s="33">
        <v>0.37699322499999999</v>
      </c>
      <c r="I100" s="33"/>
      <c r="J100" s="25">
        <v>96</v>
      </c>
      <c r="K100" s="33">
        <v>-0.59303961999999999</v>
      </c>
      <c r="L100" s="33">
        <v>-2.1634359999999998E-2</v>
      </c>
      <c r="M100" s="33">
        <v>0.58568699999999996</v>
      </c>
      <c r="O100" s="33">
        <v>-0.75163977500000001</v>
      </c>
      <c r="P100" s="33">
        <v>-5.9597249999999997E-2</v>
      </c>
      <c r="Q100" s="33">
        <v>0.46948442499999998</v>
      </c>
      <c r="R100" s="33"/>
      <c r="S100" s="25">
        <v>96</v>
      </c>
      <c r="T100" s="33">
        <v>-0.58894137999999996</v>
      </c>
      <c r="U100" s="33">
        <v>3.0237859999999998E-2</v>
      </c>
      <c r="V100" s="33">
        <v>0.63738706000000001</v>
      </c>
      <c r="X100" s="33">
        <v>-0.72379380000000004</v>
      </c>
      <c r="Y100" s="33">
        <v>-1.4277524999999999E-2</v>
      </c>
      <c r="Z100" s="33">
        <v>0.50207000000000002</v>
      </c>
      <c r="AB100" s="25">
        <v>96</v>
      </c>
      <c r="AC100" s="33">
        <v>-0.62846040000000003</v>
      </c>
      <c r="AD100" s="33">
        <v>4.6297280000000003E-2</v>
      </c>
      <c r="AE100" s="33">
        <v>0.66062916000000005</v>
      </c>
      <c r="AG100" s="33">
        <v>-0.78432679999999999</v>
      </c>
      <c r="AH100" s="33">
        <v>-6.4212000000000002E-3</v>
      </c>
      <c r="AI100" s="33">
        <v>0.47276564999999998</v>
      </c>
      <c r="AK100" s="25">
        <v>96</v>
      </c>
      <c r="AL100" s="33">
        <v>-0.68804772000000003</v>
      </c>
      <c r="AM100" s="33">
        <v>5.9909780000000003E-2</v>
      </c>
      <c r="AN100" s="33">
        <v>0.65669743999999997</v>
      </c>
      <c r="AP100" s="33">
        <v>-0.877803</v>
      </c>
      <c r="AQ100" s="33">
        <v>4.532075E-3</v>
      </c>
      <c r="AR100" s="33">
        <v>0.47407662499999997</v>
      </c>
      <c r="AT100" s="25">
        <v>96</v>
      </c>
      <c r="AU100" s="33">
        <v>-0.88749378000000001</v>
      </c>
      <c r="AV100" s="33">
        <v>0.10064326</v>
      </c>
      <c r="AW100" s="33">
        <v>0.69896857999999995</v>
      </c>
      <c r="AY100" s="33">
        <v>-1.0526868250000001</v>
      </c>
      <c r="AZ100" s="33">
        <v>4.6306899999999998E-2</v>
      </c>
      <c r="BA100" s="33">
        <v>0.48995667500000001</v>
      </c>
    </row>
    <row r="101" spans="1:53">
      <c r="A101" s="25">
        <v>97</v>
      </c>
      <c r="B101" s="33">
        <v>-0.66066517999999996</v>
      </c>
      <c r="C101" s="33">
        <v>-8.7976100000000002E-2</v>
      </c>
      <c r="D101" s="33">
        <v>0.52025796000000002</v>
      </c>
      <c r="F101" s="33">
        <v>-0.83347084999999999</v>
      </c>
      <c r="G101" s="33">
        <v>-0.14620040000000001</v>
      </c>
      <c r="H101" s="33">
        <v>0.39738462499999999</v>
      </c>
      <c r="I101" s="33"/>
      <c r="J101" s="25">
        <v>97</v>
      </c>
      <c r="K101" s="33">
        <v>-0.62567718000000005</v>
      </c>
      <c r="L101" s="33">
        <v>-1.5829739999999998E-2</v>
      </c>
      <c r="M101" s="33">
        <v>0.61653913999999999</v>
      </c>
      <c r="O101" s="33">
        <v>-0.76946625000000002</v>
      </c>
      <c r="P101" s="33">
        <v>-5.2697075000000003E-2</v>
      </c>
      <c r="Q101" s="33">
        <v>0.49412307500000002</v>
      </c>
      <c r="R101" s="33"/>
      <c r="S101" s="25">
        <v>97</v>
      </c>
      <c r="T101" s="33">
        <v>-0.61790509999999998</v>
      </c>
      <c r="U101" s="33">
        <v>3.960938E-2</v>
      </c>
      <c r="V101" s="33">
        <v>0.70249801999999995</v>
      </c>
      <c r="X101" s="33">
        <v>-0.77707942500000005</v>
      </c>
      <c r="Y101" s="33">
        <v>-1.445865E-2</v>
      </c>
      <c r="Z101" s="33">
        <v>0.52692740000000005</v>
      </c>
      <c r="AB101" s="25">
        <v>97</v>
      </c>
      <c r="AC101" s="33">
        <v>-0.65584394000000001</v>
      </c>
      <c r="AD101" s="33">
        <v>5.0866380000000003E-2</v>
      </c>
      <c r="AE101" s="33">
        <v>0.72891923999999997</v>
      </c>
      <c r="AG101" s="33">
        <v>-0.82574999999999998</v>
      </c>
      <c r="AH101" s="33">
        <v>-1.4198775E-2</v>
      </c>
      <c r="AI101" s="33">
        <v>0.49635954999999998</v>
      </c>
      <c r="AK101" s="25">
        <v>97</v>
      </c>
      <c r="AL101" s="33">
        <v>-0.73732122</v>
      </c>
      <c r="AM101" s="33">
        <v>6.2356920000000003E-2</v>
      </c>
      <c r="AN101" s="33">
        <v>0.72908582</v>
      </c>
      <c r="AP101" s="33">
        <v>-0.928901325</v>
      </c>
      <c r="AQ101" s="33">
        <v>-2.2844499999999999E-3</v>
      </c>
      <c r="AR101" s="33">
        <v>0.49971949999999998</v>
      </c>
      <c r="AT101" s="25">
        <v>97</v>
      </c>
      <c r="AU101" s="33">
        <v>-0.90452140000000003</v>
      </c>
      <c r="AV101" s="33">
        <v>0.10748856</v>
      </c>
      <c r="AW101" s="33">
        <v>0.75056586000000003</v>
      </c>
      <c r="AY101" s="33">
        <v>-1.0656594500000001</v>
      </c>
      <c r="AZ101" s="33">
        <v>3.5909475000000003E-2</v>
      </c>
      <c r="BA101" s="33">
        <v>0.50856270000000003</v>
      </c>
    </row>
    <row r="102" spans="1:53">
      <c r="A102" s="25">
        <v>98</v>
      </c>
      <c r="B102" s="33">
        <v>-0.72365394000000005</v>
      </c>
      <c r="C102" s="33">
        <v>-9.5410220000000004E-2</v>
      </c>
      <c r="D102" s="33">
        <v>0.55675401999999996</v>
      </c>
      <c r="F102" s="33">
        <v>-0.85963274999999995</v>
      </c>
      <c r="G102" s="33">
        <v>-0.137090925</v>
      </c>
      <c r="H102" s="33">
        <v>0.43927315</v>
      </c>
      <c r="I102" s="33"/>
      <c r="J102" s="25">
        <v>98</v>
      </c>
      <c r="K102" s="33">
        <v>-0.6494297</v>
      </c>
      <c r="L102" s="33">
        <v>-7.23604E-3</v>
      </c>
      <c r="M102" s="33">
        <v>0.66905325999999998</v>
      </c>
      <c r="O102" s="33">
        <v>-0.83034854999999996</v>
      </c>
      <c r="P102" s="33">
        <v>-5.5199224999999998E-2</v>
      </c>
      <c r="Q102" s="33">
        <v>0.51425425000000002</v>
      </c>
      <c r="R102" s="33"/>
      <c r="S102" s="25">
        <v>98</v>
      </c>
      <c r="T102" s="33">
        <v>-0.66843560000000002</v>
      </c>
      <c r="U102" s="33">
        <v>5.0554080000000001E-2</v>
      </c>
      <c r="V102" s="33">
        <v>0.76502344</v>
      </c>
      <c r="X102" s="33">
        <v>-0.84250092499999996</v>
      </c>
      <c r="Y102" s="33">
        <v>-3.0066224999999999E-2</v>
      </c>
      <c r="Z102" s="33">
        <v>0.55024249999999997</v>
      </c>
      <c r="AB102" s="25">
        <v>98</v>
      </c>
      <c r="AC102" s="33">
        <v>-0.74935222000000001</v>
      </c>
      <c r="AD102" s="33">
        <v>5.6918280000000002E-2</v>
      </c>
      <c r="AE102" s="33">
        <v>0.78551283999999999</v>
      </c>
      <c r="AG102" s="33">
        <v>-0.91346309999999997</v>
      </c>
      <c r="AH102" s="33">
        <v>-1.7465499999999998E-2</v>
      </c>
      <c r="AI102" s="33">
        <v>0.55375562499999997</v>
      </c>
      <c r="AK102" s="25">
        <v>98</v>
      </c>
      <c r="AL102" s="33">
        <v>-0.78559498000000005</v>
      </c>
      <c r="AM102" s="33">
        <v>7.1460679999999999E-2</v>
      </c>
      <c r="AN102" s="33">
        <v>0.8019906</v>
      </c>
      <c r="AP102" s="33">
        <v>-0.99012895000000001</v>
      </c>
      <c r="AQ102" s="33">
        <v>-1.6954774999999998E-2</v>
      </c>
      <c r="AR102" s="33">
        <v>0.55418357500000004</v>
      </c>
      <c r="AT102" s="25">
        <v>98</v>
      </c>
      <c r="AU102" s="33">
        <v>-0.93127022000000004</v>
      </c>
      <c r="AV102" s="33">
        <v>9.8450640000000006E-2</v>
      </c>
      <c r="AW102" s="33">
        <v>0.79643313999999998</v>
      </c>
      <c r="AY102" s="33">
        <v>-1.130955175</v>
      </c>
      <c r="AZ102" s="33">
        <v>1.4371725E-2</v>
      </c>
      <c r="BA102" s="33">
        <v>0.57366327500000003</v>
      </c>
    </row>
    <row r="103" spans="1:53">
      <c r="A103" s="25">
        <v>99</v>
      </c>
      <c r="B103" s="33">
        <v>-0.78031523999999997</v>
      </c>
      <c r="C103" s="33">
        <v>-9.2404340000000001E-2</v>
      </c>
      <c r="D103" s="33">
        <v>0.60191596000000003</v>
      </c>
      <c r="F103" s="33">
        <v>-0.94698879999999996</v>
      </c>
      <c r="G103" s="33">
        <v>-0.12730079999999999</v>
      </c>
      <c r="H103" s="33">
        <v>0.46825572500000001</v>
      </c>
      <c r="I103" s="33"/>
      <c r="J103" s="25">
        <v>99</v>
      </c>
      <c r="K103" s="33">
        <v>-0.73964602000000002</v>
      </c>
      <c r="L103" s="33">
        <v>1.20634E-3</v>
      </c>
      <c r="M103" s="33">
        <v>0.73145044000000004</v>
      </c>
      <c r="O103" s="33">
        <v>-0.89723514999999998</v>
      </c>
      <c r="P103" s="33">
        <v>-6.2118850000000003E-2</v>
      </c>
      <c r="Q103" s="33">
        <v>0.54284595000000002</v>
      </c>
      <c r="R103" s="33"/>
      <c r="S103" s="25">
        <v>99</v>
      </c>
      <c r="T103" s="33">
        <v>-0.75773117999999995</v>
      </c>
      <c r="U103" s="33">
        <v>4.9067180000000002E-2</v>
      </c>
      <c r="V103" s="33">
        <v>0.83216157999999996</v>
      </c>
      <c r="X103" s="33">
        <v>-0.92727637500000004</v>
      </c>
      <c r="Y103" s="33">
        <v>-2.7258250000000001E-2</v>
      </c>
      <c r="Z103" s="33">
        <v>0.62232382500000005</v>
      </c>
      <c r="AB103" s="25">
        <v>99</v>
      </c>
      <c r="AC103" s="33">
        <v>-0.81295625999999999</v>
      </c>
      <c r="AD103" s="33">
        <v>6.0824919999999998E-2</v>
      </c>
      <c r="AE103" s="33">
        <v>0.88360684</v>
      </c>
      <c r="AG103" s="33">
        <v>-0.97682492499999996</v>
      </c>
      <c r="AH103" s="33">
        <v>-4.0030425000000001E-2</v>
      </c>
      <c r="AI103" s="33">
        <v>0.60966865000000003</v>
      </c>
      <c r="AK103" s="25">
        <v>99</v>
      </c>
      <c r="AL103" s="33">
        <v>-0.85482314000000004</v>
      </c>
      <c r="AM103" s="33">
        <v>7.2318900000000005E-2</v>
      </c>
      <c r="AN103" s="33">
        <v>0.87211492000000002</v>
      </c>
      <c r="AP103" s="33">
        <v>-1.0770679000000001</v>
      </c>
      <c r="AQ103" s="33">
        <v>-4.8273450000000002E-2</v>
      </c>
      <c r="AR103" s="33">
        <v>0.59664530000000005</v>
      </c>
      <c r="AT103" s="25">
        <v>99</v>
      </c>
      <c r="AU103" s="33">
        <v>-0.99550075999999998</v>
      </c>
      <c r="AV103" s="33">
        <v>9.1646820000000004E-2</v>
      </c>
      <c r="AW103" s="33">
        <v>0.88615158000000005</v>
      </c>
      <c r="AY103" s="33">
        <v>-1.1760984999999999</v>
      </c>
      <c r="AZ103" s="33">
        <v>-2.6776249999999999E-3</v>
      </c>
      <c r="BA103" s="33">
        <v>0.62393572500000005</v>
      </c>
    </row>
    <row r="104" spans="1:53">
      <c r="A104" s="25">
        <v>100</v>
      </c>
      <c r="B104" s="33">
        <v>-0.98205916000000004</v>
      </c>
      <c r="C104" s="33">
        <v>-8.6217699999999994E-2</v>
      </c>
      <c r="D104" s="33">
        <v>0.74358997999999998</v>
      </c>
      <c r="F104" s="33">
        <v>-1.18483</v>
      </c>
      <c r="G104" s="33">
        <v>-0.150564225</v>
      </c>
      <c r="H104" s="33">
        <v>0.58083629999999997</v>
      </c>
      <c r="I104" s="33"/>
      <c r="J104" s="25">
        <v>100</v>
      </c>
      <c r="K104" s="33">
        <v>-0.95935448000000001</v>
      </c>
      <c r="L104" s="33">
        <v>1.5429780000000001E-2</v>
      </c>
      <c r="M104" s="33">
        <v>0.89981202000000005</v>
      </c>
      <c r="O104" s="33">
        <v>-1.1535822499999999</v>
      </c>
      <c r="P104" s="33">
        <v>-7.4081949999999994E-2</v>
      </c>
      <c r="Q104" s="33">
        <v>0.70371919999999999</v>
      </c>
      <c r="R104" s="33"/>
      <c r="S104" s="25">
        <v>100</v>
      </c>
      <c r="T104" s="33">
        <v>-0.98443924000000005</v>
      </c>
      <c r="U104" s="33">
        <v>5.1178660000000001E-2</v>
      </c>
      <c r="V104" s="33">
        <v>0.97430682000000002</v>
      </c>
      <c r="X104" s="33">
        <v>-1.20162725</v>
      </c>
      <c r="Y104" s="33">
        <v>-7.5764250000000005E-2</v>
      </c>
      <c r="Z104" s="33">
        <v>0.71664105</v>
      </c>
      <c r="AB104" s="25">
        <v>100</v>
      </c>
      <c r="AC104" s="33">
        <v>-1.0026646400000001</v>
      </c>
      <c r="AD104" s="33">
        <v>4.0078059999999999E-2</v>
      </c>
      <c r="AE104" s="33">
        <v>0.99149074000000004</v>
      </c>
      <c r="AG104" s="33">
        <v>-1.296697</v>
      </c>
      <c r="AH104" s="33">
        <v>-9.9630850000000007E-2</v>
      </c>
      <c r="AI104" s="33">
        <v>0.69869247499999998</v>
      </c>
      <c r="AK104" s="25">
        <v>100</v>
      </c>
      <c r="AL104" s="33">
        <v>-1.0834759</v>
      </c>
      <c r="AM104" s="33">
        <v>3.9628799999999999E-2</v>
      </c>
      <c r="AN104" s="33">
        <v>1.0102032599999999</v>
      </c>
      <c r="AP104" s="33">
        <v>-1.30636175</v>
      </c>
      <c r="AQ104" s="33">
        <v>-9.748105E-2</v>
      </c>
      <c r="AR104" s="33">
        <v>0.71743345000000003</v>
      </c>
      <c r="AT104" s="25">
        <v>100</v>
      </c>
      <c r="AU104" s="33">
        <v>-1.2099915999999999</v>
      </c>
      <c r="AV104" s="33">
        <v>5.0379460000000001E-2</v>
      </c>
      <c r="AW104" s="33">
        <v>1.0498684</v>
      </c>
      <c r="AY104" s="33">
        <v>-1.4826414999999999</v>
      </c>
      <c r="AZ104" s="33">
        <v>-7.2553350000000003E-2</v>
      </c>
      <c r="BA104" s="33">
        <v>0.74540162499999996</v>
      </c>
    </row>
    <row r="105" spans="1:53">
      <c r="H105" s="33"/>
      <c r="I105" s="33"/>
      <c r="T105" s="33"/>
      <c r="U105" s="33"/>
      <c r="V105" s="33"/>
    </row>
    <row r="106" spans="1:53">
      <c r="H106" s="33"/>
      <c r="I106" s="33"/>
    </row>
    <row r="107" spans="1:53">
      <c r="H107" s="33"/>
      <c r="I107" s="33"/>
    </row>
    <row r="108" spans="1:53">
      <c r="H108" s="33"/>
      <c r="I108" s="33"/>
    </row>
    <row r="109" spans="1:53">
      <c r="H109" s="33"/>
      <c r="I109" s="33"/>
    </row>
    <row r="110" spans="1:53">
      <c r="H110" s="33"/>
      <c r="I110" s="33"/>
    </row>
    <row r="111" spans="1:53">
      <c r="H111" s="33"/>
      <c r="I111" s="33"/>
    </row>
    <row r="112" spans="1:53">
      <c r="H112" s="33"/>
      <c r="I112" s="33"/>
    </row>
    <row r="113" spans="8:9">
      <c r="H113" s="33"/>
      <c r="I113" s="33"/>
    </row>
    <row r="114" spans="8:9">
      <c r="H114" s="33"/>
      <c r="I114" s="33"/>
    </row>
    <row r="115" spans="8:9">
      <c r="H115" s="33"/>
      <c r="I115" s="33"/>
    </row>
    <row r="116" spans="8:9">
      <c r="H116" s="33"/>
      <c r="I116" s="33"/>
    </row>
    <row r="117" spans="8:9">
      <c r="H117" s="33"/>
      <c r="I117" s="33"/>
    </row>
    <row r="118" spans="8:9">
      <c r="H118" s="33"/>
      <c r="I118" s="33"/>
    </row>
    <row r="119" spans="8:9">
      <c r="H119" s="33"/>
      <c r="I119" s="33"/>
    </row>
    <row r="120" spans="8:9">
      <c r="H120" s="33"/>
      <c r="I120" s="33"/>
    </row>
    <row r="121" spans="8:9">
      <c r="H121" s="33"/>
      <c r="I121" s="33"/>
    </row>
    <row r="122" spans="8:9">
      <c r="H122" s="33"/>
      <c r="I122" s="33"/>
    </row>
    <row r="123" spans="8:9">
      <c r="H123" s="33"/>
      <c r="I123" s="33"/>
    </row>
    <row r="124" spans="8:9">
      <c r="H124" s="33"/>
      <c r="I124" s="33"/>
    </row>
    <row r="125" spans="8:9">
      <c r="H125" s="33"/>
      <c r="I125" s="33"/>
    </row>
    <row r="126" spans="8:9">
      <c r="H126" s="33"/>
      <c r="I126" s="33"/>
    </row>
    <row r="127" spans="8:9">
      <c r="H127" s="33"/>
      <c r="I127" s="33"/>
    </row>
    <row r="128" spans="8:9">
      <c r="H128" s="33"/>
      <c r="I128" s="33"/>
    </row>
    <row r="129" spans="8:9">
      <c r="H129" s="33"/>
      <c r="I129" s="33"/>
    </row>
    <row r="130" spans="8:9">
      <c r="H130" s="33"/>
      <c r="I130" s="33"/>
    </row>
    <row r="131" spans="8:9">
      <c r="H131" s="33"/>
      <c r="I131" s="33"/>
    </row>
    <row r="132" spans="8:9">
      <c r="H132" s="33"/>
      <c r="I132" s="33"/>
    </row>
    <row r="133" spans="8:9">
      <c r="H133" s="33"/>
      <c r="I133" s="33"/>
    </row>
    <row r="134" spans="8:9">
      <c r="H134" s="33"/>
      <c r="I134" s="33"/>
    </row>
    <row r="135" spans="8:9">
      <c r="H135" s="33"/>
      <c r="I135" s="33"/>
    </row>
    <row r="136" spans="8:9">
      <c r="H136" s="33"/>
      <c r="I136" s="33"/>
    </row>
    <row r="137" spans="8:9">
      <c r="H137" s="33"/>
      <c r="I137" s="33"/>
    </row>
    <row r="138" spans="8:9">
      <c r="H138" s="33"/>
      <c r="I138" s="33"/>
    </row>
    <row r="139" spans="8:9">
      <c r="H139" s="33"/>
      <c r="I139" s="33"/>
    </row>
    <row r="140" spans="8:9">
      <c r="H140" s="33"/>
      <c r="I140" s="33"/>
    </row>
    <row r="141" spans="8:9">
      <c r="H141" s="33"/>
      <c r="I141" s="33"/>
    </row>
    <row r="142" spans="8:9">
      <c r="H142" s="33"/>
      <c r="I142" s="33"/>
    </row>
  </sheetData>
  <mergeCells count="18">
    <mergeCell ref="AL2:AR2"/>
    <mergeCell ref="AL3:AN3"/>
    <mergeCell ref="AP3:AR3"/>
    <mergeCell ref="AU2:BA2"/>
    <mergeCell ref="AU3:AW3"/>
    <mergeCell ref="AY3:BA3"/>
    <mergeCell ref="T2:Z2"/>
    <mergeCell ref="T3:V3"/>
    <mergeCell ref="X3:Z3"/>
    <mergeCell ref="AC2:AI2"/>
    <mergeCell ref="AC3:AE3"/>
    <mergeCell ref="AG3:AI3"/>
    <mergeCell ref="B3:D3"/>
    <mergeCell ref="F3:H3"/>
    <mergeCell ref="B2:H2"/>
    <mergeCell ref="K2:Q2"/>
    <mergeCell ref="K3:M3"/>
    <mergeCell ref="O3:Q3"/>
  </mergeCells>
  <hyperlinks>
    <hyperlink ref="A1" location="'Table of Contents'!A1" display="'Table of Contents'!A1" xr:uid="{8A244784-EE7C-294E-A51F-4F4A4C497F0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366F-2639-A549-BB3B-B486465AE5BD}">
  <dimension ref="A1:W141"/>
  <sheetViews>
    <sheetView workbookViewId="0"/>
  </sheetViews>
  <sheetFormatPr baseColWidth="10" defaultRowHeight="15"/>
  <cols>
    <col min="1" max="1" width="16.5" customWidth="1"/>
    <col min="2" max="3" width="16.6640625" customWidth="1"/>
    <col min="5" max="5" width="17.1640625" customWidth="1"/>
    <col min="6" max="7" width="16.6640625" customWidth="1"/>
    <col min="9" max="9" width="18.6640625" customWidth="1"/>
    <col min="10" max="11" width="18.5" customWidth="1"/>
    <col min="13" max="13" width="17.5" customWidth="1"/>
    <col min="14" max="15" width="15.1640625" customWidth="1"/>
    <col min="17" max="17" width="16.33203125" customWidth="1"/>
    <col min="18" max="19" width="17.1640625" customWidth="1"/>
    <col min="21" max="21" width="18.83203125" customWidth="1"/>
    <col min="22" max="23" width="17.1640625" customWidth="1"/>
  </cols>
  <sheetData>
    <row r="1" spans="1:23">
      <c r="A1" s="67" t="s">
        <v>322</v>
      </c>
    </row>
    <row r="2" spans="1:23" ht="114" customHeight="1">
      <c r="B2" s="54" t="s">
        <v>259</v>
      </c>
      <c r="C2" s="54"/>
      <c r="D2" s="19"/>
      <c r="F2" s="54" t="s">
        <v>260</v>
      </c>
      <c r="G2" s="54"/>
      <c r="J2" s="54" t="s">
        <v>261</v>
      </c>
      <c r="K2" s="54"/>
      <c r="N2" s="54" t="s">
        <v>262</v>
      </c>
      <c r="O2" s="54"/>
      <c r="Q2" s="38"/>
      <c r="R2" s="59" t="s">
        <v>263</v>
      </c>
      <c r="S2" s="59"/>
      <c r="U2" s="38"/>
      <c r="V2" s="59" t="s">
        <v>264</v>
      </c>
      <c r="W2" s="59"/>
    </row>
    <row r="3" spans="1:23" ht="64">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1.1343988</v>
      </c>
      <c r="C4" s="33">
        <v>1.151939</v>
      </c>
      <c r="D4" s="33"/>
      <c r="E4" s="25">
        <v>1</v>
      </c>
      <c r="F4" s="33">
        <v>1.1304974000000001</v>
      </c>
      <c r="G4" s="33">
        <v>1.13439025</v>
      </c>
      <c r="I4" s="25">
        <v>1</v>
      </c>
      <c r="J4" s="33">
        <v>1.0918896</v>
      </c>
      <c r="K4" s="33">
        <v>1.10352575</v>
      </c>
      <c r="M4" s="25">
        <v>1</v>
      </c>
      <c r="N4" s="33">
        <v>1.0678859999999999</v>
      </c>
      <c r="O4" s="33">
        <v>1.1010340000000001</v>
      </c>
      <c r="Q4" s="39">
        <v>1</v>
      </c>
      <c r="R4" s="33">
        <v>1.02774162</v>
      </c>
      <c r="S4" s="33">
        <v>1.0704724999999999</v>
      </c>
      <c r="U4" s="39">
        <v>1</v>
      </c>
      <c r="V4" s="33">
        <v>0.97517319999999996</v>
      </c>
      <c r="W4" s="33">
        <v>1.035790475</v>
      </c>
    </row>
    <row r="5" spans="1:23">
      <c r="A5" s="25">
        <v>2</v>
      </c>
      <c r="B5" s="33">
        <v>1.1162175999999999</v>
      </c>
      <c r="C5" s="33">
        <v>1.1273219999999999</v>
      </c>
      <c r="D5" s="33"/>
      <c r="E5" s="25">
        <v>2</v>
      </c>
      <c r="F5" s="33">
        <v>1.1020825999999999</v>
      </c>
      <c r="G5" s="33">
        <v>1.1296355</v>
      </c>
      <c r="I5" s="25">
        <v>2</v>
      </c>
      <c r="J5" s="33">
        <v>1.0665990000000001</v>
      </c>
      <c r="K5" s="33">
        <v>1.1012245000000001</v>
      </c>
      <c r="M5" s="25">
        <v>2</v>
      </c>
      <c r="N5" s="33">
        <v>1.0184616200000001</v>
      </c>
      <c r="O5" s="33">
        <v>1.08574875</v>
      </c>
      <c r="Q5" s="39">
        <v>2</v>
      </c>
      <c r="R5" s="33">
        <v>0.98437786000000005</v>
      </c>
      <c r="S5" s="33">
        <v>1.0340715250000001</v>
      </c>
      <c r="U5" s="39">
        <v>2</v>
      </c>
      <c r="V5" s="33">
        <v>0.93073638000000003</v>
      </c>
      <c r="W5" s="33">
        <v>0.97329160000000003</v>
      </c>
    </row>
    <row r="6" spans="1:23">
      <c r="A6" s="25">
        <v>3</v>
      </c>
      <c r="B6" s="33">
        <v>1.0899064000000001</v>
      </c>
      <c r="C6" s="33">
        <v>1.13950025</v>
      </c>
      <c r="D6" s="33"/>
      <c r="E6" s="25">
        <v>3</v>
      </c>
      <c r="F6" s="33">
        <v>1.0804286000000001</v>
      </c>
      <c r="G6" s="33">
        <v>1.1088705000000001</v>
      </c>
      <c r="I6" s="25">
        <v>3</v>
      </c>
      <c r="J6" s="33">
        <v>1.02755274</v>
      </c>
      <c r="K6" s="33">
        <v>1.0889642500000001</v>
      </c>
      <c r="M6" s="25">
        <v>3</v>
      </c>
      <c r="N6" s="33">
        <v>0.99716585999999996</v>
      </c>
      <c r="O6" s="33">
        <v>1.0574287499999999</v>
      </c>
      <c r="Q6" s="39">
        <v>3</v>
      </c>
      <c r="R6" s="33">
        <v>0.93950500000000003</v>
      </c>
      <c r="S6" s="33">
        <v>1.0022059000000001</v>
      </c>
      <c r="U6" s="39">
        <v>3</v>
      </c>
      <c r="V6" s="33">
        <v>0.89637239999999996</v>
      </c>
      <c r="W6" s="33">
        <v>0.94551132500000001</v>
      </c>
    </row>
    <row r="7" spans="1:23">
      <c r="A7" s="25">
        <v>4</v>
      </c>
      <c r="B7" s="33">
        <v>1.0779112</v>
      </c>
      <c r="C7" s="33">
        <v>1.1130685</v>
      </c>
      <c r="D7" s="33"/>
      <c r="E7" s="25">
        <v>4</v>
      </c>
      <c r="F7" s="33">
        <v>1.0489037999999999</v>
      </c>
      <c r="G7" s="33">
        <v>1.0866307500000001</v>
      </c>
      <c r="I7" s="25">
        <v>4</v>
      </c>
      <c r="J7" s="33">
        <v>1.0105830600000001</v>
      </c>
      <c r="K7" s="33">
        <v>1.0526420000000001</v>
      </c>
      <c r="M7" s="25">
        <v>4</v>
      </c>
      <c r="N7" s="33">
        <v>0.96203088000000003</v>
      </c>
      <c r="O7" s="33">
        <v>1.0289812</v>
      </c>
      <c r="Q7" s="39">
        <v>4</v>
      </c>
      <c r="R7" s="33">
        <v>0.91657920000000004</v>
      </c>
      <c r="S7" s="33">
        <v>0.96085339999999997</v>
      </c>
      <c r="U7" s="39">
        <v>4</v>
      </c>
      <c r="V7" s="33">
        <v>0.88677983999999999</v>
      </c>
      <c r="W7" s="33">
        <v>0.90849824999999995</v>
      </c>
    </row>
    <row r="8" spans="1:23">
      <c r="A8" s="25">
        <v>5</v>
      </c>
      <c r="B8" s="33">
        <v>1.0505431999999999</v>
      </c>
      <c r="C8" s="33">
        <v>1.0929847500000001</v>
      </c>
      <c r="D8" s="33"/>
      <c r="E8" s="25">
        <v>5</v>
      </c>
      <c r="F8" s="33">
        <v>1.0389466999999999</v>
      </c>
      <c r="G8" s="33">
        <v>1.0747854999999999</v>
      </c>
      <c r="I8" s="25">
        <v>5</v>
      </c>
      <c r="J8" s="33">
        <v>0.96446946</v>
      </c>
      <c r="K8" s="33">
        <v>1.0227951</v>
      </c>
      <c r="M8" s="25">
        <v>5</v>
      </c>
      <c r="N8" s="33">
        <v>0.94457475999999996</v>
      </c>
      <c r="O8" s="33">
        <v>0.99007400000000001</v>
      </c>
      <c r="Q8" s="39">
        <v>5</v>
      </c>
      <c r="R8" s="33">
        <v>0.88226494</v>
      </c>
      <c r="S8" s="33">
        <v>0.96476070000000003</v>
      </c>
      <c r="U8" s="39">
        <v>5</v>
      </c>
      <c r="V8" s="33">
        <v>0.85130296000000005</v>
      </c>
      <c r="W8" s="33">
        <v>0.89253859999999996</v>
      </c>
    </row>
    <row r="9" spans="1:23">
      <c r="A9" s="25">
        <v>6</v>
      </c>
      <c r="B9" s="33">
        <v>1.03475194</v>
      </c>
      <c r="C9" s="33">
        <v>1.0787409999999999</v>
      </c>
      <c r="D9" s="33"/>
      <c r="E9" s="25">
        <v>6</v>
      </c>
      <c r="F9" s="33">
        <v>1.01125128</v>
      </c>
      <c r="G9" s="33">
        <v>1.0426169999999999</v>
      </c>
      <c r="I9" s="25">
        <v>6</v>
      </c>
      <c r="J9" s="33">
        <v>0.96420594000000004</v>
      </c>
      <c r="K9" s="33">
        <v>1.022004025</v>
      </c>
      <c r="M9" s="25">
        <v>6</v>
      </c>
      <c r="N9" s="33">
        <v>0.89685128000000003</v>
      </c>
      <c r="O9" s="33">
        <v>0.97115947499999999</v>
      </c>
      <c r="Q9" s="39">
        <v>6</v>
      </c>
      <c r="R9" s="33">
        <v>0.85205922000000001</v>
      </c>
      <c r="S9" s="33">
        <v>0.91234769999999998</v>
      </c>
      <c r="U9" s="39">
        <v>6</v>
      </c>
      <c r="V9" s="33">
        <v>0.82378587999999997</v>
      </c>
      <c r="W9" s="33">
        <v>0.86982282499999997</v>
      </c>
    </row>
    <row r="10" spans="1:23">
      <c r="A10" s="25">
        <v>7</v>
      </c>
      <c r="B10" s="33">
        <v>1.0218449999999999</v>
      </c>
      <c r="C10" s="33">
        <v>1.0703885</v>
      </c>
      <c r="D10" s="33"/>
      <c r="E10" s="25">
        <v>7</v>
      </c>
      <c r="F10" s="33">
        <v>0.98814212000000001</v>
      </c>
      <c r="G10" s="33">
        <v>1.0275700000000001</v>
      </c>
      <c r="I10" s="25">
        <v>7</v>
      </c>
      <c r="J10" s="33">
        <v>0.94076665999999998</v>
      </c>
      <c r="K10" s="33">
        <v>0.97598189999999996</v>
      </c>
      <c r="M10" s="25">
        <v>7</v>
      </c>
      <c r="N10" s="33">
        <v>0.88791485999999997</v>
      </c>
      <c r="O10" s="33">
        <v>0.93707094999999996</v>
      </c>
      <c r="Q10" s="39">
        <v>7</v>
      </c>
      <c r="R10" s="33">
        <v>0.81292728000000003</v>
      </c>
      <c r="S10" s="33">
        <v>0.88369057500000003</v>
      </c>
      <c r="U10" s="39">
        <v>7</v>
      </c>
      <c r="V10" s="33">
        <v>0.78858715999999995</v>
      </c>
      <c r="W10" s="33">
        <v>0.84773282500000002</v>
      </c>
    </row>
    <row r="11" spans="1:23">
      <c r="A11" s="25">
        <v>8</v>
      </c>
      <c r="B11" s="33">
        <v>1.0126439599999999</v>
      </c>
      <c r="C11" s="33">
        <v>1.0520851499999999</v>
      </c>
      <c r="D11" s="33"/>
      <c r="E11" s="25">
        <v>8</v>
      </c>
      <c r="F11" s="33">
        <v>0.97223190000000004</v>
      </c>
      <c r="G11" s="33">
        <v>1.0125</v>
      </c>
      <c r="I11" s="25">
        <v>8</v>
      </c>
      <c r="J11" s="33">
        <v>0.92540358</v>
      </c>
      <c r="K11" s="33">
        <v>0.97052344999999995</v>
      </c>
      <c r="M11" s="25">
        <v>8</v>
      </c>
      <c r="N11" s="33">
        <v>0.86514862000000003</v>
      </c>
      <c r="O11" s="33">
        <v>0.91095404999999996</v>
      </c>
      <c r="Q11" s="39">
        <v>8</v>
      </c>
      <c r="R11" s="33">
        <v>0.80813553999999999</v>
      </c>
      <c r="S11" s="33">
        <v>0.87596125000000002</v>
      </c>
      <c r="U11" s="39">
        <v>8</v>
      </c>
      <c r="V11" s="33">
        <v>0.75775828000000001</v>
      </c>
      <c r="W11" s="33">
        <v>0.81819402500000005</v>
      </c>
    </row>
    <row r="12" spans="1:23">
      <c r="A12" s="25">
        <v>9</v>
      </c>
      <c r="B12" s="33">
        <v>0.99289128000000004</v>
      </c>
      <c r="C12" s="33">
        <v>1.0495782499999999</v>
      </c>
      <c r="D12" s="33"/>
      <c r="E12" s="25">
        <v>9</v>
      </c>
      <c r="F12" s="33">
        <v>0.96370003999999998</v>
      </c>
      <c r="G12" s="33">
        <v>0.99406019999999995</v>
      </c>
      <c r="I12" s="25">
        <v>9</v>
      </c>
      <c r="J12" s="33">
        <v>0.89799066000000005</v>
      </c>
      <c r="K12" s="33">
        <v>0.94372314999999996</v>
      </c>
      <c r="M12" s="25">
        <v>9</v>
      </c>
      <c r="N12" s="33">
        <v>0.85475820000000002</v>
      </c>
      <c r="O12" s="33">
        <v>0.905873225</v>
      </c>
      <c r="Q12" s="39">
        <v>9</v>
      </c>
      <c r="R12" s="33">
        <v>0.81363441999999997</v>
      </c>
      <c r="S12" s="33">
        <v>0.84913225000000003</v>
      </c>
      <c r="U12" s="39">
        <v>9</v>
      </c>
      <c r="V12" s="33">
        <v>0.78065169999999995</v>
      </c>
      <c r="W12" s="33">
        <v>0.81206739999999999</v>
      </c>
    </row>
    <row r="13" spans="1:23">
      <c r="A13" s="25">
        <v>10</v>
      </c>
      <c r="B13" s="33">
        <v>0.97772998</v>
      </c>
      <c r="C13" s="33">
        <v>1.026784975</v>
      </c>
      <c r="D13" s="33"/>
      <c r="E13" s="25">
        <v>10</v>
      </c>
      <c r="F13" s="33">
        <v>0.94521719999999998</v>
      </c>
      <c r="G13" s="33">
        <v>0.98784145000000001</v>
      </c>
      <c r="I13" s="25">
        <v>10</v>
      </c>
      <c r="J13" s="33">
        <v>0.88504718000000004</v>
      </c>
      <c r="K13" s="33">
        <v>0.92943350000000002</v>
      </c>
      <c r="M13" s="25">
        <v>10</v>
      </c>
      <c r="N13" s="33">
        <v>0.81683510000000004</v>
      </c>
      <c r="O13" s="33">
        <v>0.86538767500000002</v>
      </c>
      <c r="Q13" s="39">
        <v>10</v>
      </c>
      <c r="R13" s="33">
        <v>0.78504892000000004</v>
      </c>
      <c r="S13" s="33">
        <v>0.82657325000000004</v>
      </c>
      <c r="U13" s="39">
        <v>10</v>
      </c>
      <c r="V13" s="33">
        <v>0.75523284000000002</v>
      </c>
      <c r="W13" s="33">
        <v>0.7836147</v>
      </c>
    </row>
    <row r="14" spans="1:23">
      <c r="A14" s="25">
        <v>11</v>
      </c>
      <c r="B14" s="33">
        <v>0.95758916000000005</v>
      </c>
      <c r="C14" s="33">
        <v>1.016870725</v>
      </c>
      <c r="D14" s="33"/>
      <c r="E14" s="25">
        <v>11</v>
      </c>
      <c r="F14" s="33">
        <v>0.92766760000000004</v>
      </c>
      <c r="G14" s="33">
        <v>0.96622775000000005</v>
      </c>
      <c r="I14" s="25">
        <v>11</v>
      </c>
      <c r="J14" s="33">
        <v>0.85589789999999999</v>
      </c>
      <c r="K14" s="33">
        <v>0.91833695000000004</v>
      </c>
      <c r="M14" s="25">
        <v>11</v>
      </c>
      <c r="N14" s="33">
        <v>0.80858028000000004</v>
      </c>
      <c r="O14" s="33">
        <v>0.85528124999999999</v>
      </c>
      <c r="Q14" s="39">
        <v>11</v>
      </c>
      <c r="R14" s="33">
        <v>0.75577143999999996</v>
      </c>
      <c r="S14" s="33">
        <v>0.80356450000000001</v>
      </c>
      <c r="U14" s="39">
        <v>11</v>
      </c>
      <c r="V14" s="33">
        <v>0.73568971999999999</v>
      </c>
      <c r="W14" s="33">
        <v>0.78080752499999995</v>
      </c>
    </row>
    <row r="15" spans="1:23">
      <c r="A15" s="25">
        <v>12</v>
      </c>
      <c r="B15" s="33">
        <v>0.96774024000000003</v>
      </c>
      <c r="C15" s="33">
        <v>0.99516877500000001</v>
      </c>
      <c r="D15" s="33"/>
      <c r="E15" s="25">
        <v>12</v>
      </c>
      <c r="F15" s="33">
        <v>0.92361958</v>
      </c>
      <c r="G15" s="33">
        <v>0.95889060000000004</v>
      </c>
      <c r="I15" s="25">
        <v>12</v>
      </c>
      <c r="J15" s="33">
        <v>0.84586373999999998</v>
      </c>
      <c r="K15" s="33">
        <v>0.88675837499999999</v>
      </c>
      <c r="M15" s="25">
        <v>12</v>
      </c>
      <c r="N15" s="33">
        <v>0.79905292000000006</v>
      </c>
      <c r="O15" s="33">
        <v>0.83378925000000004</v>
      </c>
      <c r="Q15" s="39">
        <v>12</v>
      </c>
      <c r="R15" s="33">
        <v>0.74386023999999995</v>
      </c>
      <c r="S15" s="33">
        <v>0.79303447500000002</v>
      </c>
      <c r="U15" s="39">
        <v>12</v>
      </c>
      <c r="V15" s="33">
        <v>0.72170862000000002</v>
      </c>
      <c r="W15" s="33">
        <v>0.76353717499999996</v>
      </c>
    </row>
    <row r="16" spans="1:23">
      <c r="A16" s="25">
        <v>13</v>
      </c>
      <c r="B16" s="33">
        <v>0.93842851999999999</v>
      </c>
      <c r="C16" s="33">
        <v>0.9935022</v>
      </c>
      <c r="D16" s="33"/>
      <c r="E16" s="25">
        <v>13</v>
      </c>
      <c r="F16" s="33">
        <v>0.89765477999999999</v>
      </c>
      <c r="G16" s="33">
        <v>0.94353117500000006</v>
      </c>
      <c r="I16" s="25">
        <v>13</v>
      </c>
      <c r="J16" s="33">
        <v>0.84832770000000002</v>
      </c>
      <c r="K16" s="33">
        <v>0.88056277500000002</v>
      </c>
      <c r="M16" s="25">
        <v>13</v>
      </c>
      <c r="N16" s="33">
        <v>0.78952750000000005</v>
      </c>
      <c r="O16" s="33">
        <v>0.81935210000000003</v>
      </c>
      <c r="Q16" s="39">
        <v>13</v>
      </c>
      <c r="R16" s="33">
        <v>0.72590761999999998</v>
      </c>
      <c r="S16" s="33">
        <v>0.79012102500000003</v>
      </c>
      <c r="U16" s="39">
        <v>13</v>
      </c>
      <c r="V16" s="33">
        <v>0.72093490000000005</v>
      </c>
      <c r="W16" s="33">
        <v>0.73882297500000005</v>
      </c>
    </row>
    <row r="17" spans="1:23">
      <c r="A17" s="25">
        <v>14</v>
      </c>
      <c r="B17" s="33">
        <v>0.94177032000000005</v>
      </c>
      <c r="C17" s="33">
        <v>0.96437872499999999</v>
      </c>
      <c r="D17" s="33"/>
      <c r="E17" s="25">
        <v>14</v>
      </c>
      <c r="F17" s="33">
        <v>0.88808145999999999</v>
      </c>
      <c r="G17" s="33">
        <v>0.93409034999999996</v>
      </c>
      <c r="I17" s="25">
        <v>14</v>
      </c>
      <c r="J17" s="33">
        <v>0.81541103999999998</v>
      </c>
      <c r="K17" s="33">
        <v>0.86518614999999999</v>
      </c>
      <c r="M17" s="25">
        <v>14</v>
      </c>
      <c r="N17" s="33">
        <v>0.77557100000000001</v>
      </c>
      <c r="O17" s="33">
        <v>0.80102815000000005</v>
      </c>
      <c r="Q17" s="39">
        <v>14</v>
      </c>
      <c r="R17" s="33">
        <v>0.73015331999999999</v>
      </c>
      <c r="S17" s="33">
        <v>0.75514435000000002</v>
      </c>
      <c r="U17" s="39">
        <v>14</v>
      </c>
      <c r="V17" s="33">
        <v>0.71784683999999999</v>
      </c>
      <c r="W17" s="33">
        <v>0.71804714999999997</v>
      </c>
    </row>
    <row r="18" spans="1:23">
      <c r="A18" s="25">
        <v>15</v>
      </c>
      <c r="B18" s="33">
        <v>0.90608325999999995</v>
      </c>
      <c r="C18" s="33">
        <v>0.98347082500000005</v>
      </c>
      <c r="D18" s="33"/>
      <c r="E18" s="25">
        <v>15</v>
      </c>
      <c r="F18" s="33">
        <v>0.87479306000000001</v>
      </c>
      <c r="G18" s="33">
        <v>0.90978550000000002</v>
      </c>
      <c r="I18" s="25">
        <v>15</v>
      </c>
      <c r="J18" s="33">
        <v>0.82532631999999995</v>
      </c>
      <c r="K18" s="33">
        <v>0.84129860000000001</v>
      </c>
      <c r="M18" s="25">
        <v>15</v>
      </c>
      <c r="N18" s="33">
        <v>0.77295756000000004</v>
      </c>
      <c r="O18" s="33">
        <v>0.78849095000000002</v>
      </c>
      <c r="Q18" s="39">
        <v>15</v>
      </c>
      <c r="R18" s="33">
        <v>0.71541527999999999</v>
      </c>
      <c r="S18" s="33">
        <v>0.74634732500000001</v>
      </c>
      <c r="U18" s="39">
        <v>15</v>
      </c>
      <c r="V18" s="33">
        <v>0.69037203999999996</v>
      </c>
      <c r="W18" s="33">
        <v>0.7250432</v>
      </c>
    </row>
    <row r="19" spans="1:23">
      <c r="A19" s="25">
        <v>16</v>
      </c>
      <c r="B19" s="33">
        <v>0.90902512000000002</v>
      </c>
      <c r="C19" s="33">
        <v>0.96036465000000004</v>
      </c>
      <c r="D19" s="33"/>
      <c r="E19" s="25">
        <v>16</v>
      </c>
      <c r="F19" s="33">
        <v>0.87668263999999996</v>
      </c>
      <c r="G19" s="33">
        <v>0.90575702499999999</v>
      </c>
      <c r="I19" s="25">
        <v>16</v>
      </c>
      <c r="J19" s="33">
        <v>0.79283669999999995</v>
      </c>
      <c r="K19" s="33">
        <v>0.83671437500000001</v>
      </c>
      <c r="M19" s="25">
        <v>16</v>
      </c>
      <c r="N19" s="33">
        <v>0.74769920000000001</v>
      </c>
      <c r="O19" s="33">
        <v>0.771183175</v>
      </c>
      <c r="Q19" s="39">
        <v>16</v>
      </c>
      <c r="R19" s="33">
        <v>0.70414568</v>
      </c>
      <c r="S19" s="33">
        <v>0.733694925</v>
      </c>
      <c r="U19" s="39">
        <v>16</v>
      </c>
      <c r="V19" s="33">
        <v>0.69980544</v>
      </c>
      <c r="W19" s="33">
        <v>0.73178189999999999</v>
      </c>
    </row>
    <row r="20" spans="1:23">
      <c r="A20" s="25">
        <v>17</v>
      </c>
      <c r="B20" s="33">
        <v>0.90675852000000001</v>
      </c>
      <c r="C20" s="33">
        <v>0.94684737500000005</v>
      </c>
      <c r="D20" s="33"/>
      <c r="E20" s="25">
        <v>17</v>
      </c>
      <c r="F20" s="33">
        <v>0.84203918</v>
      </c>
      <c r="G20" s="33">
        <v>0.88406344999999997</v>
      </c>
      <c r="I20" s="25">
        <v>17</v>
      </c>
      <c r="J20" s="33">
        <v>0.78258477999999998</v>
      </c>
      <c r="K20" s="33">
        <v>0.81507087499999997</v>
      </c>
      <c r="M20" s="25">
        <v>17</v>
      </c>
      <c r="N20" s="33">
        <v>0.75120072000000004</v>
      </c>
      <c r="O20" s="33">
        <v>0.77154172499999996</v>
      </c>
      <c r="Q20" s="39">
        <v>17</v>
      </c>
      <c r="R20" s="33">
        <v>0.71283048000000004</v>
      </c>
      <c r="S20" s="33">
        <v>0.74557229999999997</v>
      </c>
      <c r="U20" s="39">
        <v>17</v>
      </c>
      <c r="V20" s="33">
        <v>0.70274983999999996</v>
      </c>
      <c r="W20" s="33">
        <v>0.71321294999999996</v>
      </c>
    </row>
    <row r="21" spans="1:23">
      <c r="A21" s="25">
        <v>18</v>
      </c>
      <c r="B21" s="33">
        <v>0.88566553999999997</v>
      </c>
      <c r="C21" s="33">
        <v>0.94258710000000001</v>
      </c>
      <c r="D21" s="33"/>
      <c r="E21" s="25">
        <v>18</v>
      </c>
      <c r="F21" s="33">
        <v>0.84639496000000003</v>
      </c>
      <c r="G21" s="33">
        <v>0.86819822499999999</v>
      </c>
      <c r="I21" s="25">
        <v>18</v>
      </c>
      <c r="J21" s="33">
        <v>0.77541894</v>
      </c>
      <c r="K21" s="33">
        <v>0.79787414999999995</v>
      </c>
      <c r="M21" s="25">
        <v>18</v>
      </c>
      <c r="N21" s="33">
        <v>0.73506793999999998</v>
      </c>
      <c r="O21" s="33">
        <v>0.74390334999999996</v>
      </c>
      <c r="Q21" s="39">
        <v>18</v>
      </c>
      <c r="R21" s="33">
        <v>0.69056585999999998</v>
      </c>
      <c r="S21" s="33">
        <v>0.71254407500000005</v>
      </c>
      <c r="U21" s="39">
        <v>18</v>
      </c>
      <c r="V21" s="33">
        <v>0.69807397999999998</v>
      </c>
      <c r="W21" s="33">
        <v>0.70909685</v>
      </c>
    </row>
    <row r="22" spans="1:23">
      <c r="A22" s="25">
        <v>19</v>
      </c>
      <c r="B22" s="33">
        <v>0.88319924000000005</v>
      </c>
      <c r="C22" s="33">
        <v>0.92489037500000004</v>
      </c>
      <c r="D22" s="33"/>
      <c r="E22" s="25">
        <v>19</v>
      </c>
      <c r="F22" s="33">
        <v>0.83246902</v>
      </c>
      <c r="G22" s="33">
        <v>0.86782400000000004</v>
      </c>
      <c r="I22" s="25">
        <v>19</v>
      </c>
      <c r="J22" s="33">
        <v>0.76471100000000003</v>
      </c>
      <c r="K22" s="33">
        <v>0.79005685000000003</v>
      </c>
      <c r="M22" s="25">
        <v>19</v>
      </c>
      <c r="N22" s="33">
        <v>0.73216521999999995</v>
      </c>
      <c r="O22" s="33">
        <v>0.75042319999999996</v>
      </c>
      <c r="Q22" s="39">
        <v>19</v>
      </c>
      <c r="R22" s="33">
        <v>0.68667429999999996</v>
      </c>
      <c r="S22" s="33">
        <v>0.720315225</v>
      </c>
      <c r="U22" s="39">
        <v>19</v>
      </c>
      <c r="V22" s="33">
        <v>0.70719726000000005</v>
      </c>
      <c r="W22" s="33">
        <v>0.69703937500000002</v>
      </c>
    </row>
    <row r="23" spans="1:23">
      <c r="A23" s="25">
        <v>20</v>
      </c>
      <c r="B23" s="33">
        <v>0.87731568000000004</v>
      </c>
      <c r="C23" s="33">
        <v>0.92706770000000005</v>
      </c>
      <c r="D23" s="33"/>
      <c r="E23" s="25">
        <v>20</v>
      </c>
      <c r="F23" s="33">
        <v>0.83301833999999997</v>
      </c>
      <c r="G23" s="33">
        <v>0.85825024999999999</v>
      </c>
      <c r="I23" s="25">
        <v>20</v>
      </c>
      <c r="J23" s="33">
        <v>0.75952713999999999</v>
      </c>
      <c r="K23" s="33">
        <v>0.77512709999999996</v>
      </c>
      <c r="M23" s="25">
        <v>20</v>
      </c>
      <c r="N23" s="33">
        <v>0.71217156000000004</v>
      </c>
      <c r="O23" s="33">
        <v>0.73373297500000001</v>
      </c>
      <c r="Q23" s="39">
        <v>20</v>
      </c>
      <c r="R23" s="33">
        <v>0.67888702000000001</v>
      </c>
      <c r="S23" s="33">
        <v>0.69428127500000003</v>
      </c>
      <c r="U23" s="39">
        <v>20</v>
      </c>
      <c r="V23" s="33">
        <v>0.69369981999999997</v>
      </c>
      <c r="W23" s="33">
        <v>0.71339302500000001</v>
      </c>
    </row>
    <row r="24" spans="1:23">
      <c r="A24" s="25">
        <v>21</v>
      </c>
      <c r="B24" s="33">
        <v>0.88227464</v>
      </c>
      <c r="C24" s="33">
        <v>0.90176587500000005</v>
      </c>
      <c r="D24" s="33"/>
      <c r="E24" s="25">
        <v>21</v>
      </c>
      <c r="F24" s="33">
        <v>0.81319646000000001</v>
      </c>
      <c r="G24" s="33">
        <v>0.83049632500000004</v>
      </c>
      <c r="I24" s="25">
        <v>21</v>
      </c>
      <c r="J24" s="33">
        <v>0.75297402000000002</v>
      </c>
      <c r="K24" s="33">
        <v>0.76901712499999997</v>
      </c>
      <c r="M24" s="25">
        <v>21</v>
      </c>
      <c r="N24" s="33">
        <v>0.70922317999999995</v>
      </c>
      <c r="O24" s="33">
        <v>0.73710145000000005</v>
      </c>
      <c r="Q24" s="39">
        <v>21</v>
      </c>
      <c r="R24" s="33">
        <v>0.68305693999999995</v>
      </c>
      <c r="S24" s="33">
        <v>0.71043262500000004</v>
      </c>
      <c r="U24" s="39">
        <v>21</v>
      </c>
      <c r="V24" s="33">
        <v>0.67466170000000003</v>
      </c>
      <c r="W24" s="33">
        <v>0.70147572499999999</v>
      </c>
    </row>
    <row r="25" spans="1:23">
      <c r="A25" s="25">
        <v>22</v>
      </c>
      <c r="B25" s="33">
        <v>0.85562141999999997</v>
      </c>
      <c r="C25" s="33">
        <v>0.89599910000000005</v>
      </c>
      <c r="D25" s="33"/>
      <c r="E25" s="25">
        <v>22</v>
      </c>
      <c r="F25" s="33">
        <v>0.80106182000000004</v>
      </c>
      <c r="G25" s="33">
        <v>0.81190320000000005</v>
      </c>
      <c r="I25" s="25">
        <v>22</v>
      </c>
      <c r="J25" s="33">
        <v>0.74398900000000001</v>
      </c>
      <c r="K25" s="33">
        <v>0.75877777499999999</v>
      </c>
      <c r="M25" s="25">
        <v>22</v>
      </c>
      <c r="N25" s="33">
        <v>0.70105128000000005</v>
      </c>
      <c r="O25" s="33">
        <v>0.72323800000000005</v>
      </c>
      <c r="Q25" s="39">
        <v>22</v>
      </c>
      <c r="R25" s="33">
        <v>0.67943732000000001</v>
      </c>
      <c r="S25" s="33">
        <v>0.68534582499999996</v>
      </c>
      <c r="U25" s="39">
        <v>22</v>
      </c>
      <c r="V25" s="33">
        <v>0.68391537999999996</v>
      </c>
      <c r="W25" s="33">
        <v>0.68794745000000002</v>
      </c>
    </row>
    <row r="26" spans="1:23">
      <c r="A26" s="25">
        <v>23</v>
      </c>
      <c r="B26" s="33">
        <v>0.83988521999999999</v>
      </c>
      <c r="C26" s="33">
        <v>0.87851670000000004</v>
      </c>
      <c r="D26" s="33"/>
      <c r="E26" s="25">
        <v>23</v>
      </c>
      <c r="F26" s="33">
        <v>0.78693639999999998</v>
      </c>
      <c r="G26" s="33">
        <v>0.79652484999999995</v>
      </c>
      <c r="I26" s="25">
        <v>23</v>
      </c>
      <c r="J26" s="33">
        <v>0.72497268000000004</v>
      </c>
      <c r="K26" s="33">
        <v>0.73289815000000003</v>
      </c>
      <c r="M26" s="25">
        <v>23</v>
      </c>
      <c r="N26" s="33">
        <v>0.70336715999999999</v>
      </c>
      <c r="O26" s="33">
        <v>0.71122229999999997</v>
      </c>
      <c r="Q26" s="39">
        <v>23</v>
      </c>
      <c r="R26" s="33">
        <v>0.66276917999999996</v>
      </c>
      <c r="S26" s="33">
        <v>0.68449954999999996</v>
      </c>
      <c r="U26" s="39">
        <v>23</v>
      </c>
      <c r="V26" s="33">
        <v>0.70579042000000003</v>
      </c>
      <c r="W26" s="33">
        <v>0.67961110000000002</v>
      </c>
    </row>
    <row r="27" spans="1:23">
      <c r="A27" s="25">
        <v>24</v>
      </c>
      <c r="B27" s="33">
        <v>0.86010344000000005</v>
      </c>
      <c r="C27" s="33">
        <v>0.87619502500000002</v>
      </c>
      <c r="D27" s="33"/>
      <c r="E27" s="25">
        <v>24</v>
      </c>
      <c r="F27" s="33">
        <v>0.78152345999999995</v>
      </c>
      <c r="G27" s="33">
        <v>0.78258614999999998</v>
      </c>
      <c r="I27" s="25">
        <v>24</v>
      </c>
      <c r="J27" s="33">
        <v>0.72611813999999997</v>
      </c>
      <c r="K27" s="33">
        <v>0.7419578</v>
      </c>
      <c r="M27" s="25">
        <v>24</v>
      </c>
      <c r="N27" s="33">
        <v>0.69218135999999997</v>
      </c>
      <c r="O27" s="33">
        <v>0.71706804999999996</v>
      </c>
      <c r="Q27" s="39">
        <v>24</v>
      </c>
      <c r="R27" s="33">
        <v>0.65345766000000005</v>
      </c>
      <c r="S27" s="33">
        <v>0.68419759999999996</v>
      </c>
      <c r="U27" s="39">
        <v>24</v>
      </c>
      <c r="V27" s="33">
        <v>0.68484210000000001</v>
      </c>
      <c r="W27" s="33">
        <v>0.67705622499999996</v>
      </c>
    </row>
    <row r="28" spans="1:23">
      <c r="A28" s="25">
        <v>25</v>
      </c>
      <c r="B28" s="33">
        <v>0.82769086000000003</v>
      </c>
      <c r="C28" s="33">
        <v>0.87750787500000005</v>
      </c>
      <c r="D28" s="33"/>
      <c r="E28" s="25">
        <v>25</v>
      </c>
      <c r="F28" s="33">
        <v>0.76164646000000003</v>
      </c>
      <c r="G28" s="33">
        <v>0.78069227500000005</v>
      </c>
      <c r="I28" s="25">
        <v>25</v>
      </c>
      <c r="J28" s="33">
        <v>0.71683450000000004</v>
      </c>
      <c r="K28" s="33">
        <v>0.73894147499999996</v>
      </c>
      <c r="M28" s="25">
        <v>25</v>
      </c>
      <c r="N28" s="33">
        <v>0.69176307999999997</v>
      </c>
      <c r="O28" s="33">
        <v>0.71056604999999995</v>
      </c>
      <c r="Q28" s="39">
        <v>25</v>
      </c>
      <c r="R28" s="33">
        <v>0.66873179999999999</v>
      </c>
      <c r="S28" s="33">
        <v>0.69244962499999996</v>
      </c>
      <c r="U28" s="39">
        <v>25</v>
      </c>
      <c r="V28" s="33">
        <v>0.68956611999999995</v>
      </c>
      <c r="W28" s="33">
        <v>0.68730202500000004</v>
      </c>
    </row>
    <row r="29" spans="1:23">
      <c r="A29" s="25">
        <v>26</v>
      </c>
      <c r="B29" s="33">
        <v>0.82249459999999996</v>
      </c>
      <c r="C29" s="33">
        <v>0.84874397499999998</v>
      </c>
      <c r="D29" s="33"/>
      <c r="E29" s="25">
        <v>26</v>
      </c>
      <c r="F29" s="33">
        <v>0.76451707999999996</v>
      </c>
      <c r="G29" s="33">
        <v>0.77191849999999995</v>
      </c>
      <c r="I29" s="25">
        <v>26</v>
      </c>
      <c r="J29" s="33">
        <v>0.69279672000000003</v>
      </c>
      <c r="K29" s="33">
        <v>0.73445117500000001</v>
      </c>
      <c r="M29" s="25">
        <v>26</v>
      </c>
      <c r="N29" s="33">
        <v>0.68013186000000003</v>
      </c>
      <c r="O29" s="33">
        <v>0.70403289999999996</v>
      </c>
      <c r="Q29" s="39">
        <v>26</v>
      </c>
      <c r="R29" s="33">
        <v>0.66522446000000002</v>
      </c>
      <c r="S29" s="33">
        <v>0.66516307500000005</v>
      </c>
      <c r="U29" s="39">
        <v>26</v>
      </c>
      <c r="V29" s="33">
        <v>0.68723562000000005</v>
      </c>
      <c r="W29" s="33">
        <v>0.67442175000000004</v>
      </c>
    </row>
    <row r="30" spans="1:23">
      <c r="A30" s="25">
        <v>27</v>
      </c>
      <c r="B30" s="33">
        <v>0.82837260000000001</v>
      </c>
      <c r="C30" s="33">
        <v>0.84273442499999995</v>
      </c>
      <c r="D30" s="33"/>
      <c r="E30" s="25">
        <v>27</v>
      </c>
      <c r="F30" s="33">
        <v>0.75278168000000001</v>
      </c>
      <c r="G30" s="33">
        <v>0.77636877500000001</v>
      </c>
      <c r="I30" s="25">
        <v>27</v>
      </c>
      <c r="J30" s="33">
        <v>0.69645369999999995</v>
      </c>
      <c r="K30" s="33">
        <v>0.71953892500000005</v>
      </c>
      <c r="M30" s="25">
        <v>27</v>
      </c>
      <c r="N30" s="33">
        <v>0.67786679999999999</v>
      </c>
      <c r="O30" s="33">
        <v>0.68190255</v>
      </c>
      <c r="Q30" s="39">
        <v>27</v>
      </c>
      <c r="R30" s="33">
        <v>0.64343015999999997</v>
      </c>
      <c r="S30" s="33">
        <v>0.66481527500000004</v>
      </c>
      <c r="U30" s="39">
        <v>27</v>
      </c>
      <c r="V30" s="33">
        <v>0.68391555999999998</v>
      </c>
      <c r="W30" s="33">
        <v>0.685074925</v>
      </c>
    </row>
    <row r="31" spans="1:23">
      <c r="A31" s="25">
        <v>28</v>
      </c>
      <c r="B31" s="33">
        <v>0.80372706000000005</v>
      </c>
      <c r="C31" s="33">
        <v>0.83017467499999997</v>
      </c>
      <c r="D31" s="33"/>
      <c r="E31" s="25">
        <v>28</v>
      </c>
      <c r="F31" s="33">
        <v>0.74687950000000003</v>
      </c>
      <c r="G31" s="33">
        <v>0.74015900000000001</v>
      </c>
      <c r="I31" s="25">
        <v>28</v>
      </c>
      <c r="J31" s="33">
        <v>0.69894515999999995</v>
      </c>
      <c r="K31" s="33">
        <v>0.72074055000000004</v>
      </c>
      <c r="M31" s="25">
        <v>28</v>
      </c>
      <c r="N31" s="33">
        <v>0.67293521999999995</v>
      </c>
      <c r="O31" s="33">
        <v>0.69390094999999996</v>
      </c>
      <c r="Q31" s="39">
        <v>28</v>
      </c>
      <c r="R31" s="33">
        <v>0.66230703999999996</v>
      </c>
      <c r="S31" s="33">
        <v>0.68276804999999996</v>
      </c>
      <c r="U31" s="39">
        <v>28</v>
      </c>
      <c r="V31" s="33">
        <v>0.69924083999999997</v>
      </c>
      <c r="W31" s="33">
        <v>0.68464265000000002</v>
      </c>
    </row>
    <row r="32" spans="1:23">
      <c r="A32" s="25">
        <v>29</v>
      </c>
      <c r="B32" s="33">
        <v>0.79928568</v>
      </c>
      <c r="C32" s="33">
        <v>0.82850147500000004</v>
      </c>
      <c r="D32" s="33"/>
      <c r="E32" s="25">
        <v>29</v>
      </c>
      <c r="F32" s="33">
        <v>0.73044701999999995</v>
      </c>
      <c r="G32" s="33">
        <v>0.74839575000000003</v>
      </c>
      <c r="I32" s="25">
        <v>29</v>
      </c>
      <c r="J32" s="33">
        <v>0.68954218</v>
      </c>
      <c r="K32" s="33">
        <v>0.70250162500000002</v>
      </c>
      <c r="M32" s="25">
        <v>29</v>
      </c>
      <c r="N32" s="33">
        <v>0.67055222000000003</v>
      </c>
      <c r="O32" s="33">
        <v>0.67768784999999998</v>
      </c>
      <c r="Q32" s="39">
        <v>29</v>
      </c>
      <c r="R32" s="33">
        <v>0.64331945999999995</v>
      </c>
      <c r="S32" s="33">
        <v>0.65215009999999995</v>
      </c>
      <c r="U32" s="39">
        <v>29</v>
      </c>
      <c r="V32" s="33">
        <v>0.68654002000000003</v>
      </c>
      <c r="W32" s="33">
        <v>0.67475790000000002</v>
      </c>
    </row>
    <row r="33" spans="1:23">
      <c r="A33" s="25">
        <v>30</v>
      </c>
      <c r="B33" s="33">
        <v>0.78434683999999999</v>
      </c>
      <c r="C33" s="33">
        <v>0.82390397500000001</v>
      </c>
      <c r="D33" s="33"/>
      <c r="E33" s="25">
        <v>30</v>
      </c>
      <c r="F33" s="33">
        <v>0.72377910000000001</v>
      </c>
      <c r="G33" s="33">
        <v>0.754495625</v>
      </c>
      <c r="I33" s="25">
        <v>30</v>
      </c>
      <c r="J33" s="33">
        <v>0.67939455999999998</v>
      </c>
      <c r="K33" s="33">
        <v>0.71938144999999998</v>
      </c>
      <c r="M33" s="25">
        <v>30</v>
      </c>
      <c r="N33" s="33">
        <v>0.66314439999999997</v>
      </c>
      <c r="O33" s="33">
        <v>0.68270365</v>
      </c>
      <c r="Q33" s="39">
        <v>30</v>
      </c>
      <c r="R33" s="33">
        <v>0.63382839999999996</v>
      </c>
      <c r="S33" s="33">
        <v>0.65508944999999996</v>
      </c>
      <c r="U33" s="39">
        <v>30</v>
      </c>
      <c r="V33" s="33">
        <v>0.68863967999999998</v>
      </c>
      <c r="W33" s="33">
        <v>0.67921402500000005</v>
      </c>
    </row>
    <row r="34" spans="1:23">
      <c r="A34" s="25">
        <v>31</v>
      </c>
      <c r="B34" s="33">
        <v>0.78847007999999996</v>
      </c>
      <c r="C34" s="33">
        <v>0.82451364999999999</v>
      </c>
      <c r="D34" s="33"/>
      <c r="E34" s="25">
        <v>31</v>
      </c>
      <c r="F34" s="33">
        <v>0.72067939999999997</v>
      </c>
      <c r="G34" s="33">
        <v>0.74245919999999999</v>
      </c>
      <c r="I34" s="25">
        <v>31</v>
      </c>
      <c r="J34" s="33">
        <v>0.69109637999999995</v>
      </c>
      <c r="K34" s="33">
        <v>0.69324105000000003</v>
      </c>
      <c r="M34" s="25">
        <v>31</v>
      </c>
      <c r="N34" s="33">
        <v>0.66648942</v>
      </c>
      <c r="O34" s="33">
        <v>0.66713244999999999</v>
      </c>
      <c r="Q34" s="39">
        <v>31</v>
      </c>
      <c r="R34" s="33">
        <v>0.63459233999999998</v>
      </c>
      <c r="S34" s="33">
        <v>0.66089545000000005</v>
      </c>
      <c r="U34" s="39">
        <v>31</v>
      </c>
      <c r="V34" s="33">
        <v>0.69645637999999999</v>
      </c>
      <c r="W34" s="33">
        <v>0.69888367500000004</v>
      </c>
    </row>
    <row r="35" spans="1:23">
      <c r="A35" s="25">
        <v>32</v>
      </c>
      <c r="B35" s="33">
        <v>0.78755439999999999</v>
      </c>
      <c r="C35" s="33">
        <v>0.81725417499999997</v>
      </c>
      <c r="D35" s="33"/>
      <c r="E35" s="25">
        <v>32</v>
      </c>
      <c r="F35" s="33">
        <v>0.72062804000000003</v>
      </c>
      <c r="G35" s="33">
        <v>0.74316075000000004</v>
      </c>
      <c r="I35" s="25">
        <v>32</v>
      </c>
      <c r="J35" s="33">
        <v>0.68664053999999997</v>
      </c>
      <c r="K35" s="33">
        <v>0.69462052500000004</v>
      </c>
      <c r="M35" s="25">
        <v>32</v>
      </c>
      <c r="N35" s="33">
        <v>0.66001394000000002</v>
      </c>
      <c r="O35" s="33">
        <v>0.65413425000000003</v>
      </c>
      <c r="Q35" s="39">
        <v>32</v>
      </c>
      <c r="R35" s="33">
        <v>0.64943686</v>
      </c>
      <c r="S35" s="33">
        <v>0.66826065000000001</v>
      </c>
      <c r="U35" s="39">
        <v>32</v>
      </c>
      <c r="V35" s="33">
        <v>0.6696588</v>
      </c>
      <c r="W35" s="33">
        <v>0.70477082499999999</v>
      </c>
    </row>
    <row r="36" spans="1:23">
      <c r="A36" s="25">
        <v>33</v>
      </c>
      <c r="B36" s="33">
        <v>0.77784021999999997</v>
      </c>
      <c r="C36" s="33">
        <v>0.80420707499999999</v>
      </c>
      <c r="D36" s="33"/>
      <c r="E36" s="25">
        <v>33</v>
      </c>
      <c r="F36" s="33">
        <v>0.71566350000000001</v>
      </c>
      <c r="G36" s="33">
        <v>0.7325874</v>
      </c>
      <c r="I36" s="25">
        <v>33</v>
      </c>
      <c r="J36" s="33">
        <v>0.66569606000000003</v>
      </c>
      <c r="K36" s="33">
        <v>0.68962752500000002</v>
      </c>
      <c r="M36" s="25">
        <v>33</v>
      </c>
      <c r="N36" s="33">
        <v>0.64675428000000001</v>
      </c>
      <c r="O36" s="33">
        <v>0.66934125</v>
      </c>
      <c r="Q36" s="39">
        <v>33</v>
      </c>
      <c r="R36" s="33">
        <v>0.62357627999999998</v>
      </c>
      <c r="S36" s="33">
        <v>0.65944049999999999</v>
      </c>
      <c r="U36" s="39">
        <v>33</v>
      </c>
      <c r="V36" s="33">
        <v>0.70204312000000002</v>
      </c>
      <c r="W36" s="33">
        <v>0.68556289999999998</v>
      </c>
    </row>
    <row r="37" spans="1:23">
      <c r="A37" s="25">
        <v>34</v>
      </c>
      <c r="B37" s="33">
        <v>0.76402720000000002</v>
      </c>
      <c r="C37" s="33">
        <v>0.80525527500000005</v>
      </c>
      <c r="D37" s="33"/>
      <c r="E37" s="25">
        <v>34</v>
      </c>
      <c r="F37" s="33">
        <v>0.71199098000000005</v>
      </c>
      <c r="G37" s="33">
        <v>0.73207287499999996</v>
      </c>
      <c r="I37" s="25">
        <v>34</v>
      </c>
      <c r="J37" s="33">
        <v>0.67976692000000005</v>
      </c>
      <c r="K37" s="33">
        <v>0.68035089999999998</v>
      </c>
      <c r="M37" s="25">
        <v>34</v>
      </c>
      <c r="N37" s="33">
        <v>0.62943196000000001</v>
      </c>
      <c r="O37" s="33">
        <v>0.65434197500000002</v>
      </c>
      <c r="Q37" s="39">
        <v>34</v>
      </c>
      <c r="R37" s="33">
        <v>0.62356031999999995</v>
      </c>
      <c r="S37" s="33">
        <v>0.65375324999999995</v>
      </c>
      <c r="U37" s="39">
        <v>34</v>
      </c>
      <c r="V37" s="33">
        <v>0.68921319999999997</v>
      </c>
      <c r="W37" s="33">
        <v>0.67463629999999997</v>
      </c>
    </row>
    <row r="38" spans="1:23">
      <c r="A38" s="25">
        <v>35</v>
      </c>
      <c r="B38" s="33">
        <v>0.74721177999999999</v>
      </c>
      <c r="C38" s="33">
        <v>0.77814097500000001</v>
      </c>
      <c r="D38" s="33"/>
      <c r="E38" s="25">
        <v>35</v>
      </c>
      <c r="F38" s="33">
        <v>0.70170303999999994</v>
      </c>
      <c r="G38" s="33">
        <v>0.72418695</v>
      </c>
      <c r="I38" s="25">
        <v>35</v>
      </c>
      <c r="J38" s="33">
        <v>0.67445564000000002</v>
      </c>
      <c r="K38" s="33">
        <v>0.68297110000000005</v>
      </c>
      <c r="M38" s="25">
        <v>35</v>
      </c>
      <c r="N38" s="33">
        <v>0.64196443999999997</v>
      </c>
      <c r="O38" s="33">
        <v>0.65328465000000002</v>
      </c>
      <c r="Q38" s="39">
        <v>35</v>
      </c>
      <c r="R38" s="33">
        <v>0.63804572000000004</v>
      </c>
      <c r="S38" s="33">
        <v>0.64774812500000001</v>
      </c>
      <c r="U38" s="39">
        <v>35</v>
      </c>
      <c r="V38" s="33">
        <v>0.69857040000000004</v>
      </c>
      <c r="W38" s="33">
        <v>0.68447524999999998</v>
      </c>
    </row>
    <row r="39" spans="1:23">
      <c r="A39" s="25">
        <v>36</v>
      </c>
      <c r="B39" s="33">
        <v>0.76157443999999996</v>
      </c>
      <c r="C39" s="33">
        <v>0.78690122500000004</v>
      </c>
      <c r="D39" s="33"/>
      <c r="E39" s="25">
        <v>36</v>
      </c>
      <c r="F39" s="33">
        <v>0.70717342000000005</v>
      </c>
      <c r="G39" s="33">
        <v>0.7227112</v>
      </c>
      <c r="I39" s="25">
        <v>36</v>
      </c>
      <c r="J39" s="33">
        <v>0.66591222000000005</v>
      </c>
      <c r="K39" s="33">
        <v>0.67010199999999998</v>
      </c>
      <c r="M39" s="25">
        <v>36</v>
      </c>
      <c r="N39" s="33">
        <v>0.64197267999999996</v>
      </c>
      <c r="O39" s="33">
        <v>0.64965934999999997</v>
      </c>
      <c r="Q39" s="39">
        <v>36</v>
      </c>
      <c r="R39" s="33">
        <v>0.63213222000000002</v>
      </c>
      <c r="S39" s="33">
        <v>0.64681087500000001</v>
      </c>
      <c r="U39" s="39">
        <v>36</v>
      </c>
      <c r="V39" s="33">
        <v>0.69822342000000004</v>
      </c>
      <c r="W39" s="33">
        <v>0.67372995000000002</v>
      </c>
    </row>
    <row r="40" spans="1:23">
      <c r="A40" s="25">
        <v>37</v>
      </c>
      <c r="B40" s="33">
        <v>0.73693967999999999</v>
      </c>
      <c r="C40" s="33">
        <v>0.77633117500000004</v>
      </c>
      <c r="D40" s="33"/>
      <c r="E40" s="25">
        <v>37</v>
      </c>
      <c r="F40" s="33">
        <v>0.69262964000000005</v>
      </c>
      <c r="G40" s="33">
        <v>0.72698649999999998</v>
      </c>
      <c r="I40" s="25">
        <v>37</v>
      </c>
      <c r="J40" s="33">
        <v>0.66001927999999999</v>
      </c>
      <c r="K40" s="33">
        <v>0.67974537499999999</v>
      </c>
      <c r="M40" s="25">
        <v>37</v>
      </c>
      <c r="N40" s="33">
        <v>0.63200869999999998</v>
      </c>
      <c r="O40" s="33">
        <v>0.64307570000000003</v>
      </c>
      <c r="Q40" s="39">
        <v>37</v>
      </c>
      <c r="R40" s="33">
        <v>0.63596403999999995</v>
      </c>
      <c r="S40" s="33">
        <v>0.64804289999999998</v>
      </c>
      <c r="U40" s="39">
        <v>37</v>
      </c>
      <c r="V40" s="33">
        <v>0.71424856000000003</v>
      </c>
      <c r="W40" s="33">
        <v>0.698917075</v>
      </c>
    </row>
    <row r="41" spans="1:23">
      <c r="A41" s="25">
        <v>38</v>
      </c>
      <c r="B41" s="33">
        <v>0.72819367999999995</v>
      </c>
      <c r="C41" s="33">
        <v>0.77266610000000002</v>
      </c>
      <c r="D41" s="33"/>
      <c r="E41" s="25">
        <v>38</v>
      </c>
      <c r="F41" s="33">
        <v>0.69126489999999996</v>
      </c>
      <c r="G41" s="33">
        <v>0.71758097499999995</v>
      </c>
      <c r="I41" s="25">
        <v>38</v>
      </c>
      <c r="J41" s="33">
        <v>0.65035308000000003</v>
      </c>
      <c r="K41" s="33">
        <v>0.67377882499999997</v>
      </c>
      <c r="M41" s="25">
        <v>38</v>
      </c>
      <c r="N41" s="33">
        <v>0.62746634000000001</v>
      </c>
      <c r="O41" s="33">
        <v>0.63472645000000005</v>
      </c>
      <c r="Q41" s="39">
        <v>38</v>
      </c>
      <c r="R41" s="33">
        <v>0.63646517999999996</v>
      </c>
      <c r="S41" s="33">
        <v>0.6304689</v>
      </c>
      <c r="U41" s="39">
        <v>38</v>
      </c>
      <c r="V41" s="33">
        <v>0.70171136000000001</v>
      </c>
      <c r="W41" s="33">
        <v>0.70117114999999997</v>
      </c>
    </row>
    <row r="42" spans="1:23">
      <c r="A42" s="25">
        <v>39</v>
      </c>
      <c r="B42" s="33">
        <v>0.73220441999999997</v>
      </c>
      <c r="C42" s="33">
        <v>0.77249650000000003</v>
      </c>
      <c r="D42" s="33"/>
      <c r="E42" s="25">
        <v>39</v>
      </c>
      <c r="F42" s="33">
        <v>0.68552570000000002</v>
      </c>
      <c r="G42" s="33">
        <v>0.70857270000000006</v>
      </c>
      <c r="I42" s="25">
        <v>39</v>
      </c>
      <c r="J42" s="33">
        <v>0.64622433999999995</v>
      </c>
      <c r="K42" s="33">
        <v>0.6651416</v>
      </c>
      <c r="M42" s="25">
        <v>39</v>
      </c>
      <c r="N42" s="33">
        <v>0.63121389999999999</v>
      </c>
      <c r="O42" s="33">
        <v>0.62767835000000005</v>
      </c>
      <c r="Q42" s="39">
        <v>39</v>
      </c>
      <c r="R42" s="33">
        <v>0.62746891999999999</v>
      </c>
      <c r="S42" s="33">
        <v>0.64126577500000004</v>
      </c>
      <c r="U42" s="39">
        <v>39</v>
      </c>
      <c r="V42" s="33">
        <v>0.69653929999999997</v>
      </c>
      <c r="W42" s="33">
        <v>0.68134835000000005</v>
      </c>
    </row>
    <row r="43" spans="1:23">
      <c r="A43" s="25">
        <v>40</v>
      </c>
      <c r="B43" s="33">
        <v>0.73493580000000003</v>
      </c>
      <c r="C43" s="33">
        <v>0.74856800000000001</v>
      </c>
      <c r="D43" s="33"/>
      <c r="E43" s="25">
        <v>40</v>
      </c>
      <c r="F43" s="33">
        <v>0.67691464000000001</v>
      </c>
      <c r="G43" s="33">
        <v>0.69179435</v>
      </c>
      <c r="I43" s="25">
        <v>40</v>
      </c>
      <c r="J43" s="33">
        <v>0.64227434000000005</v>
      </c>
      <c r="K43" s="33">
        <v>0.67131339999999995</v>
      </c>
      <c r="M43" s="25">
        <v>40</v>
      </c>
      <c r="N43" s="33">
        <v>0.61594179999999998</v>
      </c>
      <c r="O43" s="33">
        <v>0.64471420000000002</v>
      </c>
      <c r="Q43" s="39">
        <v>40</v>
      </c>
      <c r="R43" s="33">
        <v>0.62221048000000001</v>
      </c>
      <c r="S43" s="33">
        <v>0.62752019999999997</v>
      </c>
      <c r="U43" s="39">
        <v>40</v>
      </c>
      <c r="V43" s="33">
        <v>0.71204613999999999</v>
      </c>
      <c r="W43" s="33">
        <v>0.69216762499999995</v>
      </c>
    </row>
    <row r="44" spans="1:23">
      <c r="A44" s="25">
        <v>41</v>
      </c>
      <c r="B44" s="33">
        <v>0.72376046000000005</v>
      </c>
      <c r="C44" s="33">
        <v>0.76008005000000001</v>
      </c>
      <c r="D44" s="33"/>
      <c r="E44" s="25">
        <v>41</v>
      </c>
      <c r="F44" s="33">
        <v>0.69137006000000001</v>
      </c>
      <c r="G44" s="33">
        <v>0.69995965000000004</v>
      </c>
      <c r="I44" s="25">
        <v>41</v>
      </c>
      <c r="J44" s="33">
        <v>0.65166736000000003</v>
      </c>
      <c r="K44" s="33">
        <v>0.65051132499999997</v>
      </c>
      <c r="M44" s="25">
        <v>41</v>
      </c>
      <c r="N44" s="33">
        <v>0.62170201999999997</v>
      </c>
      <c r="O44" s="33">
        <v>0.62516430000000001</v>
      </c>
      <c r="Q44" s="39">
        <v>41</v>
      </c>
      <c r="R44" s="33">
        <v>0.61732816000000001</v>
      </c>
      <c r="S44" s="33">
        <v>0.64478342499999997</v>
      </c>
      <c r="U44" s="39">
        <v>41</v>
      </c>
      <c r="V44" s="33">
        <v>0.71440154</v>
      </c>
      <c r="W44" s="33">
        <v>0.68025382499999998</v>
      </c>
    </row>
    <row r="45" spans="1:23">
      <c r="A45" s="25">
        <v>42</v>
      </c>
      <c r="B45" s="33">
        <v>0.72488105999999997</v>
      </c>
      <c r="C45" s="33">
        <v>0.74771699999999996</v>
      </c>
      <c r="D45" s="33"/>
      <c r="E45" s="25">
        <v>42</v>
      </c>
      <c r="F45" s="33">
        <v>0.68760378</v>
      </c>
      <c r="G45" s="33">
        <v>0.70400042500000004</v>
      </c>
      <c r="I45" s="25">
        <v>42</v>
      </c>
      <c r="J45" s="33">
        <v>0.63826974000000003</v>
      </c>
      <c r="K45" s="33">
        <v>0.65651567499999997</v>
      </c>
      <c r="M45" s="25">
        <v>42</v>
      </c>
      <c r="N45" s="33">
        <v>0.61580535999999997</v>
      </c>
      <c r="O45" s="33">
        <v>0.61439602500000001</v>
      </c>
      <c r="Q45" s="39">
        <v>42</v>
      </c>
      <c r="R45" s="33">
        <v>0.63134254000000001</v>
      </c>
      <c r="S45" s="33">
        <v>0.63797697499999995</v>
      </c>
      <c r="U45" s="39">
        <v>42</v>
      </c>
      <c r="V45" s="33">
        <v>0.71963624000000004</v>
      </c>
      <c r="W45" s="33">
        <v>0.68771532499999999</v>
      </c>
    </row>
    <row r="46" spans="1:23">
      <c r="A46" s="25">
        <v>43</v>
      </c>
      <c r="B46" s="33">
        <v>0.72213939999999999</v>
      </c>
      <c r="C46" s="33">
        <v>0.75724892499999996</v>
      </c>
      <c r="D46" s="33"/>
      <c r="E46" s="25">
        <v>43</v>
      </c>
      <c r="F46" s="33">
        <v>0.67398406</v>
      </c>
      <c r="G46" s="33">
        <v>0.68015747500000001</v>
      </c>
      <c r="I46" s="25">
        <v>43</v>
      </c>
      <c r="J46" s="33">
        <v>0.6301715</v>
      </c>
      <c r="K46" s="33">
        <v>0.64022809999999997</v>
      </c>
      <c r="M46" s="25">
        <v>43</v>
      </c>
      <c r="N46" s="33">
        <v>0.61235212000000006</v>
      </c>
      <c r="O46" s="33">
        <v>0.63340870000000005</v>
      </c>
      <c r="Q46" s="39">
        <v>43</v>
      </c>
      <c r="R46" s="33">
        <v>0.61780868</v>
      </c>
      <c r="S46" s="33">
        <v>0.62202274999999996</v>
      </c>
      <c r="U46" s="39">
        <v>43</v>
      </c>
      <c r="V46" s="33">
        <v>0.71591583999999997</v>
      </c>
      <c r="W46" s="33">
        <v>0.71247802500000001</v>
      </c>
    </row>
    <row r="47" spans="1:23">
      <c r="A47" s="25">
        <v>44</v>
      </c>
      <c r="B47" s="33">
        <v>0.72220790000000001</v>
      </c>
      <c r="C47" s="33">
        <v>0.73758072500000005</v>
      </c>
      <c r="D47" s="33"/>
      <c r="E47" s="25">
        <v>44</v>
      </c>
      <c r="F47" s="33">
        <v>0.68027632000000005</v>
      </c>
      <c r="G47" s="33">
        <v>0.69373974999999999</v>
      </c>
      <c r="I47" s="25">
        <v>44</v>
      </c>
      <c r="J47" s="33">
        <v>0.63299654000000005</v>
      </c>
      <c r="K47" s="33">
        <v>0.62808932500000003</v>
      </c>
      <c r="M47" s="25">
        <v>44</v>
      </c>
      <c r="N47" s="33">
        <v>0.61828110000000003</v>
      </c>
      <c r="O47" s="33">
        <v>0.62669682500000001</v>
      </c>
      <c r="Q47" s="39">
        <v>44</v>
      </c>
      <c r="R47" s="33">
        <v>0.62109616000000001</v>
      </c>
      <c r="S47" s="33">
        <v>0.62774799999999997</v>
      </c>
      <c r="U47" s="39">
        <v>44</v>
      </c>
      <c r="V47" s="33">
        <v>0.71842786000000003</v>
      </c>
      <c r="W47" s="33">
        <v>0.71006437499999997</v>
      </c>
    </row>
    <row r="48" spans="1:23">
      <c r="A48" s="25">
        <v>45</v>
      </c>
      <c r="B48" s="33">
        <v>0.71784245999999996</v>
      </c>
      <c r="C48" s="33">
        <v>0.73792262500000005</v>
      </c>
      <c r="D48" s="33"/>
      <c r="E48" s="25">
        <v>45</v>
      </c>
      <c r="F48" s="33">
        <v>0.66893016000000005</v>
      </c>
      <c r="G48" s="33">
        <v>0.68077742500000005</v>
      </c>
      <c r="I48" s="25">
        <v>45</v>
      </c>
      <c r="J48" s="33">
        <v>0.62137485999999997</v>
      </c>
      <c r="K48" s="33">
        <v>0.65327880000000005</v>
      </c>
      <c r="M48" s="25">
        <v>45</v>
      </c>
      <c r="N48" s="33">
        <v>0.60816144000000005</v>
      </c>
      <c r="O48" s="33">
        <v>0.62050724999999995</v>
      </c>
      <c r="Q48" s="39">
        <v>45</v>
      </c>
      <c r="R48" s="33">
        <v>0.63127531999999997</v>
      </c>
      <c r="S48" s="33">
        <v>0.64392539999999998</v>
      </c>
      <c r="U48" s="39">
        <v>45</v>
      </c>
      <c r="V48" s="33">
        <v>0.71401495999999998</v>
      </c>
      <c r="W48" s="33">
        <v>0.70406322499999996</v>
      </c>
    </row>
    <row r="49" spans="1:23">
      <c r="A49" s="25">
        <v>46</v>
      </c>
      <c r="B49" s="33">
        <v>0.71668750000000003</v>
      </c>
      <c r="C49" s="33">
        <v>0.72009527500000003</v>
      </c>
      <c r="D49" s="33"/>
      <c r="E49" s="25">
        <v>46</v>
      </c>
      <c r="F49" s="33">
        <v>0.67923467999999998</v>
      </c>
      <c r="G49" s="33">
        <v>0.67527634999999997</v>
      </c>
      <c r="I49" s="25">
        <v>46</v>
      </c>
      <c r="J49" s="33">
        <v>0.62731535999999999</v>
      </c>
      <c r="K49" s="33">
        <v>0.63824962500000004</v>
      </c>
      <c r="M49" s="25">
        <v>46</v>
      </c>
      <c r="N49" s="33">
        <v>0.60009557999999996</v>
      </c>
      <c r="O49" s="33">
        <v>0.63297985000000001</v>
      </c>
      <c r="Q49" s="39">
        <v>46</v>
      </c>
      <c r="R49" s="33">
        <v>0.61334012000000004</v>
      </c>
      <c r="S49" s="33">
        <v>0.62815727499999996</v>
      </c>
      <c r="U49" s="39">
        <v>46</v>
      </c>
      <c r="V49" s="33">
        <v>0.73222980000000004</v>
      </c>
      <c r="W49" s="33">
        <v>0.70960509999999999</v>
      </c>
    </row>
    <row r="50" spans="1:23">
      <c r="A50" s="25">
        <v>47</v>
      </c>
      <c r="B50" s="33">
        <v>0.70973352000000001</v>
      </c>
      <c r="C50" s="33">
        <v>0.72923107499999995</v>
      </c>
      <c r="D50" s="33"/>
      <c r="E50" s="25">
        <v>47</v>
      </c>
      <c r="F50" s="33">
        <v>0.67267900000000003</v>
      </c>
      <c r="G50" s="33">
        <v>0.67655322500000004</v>
      </c>
      <c r="I50" s="25">
        <v>47</v>
      </c>
      <c r="J50" s="33">
        <v>0.61901441999999995</v>
      </c>
      <c r="K50" s="33">
        <v>0.64636422500000001</v>
      </c>
      <c r="M50" s="25">
        <v>47</v>
      </c>
      <c r="N50" s="33">
        <v>0.59840634000000004</v>
      </c>
      <c r="O50" s="33">
        <v>0.61278587500000004</v>
      </c>
      <c r="Q50" s="39">
        <v>47</v>
      </c>
      <c r="R50" s="33">
        <v>0.62618004000000005</v>
      </c>
      <c r="S50" s="33">
        <v>0.63932014999999998</v>
      </c>
      <c r="U50" s="39">
        <v>47</v>
      </c>
      <c r="V50" s="33">
        <v>0.74028742000000003</v>
      </c>
      <c r="W50" s="33">
        <v>0.71377760000000001</v>
      </c>
    </row>
    <row r="51" spans="1:23">
      <c r="A51" s="25">
        <v>48</v>
      </c>
      <c r="B51" s="33">
        <v>0.71693320000000005</v>
      </c>
      <c r="C51" s="33">
        <v>0.71901205000000001</v>
      </c>
      <c r="D51" s="33"/>
      <c r="E51" s="25">
        <v>48</v>
      </c>
      <c r="F51" s="33">
        <v>0.65731413999999999</v>
      </c>
      <c r="G51" s="33">
        <v>0.68469480000000005</v>
      </c>
      <c r="I51" s="25">
        <v>48</v>
      </c>
      <c r="J51" s="33">
        <v>0.62445989999999996</v>
      </c>
      <c r="K51" s="33">
        <v>0.63617062499999999</v>
      </c>
      <c r="M51" s="25">
        <v>48</v>
      </c>
      <c r="N51" s="33">
        <v>0.60524977999999996</v>
      </c>
      <c r="O51" s="33">
        <v>0.60684004999999996</v>
      </c>
      <c r="Q51" s="39">
        <v>48</v>
      </c>
      <c r="R51" s="33">
        <v>0.60696207999999996</v>
      </c>
      <c r="S51" s="33">
        <v>0.61716550000000003</v>
      </c>
      <c r="U51" s="39">
        <v>48</v>
      </c>
      <c r="V51" s="33">
        <v>0.75940686000000002</v>
      </c>
      <c r="W51" s="33">
        <v>0.73540917500000003</v>
      </c>
    </row>
    <row r="52" spans="1:23">
      <c r="A52" s="25">
        <v>49</v>
      </c>
      <c r="B52" s="33">
        <v>0.72170846</v>
      </c>
      <c r="C52" s="33">
        <v>0.72520874999999996</v>
      </c>
      <c r="D52" s="33"/>
      <c r="E52" s="25">
        <v>49</v>
      </c>
      <c r="F52" s="33">
        <v>0.65661791999999997</v>
      </c>
      <c r="G52" s="33">
        <v>0.66701880000000002</v>
      </c>
      <c r="I52" s="25">
        <v>49</v>
      </c>
      <c r="J52" s="33">
        <v>0.62648150000000002</v>
      </c>
      <c r="K52" s="33">
        <v>0.61409404999999995</v>
      </c>
      <c r="M52" s="25">
        <v>49</v>
      </c>
      <c r="N52" s="33">
        <v>0.60347759999999995</v>
      </c>
      <c r="O52" s="33">
        <v>0.60904642499999995</v>
      </c>
      <c r="Q52" s="39">
        <v>49</v>
      </c>
      <c r="R52" s="33">
        <v>0.62720012000000003</v>
      </c>
      <c r="S52" s="33">
        <v>0.61133052499999996</v>
      </c>
      <c r="U52" s="39">
        <v>49</v>
      </c>
      <c r="V52" s="33">
        <v>0.7587062</v>
      </c>
      <c r="W52" s="33">
        <v>0.6887586</v>
      </c>
    </row>
    <row r="53" spans="1:23">
      <c r="A53" s="25">
        <v>50</v>
      </c>
      <c r="B53" s="33">
        <v>0.70471492000000002</v>
      </c>
      <c r="C53" s="33">
        <v>0.72474397499999998</v>
      </c>
      <c r="D53" s="33"/>
      <c r="E53" s="25">
        <v>50</v>
      </c>
      <c r="F53" s="33">
        <v>0.66542628000000004</v>
      </c>
      <c r="G53" s="33">
        <v>0.67490102500000004</v>
      </c>
      <c r="I53" s="25">
        <v>50</v>
      </c>
      <c r="J53" s="33">
        <v>0.60154903999999998</v>
      </c>
      <c r="K53" s="33">
        <v>0.63382625000000004</v>
      </c>
      <c r="M53" s="25">
        <v>50</v>
      </c>
      <c r="N53" s="33">
        <v>0.60016126000000003</v>
      </c>
      <c r="O53" s="33">
        <v>0.61483334999999995</v>
      </c>
      <c r="Q53" s="39">
        <v>50</v>
      </c>
      <c r="R53" s="33">
        <v>0.6150755</v>
      </c>
      <c r="S53" s="33">
        <v>0.61419022499999998</v>
      </c>
      <c r="U53" s="39">
        <v>50</v>
      </c>
      <c r="V53" s="33">
        <v>0.72406643999999998</v>
      </c>
      <c r="W53" s="33">
        <v>0.73196459999999997</v>
      </c>
    </row>
    <row r="54" spans="1:23">
      <c r="A54" s="25">
        <v>51</v>
      </c>
      <c r="B54" s="33">
        <v>0.70215534000000002</v>
      </c>
      <c r="C54" s="33">
        <v>0.72290932500000005</v>
      </c>
      <c r="D54" s="33"/>
      <c r="E54" s="25">
        <v>51</v>
      </c>
      <c r="F54" s="33">
        <v>0.66384982000000003</v>
      </c>
      <c r="G54" s="33">
        <v>0.653608725</v>
      </c>
      <c r="I54" s="25">
        <v>51</v>
      </c>
      <c r="J54" s="33">
        <v>0.60922673999999999</v>
      </c>
      <c r="K54" s="33">
        <v>0.60670612499999999</v>
      </c>
      <c r="M54" s="25">
        <v>51</v>
      </c>
      <c r="N54" s="33">
        <v>0.59414140000000004</v>
      </c>
      <c r="O54" s="33">
        <v>0.58681839999999996</v>
      </c>
      <c r="Q54" s="39">
        <v>51</v>
      </c>
      <c r="R54" s="33">
        <v>0.60081180000000001</v>
      </c>
      <c r="S54" s="33">
        <v>0.61652062500000004</v>
      </c>
      <c r="U54" s="39">
        <v>51</v>
      </c>
      <c r="V54" s="33">
        <v>0.76697550000000003</v>
      </c>
      <c r="W54" s="33">
        <v>0.72605854999999997</v>
      </c>
    </row>
    <row r="55" spans="1:23">
      <c r="A55" s="25">
        <v>52</v>
      </c>
      <c r="B55" s="33">
        <v>0.69167529999999999</v>
      </c>
      <c r="C55" s="33">
        <v>0.70868414999999996</v>
      </c>
      <c r="D55" s="33"/>
      <c r="E55" s="25">
        <v>52</v>
      </c>
      <c r="F55" s="33">
        <v>0.65201461999999999</v>
      </c>
      <c r="G55" s="33">
        <v>0.65338300000000005</v>
      </c>
      <c r="I55" s="25">
        <v>52</v>
      </c>
      <c r="J55" s="33">
        <v>0.61307867999999999</v>
      </c>
      <c r="K55" s="33">
        <v>0.61718055000000005</v>
      </c>
      <c r="M55" s="25">
        <v>52</v>
      </c>
      <c r="N55" s="33">
        <v>0.59431776000000003</v>
      </c>
      <c r="O55" s="33">
        <v>0.60285727499999997</v>
      </c>
      <c r="Q55" s="39">
        <v>52</v>
      </c>
      <c r="R55" s="33">
        <v>0.63512480000000004</v>
      </c>
      <c r="S55" s="33">
        <v>0.61523260000000002</v>
      </c>
      <c r="U55" s="39">
        <v>52</v>
      </c>
      <c r="V55" s="33">
        <v>0.77670273999999995</v>
      </c>
      <c r="W55" s="33">
        <v>0.73040910000000003</v>
      </c>
    </row>
    <row r="56" spans="1:23">
      <c r="A56" s="25">
        <v>53</v>
      </c>
      <c r="B56" s="33">
        <v>0.68974844000000002</v>
      </c>
      <c r="C56" s="33">
        <v>0.71142000000000005</v>
      </c>
      <c r="D56" s="33"/>
      <c r="E56" s="25">
        <v>53</v>
      </c>
      <c r="F56" s="33">
        <v>0.65045211999999997</v>
      </c>
      <c r="G56" s="33">
        <v>0.65229342499999998</v>
      </c>
      <c r="I56" s="25">
        <v>53</v>
      </c>
      <c r="J56" s="33">
        <v>0.60410461999999998</v>
      </c>
      <c r="K56" s="33">
        <v>0.60562067500000005</v>
      </c>
      <c r="M56" s="25">
        <v>53</v>
      </c>
      <c r="N56" s="33">
        <v>0.5884701</v>
      </c>
      <c r="O56" s="33">
        <v>0.60228400000000004</v>
      </c>
      <c r="Q56" s="39">
        <v>53</v>
      </c>
      <c r="R56" s="33">
        <v>0.62731685999999998</v>
      </c>
      <c r="S56" s="33">
        <v>0.62060649999999995</v>
      </c>
      <c r="U56" s="39">
        <v>53</v>
      </c>
      <c r="V56" s="33">
        <v>0.74648261999999999</v>
      </c>
      <c r="W56" s="33">
        <v>0.73806412499999996</v>
      </c>
    </row>
    <row r="57" spans="1:23">
      <c r="A57" s="25">
        <v>54</v>
      </c>
      <c r="B57" s="33">
        <v>0.69849123999999996</v>
      </c>
      <c r="C57" s="33">
        <v>0.70883157500000005</v>
      </c>
      <c r="D57" s="33"/>
      <c r="E57" s="25">
        <v>54</v>
      </c>
      <c r="F57" s="33">
        <v>0.63900431999999996</v>
      </c>
      <c r="G57" s="33">
        <v>0.64852885000000005</v>
      </c>
      <c r="I57" s="25">
        <v>54</v>
      </c>
      <c r="J57" s="33">
        <v>0.60548678</v>
      </c>
      <c r="K57" s="33">
        <v>0.60823439999999995</v>
      </c>
      <c r="M57" s="25">
        <v>54</v>
      </c>
      <c r="N57" s="33">
        <v>0.58883282000000003</v>
      </c>
      <c r="O57" s="33">
        <v>0.59837237499999996</v>
      </c>
      <c r="Q57" s="39">
        <v>54</v>
      </c>
      <c r="R57" s="33">
        <v>0.61709829999999999</v>
      </c>
      <c r="S57" s="33">
        <v>0.61848297500000005</v>
      </c>
      <c r="U57" s="39">
        <v>54</v>
      </c>
      <c r="V57" s="33">
        <v>0.77342001999999999</v>
      </c>
      <c r="W57" s="33">
        <v>0.73285100000000003</v>
      </c>
    </row>
    <row r="58" spans="1:23">
      <c r="A58" s="25">
        <v>55</v>
      </c>
      <c r="B58" s="33">
        <v>0.68409228</v>
      </c>
      <c r="C58" s="33">
        <v>0.70506469999999999</v>
      </c>
      <c r="D58" s="33"/>
      <c r="E58" s="25">
        <v>55</v>
      </c>
      <c r="F58" s="33">
        <v>0.64900758000000003</v>
      </c>
      <c r="G58" s="33">
        <v>0.65738132500000002</v>
      </c>
      <c r="I58" s="25">
        <v>55</v>
      </c>
      <c r="J58" s="33">
        <v>0.60442194000000005</v>
      </c>
      <c r="K58" s="33">
        <v>0.607791725</v>
      </c>
      <c r="M58" s="25">
        <v>55</v>
      </c>
      <c r="N58" s="33">
        <v>0.58947474</v>
      </c>
      <c r="O58" s="33">
        <v>0.602611275</v>
      </c>
      <c r="Q58" s="39">
        <v>55</v>
      </c>
      <c r="R58" s="33">
        <v>0.61491012</v>
      </c>
      <c r="S58" s="33">
        <v>0.61626985000000001</v>
      </c>
      <c r="U58" s="39">
        <v>55</v>
      </c>
      <c r="V58" s="33">
        <v>0.79394741999999996</v>
      </c>
      <c r="W58" s="33">
        <v>0.72564655</v>
      </c>
    </row>
    <row r="59" spans="1:23">
      <c r="A59" s="25">
        <v>56</v>
      </c>
      <c r="B59" s="33">
        <v>0.66855014000000001</v>
      </c>
      <c r="C59" s="33">
        <v>0.70099425000000004</v>
      </c>
      <c r="D59" s="33"/>
      <c r="E59" s="25">
        <v>56</v>
      </c>
      <c r="F59" s="33">
        <v>0.65001799999999998</v>
      </c>
      <c r="G59" s="33">
        <v>0.64501494999999998</v>
      </c>
      <c r="I59" s="25">
        <v>56</v>
      </c>
      <c r="J59" s="33">
        <v>0.60120974000000005</v>
      </c>
      <c r="K59" s="33">
        <v>0.60717049999999995</v>
      </c>
      <c r="M59" s="25">
        <v>56</v>
      </c>
      <c r="N59" s="33">
        <v>0.56166565999999996</v>
      </c>
      <c r="O59" s="33">
        <v>0.60077972499999999</v>
      </c>
      <c r="Q59" s="39">
        <v>56</v>
      </c>
      <c r="R59" s="33">
        <v>0.62462183999999998</v>
      </c>
      <c r="S59" s="33">
        <v>0.61034900000000003</v>
      </c>
      <c r="U59" s="39">
        <v>56</v>
      </c>
      <c r="V59" s="33">
        <v>0.77629276000000003</v>
      </c>
      <c r="W59" s="33">
        <v>0.76728157500000005</v>
      </c>
    </row>
    <row r="60" spans="1:23">
      <c r="A60" s="25">
        <v>57</v>
      </c>
      <c r="B60" s="33">
        <v>0.68037795999999995</v>
      </c>
      <c r="C60" s="33">
        <v>0.69532197500000004</v>
      </c>
      <c r="D60" s="33"/>
      <c r="E60" s="25">
        <v>57</v>
      </c>
      <c r="F60" s="33">
        <v>0.64729702</v>
      </c>
      <c r="G60" s="33">
        <v>0.64452327499999995</v>
      </c>
      <c r="I60" s="25">
        <v>57</v>
      </c>
      <c r="J60" s="33">
        <v>0.60417551999999997</v>
      </c>
      <c r="K60" s="33">
        <v>0.58668712499999998</v>
      </c>
      <c r="M60" s="25">
        <v>57</v>
      </c>
      <c r="N60" s="33">
        <v>0.57054243999999998</v>
      </c>
      <c r="O60" s="33">
        <v>0.59481627500000001</v>
      </c>
      <c r="Q60" s="39">
        <v>57</v>
      </c>
      <c r="R60" s="33">
        <v>0.62730039999999998</v>
      </c>
      <c r="S60" s="33">
        <v>0.62420397500000002</v>
      </c>
      <c r="U60" s="39">
        <v>57</v>
      </c>
      <c r="V60" s="33">
        <v>0.78103769999999995</v>
      </c>
      <c r="W60" s="33">
        <v>0.733568</v>
      </c>
    </row>
    <row r="61" spans="1:23">
      <c r="A61" s="25">
        <v>58</v>
      </c>
      <c r="B61" s="33">
        <v>0.68401853999999995</v>
      </c>
      <c r="C61" s="33">
        <v>0.69983004999999998</v>
      </c>
      <c r="D61" s="33"/>
      <c r="E61" s="25">
        <v>58</v>
      </c>
      <c r="F61" s="33">
        <v>0.63050916000000001</v>
      </c>
      <c r="G61" s="33">
        <v>0.63941954999999995</v>
      </c>
      <c r="I61" s="25">
        <v>58</v>
      </c>
      <c r="J61" s="33">
        <v>0.59980584000000003</v>
      </c>
      <c r="K61" s="33">
        <v>0.61694185000000001</v>
      </c>
      <c r="M61" s="25">
        <v>58</v>
      </c>
      <c r="N61" s="33">
        <v>0.56948712000000001</v>
      </c>
      <c r="O61" s="33">
        <v>0.59340392500000005</v>
      </c>
      <c r="Q61" s="39">
        <v>58</v>
      </c>
      <c r="R61" s="33">
        <v>0.63261524000000002</v>
      </c>
      <c r="S61" s="33">
        <v>0.63050872499999999</v>
      </c>
      <c r="U61" s="39">
        <v>58</v>
      </c>
      <c r="V61" s="33">
        <v>0.77502473999999999</v>
      </c>
      <c r="W61" s="33">
        <v>0.73842987500000001</v>
      </c>
    </row>
    <row r="62" spans="1:23">
      <c r="A62" s="25">
        <v>59</v>
      </c>
      <c r="B62" s="33">
        <v>0.67930636</v>
      </c>
      <c r="C62" s="33">
        <v>0.70544572500000002</v>
      </c>
      <c r="D62" s="33"/>
      <c r="E62" s="25">
        <v>59</v>
      </c>
      <c r="F62" s="33">
        <v>0.63493984000000003</v>
      </c>
      <c r="G62" s="33">
        <v>0.63184435000000005</v>
      </c>
      <c r="I62" s="25">
        <v>59</v>
      </c>
      <c r="J62" s="33">
        <v>0.58606343999999999</v>
      </c>
      <c r="K62" s="33">
        <v>0.60323389999999999</v>
      </c>
      <c r="M62" s="25">
        <v>59</v>
      </c>
      <c r="N62" s="33">
        <v>0.56541978000000004</v>
      </c>
      <c r="O62" s="33">
        <v>0.58584234999999996</v>
      </c>
      <c r="Q62" s="39">
        <v>59</v>
      </c>
      <c r="R62" s="33">
        <v>0.61604126000000003</v>
      </c>
      <c r="S62" s="33">
        <v>0.63467620000000002</v>
      </c>
      <c r="U62" s="39">
        <v>59</v>
      </c>
      <c r="V62" s="33">
        <v>0.79134857999999997</v>
      </c>
      <c r="W62" s="33">
        <v>0.76431137500000002</v>
      </c>
    </row>
    <row r="63" spans="1:23">
      <c r="A63" s="25">
        <v>60</v>
      </c>
      <c r="B63" s="33">
        <v>0.66789551999999996</v>
      </c>
      <c r="C63" s="33">
        <v>0.68097534999999998</v>
      </c>
      <c r="D63" s="33"/>
      <c r="E63" s="25">
        <v>60</v>
      </c>
      <c r="F63" s="33">
        <v>0.63070541999999996</v>
      </c>
      <c r="G63" s="33">
        <v>0.62749544999999995</v>
      </c>
      <c r="I63" s="25">
        <v>60</v>
      </c>
      <c r="J63" s="33">
        <v>0.59352583999999997</v>
      </c>
      <c r="K63" s="33">
        <v>0.59328052499999995</v>
      </c>
      <c r="M63" s="25">
        <v>60</v>
      </c>
      <c r="N63" s="33">
        <v>0.57601046</v>
      </c>
      <c r="O63" s="33">
        <v>0.58179592499999999</v>
      </c>
      <c r="Q63" s="39">
        <v>60</v>
      </c>
      <c r="R63" s="33">
        <v>0.61502866</v>
      </c>
      <c r="S63" s="33">
        <v>0.61567435000000004</v>
      </c>
      <c r="U63" s="39">
        <v>60</v>
      </c>
      <c r="V63" s="33">
        <v>0.78193785999999998</v>
      </c>
      <c r="W63" s="33">
        <v>0.75453210000000004</v>
      </c>
    </row>
    <row r="64" spans="1:23">
      <c r="A64" s="25">
        <v>61</v>
      </c>
      <c r="B64" s="33">
        <v>0.65755428000000005</v>
      </c>
      <c r="C64" s="33">
        <v>0.68960602500000001</v>
      </c>
      <c r="D64" s="33"/>
      <c r="E64" s="25">
        <v>61</v>
      </c>
      <c r="F64" s="33">
        <v>0.64135410000000004</v>
      </c>
      <c r="G64" s="33">
        <v>0.63407765000000005</v>
      </c>
      <c r="I64" s="25">
        <v>61</v>
      </c>
      <c r="J64" s="33">
        <v>0.57771751999999998</v>
      </c>
      <c r="K64" s="33">
        <v>0.60409135000000003</v>
      </c>
      <c r="M64" s="25">
        <v>61</v>
      </c>
      <c r="N64" s="33">
        <v>0.56739656000000005</v>
      </c>
      <c r="O64" s="33">
        <v>0.597739625</v>
      </c>
      <c r="Q64" s="39">
        <v>61</v>
      </c>
      <c r="R64" s="33">
        <v>0.61247408000000003</v>
      </c>
      <c r="S64" s="33">
        <v>0.618957325</v>
      </c>
      <c r="U64" s="39">
        <v>61</v>
      </c>
      <c r="V64" s="33">
        <v>0.78677792000000002</v>
      </c>
      <c r="W64" s="33">
        <v>0.761361175</v>
      </c>
    </row>
    <row r="65" spans="1:23">
      <c r="A65" s="25">
        <v>62</v>
      </c>
      <c r="B65" s="33">
        <v>0.66560832000000003</v>
      </c>
      <c r="C65" s="33">
        <v>0.69359082500000002</v>
      </c>
      <c r="D65" s="33"/>
      <c r="E65" s="25">
        <v>62</v>
      </c>
      <c r="F65" s="33">
        <v>0.61608739999999995</v>
      </c>
      <c r="G65" s="33">
        <v>0.63086322500000003</v>
      </c>
      <c r="I65" s="25">
        <v>62</v>
      </c>
      <c r="J65" s="33">
        <v>0.58521654000000001</v>
      </c>
      <c r="K65" s="33">
        <v>0.58959767500000004</v>
      </c>
      <c r="M65" s="25">
        <v>62</v>
      </c>
      <c r="N65" s="33">
        <v>0.55768251999999996</v>
      </c>
      <c r="O65" s="33">
        <v>0.57125329999999996</v>
      </c>
      <c r="Q65" s="39">
        <v>62</v>
      </c>
      <c r="R65" s="33">
        <v>0.62336102000000004</v>
      </c>
      <c r="S65" s="33">
        <v>0.62999340000000004</v>
      </c>
      <c r="U65" s="39">
        <v>62</v>
      </c>
      <c r="V65" s="33">
        <v>0.79157292000000001</v>
      </c>
      <c r="W65" s="33">
        <v>0.76143352500000006</v>
      </c>
    </row>
    <row r="66" spans="1:23">
      <c r="A66" s="25">
        <v>63</v>
      </c>
      <c r="B66" s="33">
        <v>0.67182165999999999</v>
      </c>
      <c r="C66" s="33">
        <v>0.68270227500000003</v>
      </c>
      <c r="D66" s="33"/>
      <c r="E66" s="25">
        <v>63</v>
      </c>
      <c r="F66" s="33">
        <v>0.62115721999999995</v>
      </c>
      <c r="G66" s="33">
        <v>0.61997230000000003</v>
      </c>
      <c r="I66" s="25">
        <v>63</v>
      </c>
      <c r="J66" s="33">
        <v>0.57541790000000004</v>
      </c>
      <c r="K66" s="33">
        <v>0.59287025000000004</v>
      </c>
      <c r="M66" s="25">
        <v>63</v>
      </c>
      <c r="N66" s="33">
        <v>0.56244282000000001</v>
      </c>
      <c r="O66" s="33">
        <v>0.56755849999999997</v>
      </c>
      <c r="Q66" s="39">
        <v>63</v>
      </c>
      <c r="R66" s="33">
        <v>0.61058606000000004</v>
      </c>
      <c r="S66" s="33">
        <v>0.64512004999999994</v>
      </c>
      <c r="U66" s="39">
        <v>63</v>
      </c>
      <c r="V66" s="33">
        <v>0.79853207999999998</v>
      </c>
      <c r="W66" s="33">
        <v>0.77176849999999997</v>
      </c>
    </row>
    <row r="67" spans="1:23">
      <c r="A67" s="25">
        <v>64</v>
      </c>
      <c r="B67" s="33">
        <v>0.67578326</v>
      </c>
      <c r="C67" s="33">
        <v>0.68221350000000003</v>
      </c>
      <c r="D67" s="33"/>
      <c r="E67" s="25">
        <v>64</v>
      </c>
      <c r="F67" s="33">
        <v>0.6310886</v>
      </c>
      <c r="G67" s="33">
        <v>0.61442387499999995</v>
      </c>
      <c r="I67" s="25">
        <v>64</v>
      </c>
      <c r="J67" s="33">
        <v>0.59057767999999999</v>
      </c>
      <c r="K67" s="33">
        <v>0.59245497499999999</v>
      </c>
      <c r="M67" s="25">
        <v>64</v>
      </c>
      <c r="N67" s="33">
        <v>0.55832603999999997</v>
      </c>
      <c r="O67" s="33">
        <v>0.58710652500000005</v>
      </c>
      <c r="Q67" s="39">
        <v>64</v>
      </c>
      <c r="R67" s="33">
        <v>0.60990696</v>
      </c>
      <c r="S67" s="33">
        <v>0.63624957500000001</v>
      </c>
      <c r="U67" s="39">
        <v>64</v>
      </c>
      <c r="V67" s="33">
        <v>0.78606944000000001</v>
      </c>
      <c r="W67" s="33">
        <v>0.77428750000000002</v>
      </c>
    </row>
    <row r="68" spans="1:23">
      <c r="A68" s="25">
        <v>65</v>
      </c>
      <c r="B68" s="33">
        <v>0.67441963999999999</v>
      </c>
      <c r="C68" s="33">
        <v>0.67167802499999996</v>
      </c>
      <c r="D68" s="33"/>
      <c r="E68" s="25">
        <v>65</v>
      </c>
      <c r="F68" s="33">
        <v>0.61927728000000004</v>
      </c>
      <c r="G68" s="33">
        <v>0.62161580000000005</v>
      </c>
      <c r="I68" s="25">
        <v>65</v>
      </c>
      <c r="J68" s="33">
        <v>0.57143261999999995</v>
      </c>
      <c r="K68" s="33">
        <v>0.58570829999999996</v>
      </c>
      <c r="M68" s="25">
        <v>65</v>
      </c>
      <c r="N68" s="33">
        <v>0.58276974000000004</v>
      </c>
      <c r="O68" s="33">
        <v>0.57648287499999995</v>
      </c>
      <c r="Q68" s="39">
        <v>65</v>
      </c>
      <c r="R68" s="33">
        <v>0.61442461999999998</v>
      </c>
      <c r="S68" s="33">
        <v>0.60915732499999997</v>
      </c>
      <c r="U68" s="39">
        <v>65</v>
      </c>
      <c r="V68" s="33">
        <v>0.79545279999999996</v>
      </c>
      <c r="W68" s="33">
        <v>0.77923120000000001</v>
      </c>
    </row>
    <row r="69" spans="1:23">
      <c r="A69" s="25">
        <v>66</v>
      </c>
      <c r="B69" s="33">
        <v>0.64663075999999997</v>
      </c>
      <c r="C69" s="33">
        <v>0.68063132500000001</v>
      </c>
      <c r="D69" s="33"/>
      <c r="E69" s="25">
        <v>66</v>
      </c>
      <c r="F69" s="33">
        <v>0.61903918000000002</v>
      </c>
      <c r="G69" s="33">
        <v>0.62649517499999996</v>
      </c>
      <c r="I69" s="25">
        <v>66</v>
      </c>
      <c r="J69" s="33">
        <v>0.57883751999999999</v>
      </c>
      <c r="K69" s="33">
        <v>0.59054669999999998</v>
      </c>
      <c r="M69" s="25">
        <v>66</v>
      </c>
      <c r="N69" s="33">
        <v>0.56771910000000003</v>
      </c>
      <c r="O69" s="33">
        <v>0.57884397499999996</v>
      </c>
      <c r="Q69" s="39">
        <v>66</v>
      </c>
      <c r="R69" s="33">
        <v>0.60928490000000002</v>
      </c>
      <c r="S69" s="33">
        <v>0.61801982499999997</v>
      </c>
      <c r="U69" s="39">
        <v>66</v>
      </c>
      <c r="V69" s="33">
        <v>0.81025875999999997</v>
      </c>
      <c r="W69" s="33">
        <v>0.78383879999999995</v>
      </c>
    </row>
    <row r="70" spans="1:23">
      <c r="A70" s="25">
        <v>67</v>
      </c>
      <c r="B70" s="33">
        <v>0.65552045999999997</v>
      </c>
      <c r="C70" s="33">
        <v>0.67218219999999995</v>
      </c>
      <c r="D70" s="33"/>
      <c r="E70" s="25">
        <v>67</v>
      </c>
      <c r="F70" s="33">
        <v>0.62667415999999998</v>
      </c>
      <c r="G70" s="33">
        <v>0.61695924999999996</v>
      </c>
      <c r="I70" s="25">
        <v>67</v>
      </c>
      <c r="J70" s="33">
        <v>0.57181258000000001</v>
      </c>
      <c r="K70" s="33">
        <v>0.60894902500000003</v>
      </c>
      <c r="M70" s="25">
        <v>67</v>
      </c>
      <c r="N70" s="33">
        <v>0.56372321999999997</v>
      </c>
      <c r="O70" s="33">
        <v>0.58935617500000004</v>
      </c>
      <c r="Q70" s="39">
        <v>67</v>
      </c>
      <c r="R70" s="33">
        <v>0.63363035999999995</v>
      </c>
      <c r="S70" s="33">
        <v>0.61952902499999996</v>
      </c>
      <c r="U70" s="39">
        <v>67</v>
      </c>
      <c r="V70" s="33">
        <v>0.82910326000000001</v>
      </c>
      <c r="W70" s="33">
        <v>0.74718952500000002</v>
      </c>
    </row>
    <row r="71" spans="1:23">
      <c r="A71" s="25">
        <v>68</v>
      </c>
      <c r="B71" s="33">
        <v>0.63938788000000002</v>
      </c>
      <c r="C71" s="33">
        <v>0.65508212499999996</v>
      </c>
      <c r="D71" s="33"/>
      <c r="E71" s="25">
        <v>68</v>
      </c>
      <c r="F71" s="33">
        <v>0.62452666000000001</v>
      </c>
      <c r="G71" s="33">
        <v>0.62048764999999995</v>
      </c>
      <c r="I71" s="25">
        <v>68</v>
      </c>
      <c r="J71" s="33">
        <v>0.57886177999999999</v>
      </c>
      <c r="K71" s="33">
        <v>0.58129894999999998</v>
      </c>
      <c r="M71" s="25">
        <v>68</v>
      </c>
      <c r="N71" s="33">
        <v>0.55308908000000001</v>
      </c>
      <c r="O71" s="33">
        <v>0.57571085</v>
      </c>
      <c r="Q71" s="39">
        <v>68</v>
      </c>
      <c r="R71" s="33">
        <v>0.61824109999999999</v>
      </c>
      <c r="S71" s="33">
        <v>0.60682760000000002</v>
      </c>
      <c r="U71" s="39">
        <v>68</v>
      </c>
      <c r="V71" s="33">
        <v>0.80098119999999995</v>
      </c>
      <c r="W71" s="33">
        <v>0.76610710000000004</v>
      </c>
    </row>
    <row r="72" spans="1:23">
      <c r="A72" s="25">
        <v>69</v>
      </c>
      <c r="B72" s="33">
        <v>0.63752083999999998</v>
      </c>
      <c r="C72" s="33">
        <v>0.67185245000000005</v>
      </c>
      <c r="D72" s="33"/>
      <c r="E72" s="25">
        <v>69</v>
      </c>
      <c r="F72" s="33">
        <v>0.60225746000000002</v>
      </c>
      <c r="G72" s="33">
        <v>0.61547540000000001</v>
      </c>
      <c r="I72" s="25">
        <v>69</v>
      </c>
      <c r="J72" s="33">
        <v>0.56336918000000002</v>
      </c>
      <c r="K72" s="33">
        <v>0.58841122499999998</v>
      </c>
      <c r="M72" s="25">
        <v>69</v>
      </c>
      <c r="N72" s="33">
        <v>0.55013040000000002</v>
      </c>
      <c r="O72" s="33">
        <v>0.57837737499999997</v>
      </c>
      <c r="Q72" s="39">
        <v>69</v>
      </c>
      <c r="R72" s="33">
        <v>0.62170966000000005</v>
      </c>
      <c r="S72" s="33">
        <v>0.63020125000000005</v>
      </c>
      <c r="U72" s="39">
        <v>69</v>
      </c>
      <c r="V72" s="33">
        <v>0.80098504000000004</v>
      </c>
      <c r="W72" s="33">
        <v>0.76572045</v>
      </c>
    </row>
    <row r="73" spans="1:23">
      <c r="A73" s="25">
        <v>70</v>
      </c>
      <c r="B73" s="33">
        <v>0.66118299999999997</v>
      </c>
      <c r="C73" s="33">
        <v>0.66179339999999998</v>
      </c>
      <c r="D73" s="33"/>
      <c r="E73" s="25">
        <v>70</v>
      </c>
      <c r="F73" s="33">
        <v>0.62217615999999998</v>
      </c>
      <c r="G73" s="33">
        <v>0.60776695000000003</v>
      </c>
      <c r="I73" s="25">
        <v>70</v>
      </c>
      <c r="J73" s="33">
        <v>0.57153354000000001</v>
      </c>
      <c r="K73" s="33">
        <v>0.59355634999999995</v>
      </c>
      <c r="M73" s="25">
        <v>70</v>
      </c>
      <c r="N73" s="33">
        <v>0.56398093999999999</v>
      </c>
      <c r="O73" s="33">
        <v>0.57396990000000003</v>
      </c>
      <c r="Q73" s="39">
        <v>70</v>
      </c>
      <c r="R73" s="33">
        <v>0.60857589999999995</v>
      </c>
      <c r="S73" s="33">
        <v>0.61962647500000001</v>
      </c>
      <c r="U73" s="39">
        <v>70</v>
      </c>
      <c r="V73" s="33">
        <v>0.78917124000000005</v>
      </c>
      <c r="W73" s="33">
        <v>0.78774504999999995</v>
      </c>
    </row>
    <row r="74" spans="1:23">
      <c r="A74" s="25">
        <v>71</v>
      </c>
      <c r="B74" s="33">
        <v>0.63495044</v>
      </c>
      <c r="C74" s="33">
        <v>0.65429349999999997</v>
      </c>
      <c r="D74" s="33"/>
      <c r="E74" s="25">
        <v>71</v>
      </c>
      <c r="F74" s="33">
        <v>0.61235969999999995</v>
      </c>
      <c r="G74" s="33">
        <v>0.62925712499999997</v>
      </c>
      <c r="I74" s="25">
        <v>71</v>
      </c>
      <c r="J74" s="33">
        <v>0.57385642000000003</v>
      </c>
      <c r="K74" s="33">
        <v>0.58917330000000001</v>
      </c>
      <c r="M74" s="25">
        <v>71</v>
      </c>
      <c r="N74" s="33">
        <v>0.55303356000000004</v>
      </c>
      <c r="O74" s="33">
        <v>0.56688322499999999</v>
      </c>
      <c r="Q74" s="39">
        <v>71</v>
      </c>
      <c r="R74" s="33">
        <v>0.61327529999999997</v>
      </c>
      <c r="S74" s="33">
        <v>0.610691125</v>
      </c>
      <c r="U74" s="39">
        <v>71</v>
      </c>
      <c r="V74" s="33">
        <v>0.79383596000000001</v>
      </c>
      <c r="W74" s="33">
        <v>0.767474675</v>
      </c>
    </row>
    <row r="75" spans="1:23">
      <c r="A75" s="25">
        <v>72</v>
      </c>
      <c r="B75" s="33">
        <v>0.64216598000000003</v>
      </c>
      <c r="C75" s="33">
        <v>0.66098349999999995</v>
      </c>
      <c r="D75" s="33"/>
      <c r="E75" s="25">
        <v>72</v>
      </c>
      <c r="F75" s="33">
        <v>0.60921457999999995</v>
      </c>
      <c r="G75" s="33">
        <v>0.61493682500000002</v>
      </c>
      <c r="I75" s="25">
        <v>72</v>
      </c>
      <c r="J75" s="33">
        <v>0.55132358000000004</v>
      </c>
      <c r="K75" s="33">
        <v>0.58378465000000002</v>
      </c>
      <c r="M75" s="25">
        <v>72</v>
      </c>
      <c r="N75" s="33">
        <v>0.56577122000000002</v>
      </c>
      <c r="O75" s="33">
        <v>0.584558825</v>
      </c>
      <c r="Q75" s="39">
        <v>72</v>
      </c>
      <c r="R75" s="33">
        <v>0.61556067999999997</v>
      </c>
      <c r="S75" s="33">
        <v>0.61987555000000005</v>
      </c>
      <c r="U75" s="39">
        <v>72</v>
      </c>
      <c r="V75" s="33">
        <v>0.81503104000000004</v>
      </c>
      <c r="W75" s="33">
        <v>0.78452694999999995</v>
      </c>
    </row>
    <row r="76" spans="1:23">
      <c r="A76" s="25">
        <v>73</v>
      </c>
      <c r="B76" s="33">
        <v>0.63347215999999995</v>
      </c>
      <c r="C76" s="33">
        <v>0.63857364999999999</v>
      </c>
      <c r="D76" s="33"/>
      <c r="E76" s="25">
        <v>73</v>
      </c>
      <c r="F76" s="33">
        <v>0.61233026000000002</v>
      </c>
      <c r="G76" s="33">
        <v>0.60803680000000004</v>
      </c>
      <c r="I76" s="25">
        <v>73</v>
      </c>
      <c r="J76" s="33">
        <v>0.5604114</v>
      </c>
      <c r="K76" s="33">
        <v>0.56562869999999998</v>
      </c>
      <c r="M76" s="25">
        <v>73</v>
      </c>
      <c r="N76" s="33">
        <v>0.56486323999999999</v>
      </c>
      <c r="O76" s="33">
        <v>0.5534171</v>
      </c>
      <c r="Q76" s="39">
        <v>73</v>
      </c>
      <c r="R76" s="33">
        <v>0.61608098</v>
      </c>
      <c r="S76" s="33">
        <v>0.62649390000000005</v>
      </c>
      <c r="U76" s="39">
        <v>73</v>
      </c>
      <c r="V76" s="33">
        <v>0.81058770000000002</v>
      </c>
      <c r="W76" s="33">
        <v>0.78845587500000003</v>
      </c>
    </row>
    <row r="77" spans="1:23">
      <c r="A77" s="25">
        <v>74</v>
      </c>
      <c r="B77" s="33">
        <v>0.64417595999999999</v>
      </c>
      <c r="C77" s="33">
        <v>0.65691947500000003</v>
      </c>
      <c r="D77" s="33"/>
      <c r="E77" s="25">
        <v>74</v>
      </c>
      <c r="F77" s="33">
        <v>0.60391278000000004</v>
      </c>
      <c r="G77" s="33">
        <v>0.60128072499999996</v>
      </c>
      <c r="I77" s="25">
        <v>74</v>
      </c>
      <c r="J77" s="33">
        <v>0.56486398000000004</v>
      </c>
      <c r="K77" s="33">
        <v>0.58094092500000005</v>
      </c>
      <c r="M77" s="25">
        <v>74</v>
      </c>
      <c r="N77" s="33">
        <v>0.54487375999999998</v>
      </c>
      <c r="O77" s="33">
        <v>0.575648775</v>
      </c>
      <c r="Q77" s="39">
        <v>74</v>
      </c>
      <c r="R77" s="33">
        <v>0.60288755999999999</v>
      </c>
      <c r="S77" s="33">
        <v>0.62305042499999996</v>
      </c>
      <c r="U77" s="39">
        <v>74</v>
      </c>
      <c r="V77" s="33">
        <v>0.82468719999999995</v>
      </c>
      <c r="W77" s="33">
        <v>0.80685485000000001</v>
      </c>
    </row>
    <row r="78" spans="1:23">
      <c r="A78" s="25">
        <v>75</v>
      </c>
      <c r="B78" s="33">
        <v>0.64376310000000003</v>
      </c>
      <c r="C78" s="33">
        <v>0.65928462499999996</v>
      </c>
      <c r="D78" s="33"/>
      <c r="E78" s="25">
        <v>75</v>
      </c>
      <c r="F78" s="33">
        <v>0.60568169999999999</v>
      </c>
      <c r="G78" s="33">
        <v>0.60942459999999998</v>
      </c>
      <c r="I78" s="25">
        <v>75</v>
      </c>
      <c r="J78" s="33">
        <v>0.56355385999999996</v>
      </c>
      <c r="K78" s="33">
        <v>0.56732652500000003</v>
      </c>
      <c r="M78" s="25">
        <v>75</v>
      </c>
      <c r="N78" s="33">
        <v>0.56024404000000005</v>
      </c>
      <c r="O78" s="33">
        <v>0.57418967499999995</v>
      </c>
      <c r="Q78" s="39">
        <v>75</v>
      </c>
      <c r="R78" s="33">
        <v>0.61637242000000003</v>
      </c>
      <c r="S78" s="33">
        <v>0.61201950000000005</v>
      </c>
      <c r="U78" s="39">
        <v>75</v>
      </c>
      <c r="V78" s="33">
        <v>0.82989453999999996</v>
      </c>
      <c r="W78" s="33">
        <v>0.79149084999999997</v>
      </c>
    </row>
    <row r="79" spans="1:23">
      <c r="A79" s="25">
        <v>76</v>
      </c>
      <c r="B79" s="33">
        <v>0.63375822000000004</v>
      </c>
      <c r="C79" s="33">
        <v>0.65894062499999995</v>
      </c>
      <c r="D79" s="33"/>
      <c r="E79" s="25">
        <v>76</v>
      </c>
      <c r="F79" s="33">
        <v>0.59813603999999998</v>
      </c>
      <c r="G79" s="33">
        <v>0.600538075</v>
      </c>
      <c r="I79" s="25">
        <v>76</v>
      </c>
      <c r="J79" s="33">
        <v>0.56125287999999995</v>
      </c>
      <c r="K79" s="33">
        <v>0.582647425</v>
      </c>
      <c r="M79" s="25">
        <v>76</v>
      </c>
      <c r="N79" s="33">
        <v>0.55916427999999996</v>
      </c>
      <c r="O79" s="33">
        <v>0.5666506</v>
      </c>
      <c r="Q79" s="39">
        <v>76</v>
      </c>
      <c r="R79" s="33">
        <v>0.63239449999999997</v>
      </c>
      <c r="S79" s="33">
        <v>0.61096842500000004</v>
      </c>
      <c r="U79" s="39">
        <v>76</v>
      </c>
      <c r="V79" s="33">
        <v>0.80686358000000002</v>
      </c>
      <c r="W79" s="33">
        <v>0.79643587500000002</v>
      </c>
    </row>
    <row r="80" spans="1:23">
      <c r="A80" s="25">
        <v>77</v>
      </c>
      <c r="B80" s="33">
        <v>0.63911898</v>
      </c>
      <c r="C80" s="33">
        <v>0.64860825</v>
      </c>
      <c r="D80" s="33"/>
      <c r="E80" s="25">
        <v>77</v>
      </c>
      <c r="F80" s="33">
        <v>0.61007352000000004</v>
      </c>
      <c r="G80" s="33">
        <v>0.60925235</v>
      </c>
      <c r="I80" s="25">
        <v>77</v>
      </c>
      <c r="J80" s="33">
        <v>0.55750743999999997</v>
      </c>
      <c r="K80" s="33">
        <v>0.57944839999999997</v>
      </c>
      <c r="M80" s="25">
        <v>77</v>
      </c>
      <c r="N80" s="33">
        <v>0.54800422000000004</v>
      </c>
      <c r="O80" s="33">
        <v>0.55883450000000001</v>
      </c>
      <c r="Q80" s="39">
        <v>77</v>
      </c>
      <c r="R80" s="33">
        <v>0.61305467999999996</v>
      </c>
      <c r="S80" s="33">
        <v>0.62493224999999997</v>
      </c>
      <c r="U80" s="39">
        <v>77</v>
      </c>
      <c r="V80" s="33">
        <v>0.82697498000000003</v>
      </c>
      <c r="W80" s="33">
        <v>0.81219624999999995</v>
      </c>
    </row>
    <row r="81" spans="1:23">
      <c r="A81" s="25">
        <v>78</v>
      </c>
      <c r="B81" s="33">
        <v>0.64198427999999996</v>
      </c>
      <c r="C81" s="33">
        <v>0.65359</v>
      </c>
      <c r="D81" s="33"/>
      <c r="E81" s="25">
        <v>78</v>
      </c>
      <c r="F81" s="33">
        <v>0.59582166000000003</v>
      </c>
      <c r="G81" s="33">
        <v>0.59628237500000003</v>
      </c>
      <c r="I81" s="25">
        <v>78</v>
      </c>
      <c r="J81" s="33">
        <v>0.55331830000000004</v>
      </c>
      <c r="K81" s="33">
        <v>0.56594390000000006</v>
      </c>
      <c r="M81" s="25">
        <v>78</v>
      </c>
      <c r="N81" s="33">
        <v>0.55571530000000002</v>
      </c>
      <c r="O81" s="33">
        <v>0.57330539999999997</v>
      </c>
      <c r="Q81" s="39">
        <v>78</v>
      </c>
      <c r="R81" s="33">
        <v>0.61879817999999998</v>
      </c>
      <c r="S81" s="33">
        <v>0.63488489999999997</v>
      </c>
      <c r="U81" s="39">
        <v>78</v>
      </c>
      <c r="V81" s="33">
        <v>0.82216909999999999</v>
      </c>
      <c r="W81" s="33">
        <v>0.80480747500000005</v>
      </c>
    </row>
    <row r="82" spans="1:23">
      <c r="A82" s="25">
        <v>79</v>
      </c>
      <c r="B82" s="33">
        <v>0.62762138000000001</v>
      </c>
      <c r="C82" s="33">
        <v>0.65155442500000005</v>
      </c>
      <c r="D82" s="33"/>
      <c r="E82" s="25">
        <v>79</v>
      </c>
      <c r="F82" s="33">
        <v>0.59180447999999997</v>
      </c>
      <c r="G82" s="33">
        <v>0.59328647499999998</v>
      </c>
      <c r="I82" s="25">
        <v>79</v>
      </c>
      <c r="J82" s="33">
        <v>0.56662066</v>
      </c>
      <c r="K82" s="33">
        <v>0.56533180000000005</v>
      </c>
      <c r="M82" s="25">
        <v>79</v>
      </c>
      <c r="N82" s="33">
        <v>0.53802291999999996</v>
      </c>
      <c r="O82" s="33">
        <v>0.56751452499999999</v>
      </c>
      <c r="Q82" s="39">
        <v>79</v>
      </c>
      <c r="R82" s="33">
        <v>0.625251</v>
      </c>
      <c r="S82" s="33">
        <v>0.60549629999999999</v>
      </c>
      <c r="U82" s="39">
        <v>79</v>
      </c>
      <c r="V82" s="33">
        <v>0.83041609999999999</v>
      </c>
      <c r="W82" s="33">
        <v>0.77253240000000001</v>
      </c>
    </row>
    <row r="83" spans="1:23">
      <c r="A83" s="25">
        <v>80</v>
      </c>
      <c r="B83" s="33">
        <v>0.63286063999999997</v>
      </c>
      <c r="C83" s="33">
        <v>0.66109295000000001</v>
      </c>
      <c r="D83" s="33"/>
      <c r="E83" s="25">
        <v>80</v>
      </c>
      <c r="F83" s="33">
        <v>0.59962848000000002</v>
      </c>
      <c r="G83" s="33">
        <v>0.60505575</v>
      </c>
      <c r="I83" s="25">
        <v>80</v>
      </c>
      <c r="J83" s="33">
        <v>0.55899235999999997</v>
      </c>
      <c r="K83" s="33">
        <v>0.56538544999999996</v>
      </c>
      <c r="M83" s="25">
        <v>80</v>
      </c>
      <c r="N83" s="33">
        <v>0.54836859999999998</v>
      </c>
      <c r="O83" s="33">
        <v>0.57477472500000004</v>
      </c>
      <c r="Q83" s="39">
        <v>80</v>
      </c>
      <c r="R83" s="33">
        <v>0.62054485999999998</v>
      </c>
      <c r="S83" s="33">
        <v>0.63769244999999997</v>
      </c>
      <c r="U83" s="39">
        <v>80</v>
      </c>
      <c r="V83" s="33">
        <v>0.83894376000000004</v>
      </c>
      <c r="W83" s="33">
        <v>0.789089975</v>
      </c>
    </row>
    <row r="84" spans="1:23">
      <c r="A84" s="25">
        <v>81</v>
      </c>
      <c r="B84" s="33">
        <v>0.63772777999999997</v>
      </c>
      <c r="C84" s="33">
        <v>0.65107602499999995</v>
      </c>
      <c r="D84" s="33"/>
      <c r="E84" s="25">
        <v>81</v>
      </c>
      <c r="F84" s="33">
        <v>0.60231984000000005</v>
      </c>
      <c r="G84" s="33">
        <v>0.60712702500000004</v>
      </c>
      <c r="I84" s="25">
        <v>81</v>
      </c>
      <c r="J84" s="33">
        <v>0.56247285999999996</v>
      </c>
      <c r="K84" s="33">
        <v>0.58572840000000004</v>
      </c>
      <c r="M84" s="25">
        <v>81</v>
      </c>
      <c r="N84" s="33">
        <v>0.55979814000000006</v>
      </c>
      <c r="O84" s="33">
        <v>0.56241632500000005</v>
      </c>
      <c r="Q84" s="39">
        <v>81</v>
      </c>
      <c r="R84" s="33">
        <v>0.62735099999999999</v>
      </c>
      <c r="S84" s="33">
        <v>0.61431000000000002</v>
      </c>
      <c r="U84" s="39">
        <v>81</v>
      </c>
      <c r="V84" s="33">
        <v>0.83873905999999998</v>
      </c>
      <c r="W84" s="33">
        <v>0.82089455</v>
      </c>
    </row>
    <row r="85" spans="1:23">
      <c r="A85" s="25">
        <v>82</v>
      </c>
      <c r="B85" s="33">
        <v>0.63429179999999996</v>
      </c>
      <c r="C85" s="33">
        <v>0.63762487499999998</v>
      </c>
      <c r="D85" s="33"/>
      <c r="E85" s="25">
        <v>82</v>
      </c>
      <c r="F85" s="33">
        <v>0.59282042000000001</v>
      </c>
      <c r="G85" s="33">
        <v>0.60070342499999996</v>
      </c>
      <c r="I85" s="25">
        <v>82</v>
      </c>
      <c r="J85" s="33">
        <v>0.56214816000000001</v>
      </c>
      <c r="K85" s="33">
        <v>0.56237082500000002</v>
      </c>
      <c r="M85" s="25">
        <v>82</v>
      </c>
      <c r="N85" s="33">
        <v>0.54928295999999999</v>
      </c>
      <c r="O85" s="33">
        <v>0.56051637499999996</v>
      </c>
      <c r="Q85" s="39">
        <v>82</v>
      </c>
      <c r="R85" s="33">
        <v>0.63650916000000002</v>
      </c>
      <c r="S85" s="33">
        <v>0.63447442499999995</v>
      </c>
      <c r="U85" s="39">
        <v>82</v>
      </c>
      <c r="V85" s="33">
        <v>0.85562941999999997</v>
      </c>
      <c r="W85" s="33">
        <v>0.79836002500000003</v>
      </c>
    </row>
    <row r="86" spans="1:23">
      <c r="A86" s="25">
        <v>83</v>
      </c>
      <c r="B86" s="33">
        <v>0.64934157999999997</v>
      </c>
      <c r="C86" s="33">
        <v>0.65533977499999996</v>
      </c>
      <c r="D86" s="33"/>
      <c r="E86" s="25">
        <v>83</v>
      </c>
      <c r="F86" s="33">
        <v>0.59864746000000002</v>
      </c>
      <c r="G86" s="33">
        <v>0.60731959999999996</v>
      </c>
      <c r="I86" s="25">
        <v>83</v>
      </c>
      <c r="J86" s="33">
        <v>0.54689460000000001</v>
      </c>
      <c r="K86" s="33">
        <v>0.57528844999999995</v>
      </c>
      <c r="M86" s="25">
        <v>83</v>
      </c>
      <c r="N86" s="33">
        <v>0.55735108</v>
      </c>
      <c r="O86" s="33">
        <v>0.56286207499999996</v>
      </c>
      <c r="Q86" s="39">
        <v>83</v>
      </c>
      <c r="R86" s="33">
        <v>0.62860185999999996</v>
      </c>
      <c r="S86" s="33">
        <v>0.63458639999999999</v>
      </c>
      <c r="U86" s="39">
        <v>83</v>
      </c>
      <c r="V86" s="33">
        <v>0.83027790000000001</v>
      </c>
      <c r="W86" s="33">
        <v>0.8092085</v>
      </c>
    </row>
    <row r="87" spans="1:23">
      <c r="A87" s="25">
        <v>84</v>
      </c>
      <c r="B87" s="33">
        <v>0.64322290000000004</v>
      </c>
      <c r="C87" s="33">
        <v>0.642381125</v>
      </c>
      <c r="D87" s="33"/>
      <c r="E87" s="25">
        <v>84</v>
      </c>
      <c r="F87" s="33">
        <v>0.59899153999999999</v>
      </c>
      <c r="G87" s="33">
        <v>0.59832225000000006</v>
      </c>
      <c r="I87" s="25">
        <v>84</v>
      </c>
      <c r="J87" s="33">
        <v>0.56184129999999999</v>
      </c>
      <c r="K87" s="33">
        <v>0.55624870000000004</v>
      </c>
      <c r="M87" s="25">
        <v>84</v>
      </c>
      <c r="N87" s="33">
        <v>0.55423633999999999</v>
      </c>
      <c r="O87" s="33">
        <v>0.57312094999999996</v>
      </c>
      <c r="Q87" s="39">
        <v>84</v>
      </c>
      <c r="R87" s="33">
        <v>0.63590588000000003</v>
      </c>
      <c r="S87" s="33">
        <v>0.631665225</v>
      </c>
      <c r="U87" s="39">
        <v>84</v>
      </c>
      <c r="V87" s="33">
        <v>0.84410099999999999</v>
      </c>
      <c r="W87" s="33">
        <v>0.80107965000000003</v>
      </c>
    </row>
    <row r="88" spans="1:23">
      <c r="A88" s="25">
        <v>85</v>
      </c>
      <c r="B88" s="33">
        <v>0.63259297999999997</v>
      </c>
      <c r="C88" s="33">
        <v>0.65293140000000005</v>
      </c>
      <c r="D88" s="33"/>
      <c r="E88" s="25">
        <v>85</v>
      </c>
      <c r="F88" s="33">
        <v>0.58832026000000004</v>
      </c>
      <c r="G88" s="33">
        <v>0.58759289999999997</v>
      </c>
      <c r="I88" s="25">
        <v>85</v>
      </c>
      <c r="J88" s="33">
        <v>0.56346328000000001</v>
      </c>
      <c r="K88" s="33">
        <v>0.57655462499999999</v>
      </c>
      <c r="M88" s="25">
        <v>85</v>
      </c>
      <c r="N88" s="33">
        <v>0.56098015999999995</v>
      </c>
      <c r="O88" s="33">
        <v>0.56831647500000004</v>
      </c>
      <c r="Q88" s="39">
        <v>85</v>
      </c>
      <c r="R88" s="33">
        <v>0.62881810000000005</v>
      </c>
      <c r="S88" s="33">
        <v>0.64256727499999999</v>
      </c>
      <c r="U88" s="39">
        <v>85</v>
      </c>
      <c r="V88" s="33">
        <v>0.84536632</v>
      </c>
      <c r="W88" s="33">
        <v>0.8186232</v>
      </c>
    </row>
    <row r="89" spans="1:23">
      <c r="A89" s="25">
        <v>86</v>
      </c>
      <c r="B89" s="33">
        <v>0.64671038000000003</v>
      </c>
      <c r="C89" s="33">
        <v>0.64918237499999998</v>
      </c>
      <c r="D89" s="33"/>
      <c r="E89" s="25">
        <v>86</v>
      </c>
      <c r="F89" s="33">
        <v>0.60494676000000003</v>
      </c>
      <c r="G89" s="33">
        <v>0.59387639999999997</v>
      </c>
      <c r="I89" s="25">
        <v>86</v>
      </c>
      <c r="J89" s="33">
        <v>0.56004346000000005</v>
      </c>
      <c r="K89" s="33">
        <v>0.55743365</v>
      </c>
      <c r="M89" s="25">
        <v>86</v>
      </c>
      <c r="N89" s="33">
        <v>0.55476007999999999</v>
      </c>
      <c r="O89" s="33">
        <v>0.56674985</v>
      </c>
      <c r="Q89" s="39">
        <v>86</v>
      </c>
      <c r="R89" s="33">
        <v>0.62612582000000006</v>
      </c>
      <c r="S89" s="33">
        <v>0.61750115000000005</v>
      </c>
      <c r="U89" s="39">
        <v>86</v>
      </c>
      <c r="V89" s="33">
        <v>0.85190918000000004</v>
      </c>
      <c r="W89" s="33">
        <v>0.83688632500000004</v>
      </c>
    </row>
    <row r="90" spans="1:23">
      <c r="A90" s="25">
        <v>87</v>
      </c>
      <c r="B90" s="33">
        <v>0.64092720000000003</v>
      </c>
      <c r="C90" s="33">
        <v>0.62617562500000001</v>
      </c>
      <c r="D90" s="33"/>
      <c r="E90" s="25">
        <v>87</v>
      </c>
      <c r="F90" s="33">
        <v>0.59365732000000004</v>
      </c>
      <c r="G90" s="33">
        <v>0.58103685000000005</v>
      </c>
      <c r="I90" s="25">
        <v>87</v>
      </c>
      <c r="J90" s="33">
        <v>0.56841368000000003</v>
      </c>
      <c r="K90" s="33">
        <v>0.5635715</v>
      </c>
      <c r="M90" s="25">
        <v>87</v>
      </c>
      <c r="N90" s="33">
        <v>0.57221197999999995</v>
      </c>
      <c r="O90" s="33">
        <v>0.57134042500000004</v>
      </c>
      <c r="Q90" s="39">
        <v>87</v>
      </c>
      <c r="R90" s="33">
        <v>0.61888867999999997</v>
      </c>
      <c r="S90" s="33">
        <v>0.65114585000000003</v>
      </c>
      <c r="U90" s="39">
        <v>87</v>
      </c>
      <c r="V90" s="33">
        <v>0.87313761999999995</v>
      </c>
      <c r="W90" s="33">
        <v>0.83700359999999996</v>
      </c>
    </row>
    <row r="91" spans="1:23">
      <c r="A91" s="25">
        <v>88</v>
      </c>
      <c r="B91" s="33">
        <v>0.63202921999999995</v>
      </c>
      <c r="C91" s="33">
        <v>0.65067962499999998</v>
      </c>
      <c r="D91" s="33"/>
      <c r="E91" s="25">
        <v>88</v>
      </c>
      <c r="F91" s="33">
        <v>0.59806950000000003</v>
      </c>
      <c r="G91" s="33">
        <v>0.58830145</v>
      </c>
      <c r="I91" s="25">
        <v>88</v>
      </c>
      <c r="J91" s="33">
        <v>0.56070034000000002</v>
      </c>
      <c r="K91" s="33">
        <v>0.57130077499999998</v>
      </c>
      <c r="M91" s="25">
        <v>88</v>
      </c>
      <c r="N91" s="33">
        <v>0.57461547999999996</v>
      </c>
      <c r="O91" s="33">
        <v>0.57264099999999996</v>
      </c>
      <c r="Q91" s="39">
        <v>88</v>
      </c>
      <c r="R91" s="33">
        <v>0.61827533999999995</v>
      </c>
      <c r="S91" s="33">
        <v>0.63487455000000004</v>
      </c>
      <c r="U91" s="39">
        <v>88</v>
      </c>
      <c r="V91" s="33">
        <v>0.85056531999999996</v>
      </c>
      <c r="W91" s="33">
        <v>0.82108479999999995</v>
      </c>
    </row>
    <row r="92" spans="1:23">
      <c r="A92" s="25">
        <v>89</v>
      </c>
      <c r="B92" s="33">
        <v>0.63483232000000001</v>
      </c>
      <c r="C92" s="33">
        <v>0.64290245000000001</v>
      </c>
      <c r="D92" s="33"/>
      <c r="E92" s="25">
        <v>89</v>
      </c>
      <c r="F92" s="33">
        <v>0.59224611999999999</v>
      </c>
      <c r="G92" s="33">
        <v>0.57639899999999999</v>
      </c>
      <c r="I92" s="25">
        <v>89</v>
      </c>
      <c r="J92" s="33">
        <v>0.57992827999999996</v>
      </c>
      <c r="K92" s="33">
        <v>0.5908561</v>
      </c>
      <c r="M92" s="25">
        <v>89</v>
      </c>
      <c r="N92" s="33">
        <v>0.57703574000000002</v>
      </c>
      <c r="O92" s="33">
        <v>0.58175742500000005</v>
      </c>
      <c r="Q92" s="39">
        <v>89</v>
      </c>
      <c r="R92" s="33">
        <v>0.62266277999999997</v>
      </c>
      <c r="S92" s="33">
        <v>0.62117270000000002</v>
      </c>
      <c r="U92" s="39">
        <v>89</v>
      </c>
      <c r="V92" s="33">
        <v>0.85570018000000003</v>
      </c>
      <c r="W92" s="33">
        <v>0.82386527499999995</v>
      </c>
    </row>
    <row r="93" spans="1:23">
      <c r="A93" s="25">
        <v>90</v>
      </c>
      <c r="B93" s="33">
        <v>0.61931152</v>
      </c>
      <c r="C93" s="33">
        <v>0.64553222499999996</v>
      </c>
      <c r="D93" s="33"/>
      <c r="E93" s="25">
        <v>90</v>
      </c>
      <c r="F93" s="33">
        <v>0.59927947999999998</v>
      </c>
      <c r="G93" s="33">
        <v>0.58529787499999997</v>
      </c>
      <c r="I93" s="25">
        <v>90</v>
      </c>
      <c r="J93" s="33">
        <v>0.57688455999999999</v>
      </c>
      <c r="K93" s="33">
        <v>0.58616199999999996</v>
      </c>
      <c r="M93" s="25">
        <v>90</v>
      </c>
      <c r="N93" s="33">
        <v>0.57801546000000004</v>
      </c>
      <c r="O93" s="33">
        <v>0.57740982500000004</v>
      </c>
      <c r="Q93" s="39">
        <v>90</v>
      </c>
      <c r="R93" s="33">
        <v>0.63297901999999995</v>
      </c>
      <c r="S93" s="33">
        <v>0.64941895000000005</v>
      </c>
      <c r="U93" s="39">
        <v>90</v>
      </c>
      <c r="V93" s="33">
        <v>0.85842633999999995</v>
      </c>
      <c r="W93" s="33">
        <v>0.82608867500000005</v>
      </c>
    </row>
    <row r="94" spans="1:23">
      <c r="A94" s="25">
        <v>91</v>
      </c>
      <c r="B94" s="33">
        <v>0.63856648000000005</v>
      </c>
      <c r="C94" s="33">
        <v>0.63553552499999999</v>
      </c>
      <c r="D94" s="33"/>
      <c r="E94" s="25">
        <v>91</v>
      </c>
      <c r="F94" s="33">
        <v>0.60398247999999999</v>
      </c>
      <c r="G94" s="33">
        <v>0.60298207500000001</v>
      </c>
      <c r="I94" s="25">
        <v>91</v>
      </c>
      <c r="J94" s="33">
        <v>0.57569714000000005</v>
      </c>
      <c r="K94" s="33">
        <v>0.59757375000000001</v>
      </c>
      <c r="M94" s="25">
        <v>91</v>
      </c>
      <c r="N94" s="33">
        <v>0.58009913999999996</v>
      </c>
      <c r="O94" s="33">
        <v>0.59946014999999997</v>
      </c>
      <c r="Q94" s="39">
        <v>91</v>
      </c>
      <c r="R94" s="33">
        <v>0.65972998000000005</v>
      </c>
      <c r="S94" s="33">
        <v>0.63260179999999999</v>
      </c>
      <c r="U94" s="39">
        <v>91</v>
      </c>
      <c r="V94" s="33">
        <v>0.85319957999999996</v>
      </c>
      <c r="W94" s="33">
        <v>0.8174766</v>
      </c>
    </row>
    <row r="95" spans="1:23">
      <c r="A95" s="25">
        <v>92</v>
      </c>
      <c r="B95" s="33">
        <v>0.62437218000000005</v>
      </c>
      <c r="C95" s="33">
        <v>0.63167275000000001</v>
      </c>
      <c r="D95" s="33"/>
      <c r="E95" s="25">
        <v>92</v>
      </c>
      <c r="F95" s="33">
        <v>0.60063882000000002</v>
      </c>
      <c r="G95" s="33">
        <v>0.61413799999999996</v>
      </c>
      <c r="I95" s="25">
        <v>92</v>
      </c>
      <c r="J95" s="33">
        <v>0.59742125999999995</v>
      </c>
      <c r="K95" s="33">
        <v>0.59815912500000001</v>
      </c>
      <c r="M95" s="25">
        <v>92</v>
      </c>
      <c r="N95" s="33">
        <v>0.59076057999999998</v>
      </c>
      <c r="O95" s="33">
        <v>0.61606117500000002</v>
      </c>
      <c r="Q95" s="39">
        <v>92</v>
      </c>
      <c r="R95" s="33">
        <v>0.65013838000000002</v>
      </c>
      <c r="S95" s="33">
        <v>0.64012547500000005</v>
      </c>
      <c r="U95" s="39">
        <v>92</v>
      </c>
      <c r="V95" s="33">
        <v>0.85693675999999996</v>
      </c>
      <c r="W95" s="33">
        <v>0.82615119999999997</v>
      </c>
    </row>
    <row r="96" spans="1:23">
      <c r="A96" s="25">
        <v>93</v>
      </c>
      <c r="B96" s="33">
        <v>0.62337008000000005</v>
      </c>
      <c r="C96" s="33">
        <v>0.64605250000000003</v>
      </c>
      <c r="D96" s="33"/>
      <c r="E96" s="25">
        <v>93</v>
      </c>
      <c r="F96" s="33">
        <v>0.60675911999999999</v>
      </c>
      <c r="G96" s="33">
        <v>0.61333912499999999</v>
      </c>
      <c r="I96" s="25">
        <v>93</v>
      </c>
      <c r="J96" s="33">
        <v>0.60161047999999995</v>
      </c>
      <c r="K96" s="33">
        <v>0.62364370000000002</v>
      </c>
      <c r="M96" s="25">
        <v>93</v>
      </c>
      <c r="N96" s="33">
        <v>0.61729659999999997</v>
      </c>
      <c r="O96" s="33">
        <v>0.64144537499999998</v>
      </c>
      <c r="Q96" s="39">
        <v>93</v>
      </c>
      <c r="R96" s="33">
        <v>0.6513485</v>
      </c>
      <c r="S96" s="33">
        <v>0.65954087500000003</v>
      </c>
      <c r="U96" s="39">
        <v>93</v>
      </c>
      <c r="V96" s="33">
        <v>0.88204806000000002</v>
      </c>
      <c r="W96" s="33">
        <v>0.82588442500000003</v>
      </c>
    </row>
    <row r="97" spans="1:23">
      <c r="A97" s="25">
        <v>94</v>
      </c>
      <c r="B97" s="33">
        <v>0.63958577999999999</v>
      </c>
      <c r="C97" s="33">
        <v>0.63597605000000001</v>
      </c>
      <c r="D97" s="33"/>
      <c r="E97" s="25">
        <v>94</v>
      </c>
      <c r="F97" s="33">
        <v>0.61105920000000002</v>
      </c>
      <c r="G97" s="33">
        <v>0.61174614999999999</v>
      </c>
      <c r="I97" s="25">
        <v>94</v>
      </c>
      <c r="J97" s="33">
        <v>0.61325748000000002</v>
      </c>
      <c r="K97" s="33">
        <v>0.63337642500000002</v>
      </c>
      <c r="M97" s="25">
        <v>94</v>
      </c>
      <c r="N97" s="33">
        <v>0.62631376000000005</v>
      </c>
      <c r="O97" s="33">
        <v>0.64411594999999999</v>
      </c>
      <c r="Q97" s="39">
        <v>94</v>
      </c>
      <c r="R97" s="33">
        <v>0.68117748</v>
      </c>
      <c r="S97" s="33">
        <v>0.65746530000000003</v>
      </c>
      <c r="U97" s="39">
        <v>94</v>
      </c>
      <c r="V97" s="33">
        <v>0.86933519999999997</v>
      </c>
      <c r="W97" s="33">
        <v>0.85027772499999998</v>
      </c>
    </row>
    <row r="98" spans="1:23">
      <c r="A98" s="25">
        <v>95</v>
      </c>
      <c r="B98" s="33">
        <v>0.62808271999999998</v>
      </c>
      <c r="C98" s="33">
        <v>0.63296287500000004</v>
      </c>
      <c r="D98" s="33"/>
      <c r="E98" s="25">
        <v>95</v>
      </c>
      <c r="F98" s="33">
        <v>0.61888913999999995</v>
      </c>
      <c r="G98" s="33">
        <v>0.61659569999999997</v>
      </c>
      <c r="I98" s="25">
        <v>95</v>
      </c>
      <c r="J98" s="33">
        <v>0.63176288000000003</v>
      </c>
      <c r="K98" s="33">
        <v>0.64199832499999998</v>
      </c>
      <c r="M98" s="25">
        <v>95</v>
      </c>
      <c r="N98" s="33">
        <v>0.65573934</v>
      </c>
      <c r="O98" s="33">
        <v>0.67593815000000002</v>
      </c>
      <c r="Q98" s="39">
        <v>95</v>
      </c>
      <c r="R98" s="33">
        <v>0.69661503999999996</v>
      </c>
      <c r="S98" s="33">
        <v>0.68822139999999998</v>
      </c>
      <c r="U98" s="39">
        <v>95</v>
      </c>
      <c r="V98" s="33">
        <v>0.85534480000000002</v>
      </c>
      <c r="W98" s="33">
        <v>0.85458109999999998</v>
      </c>
    </row>
    <row r="99" spans="1:23">
      <c r="A99" s="25">
        <v>96</v>
      </c>
      <c r="B99" s="33">
        <v>0.654331</v>
      </c>
      <c r="C99" s="33">
        <v>0.65746364999999996</v>
      </c>
      <c r="D99" s="33"/>
      <c r="E99" s="25">
        <v>96</v>
      </c>
      <c r="F99" s="33">
        <v>0.64287419999999995</v>
      </c>
      <c r="G99" s="33">
        <v>0.65020644999999999</v>
      </c>
      <c r="I99" s="25">
        <v>96</v>
      </c>
      <c r="J99" s="33">
        <v>0.64638598000000003</v>
      </c>
      <c r="K99" s="33">
        <v>0.66304047499999996</v>
      </c>
      <c r="M99" s="25">
        <v>96</v>
      </c>
      <c r="N99" s="33">
        <v>0.67573956000000002</v>
      </c>
      <c r="O99" s="33">
        <v>0.67140817500000005</v>
      </c>
      <c r="Q99" s="39">
        <v>96</v>
      </c>
      <c r="R99" s="33">
        <v>0.72023817999999995</v>
      </c>
      <c r="S99" s="33">
        <v>0.72357324999999995</v>
      </c>
      <c r="U99" s="39">
        <v>96</v>
      </c>
      <c r="V99" s="33">
        <v>0.89127210000000001</v>
      </c>
      <c r="W99" s="33">
        <v>0.87960875000000005</v>
      </c>
    </row>
    <row r="100" spans="1:23">
      <c r="A100" s="25">
        <v>97</v>
      </c>
      <c r="B100" s="33">
        <v>0.64809592000000005</v>
      </c>
      <c r="C100" s="33">
        <v>0.67435802499999997</v>
      </c>
      <c r="D100" s="33"/>
      <c r="E100" s="25">
        <v>97</v>
      </c>
      <c r="F100" s="33">
        <v>0.64979986000000001</v>
      </c>
      <c r="G100" s="33">
        <v>0.67609280000000005</v>
      </c>
      <c r="I100" s="25">
        <v>97</v>
      </c>
      <c r="J100" s="33">
        <v>0.67535040000000002</v>
      </c>
      <c r="K100" s="33">
        <v>0.68241295000000002</v>
      </c>
      <c r="M100" s="25">
        <v>97</v>
      </c>
      <c r="N100" s="33">
        <v>0.72130581999999999</v>
      </c>
      <c r="O100" s="33">
        <v>0.68681325000000004</v>
      </c>
      <c r="Q100" s="39">
        <v>97</v>
      </c>
      <c r="R100" s="33">
        <v>0.76467240000000003</v>
      </c>
      <c r="S100" s="33">
        <v>0.75814827500000004</v>
      </c>
      <c r="U100" s="39">
        <v>97</v>
      </c>
      <c r="V100" s="33">
        <v>0.93119671999999998</v>
      </c>
      <c r="W100" s="33">
        <v>0.85701380000000005</v>
      </c>
    </row>
    <row r="101" spans="1:23">
      <c r="A101" s="25">
        <v>98</v>
      </c>
      <c r="B101" s="33">
        <v>0.67453065999999995</v>
      </c>
      <c r="C101" s="33">
        <v>0.68822992500000002</v>
      </c>
      <c r="D101" s="33"/>
      <c r="E101" s="25">
        <v>98</v>
      </c>
      <c r="F101" s="33">
        <v>0.67885527999999995</v>
      </c>
      <c r="G101" s="33">
        <v>0.69375152500000004</v>
      </c>
      <c r="I101" s="25">
        <v>98</v>
      </c>
      <c r="J101" s="33">
        <v>0.72387425999999999</v>
      </c>
      <c r="K101" s="33">
        <v>0.70578687500000004</v>
      </c>
      <c r="M101" s="25">
        <v>98</v>
      </c>
      <c r="N101" s="33">
        <v>0.77121108000000005</v>
      </c>
      <c r="O101" s="33">
        <v>0.74426605000000001</v>
      </c>
      <c r="Q101" s="39">
        <v>98</v>
      </c>
      <c r="R101" s="33">
        <v>0.80852177999999997</v>
      </c>
      <c r="S101" s="33">
        <v>0.78317312500000003</v>
      </c>
      <c r="U101" s="39">
        <v>98</v>
      </c>
      <c r="V101" s="33">
        <v>0.92433569999999998</v>
      </c>
      <c r="W101" s="33">
        <v>0.90679050000000005</v>
      </c>
    </row>
    <row r="102" spans="1:23">
      <c r="A102" s="25">
        <v>99</v>
      </c>
      <c r="B102" s="33">
        <v>0.70550937999999996</v>
      </c>
      <c r="C102" s="33">
        <v>0.71880204999999997</v>
      </c>
      <c r="D102" s="33"/>
      <c r="E102" s="25">
        <v>99</v>
      </c>
      <c r="F102" s="33">
        <v>0.72869006000000003</v>
      </c>
      <c r="G102" s="33">
        <v>0.72875325000000002</v>
      </c>
      <c r="I102" s="25">
        <v>99</v>
      </c>
      <c r="J102" s="33">
        <v>0.77655289999999999</v>
      </c>
      <c r="K102" s="33">
        <v>0.76049722500000005</v>
      </c>
      <c r="M102" s="25">
        <v>99</v>
      </c>
      <c r="N102" s="33">
        <v>0.82737183999999997</v>
      </c>
      <c r="O102" s="33">
        <v>0.80513279999999998</v>
      </c>
      <c r="Q102" s="39">
        <v>99</v>
      </c>
      <c r="R102" s="33">
        <v>0.88095179999999995</v>
      </c>
      <c r="S102" s="33">
        <v>0.84990097499999995</v>
      </c>
      <c r="U102" s="39">
        <v>99</v>
      </c>
      <c r="V102" s="33">
        <v>0.99432940000000003</v>
      </c>
      <c r="W102" s="33">
        <v>0.93382155</v>
      </c>
    </row>
    <row r="103" spans="1:23">
      <c r="A103" s="25">
        <v>100</v>
      </c>
      <c r="B103" s="33">
        <v>0.84116376000000004</v>
      </c>
      <c r="C103" s="33">
        <v>0.86268257500000001</v>
      </c>
      <c r="D103" s="33"/>
      <c r="E103" s="25">
        <v>100</v>
      </c>
      <c r="F103" s="33">
        <v>0.89509448000000003</v>
      </c>
      <c r="G103" s="33">
        <v>0.89716862500000005</v>
      </c>
      <c r="I103" s="25">
        <v>100</v>
      </c>
      <c r="J103" s="33">
        <v>0.92043280000000005</v>
      </c>
      <c r="K103" s="33">
        <v>0.92838672499999997</v>
      </c>
      <c r="M103" s="25">
        <v>100</v>
      </c>
      <c r="N103" s="33">
        <v>0.93819750000000002</v>
      </c>
      <c r="O103" s="33">
        <v>0.97855899999999996</v>
      </c>
      <c r="Q103" s="39">
        <v>100</v>
      </c>
      <c r="R103" s="33">
        <v>1.01025934</v>
      </c>
      <c r="S103" s="33">
        <v>1.0032152999999999</v>
      </c>
      <c r="U103" s="39">
        <v>100</v>
      </c>
      <c r="V103" s="33">
        <v>1.1191968000000001</v>
      </c>
      <c r="W103" s="33">
        <v>1.13525725</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7F5AAD8C-AED5-554A-9507-AA07F1EF34E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C8AF-CE32-A846-9F1E-646BB1169A84}">
  <dimension ref="A1:W141"/>
  <sheetViews>
    <sheetView workbookViewId="0"/>
  </sheetViews>
  <sheetFormatPr baseColWidth="10" defaultRowHeight="15"/>
  <cols>
    <col min="1" max="1" width="16.5" customWidth="1"/>
    <col min="2" max="3" width="16.6640625" customWidth="1"/>
    <col min="5" max="5" width="17.1640625" customWidth="1"/>
    <col min="6" max="7" width="16.6640625" customWidth="1"/>
    <col min="9" max="9" width="18.6640625" customWidth="1"/>
    <col min="10" max="11" width="18.5" customWidth="1"/>
    <col min="13" max="13" width="17.5" customWidth="1"/>
    <col min="14" max="15" width="15.1640625" customWidth="1"/>
    <col min="17" max="17" width="16.33203125" customWidth="1"/>
    <col min="18" max="19" width="17.1640625" customWidth="1"/>
    <col min="21" max="21" width="18.83203125" customWidth="1"/>
    <col min="22" max="23" width="17.1640625" customWidth="1"/>
  </cols>
  <sheetData>
    <row r="1" spans="1:23">
      <c r="A1" s="67" t="s">
        <v>322</v>
      </c>
    </row>
    <row r="2" spans="1:23" ht="114" customHeight="1">
      <c r="B2" s="54" t="s">
        <v>267</v>
      </c>
      <c r="C2" s="54"/>
      <c r="D2" s="19"/>
      <c r="F2" s="54" t="s">
        <v>268</v>
      </c>
      <c r="G2" s="54"/>
      <c r="J2" s="54" t="s">
        <v>266</v>
      </c>
      <c r="K2" s="54"/>
      <c r="N2" s="54" t="s">
        <v>265</v>
      </c>
      <c r="O2" s="54"/>
      <c r="Q2" s="38"/>
      <c r="R2" s="59" t="s">
        <v>269</v>
      </c>
      <c r="S2" s="59"/>
      <c r="U2" s="38"/>
      <c r="V2" s="59" t="s">
        <v>270</v>
      </c>
      <c r="W2" s="59"/>
    </row>
    <row r="3" spans="1:23" ht="64">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-0.22116968000000001</v>
      </c>
      <c r="C4" s="33">
        <v>-0.18004690000000001</v>
      </c>
      <c r="D4" s="33"/>
      <c r="E4" s="25">
        <v>1</v>
      </c>
      <c r="F4" s="33">
        <v>-0.25309730000000003</v>
      </c>
      <c r="G4" s="33">
        <v>-0.20926667500000001</v>
      </c>
      <c r="I4" s="25">
        <v>1</v>
      </c>
      <c r="J4" s="33">
        <v>-0.30976332000000001</v>
      </c>
      <c r="K4" s="33">
        <v>-0.18199145</v>
      </c>
      <c r="M4" s="25">
        <v>1</v>
      </c>
      <c r="N4" s="33">
        <v>-0.23004946000000001</v>
      </c>
      <c r="O4" s="33">
        <v>-0.21522459999999999</v>
      </c>
      <c r="Q4" s="39">
        <v>1</v>
      </c>
      <c r="R4" s="33">
        <v>-0.24778416</v>
      </c>
      <c r="S4" s="33">
        <v>-0.198467</v>
      </c>
      <c r="U4" s="39">
        <v>1</v>
      </c>
      <c r="V4" s="33">
        <v>-0.27718534</v>
      </c>
      <c r="W4" s="33">
        <v>-0.22550590000000001</v>
      </c>
    </row>
    <row r="5" spans="1:23">
      <c r="A5" s="25">
        <v>2</v>
      </c>
      <c r="B5" s="33">
        <v>-0.37627445999999998</v>
      </c>
      <c r="C5" s="33">
        <v>-0.26635639999999999</v>
      </c>
      <c r="D5" s="33"/>
      <c r="E5" s="25">
        <v>2</v>
      </c>
      <c r="F5" s="33">
        <v>-0.36846066</v>
      </c>
      <c r="G5" s="33">
        <v>-0.32977174999999997</v>
      </c>
      <c r="I5" s="25">
        <v>2</v>
      </c>
      <c r="J5" s="33">
        <v>-0.38741492</v>
      </c>
      <c r="K5" s="33">
        <v>-0.33922989999999997</v>
      </c>
      <c r="M5" s="25">
        <v>2</v>
      </c>
      <c r="N5" s="33">
        <v>-0.43709930000000002</v>
      </c>
      <c r="O5" s="33">
        <v>-0.34932000000000002</v>
      </c>
      <c r="Q5" s="39">
        <v>2</v>
      </c>
      <c r="R5" s="33">
        <v>-0.39596885999999998</v>
      </c>
      <c r="S5" s="33">
        <v>-0.39492142499999999</v>
      </c>
      <c r="U5" s="39">
        <v>2</v>
      </c>
      <c r="V5" s="33">
        <v>-0.48691434</v>
      </c>
      <c r="W5" s="33">
        <v>-0.40849777500000001</v>
      </c>
    </row>
    <row r="6" spans="1:23">
      <c r="A6" s="25">
        <v>3</v>
      </c>
      <c r="B6" s="33">
        <v>-0.43478654</v>
      </c>
      <c r="C6" s="33">
        <v>-0.34142454999999999</v>
      </c>
      <c r="D6" s="33"/>
      <c r="E6" s="25">
        <v>3</v>
      </c>
      <c r="F6" s="33">
        <v>-0.42482903999999999</v>
      </c>
      <c r="G6" s="33">
        <v>-0.34968975000000002</v>
      </c>
      <c r="I6" s="25">
        <v>3</v>
      </c>
      <c r="J6" s="33">
        <v>-0.42111179999999998</v>
      </c>
      <c r="K6" s="33">
        <v>-0.36638242500000001</v>
      </c>
      <c r="M6" s="25">
        <v>3</v>
      </c>
      <c r="N6" s="33">
        <v>-0.47282888000000001</v>
      </c>
      <c r="O6" s="33">
        <v>-0.37853617499999997</v>
      </c>
      <c r="Q6" s="39">
        <v>3</v>
      </c>
      <c r="R6" s="33">
        <v>-0.51173139999999995</v>
      </c>
      <c r="S6" s="33">
        <v>-0.49584394999999998</v>
      </c>
      <c r="U6" s="39">
        <v>3</v>
      </c>
      <c r="V6" s="33">
        <v>-0.53059007999999996</v>
      </c>
      <c r="W6" s="33">
        <v>-0.53444144999999998</v>
      </c>
    </row>
    <row r="7" spans="1:23">
      <c r="A7" s="25">
        <v>4</v>
      </c>
      <c r="B7" s="33">
        <v>-0.38364902000000001</v>
      </c>
      <c r="C7" s="33">
        <v>-0.32293549999999999</v>
      </c>
      <c r="D7" s="33"/>
      <c r="E7" s="25">
        <v>4</v>
      </c>
      <c r="F7" s="33">
        <v>-0.43617215999999998</v>
      </c>
      <c r="G7" s="33">
        <v>-0.37802687499999998</v>
      </c>
      <c r="I7" s="25">
        <v>4</v>
      </c>
      <c r="J7" s="33">
        <v>-0.50300716000000001</v>
      </c>
      <c r="K7" s="33">
        <v>-0.460662825</v>
      </c>
      <c r="M7" s="25">
        <v>4</v>
      </c>
      <c r="N7" s="33">
        <v>-0.52538121999999998</v>
      </c>
      <c r="O7" s="33">
        <v>-0.42603277499999997</v>
      </c>
      <c r="Q7" s="39">
        <v>4</v>
      </c>
      <c r="R7" s="33">
        <v>-0.56508928000000003</v>
      </c>
      <c r="S7" s="33">
        <v>-0.58782849999999998</v>
      </c>
      <c r="U7" s="39">
        <v>4</v>
      </c>
      <c r="V7" s="33">
        <v>-0.67382761999999996</v>
      </c>
      <c r="W7" s="33">
        <v>-0.68969970000000003</v>
      </c>
    </row>
    <row r="8" spans="1:23">
      <c r="A8" s="25">
        <v>5</v>
      </c>
      <c r="B8" s="33">
        <v>-0.46747912000000003</v>
      </c>
      <c r="C8" s="33">
        <v>-0.36542055000000001</v>
      </c>
      <c r="D8" s="33"/>
      <c r="E8" s="25">
        <v>5</v>
      </c>
      <c r="F8" s="33">
        <v>-0.47427979999999997</v>
      </c>
      <c r="G8" s="33">
        <v>-0.40778205000000001</v>
      </c>
      <c r="I8" s="25">
        <v>5</v>
      </c>
      <c r="J8" s="33">
        <v>-0.53440023999999997</v>
      </c>
      <c r="K8" s="33">
        <v>-0.50021079999999996</v>
      </c>
      <c r="M8" s="25">
        <v>5</v>
      </c>
      <c r="N8" s="33">
        <v>-0.61055099999999995</v>
      </c>
      <c r="O8" s="33">
        <v>-0.64219875000000004</v>
      </c>
      <c r="Q8" s="39">
        <v>5</v>
      </c>
      <c r="R8" s="33">
        <v>-0.61972669999999996</v>
      </c>
      <c r="S8" s="33">
        <v>-0.68028532500000005</v>
      </c>
      <c r="U8" s="39">
        <v>5</v>
      </c>
      <c r="V8" s="33">
        <v>-0.69510214000000003</v>
      </c>
      <c r="W8" s="33">
        <v>-0.77176392500000002</v>
      </c>
    </row>
    <row r="9" spans="1:23">
      <c r="A9" s="25">
        <v>6</v>
      </c>
      <c r="B9" s="33">
        <v>-0.42667502000000002</v>
      </c>
      <c r="C9" s="33">
        <v>-0.35226610000000003</v>
      </c>
      <c r="D9" s="33"/>
      <c r="E9" s="25">
        <v>6</v>
      </c>
      <c r="F9" s="33">
        <v>-0.48782883999999999</v>
      </c>
      <c r="G9" s="33">
        <v>-0.48832104999999998</v>
      </c>
      <c r="I9" s="25">
        <v>6</v>
      </c>
      <c r="J9" s="33">
        <v>-0.56411732000000003</v>
      </c>
      <c r="K9" s="33">
        <v>-0.51735675000000003</v>
      </c>
      <c r="M9" s="25">
        <v>6</v>
      </c>
      <c r="N9" s="33">
        <v>-0.64094220000000002</v>
      </c>
      <c r="O9" s="33">
        <v>-0.64562872500000001</v>
      </c>
      <c r="Q9" s="39">
        <v>6</v>
      </c>
      <c r="R9" s="33">
        <v>-0.63209643999999998</v>
      </c>
      <c r="S9" s="33">
        <v>-0.70406139999999995</v>
      </c>
      <c r="U9" s="39">
        <v>6</v>
      </c>
      <c r="V9" s="33">
        <v>-0.77975618000000002</v>
      </c>
      <c r="W9" s="33">
        <v>-0.81619765</v>
      </c>
    </row>
    <row r="10" spans="1:23">
      <c r="A10" s="25">
        <v>7</v>
      </c>
      <c r="B10" s="33">
        <v>-0.44034827999999998</v>
      </c>
      <c r="C10" s="33">
        <v>-0.45567200000000002</v>
      </c>
      <c r="D10" s="33"/>
      <c r="E10" s="25">
        <v>7</v>
      </c>
      <c r="F10" s="33">
        <v>-0.49804308000000003</v>
      </c>
      <c r="G10" s="33">
        <v>-0.4734466</v>
      </c>
      <c r="I10" s="25">
        <v>7</v>
      </c>
      <c r="J10" s="33">
        <v>-0.58927096000000001</v>
      </c>
      <c r="K10" s="33">
        <v>-0.5761001</v>
      </c>
      <c r="M10" s="25">
        <v>7</v>
      </c>
      <c r="N10" s="33">
        <v>-0.62837699999999996</v>
      </c>
      <c r="O10" s="33">
        <v>-0.65504335000000002</v>
      </c>
      <c r="Q10" s="39">
        <v>7</v>
      </c>
      <c r="R10" s="33">
        <v>-0.78500208000000005</v>
      </c>
      <c r="S10" s="33">
        <v>-0.77912632500000001</v>
      </c>
      <c r="U10" s="39">
        <v>7</v>
      </c>
      <c r="V10" s="33">
        <v>-0.82354461999999995</v>
      </c>
      <c r="W10" s="33">
        <v>-0.85571019999999998</v>
      </c>
    </row>
    <row r="11" spans="1:23">
      <c r="A11" s="25">
        <v>8</v>
      </c>
      <c r="B11" s="33">
        <v>-0.45889903999999998</v>
      </c>
      <c r="C11" s="33">
        <v>-0.48031692500000001</v>
      </c>
      <c r="D11" s="33"/>
      <c r="E11" s="25">
        <v>8</v>
      </c>
      <c r="F11" s="33">
        <v>-0.50321662</v>
      </c>
      <c r="G11" s="33">
        <v>-0.54509810000000003</v>
      </c>
      <c r="I11" s="25">
        <v>8</v>
      </c>
      <c r="J11" s="33">
        <v>-0.60219056000000004</v>
      </c>
      <c r="K11" s="33">
        <v>-0.57279409999999997</v>
      </c>
      <c r="M11" s="25">
        <v>8</v>
      </c>
      <c r="N11" s="33">
        <v>-0.63916901999999998</v>
      </c>
      <c r="O11" s="33">
        <v>-0.74024045000000005</v>
      </c>
      <c r="Q11" s="39">
        <v>8</v>
      </c>
      <c r="R11" s="33">
        <v>-0.73804722</v>
      </c>
      <c r="S11" s="33">
        <v>-0.84161437500000003</v>
      </c>
      <c r="U11" s="39">
        <v>8</v>
      </c>
      <c r="V11" s="33">
        <v>-0.87906174000000004</v>
      </c>
      <c r="W11" s="33">
        <v>-0.94626175000000001</v>
      </c>
    </row>
    <row r="12" spans="1:23">
      <c r="A12" s="25">
        <v>9</v>
      </c>
      <c r="B12" s="33">
        <v>-0.48356314</v>
      </c>
      <c r="C12" s="33">
        <v>-0.47706047499999998</v>
      </c>
      <c r="D12" s="33"/>
      <c r="E12" s="25">
        <v>9</v>
      </c>
      <c r="F12" s="33">
        <v>-0.52742922000000003</v>
      </c>
      <c r="G12" s="33">
        <v>-0.58723535000000004</v>
      </c>
      <c r="I12" s="25">
        <v>9</v>
      </c>
      <c r="J12" s="33">
        <v>-0.61991251999999997</v>
      </c>
      <c r="K12" s="33">
        <v>-0.70612707500000005</v>
      </c>
      <c r="M12" s="25">
        <v>9</v>
      </c>
      <c r="N12" s="33">
        <v>-0.63994496000000001</v>
      </c>
      <c r="O12" s="33">
        <v>-0.81683114999999995</v>
      </c>
      <c r="Q12" s="39">
        <v>9</v>
      </c>
      <c r="R12" s="33">
        <v>-0.93364336000000003</v>
      </c>
      <c r="S12" s="33">
        <v>-0.89439542500000002</v>
      </c>
      <c r="U12" s="39">
        <v>9</v>
      </c>
      <c r="V12" s="33">
        <v>-0.95986594000000003</v>
      </c>
      <c r="W12" s="33">
        <v>-1.0341006749999999</v>
      </c>
    </row>
    <row r="13" spans="1:23">
      <c r="A13" s="25">
        <v>10</v>
      </c>
      <c r="B13" s="33">
        <v>-0.44778269999999998</v>
      </c>
      <c r="C13" s="33">
        <v>-0.45391239999999999</v>
      </c>
      <c r="D13" s="33"/>
      <c r="E13" s="25">
        <v>10</v>
      </c>
      <c r="F13" s="33">
        <v>-0.58291309999999996</v>
      </c>
      <c r="G13" s="33">
        <v>-0.57378574999999998</v>
      </c>
      <c r="I13" s="25">
        <v>10</v>
      </c>
      <c r="J13" s="33">
        <v>-0.60774344000000002</v>
      </c>
      <c r="K13" s="33">
        <v>-0.63667977499999995</v>
      </c>
      <c r="M13" s="25">
        <v>10</v>
      </c>
      <c r="N13" s="33">
        <v>-0.73417062</v>
      </c>
      <c r="O13" s="33">
        <v>-0.83502575000000001</v>
      </c>
      <c r="Q13" s="39">
        <v>10</v>
      </c>
      <c r="R13" s="33">
        <v>-0.78672571999999996</v>
      </c>
      <c r="S13" s="33">
        <v>-0.97675742499999996</v>
      </c>
      <c r="U13" s="39">
        <v>10</v>
      </c>
      <c r="V13" s="33">
        <v>-1.0433982399999999</v>
      </c>
      <c r="W13" s="33">
        <v>-1.0839386499999999</v>
      </c>
    </row>
    <row r="14" spans="1:23">
      <c r="A14" s="25">
        <v>11</v>
      </c>
      <c r="B14" s="33">
        <v>-0.54719534000000003</v>
      </c>
      <c r="C14" s="33">
        <v>-0.500664475</v>
      </c>
      <c r="D14" s="33"/>
      <c r="E14" s="25">
        <v>11</v>
      </c>
      <c r="F14" s="33">
        <v>-0.55480205999999999</v>
      </c>
      <c r="G14" s="33">
        <v>-0.56218822499999999</v>
      </c>
      <c r="I14" s="25">
        <v>11</v>
      </c>
      <c r="J14" s="33">
        <v>-0.68933476000000005</v>
      </c>
      <c r="K14" s="33">
        <v>-0.750108475</v>
      </c>
      <c r="M14" s="25">
        <v>11</v>
      </c>
      <c r="N14" s="33">
        <v>-0.72279059999999995</v>
      </c>
      <c r="O14" s="33">
        <v>-0.84461120000000001</v>
      </c>
      <c r="Q14" s="39">
        <v>11</v>
      </c>
      <c r="R14" s="33">
        <v>-0.88314588000000005</v>
      </c>
      <c r="S14" s="33">
        <v>-1.0263741500000001</v>
      </c>
      <c r="U14" s="39">
        <v>11</v>
      </c>
      <c r="V14" s="33">
        <v>-1.0448599000000001</v>
      </c>
      <c r="W14" s="33">
        <v>-1.150919625</v>
      </c>
    </row>
    <row r="15" spans="1:23">
      <c r="A15" s="25">
        <v>12</v>
      </c>
      <c r="B15" s="33">
        <v>-0.56242270000000005</v>
      </c>
      <c r="C15" s="33">
        <v>-0.5800864</v>
      </c>
      <c r="D15" s="33"/>
      <c r="E15" s="25">
        <v>12</v>
      </c>
      <c r="F15" s="33">
        <v>-0.52857220000000005</v>
      </c>
      <c r="G15" s="33">
        <v>-0.62361124999999995</v>
      </c>
      <c r="I15" s="25">
        <v>12</v>
      </c>
      <c r="J15" s="33">
        <v>-0.6994551</v>
      </c>
      <c r="K15" s="33">
        <v>-0.76999497500000003</v>
      </c>
      <c r="M15" s="25">
        <v>12</v>
      </c>
      <c r="N15" s="33">
        <v>-0.77643384000000004</v>
      </c>
      <c r="O15" s="33">
        <v>-0.88700124999999996</v>
      </c>
      <c r="Q15" s="39">
        <v>12</v>
      </c>
      <c r="R15" s="33">
        <v>-0.95512311999999999</v>
      </c>
      <c r="S15" s="33">
        <v>-1.0859522500000001</v>
      </c>
      <c r="U15" s="39">
        <v>12</v>
      </c>
      <c r="V15" s="33">
        <v>-1.0390658399999999</v>
      </c>
      <c r="W15" s="33">
        <v>-1.3037047500000001</v>
      </c>
    </row>
    <row r="16" spans="1:23">
      <c r="A16" s="25">
        <v>13</v>
      </c>
      <c r="B16" s="33">
        <v>-0.52846534000000001</v>
      </c>
      <c r="C16" s="33">
        <v>-0.54802839999999997</v>
      </c>
      <c r="D16" s="33"/>
      <c r="E16" s="25">
        <v>13</v>
      </c>
      <c r="F16" s="33">
        <v>-0.60109875999999995</v>
      </c>
      <c r="G16" s="33">
        <v>-0.64420144999999995</v>
      </c>
      <c r="I16" s="25">
        <v>13</v>
      </c>
      <c r="J16" s="33">
        <v>-0.69382060000000001</v>
      </c>
      <c r="K16" s="33">
        <v>-0.80706904999999995</v>
      </c>
      <c r="M16" s="25">
        <v>13</v>
      </c>
      <c r="N16" s="33">
        <v>-0.71487422</v>
      </c>
      <c r="O16" s="33">
        <v>-0.9319769</v>
      </c>
      <c r="Q16" s="39">
        <v>13</v>
      </c>
      <c r="R16" s="33">
        <v>-0.72555055999999996</v>
      </c>
      <c r="S16" s="33">
        <v>-1.196462975</v>
      </c>
      <c r="U16" s="39">
        <v>13</v>
      </c>
      <c r="V16" s="33">
        <v>-1.0992873599999999</v>
      </c>
      <c r="W16" s="33">
        <v>-1.3700909999999999</v>
      </c>
    </row>
    <row r="17" spans="1:23">
      <c r="A17" s="25">
        <v>14</v>
      </c>
      <c r="B17" s="33">
        <v>-0.47589012000000003</v>
      </c>
      <c r="C17" s="33">
        <v>-0.51108097500000005</v>
      </c>
      <c r="D17" s="33"/>
      <c r="E17" s="25">
        <v>14</v>
      </c>
      <c r="F17" s="33">
        <v>-0.54889149999999998</v>
      </c>
      <c r="G17" s="33">
        <v>-0.66745057500000005</v>
      </c>
      <c r="I17" s="25">
        <v>14</v>
      </c>
      <c r="J17" s="33">
        <v>-0.71072579999999996</v>
      </c>
      <c r="K17" s="33">
        <v>-0.87979457500000002</v>
      </c>
      <c r="M17" s="25">
        <v>14</v>
      </c>
      <c r="N17" s="33">
        <v>-0.83623862000000004</v>
      </c>
      <c r="O17" s="33">
        <v>-0.96751477500000005</v>
      </c>
      <c r="Q17" s="39">
        <v>14</v>
      </c>
      <c r="R17" s="33">
        <v>-1.03757644</v>
      </c>
      <c r="S17" s="33">
        <v>-1.16379275</v>
      </c>
      <c r="U17" s="39">
        <v>14</v>
      </c>
      <c r="V17" s="33">
        <v>-1.1646121199999999</v>
      </c>
      <c r="W17" s="33">
        <v>-1.28566665</v>
      </c>
    </row>
    <row r="18" spans="1:23">
      <c r="A18" s="25">
        <v>15</v>
      </c>
      <c r="B18" s="33">
        <v>-0.54143881999999999</v>
      </c>
      <c r="C18" s="33">
        <v>-0.545666875</v>
      </c>
      <c r="D18" s="33"/>
      <c r="E18" s="25">
        <v>15</v>
      </c>
      <c r="F18" s="33">
        <v>-0.62205308000000004</v>
      </c>
      <c r="G18" s="33">
        <v>-0.72641132500000005</v>
      </c>
      <c r="I18" s="25">
        <v>15</v>
      </c>
      <c r="J18" s="33">
        <v>-0.73443731999999995</v>
      </c>
      <c r="K18" s="33">
        <v>-0.94414167500000001</v>
      </c>
      <c r="M18" s="25">
        <v>15</v>
      </c>
      <c r="N18" s="33">
        <v>-0.80278921999999997</v>
      </c>
      <c r="O18" s="33">
        <v>-1.0267153</v>
      </c>
      <c r="Q18" s="39">
        <v>15</v>
      </c>
      <c r="R18" s="33">
        <v>-0.96930391999999999</v>
      </c>
      <c r="S18" s="33">
        <v>-1.222982</v>
      </c>
      <c r="U18" s="39">
        <v>15</v>
      </c>
      <c r="V18" s="33">
        <v>-1.1689164000000001</v>
      </c>
      <c r="W18" s="33">
        <v>-1.4862467500000001</v>
      </c>
    </row>
    <row r="19" spans="1:23">
      <c r="A19" s="25">
        <v>16</v>
      </c>
      <c r="B19" s="33">
        <v>-0.45460541999999998</v>
      </c>
      <c r="C19" s="33">
        <v>-0.567332375</v>
      </c>
      <c r="D19" s="33"/>
      <c r="E19" s="25">
        <v>16</v>
      </c>
      <c r="F19" s="33">
        <v>-0.61016132000000001</v>
      </c>
      <c r="G19" s="33">
        <v>-0.76728642499999999</v>
      </c>
      <c r="I19" s="25">
        <v>16</v>
      </c>
      <c r="J19" s="33">
        <v>-0.71910092000000003</v>
      </c>
      <c r="K19" s="33">
        <v>-0.90625292499999999</v>
      </c>
      <c r="M19" s="25">
        <v>16</v>
      </c>
      <c r="N19" s="33">
        <v>-0.79948936000000004</v>
      </c>
      <c r="O19" s="33">
        <v>-1.11107475</v>
      </c>
      <c r="Q19" s="39">
        <v>16</v>
      </c>
      <c r="R19" s="33">
        <v>-0.89993299999999998</v>
      </c>
      <c r="S19" s="33">
        <v>-1.2713682500000001</v>
      </c>
      <c r="U19" s="39">
        <v>16</v>
      </c>
      <c r="V19" s="33">
        <v>-1.3210995999999999</v>
      </c>
      <c r="W19" s="33">
        <v>-1.394981</v>
      </c>
    </row>
    <row r="20" spans="1:23">
      <c r="A20" s="25">
        <v>17</v>
      </c>
      <c r="B20" s="33">
        <v>-0.54216671999999999</v>
      </c>
      <c r="C20" s="33">
        <v>-0.63354782499999995</v>
      </c>
      <c r="D20" s="33"/>
      <c r="E20" s="25">
        <v>17</v>
      </c>
      <c r="F20" s="33">
        <v>-0.69382743999999996</v>
      </c>
      <c r="G20" s="33">
        <v>-0.761835025</v>
      </c>
      <c r="I20" s="25">
        <v>17</v>
      </c>
      <c r="J20" s="33">
        <v>-0.73987725999999998</v>
      </c>
      <c r="K20" s="33">
        <v>-0.98599329999999996</v>
      </c>
      <c r="M20" s="25">
        <v>17</v>
      </c>
      <c r="N20" s="33">
        <v>-0.87400087999999998</v>
      </c>
      <c r="O20" s="33">
        <v>-1.1766015000000001</v>
      </c>
      <c r="Q20" s="39">
        <v>17</v>
      </c>
      <c r="R20" s="33">
        <v>-0.98471187999999998</v>
      </c>
      <c r="S20" s="33">
        <v>-1.3495965000000001</v>
      </c>
      <c r="U20" s="39">
        <v>17</v>
      </c>
      <c r="V20" s="33">
        <v>-1.2096297600000001</v>
      </c>
      <c r="W20" s="33">
        <v>-1.5790647499999999</v>
      </c>
    </row>
    <row r="21" spans="1:23">
      <c r="A21" s="25">
        <v>18</v>
      </c>
      <c r="B21" s="33">
        <v>-0.48466145999999999</v>
      </c>
      <c r="C21" s="33">
        <v>-0.64945189999999997</v>
      </c>
      <c r="D21" s="33"/>
      <c r="E21" s="25">
        <v>18</v>
      </c>
      <c r="F21" s="33">
        <v>-0.62710734000000001</v>
      </c>
      <c r="G21" s="33">
        <v>-0.71550614999999995</v>
      </c>
      <c r="I21" s="25">
        <v>18</v>
      </c>
      <c r="J21" s="33">
        <v>-0.78448306000000001</v>
      </c>
      <c r="K21" s="33">
        <v>-0.92298057499999997</v>
      </c>
      <c r="M21" s="25">
        <v>18</v>
      </c>
      <c r="N21" s="33">
        <v>-0.85859655999999995</v>
      </c>
      <c r="O21" s="33">
        <v>-1.19287375</v>
      </c>
      <c r="Q21" s="39">
        <v>18</v>
      </c>
      <c r="R21" s="33">
        <v>-1.0575201999999999</v>
      </c>
      <c r="S21" s="33">
        <v>-1.35987725</v>
      </c>
      <c r="U21" s="39">
        <v>18</v>
      </c>
      <c r="V21" s="33">
        <v>-1.3151117999999999</v>
      </c>
      <c r="W21" s="33">
        <v>-1.58418825</v>
      </c>
    </row>
    <row r="22" spans="1:23">
      <c r="A22" s="25">
        <v>19</v>
      </c>
      <c r="B22" s="33">
        <v>-0.53307956000000001</v>
      </c>
      <c r="C22" s="33">
        <v>-0.65376184999999998</v>
      </c>
      <c r="D22" s="33"/>
      <c r="E22" s="25">
        <v>19</v>
      </c>
      <c r="F22" s="33">
        <v>-0.63152878000000001</v>
      </c>
      <c r="G22" s="33">
        <v>-0.81250012500000002</v>
      </c>
      <c r="I22" s="25">
        <v>19</v>
      </c>
      <c r="J22" s="33">
        <v>-0.80247325999999997</v>
      </c>
      <c r="K22" s="33">
        <v>-1.0064787500000001</v>
      </c>
      <c r="M22" s="25">
        <v>19</v>
      </c>
      <c r="N22" s="33">
        <v>-0.92579918000000005</v>
      </c>
      <c r="O22" s="33">
        <v>-1.2219359999999999</v>
      </c>
      <c r="Q22" s="39">
        <v>19</v>
      </c>
      <c r="R22" s="33">
        <v>-1.1407269600000001</v>
      </c>
      <c r="S22" s="33">
        <v>-1.3895424999999999</v>
      </c>
      <c r="U22" s="39">
        <v>19</v>
      </c>
      <c r="V22" s="33">
        <v>-1.1965175800000001</v>
      </c>
      <c r="W22" s="33">
        <v>-1.5523880000000001</v>
      </c>
    </row>
    <row r="23" spans="1:23">
      <c r="A23" s="25">
        <v>20</v>
      </c>
      <c r="B23" s="33">
        <v>-0.52606823999999996</v>
      </c>
      <c r="C23" s="33">
        <v>-0.61815089999999995</v>
      </c>
      <c r="D23" s="33"/>
      <c r="E23" s="25">
        <v>20</v>
      </c>
      <c r="F23" s="33">
        <v>-0.68330172</v>
      </c>
      <c r="G23" s="33">
        <v>-0.86316062500000001</v>
      </c>
      <c r="I23" s="25">
        <v>20</v>
      </c>
      <c r="J23" s="33">
        <v>-0.85397791999999995</v>
      </c>
      <c r="K23" s="33">
        <v>-1.0978859750000001</v>
      </c>
      <c r="M23" s="25">
        <v>20</v>
      </c>
      <c r="N23" s="33">
        <v>-0.88692828000000001</v>
      </c>
      <c r="O23" s="33">
        <v>-1.354303</v>
      </c>
      <c r="Q23" s="39">
        <v>20</v>
      </c>
      <c r="R23" s="33">
        <v>-1.0002692200000001</v>
      </c>
      <c r="S23" s="33">
        <v>-1.29833</v>
      </c>
      <c r="U23" s="39">
        <v>20</v>
      </c>
      <c r="V23" s="33">
        <v>-1.3210386000000001</v>
      </c>
      <c r="W23" s="33">
        <v>-1.6953642499999999</v>
      </c>
    </row>
    <row r="24" spans="1:23">
      <c r="A24" s="25">
        <v>21</v>
      </c>
      <c r="B24" s="33">
        <v>-0.49410502000000001</v>
      </c>
      <c r="C24" s="33">
        <v>-0.65275499999999997</v>
      </c>
      <c r="D24" s="33"/>
      <c r="E24" s="25">
        <v>21</v>
      </c>
      <c r="F24" s="33">
        <v>-0.66654287999999995</v>
      </c>
      <c r="G24" s="33">
        <v>-0.85916392500000005</v>
      </c>
      <c r="I24" s="25">
        <v>21</v>
      </c>
      <c r="J24" s="33">
        <v>-0.87195820000000002</v>
      </c>
      <c r="K24" s="33">
        <v>-1.129851175</v>
      </c>
      <c r="M24" s="25">
        <v>21</v>
      </c>
      <c r="N24" s="33">
        <v>-1.0117626</v>
      </c>
      <c r="O24" s="33">
        <v>-1.3805734999999999</v>
      </c>
      <c r="Q24" s="39">
        <v>21</v>
      </c>
      <c r="R24" s="33">
        <v>-1.0287337000000001</v>
      </c>
      <c r="S24" s="33">
        <v>-1.36859675</v>
      </c>
      <c r="U24" s="39">
        <v>21</v>
      </c>
      <c r="V24" s="33">
        <v>-1.405124</v>
      </c>
      <c r="W24" s="33">
        <v>-1.6433329999999999</v>
      </c>
    </row>
    <row r="25" spans="1:23">
      <c r="A25" s="25">
        <v>22</v>
      </c>
      <c r="B25" s="33">
        <v>-0.60473425999999997</v>
      </c>
      <c r="C25" s="33">
        <v>-0.69003637500000004</v>
      </c>
      <c r="D25" s="33"/>
      <c r="E25" s="25">
        <v>22</v>
      </c>
      <c r="F25" s="33">
        <v>-0.70358845999999997</v>
      </c>
      <c r="G25" s="33">
        <v>-0.90381515000000001</v>
      </c>
      <c r="I25" s="25">
        <v>22</v>
      </c>
      <c r="J25" s="33">
        <v>-0.91110166000000004</v>
      </c>
      <c r="K25" s="33">
        <v>-1.16035925</v>
      </c>
      <c r="M25" s="25">
        <v>22</v>
      </c>
      <c r="N25" s="33">
        <v>-0.89590634000000002</v>
      </c>
      <c r="O25" s="33">
        <v>-1.3435005</v>
      </c>
      <c r="Q25" s="39">
        <v>22</v>
      </c>
      <c r="R25" s="33">
        <v>-1.09943258</v>
      </c>
      <c r="S25" s="33">
        <v>-1.4441062499999999</v>
      </c>
      <c r="U25" s="39">
        <v>22</v>
      </c>
      <c r="V25" s="33">
        <v>-1.27770096</v>
      </c>
      <c r="W25" s="33">
        <v>-1.6731732500000001</v>
      </c>
    </row>
    <row r="26" spans="1:23">
      <c r="A26" s="25">
        <v>23</v>
      </c>
      <c r="B26" s="33">
        <v>-0.53083828</v>
      </c>
      <c r="C26" s="33">
        <v>-0.71557907499999995</v>
      </c>
      <c r="D26" s="33"/>
      <c r="E26" s="25">
        <v>23</v>
      </c>
      <c r="F26" s="33">
        <v>-0.71934838000000001</v>
      </c>
      <c r="G26" s="33">
        <v>-1.00555335</v>
      </c>
      <c r="I26" s="25">
        <v>23</v>
      </c>
      <c r="J26" s="33">
        <v>-0.86987356000000005</v>
      </c>
      <c r="K26" s="33">
        <v>-1.0643916499999999</v>
      </c>
      <c r="M26" s="25">
        <v>23</v>
      </c>
      <c r="N26" s="33">
        <v>-1.04593764</v>
      </c>
      <c r="O26" s="33">
        <v>-1.2922582499999999</v>
      </c>
      <c r="Q26" s="39">
        <v>23</v>
      </c>
      <c r="R26" s="33">
        <v>-0.97454936000000003</v>
      </c>
      <c r="S26" s="33">
        <v>-1.47902025</v>
      </c>
      <c r="U26" s="39">
        <v>23</v>
      </c>
      <c r="V26" s="33">
        <v>-1.3812766000000001</v>
      </c>
      <c r="W26" s="33">
        <v>-1.83794825</v>
      </c>
    </row>
    <row r="27" spans="1:23">
      <c r="A27" s="25">
        <v>24</v>
      </c>
      <c r="B27" s="33">
        <v>-0.54181581999999995</v>
      </c>
      <c r="C27" s="33">
        <v>-0.74111044999999998</v>
      </c>
      <c r="D27" s="33"/>
      <c r="E27" s="25">
        <v>24</v>
      </c>
      <c r="F27" s="33">
        <v>-0.74687879999999995</v>
      </c>
      <c r="G27" s="33">
        <v>-0.9605591</v>
      </c>
      <c r="I27" s="25">
        <v>24</v>
      </c>
      <c r="J27" s="33">
        <v>-0.79303674000000002</v>
      </c>
      <c r="K27" s="33">
        <v>-1.1781092500000001</v>
      </c>
      <c r="M27" s="25">
        <v>24</v>
      </c>
      <c r="N27" s="33">
        <v>-0.92954093999999998</v>
      </c>
      <c r="O27" s="33">
        <v>-1.285209</v>
      </c>
      <c r="Q27" s="39">
        <v>24</v>
      </c>
      <c r="R27" s="33">
        <v>-1.0058660399999999</v>
      </c>
      <c r="S27" s="33">
        <v>-1.5310760000000001</v>
      </c>
      <c r="U27" s="39">
        <v>24</v>
      </c>
      <c r="V27" s="33">
        <v>-1.3680112</v>
      </c>
      <c r="W27" s="33">
        <v>-1.6438692500000001</v>
      </c>
    </row>
    <row r="28" spans="1:23">
      <c r="A28" s="25">
        <v>25</v>
      </c>
      <c r="B28" s="33">
        <v>-0.55939552000000003</v>
      </c>
      <c r="C28" s="33">
        <v>-0.8125521</v>
      </c>
      <c r="D28" s="33"/>
      <c r="E28" s="25">
        <v>25</v>
      </c>
      <c r="F28" s="33">
        <v>-0.72912242000000005</v>
      </c>
      <c r="G28" s="33">
        <v>-1.03468</v>
      </c>
      <c r="I28" s="25">
        <v>25</v>
      </c>
      <c r="J28" s="33">
        <v>-0.89714391999999998</v>
      </c>
      <c r="K28" s="33">
        <v>-1.33560375</v>
      </c>
      <c r="M28" s="25">
        <v>25</v>
      </c>
      <c r="N28" s="33">
        <v>-0.96301625999999996</v>
      </c>
      <c r="O28" s="33">
        <v>-1.451965</v>
      </c>
      <c r="Q28" s="39">
        <v>25</v>
      </c>
      <c r="R28" s="33">
        <v>-1.2666497999999999</v>
      </c>
      <c r="S28" s="33">
        <v>-1.6729645</v>
      </c>
      <c r="U28" s="39">
        <v>25</v>
      </c>
      <c r="V28" s="33">
        <v>-1.3907984</v>
      </c>
      <c r="W28" s="33">
        <v>-1.8980935000000001</v>
      </c>
    </row>
    <row r="29" spans="1:23">
      <c r="A29" s="25">
        <v>26</v>
      </c>
      <c r="B29" s="33">
        <v>-0.57050754000000004</v>
      </c>
      <c r="C29" s="33">
        <v>-0.64896292499999997</v>
      </c>
      <c r="D29" s="33"/>
      <c r="E29" s="25">
        <v>26</v>
      </c>
      <c r="F29" s="33">
        <v>-0.79670912000000005</v>
      </c>
      <c r="G29" s="33">
        <v>-1.065999025</v>
      </c>
      <c r="I29" s="25">
        <v>26</v>
      </c>
      <c r="J29" s="33">
        <v>-0.84338553999999999</v>
      </c>
      <c r="K29" s="33">
        <v>-1.2494912499999999</v>
      </c>
      <c r="M29" s="25">
        <v>26</v>
      </c>
      <c r="N29" s="33">
        <v>-0.99362041999999995</v>
      </c>
      <c r="O29" s="33">
        <v>-1.5261210000000001</v>
      </c>
      <c r="Q29" s="39">
        <v>26</v>
      </c>
      <c r="R29" s="33">
        <v>-1.21701926</v>
      </c>
      <c r="S29" s="33">
        <v>-1.54826975</v>
      </c>
      <c r="U29" s="39">
        <v>26</v>
      </c>
      <c r="V29" s="33">
        <v>-1.4707558000000001</v>
      </c>
      <c r="W29" s="33">
        <v>-1.7397735000000001</v>
      </c>
    </row>
    <row r="30" spans="1:23">
      <c r="A30" s="25">
        <v>27</v>
      </c>
      <c r="B30" s="33">
        <v>-0.68204313999999999</v>
      </c>
      <c r="C30" s="33">
        <v>-0.77798694999999995</v>
      </c>
      <c r="D30" s="33"/>
      <c r="E30" s="25">
        <v>27</v>
      </c>
      <c r="F30" s="33">
        <v>-0.71643676000000001</v>
      </c>
      <c r="G30" s="33">
        <v>-1.015838225</v>
      </c>
      <c r="I30" s="25">
        <v>27</v>
      </c>
      <c r="J30" s="33">
        <v>-1.0394080400000001</v>
      </c>
      <c r="K30" s="33">
        <v>-1.3266775</v>
      </c>
      <c r="M30" s="25">
        <v>27</v>
      </c>
      <c r="N30" s="33">
        <v>-1.0111180200000001</v>
      </c>
      <c r="O30" s="33">
        <v>-1.4735512500000001</v>
      </c>
      <c r="Q30" s="39">
        <v>27</v>
      </c>
      <c r="R30" s="33">
        <v>-1.0194792800000001</v>
      </c>
      <c r="S30" s="33">
        <v>-1.6622809999999999</v>
      </c>
      <c r="U30" s="39">
        <v>27</v>
      </c>
      <c r="V30" s="33">
        <v>-1.4559662</v>
      </c>
      <c r="W30" s="33">
        <v>-2.02946575</v>
      </c>
    </row>
    <row r="31" spans="1:23">
      <c r="A31" s="25">
        <v>28</v>
      </c>
      <c r="B31" s="33">
        <v>-0.57578936000000003</v>
      </c>
      <c r="C31" s="33">
        <v>-0.79181962500000003</v>
      </c>
      <c r="D31" s="33"/>
      <c r="E31" s="25">
        <v>28</v>
      </c>
      <c r="F31" s="33">
        <v>-0.72087237999999998</v>
      </c>
      <c r="G31" s="33">
        <v>-1.0378984250000001</v>
      </c>
      <c r="I31" s="25">
        <v>28</v>
      </c>
      <c r="J31" s="33">
        <v>-0.91074235999999997</v>
      </c>
      <c r="K31" s="33">
        <v>-1.4693295</v>
      </c>
      <c r="M31" s="25">
        <v>28</v>
      </c>
      <c r="N31" s="33">
        <v>-0.91370720000000005</v>
      </c>
      <c r="O31" s="33">
        <v>-1.481139</v>
      </c>
      <c r="Q31" s="39">
        <v>28</v>
      </c>
      <c r="R31" s="33">
        <v>-1.2760248000000001</v>
      </c>
      <c r="S31" s="33">
        <v>-1.63417725</v>
      </c>
      <c r="U31" s="39">
        <v>28</v>
      </c>
      <c r="V31" s="33">
        <v>-1.517873</v>
      </c>
      <c r="W31" s="33">
        <v>-1.927173</v>
      </c>
    </row>
    <row r="32" spans="1:23">
      <c r="A32" s="25">
        <v>29</v>
      </c>
      <c r="B32" s="33">
        <v>-0.58870951999999999</v>
      </c>
      <c r="C32" s="33">
        <v>-0.83183142499999996</v>
      </c>
      <c r="D32" s="33"/>
      <c r="E32" s="25">
        <v>29</v>
      </c>
      <c r="F32" s="33">
        <v>-0.70137727999999999</v>
      </c>
      <c r="G32" s="33">
        <v>-1.074724775</v>
      </c>
      <c r="I32" s="25">
        <v>29</v>
      </c>
      <c r="J32" s="33">
        <v>-0.98401223999999998</v>
      </c>
      <c r="K32" s="33">
        <v>-1.364106</v>
      </c>
      <c r="M32" s="25">
        <v>29</v>
      </c>
      <c r="N32" s="33">
        <v>-1.0014363399999999</v>
      </c>
      <c r="O32" s="33">
        <v>-1.44869475</v>
      </c>
      <c r="Q32" s="39">
        <v>29</v>
      </c>
      <c r="R32" s="33">
        <v>-1.2495764600000001</v>
      </c>
      <c r="S32" s="33">
        <v>-1.7188987499999999</v>
      </c>
      <c r="U32" s="39">
        <v>29</v>
      </c>
      <c r="V32" s="33">
        <v>-1.5372665999999999</v>
      </c>
      <c r="W32" s="33">
        <v>-1.735563</v>
      </c>
    </row>
    <row r="33" spans="1:23">
      <c r="A33" s="25">
        <v>30</v>
      </c>
      <c r="B33" s="33">
        <v>-0.57303110000000002</v>
      </c>
      <c r="C33" s="33">
        <v>-0.74994550000000004</v>
      </c>
      <c r="D33" s="33"/>
      <c r="E33" s="25">
        <v>30</v>
      </c>
      <c r="F33" s="33">
        <v>-0.78269127999999999</v>
      </c>
      <c r="G33" s="33">
        <v>-1.032106575</v>
      </c>
      <c r="I33" s="25">
        <v>30</v>
      </c>
      <c r="J33" s="33">
        <v>-0.92669471999999997</v>
      </c>
      <c r="K33" s="33">
        <v>-1.48072775</v>
      </c>
      <c r="M33" s="25">
        <v>30</v>
      </c>
      <c r="N33" s="33">
        <v>-1.07727464</v>
      </c>
      <c r="O33" s="33">
        <v>-1.52115825</v>
      </c>
      <c r="Q33" s="39">
        <v>30</v>
      </c>
      <c r="R33" s="33">
        <v>-1.1922147999999999</v>
      </c>
      <c r="S33" s="33">
        <v>-1.67263775</v>
      </c>
      <c r="U33" s="39">
        <v>30</v>
      </c>
      <c r="V33" s="33">
        <v>-1.6318538</v>
      </c>
      <c r="W33" s="33">
        <v>-1.85452825</v>
      </c>
    </row>
    <row r="34" spans="1:23">
      <c r="A34" s="25">
        <v>31</v>
      </c>
      <c r="B34" s="33">
        <v>-0.66693597999999998</v>
      </c>
      <c r="C34" s="33">
        <v>-0.80077597499999997</v>
      </c>
      <c r="D34" s="33"/>
      <c r="E34" s="25">
        <v>31</v>
      </c>
      <c r="F34" s="33">
        <v>-0.73825337999999996</v>
      </c>
      <c r="G34" s="33">
        <v>-1.1958262</v>
      </c>
      <c r="I34" s="25">
        <v>31</v>
      </c>
      <c r="J34" s="33">
        <v>-0.9430771</v>
      </c>
      <c r="K34" s="33">
        <v>-1.320128</v>
      </c>
      <c r="M34" s="25">
        <v>31</v>
      </c>
      <c r="N34" s="33">
        <v>-1.1821356000000001</v>
      </c>
      <c r="O34" s="33">
        <v>-1.5640992499999999</v>
      </c>
      <c r="Q34" s="39">
        <v>31</v>
      </c>
      <c r="R34" s="33">
        <v>-1.30626036</v>
      </c>
      <c r="S34" s="33">
        <v>-1.9229084999999999</v>
      </c>
      <c r="U34" s="39">
        <v>31</v>
      </c>
      <c r="V34" s="33">
        <v>-1.6738763999999999</v>
      </c>
      <c r="W34" s="33">
        <v>-1.9692315</v>
      </c>
    </row>
    <row r="35" spans="1:23">
      <c r="A35" s="25">
        <v>32</v>
      </c>
      <c r="B35" s="33">
        <v>-0.63530564</v>
      </c>
      <c r="C35" s="33">
        <v>-0.82838357500000004</v>
      </c>
      <c r="D35" s="33"/>
      <c r="E35" s="25">
        <v>32</v>
      </c>
      <c r="F35" s="33">
        <v>-0.80238955999999995</v>
      </c>
      <c r="G35" s="33">
        <v>-1.144560625</v>
      </c>
      <c r="I35" s="25">
        <v>32</v>
      </c>
      <c r="J35" s="33">
        <v>-1.02364382</v>
      </c>
      <c r="K35" s="33">
        <v>-1.4113644999999999</v>
      </c>
      <c r="M35" s="25">
        <v>32</v>
      </c>
      <c r="N35" s="33">
        <v>-1.2682922000000001</v>
      </c>
      <c r="O35" s="33">
        <v>-1.6055047499999999</v>
      </c>
      <c r="Q35" s="39">
        <v>32</v>
      </c>
      <c r="R35" s="33">
        <v>-1.411375</v>
      </c>
      <c r="S35" s="33">
        <v>-1.7803247499999999</v>
      </c>
      <c r="U35" s="39">
        <v>32</v>
      </c>
      <c r="V35" s="33">
        <v>-1.3899774199999999</v>
      </c>
      <c r="W35" s="33">
        <v>-1.9367479999999999</v>
      </c>
    </row>
    <row r="36" spans="1:23">
      <c r="A36" s="25">
        <v>33</v>
      </c>
      <c r="B36" s="33">
        <v>-0.66909014</v>
      </c>
      <c r="C36" s="33">
        <v>-0.89871285000000001</v>
      </c>
      <c r="D36" s="33"/>
      <c r="E36" s="25">
        <v>33</v>
      </c>
      <c r="F36" s="33">
        <v>-0.80448065999999996</v>
      </c>
      <c r="G36" s="33">
        <v>-1.1165405500000001</v>
      </c>
      <c r="I36" s="25">
        <v>33</v>
      </c>
      <c r="J36" s="33">
        <v>-0.96386833999999999</v>
      </c>
      <c r="K36" s="33">
        <v>-1.4226492500000001</v>
      </c>
      <c r="M36" s="25">
        <v>33</v>
      </c>
      <c r="N36" s="33">
        <v>-0.99835536000000002</v>
      </c>
      <c r="O36" s="33">
        <v>-1.5921855</v>
      </c>
      <c r="Q36" s="39">
        <v>33</v>
      </c>
      <c r="R36" s="33">
        <v>-1.4408078</v>
      </c>
      <c r="S36" s="33">
        <v>-1.8260777500000001</v>
      </c>
      <c r="U36" s="39">
        <v>33</v>
      </c>
      <c r="V36" s="33">
        <v>-1.6601798000000001</v>
      </c>
      <c r="W36" s="33">
        <v>-2.0493359999999998</v>
      </c>
    </row>
    <row r="37" spans="1:23">
      <c r="A37" s="25">
        <v>34</v>
      </c>
      <c r="B37" s="33">
        <v>-0.66202371999999998</v>
      </c>
      <c r="C37" s="33">
        <v>-0.90860395000000005</v>
      </c>
      <c r="D37" s="33"/>
      <c r="E37" s="25">
        <v>34</v>
      </c>
      <c r="F37" s="33">
        <v>-0.81825386</v>
      </c>
      <c r="G37" s="33">
        <v>-1.0877337250000001</v>
      </c>
      <c r="I37" s="25">
        <v>34</v>
      </c>
      <c r="J37" s="33">
        <v>-1.0136432200000001</v>
      </c>
      <c r="K37" s="33">
        <v>-1.5102867499999999</v>
      </c>
      <c r="M37" s="25">
        <v>34</v>
      </c>
      <c r="N37" s="33">
        <v>-1.235517</v>
      </c>
      <c r="O37" s="33">
        <v>-1.7023872499999999</v>
      </c>
      <c r="Q37" s="39">
        <v>34</v>
      </c>
      <c r="R37" s="33">
        <v>-1.1911944000000001</v>
      </c>
      <c r="S37" s="33">
        <v>-1.66223875</v>
      </c>
      <c r="U37" s="39">
        <v>34</v>
      </c>
      <c r="V37" s="33">
        <v>-1.5913306</v>
      </c>
      <c r="W37" s="33">
        <v>-2.02807775</v>
      </c>
    </row>
    <row r="38" spans="1:23">
      <c r="A38" s="25">
        <v>35</v>
      </c>
      <c r="B38" s="33">
        <v>-0.68469168000000002</v>
      </c>
      <c r="C38" s="33">
        <v>-0.88936187499999997</v>
      </c>
      <c r="D38" s="33"/>
      <c r="E38" s="25">
        <v>35</v>
      </c>
      <c r="F38" s="33">
        <v>-0.86303315999999997</v>
      </c>
      <c r="G38" s="33">
        <v>-1.2381789999999999</v>
      </c>
      <c r="I38" s="25">
        <v>35</v>
      </c>
      <c r="J38" s="33">
        <v>-1.05241648</v>
      </c>
      <c r="K38" s="33">
        <v>-1.4546245</v>
      </c>
      <c r="M38" s="25">
        <v>35</v>
      </c>
      <c r="N38" s="33">
        <v>-1.06787426</v>
      </c>
      <c r="O38" s="33">
        <v>-1.74619225</v>
      </c>
      <c r="Q38" s="39">
        <v>35</v>
      </c>
      <c r="R38" s="33">
        <v>-1.4348576</v>
      </c>
      <c r="S38" s="33">
        <v>-1.92325225</v>
      </c>
      <c r="U38" s="39">
        <v>35</v>
      </c>
      <c r="V38" s="33">
        <v>-1.7233985999999999</v>
      </c>
      <c r="W38" s="33">
        <v>-2.1857069999999998</v>
      </c>
    </row>
    <row r="39" spans="1:23">
      <c r="A39" s="25">
        <v>36</v>
      </c>
      <c r="B39" s="33">
        <v>-0.65195599999999998</v>
      </c>
      <c r="C39" s="33">
        <v>-0.79671797499999997</v>
      </c>
      <c r="D39" s="33"/>
      <c r="E39" s="25">
        <v>36</v>
      </c>
      <c r="F39" s="33">
        <v>-0.83603024000000004</v>
      </c>
      <c r="G39" s="33">
        <v>-1.1517757500000001</v>
      </c>
      <c r="I39" s="25">
        <v>36</v>
      </c>
      <c r="J39" s="33">
        <v>-1.02240116</v>
      </c>
      <c r="K39" s="33">
        <v>-1.4586330000000001</v>
      </c>
      <c r="M39" s="25">
        <v>36</v>
      </c>
      <c r="N39" s="33">
        <v>-0.89327108</v>
      </c>
      <c r="O39" s="33">
        <v>-1.6309</v>
      </c>
      <c r="Q39" s="39">
        <v>36</v>
      </c>
      <c r="R39" s="33">
        <v>-1.2180526</v>
      </c>
      <c r="S39" s="33">
        <v>-1.9307892499999999</v>
      </c>
      <c r="U39" s="39">
        <v>36</v>
      </c>
      <c r="V39" s="33">
        <v>-1.6617960000000001</v>
      </c>
      <c r="W39" s="33">
        <v>-2.0575987499999999</v>
      </c>
    </row>
    <row r="40" spans="1:23">
      <c r="A40" s="25">
        <v>37</v>
      </c>
      <c r="B40" s="33">
        <v>-0.62494769999999999</v>
      </c>
      <c r="C40" s="33">
        <v>-0.97057965000000002</v>
      </c>
      <c r="D40" s="33"/>
      <c r="E40" s="25">
        <v>37</v>
      </c>
      <c r="F40" s="33">
        <v>-0.75138521999999996</v>
      </c>
      <c r="G40" s="33">
        <v>-1.161807225</v>
      </c>
      <c r="I40" s="25">
        <v>37</v>
      </c>
      <c r="J40" s="33">
        <v>-1.1892982999999999</v>
      </c>
      <c r="K40" s="33">
        <v>-1.5512204999999999</v>
      </c>
      <c r="M40" s="25">
        <v>37</v>
      </c>
      <c r="N40" s="33">
        <v>-1.14183178</v>
      </c>
      <c r="O40" s="33">
        <v>-1.6984232500000001</v>
      </c>
      <c r="Q40" s="39">
        <v>37</v>
      </c>
      <c r="R40" s="33">
        <v>-1.3921504</v>
      </c>
      <c r="S40" s="33">
        <v>-1.9186034999999999</v>
      </c>
      <c r="U40" s="39">
        <v>37</v>
      </c>
      <c r="V40" s="33">
        <v>-1.7668098000000001</v>
      </c>
      <c r="W40" s="33">
        <v>-2.1892239999999998</v>
      </c>
    </row>
    <row r="41" spans="1:23">
      <c r="A41" s="25">
        <v>38</v>
      </c>
      <c r="B41" s="33">
        <v>-0.61120394</v>
      </c>
      <c r="C41" s="33">
        <v>-0.91546307500000002</v>
      </c>
      <c r="D41" s="33"/>
      <c r="E41" s="25">
        <v>38</v>
      </c>
      <c r="F41" s="33">
        <v>-0.78075678000000004</v>
      </c>
      <c r="G41" s="33">
        <v>-1.3364125</v>
      </c>
      <c r="I41" s="25">
        <v>38</v>
      </c>
      <c r="J41" s="33">
        <v>-1.0855268199999999</v>
      </c>
      <c r="K41" s="33">
        <v>-1.5987147500000001</v>
      </c>
      <c r="M41" s="25">
        <v>38</v>
      </c>
      <c r="N41" s="33">
        <v>-1.11317328</v>
      </c>
      <c r="O41" s="33">
        <v>-1.6931127500000001</v>
      </c>
      <c r="Q41" s="39">
        <v>38</v>
      </c>
      <c r="R41" s="33">
        <v>-1.4389031999999999</v>
      </c>
      <c r="S41" s="33">
        <v>-1.78748375</v>
      </c>
      <c r="U41" s="39">
        <v>38</v>
      </c>
      <c r="V41" s="33">
        <v>-1.764008</v>
      </c>
      <c r="W41" s="33">
        <v>-2.1980460000000002</v>
      </c>
    </row>
    <row r="42" spans="1:23">
      <c r="A42" s="25">
        <v>39</v>
      </c>
      <c r="B42" s="33">
        <v>-0.58358359999999998</v>
      </c>
      <c r="C42" s="33">
        <v>-0.9573834</v>
      </c>
      <c r="D42" s="33"/>
      <c r="E42" s="25">
        <v>39</v>
      </c>
      <c r="F42" s="33">
        <v>-0.82674449999999999</v>
      </c>
      <c r="G42" s="33">
        <v>-1.2712380000000001</v>
      </c>
      <c r="I42" s="25">
        <v>39</v>
      </c>
      <c r="J42" s="33">
        <v>-0.97658252000000001</v>
      </c>
      <c r="K42" s="33">
        <v>-1.5318955000000001</v>
      </c>
      <c r="M42" s="25">
        <v>39</v>
      </c>
      <c r="N42" s="33">
        <v>-1.2269399999999999</v>
      </c>
      <c r="O42" s="33">
        <v>-1.566149</v>
      </c>
      <c r="Q42" s="39">
        <v>39</v>
      </c>
      <c r="R42" s="33">
        <v>-1.4751810000000001</v>
      </c>
      <c r="S42" s="33">
        <v>-2.0437569999999998</v>
      </c>
      <c r="U42" s="39">
        <v>39</v>
      </c>
      <c r="V42" s="33">
        <v>-1.7641346</v>
      </c>
      <c r="W42" s="33">
        <v>-2.0586150000000001</v>
      </c>
    </row>
    <row r="43" spans="1:23">
      <c r="A43" s="25">
        <v>40</v>
      </c>
      <c r="B43" s="33">
        <v>-0.55175655999999995</v>
      </c>
      <c r="C43" s="33">
        <v>-0.97095785000000001</v>
      </c>
      <c r="D43" s="33"/>
      <c r="E43" s="25">
        <v>40</v>
      </c>
      <c r="F43" s="33">
        <v>-0.81976590000000005</v>
      </c>
      <c r="G43" s="33">
        <v>-1.1643198749999999</v>
      </c>
      <c r="I43" s="25">
        <v>40</v>
      </c>
      <c r="J43" s="33">
        <v>-0.99456940000000005</v>
      </c>
      <c r="K43" s="33">
        <v>-1.5603149999999999</v>
      </c>
      <c r="M43" s="25">
        <v>40</v>
      </c>
      <c r="N43" s="33">
        <v>-1.08914124</v>
      </c>
      <c r="O43" s="33">
        <v>-1.8756332499999999</v>
      </c>
      <c r="Q43" s="39">
        <v>40</v>
      </c>
      <c r="R43" s="33">
        <v>-1.3691852</v>
      </c>
      <c r="S43" s="33">
        <v>-1.9570387499999999</v>
      </c>
      <c r="U43" s="39">
        <v>40</v>
      </c>
      <c r="V43" s="33">
        <v>-1.8411786000000001</v>
      </c>
      <c r="W43" s="33">
        <v>-2.1276152499999998</v>
      </c>
    </row>
    <row r="44" spans="1:23">
      <c r="A44" s="25">
        <v>41</v>
      </c>
      <c r="B44" s="33">
        <v>-0.58383030000000002</v>
      </c>
      <c r="C44" s="33">
        <v>-0.91803772500000003</v>
      </c>
      <c r="D44" s="33"/>
      <c r="E44" s="25">
        <v>41</v>
      </c>
      <c r="F44" s="33">
        <v>-0.80923831999999996</v>
      </c>
      <c r="G44" s="33">
        <v>-1.2452414999999999</v>
      </c>
      <c r="I44" s="25">
        <v>41</v>
      </c>
      <c r="J44" s="33">
        <v>-0.98438682</v>
      </c>
      <c r="K44" s="33">
        <v>-1.4186700000000001</v>
      </c>
      <c r="M44" s="25">
        <v>41</v>
      </c>
      <c r="N44" s="33">
        <v>-1.2877271800000001</v>
      </c>
      <c r="O44" s="33">
        <v>-1.8333044999999999</v>
      </c>
      <c r="Q44" s="39">
        <v>41</v>
      </c>
      <c r="R44" s="33">
        <v>-1.3161643999999999</v>
      </c>
      <c r="S44" s="33">
        <v>-2.2019475000000002</v>
      </c>
      <c r="U44" s="39">
        <v>41</v>
      </c>
      <c r="V44" s="33">
        <v>-1.7313924000000001</v>
      </c>
      <c r="W44" s="33">
        <v>-2.1498127500000002</v>
      </c>
    </row>
    <row r="45" spans="1:23">
      <c r="A45" s="25">
        <v>42</v>
      </c>
      <c r="B45" s="33">
        <v>-0.67751870000000003</v>
      </c>
      <c r="C45" s="33">
        <v>-1.0810339</v>
      </c>
      <c r="D45" s="33"/>
      <c r="E45" s="25">
        <v>42</v>
      </c>
      <c r="F45" s="33">
        <v>-0.81000658000000003</v>
      </c>
      <c r="G45" s="33">
        <v>-1.429743</v>
      </c>
      <c r="I45" s="25">
        <v>42</v>
      </c>
      <c r="J45" s="33">
        <v>-1.0915261199999999</v>
      </c>
      <c r="K45" s="33">
        <v>-1.48026875</v>
      </c>
      <c r="M45" s="25">
        <v>42</v>
      </c>
      <c r="N45" s="33">
        <v>-1.2700431000000001</v>
      </c>
      <c r="O45" s="33">
        <v>-1.79159</v>
      </c>
      <c r="Q45" s="39">
        <v>42</v>
      </c>
      <c r="R45" s="33">
        <v>-1.3829450000000001</v>
      </c>
      <c r="S45" s="33">
        <v>-2.1229174999999998</v>
      </c>
      <c r="U45" s="39">
        <v>42</v>
      </c>
      <c r="V45" s="33">
        <v>-1.8845829999999999</v>
      </c>
      <c r="W45" s="33">
        <v>-2.1833472500000002</v>
      </c>
    </row>
    <row r="46" spans="1:23">
      <c r="A46" s="25">
        <v>43</v>
      </c>
      <c r="B46" s="33">
        <v>-0.65152388000000006</v>
      </c>
      <c r="C46" s="33">
        <v>-0.94492027499999998</v>
      </c>
      <c r="D46" s="33"/>
      <c r="E46" s="25">
        <v>43</v>
      </c>
      <c r="F46" s="33">
        <v>-0.76946517999999997</v>
      </c>
      <c r="G46" s="33">
        <v>-1.3629264999999999</v>
      </c>
      <c r="I46" s="25">
        <v>43</v>
      </c>
      <c r="J46" s="33">
        <v>-1.01512884</v>
      </c>
      <c r="K46" s="33">
        <v>-1.38467275</v>
      </c>
      <c r="M46" s="25">
        <v>43</v>
      </c>
      <c r="N46" s="33">
        <v>-1.20416704</v>
      </c>
      <c r="O46" s="33">
        <v>-1.8245612499999999</v>
      </c>
      <c r="Q46" s="39">
        <v>43</v>
      </c>
      <c r="R46" s="33">
        <v>-1.5129040199999999</v>
      </c>
      <c r="S46" s="33">
        <v>-1.8086610000000001</v>
      </c>
      <c r="U46" s="39">
        <v>43</v>
      </c>
      <c r="V46" s="33">
        <v>-1.788314</v>
      </c>
      <c r="W46" s="33">
        <v>-2.2331945000000002</v>
      </c>
    </row>
    <row r="47" spans="1:23">
      <c r="A47" s="25">
        <v>44</v>
      </c>
      <c r="B47" s="33">
        <v>-0.75855998000000002</v>
      </c>
      <c r="C47" s="33">
        <v>-0.96765137499999998</v>
      </c>
      <c r="D47" s="33"/>
      <c r="E47" s="25">
        <v>44</v>
      </c>
      <c r="F47" s="33">
        <v>-0.90715568000000002</v>
      </c>
      <c r="G47" s="33">
        <v>-1.3304914999999999</v>
      </c>
      <c r="I47" s="25">
        <v>44</v>
      </c>
      <c r="J47" s="33">
        <v>-1.0165933199999999</v>
      </c>
      <c r="K47" s="33">
        <v>-1.6590910000000001</v>
      </c>
      <c r="M47" s="25">
        <v>44</v>
      </c>
      <c r="N47" s="33">
        <v>-1.29459876</v>
      </c>
      <c r="O47" s="33">
        <v>-1.8527152499999999</v>
      </c>
      <c r="Q47" s="39">
        <v>44</v>
      </c>
      <c r="R47" s="33">
        <v>-1.6533027600000001</v>
      </c>
      <c r="S47" s="33">
        <v>-2.1693202500000002</v>
      </c>
      <c r="U47" s="39">
        <v>44</v>
      </c>
      <c r="V47" s="33">
        <v>-1.7919658000000001</v>
      </c>
      <c r="W47" s="33">
        <v>-2.1878095000000002</v>
      </c>
    </row>
    <row r="48" spans="1:23">
      <c r="A48" s="25">
        <v>45</v>
      </c>
      <c r="B48" s="33">
        <v>-0.60099798000000004</v>
      </c>
      <c r="C48" s="33">
        <v>-0.96079205000000001</v>
      </c>
      <c r="D48" s="33"/>
      <c r="E48" s="25">
        <v>45</v>
      </c>
      <c r="F48" s="33">
        <v>-0.86916112000000001</v>
      </c>
      <c r="G48" s="33">
        <v>-1.4332005000000001</v>
      </c>
      <c r="I48" s="25">
        <v>45</v>
      </c>
      <c r="J48" s="33">
        <v>-1.01815916</v>
      </c>
      <c r="K48" s="33">
        <v>-1.63947325</v>
      </c>
      <c r="M48" s="25">
        <v>45</v>
      </c>
      <c r="N48" s="33">
        <v>-1.2322374199999999</v>
      </c>
      <c r="O48" s="33">
        <v>-1.7850567500000001</v>
      </c>
      <c r="Q48" s="39">
        <v>45</v>
      </c>
      <c r="R48" s="33">
        <v>-1.5504792199999999</v>
      </c>
      <c r="S48" s="33">
        <v>-2.1319355</v>
      </c>
      <c r="U48" s="39">
        <v>45</v>
      </c>
      <c r="V48" s="33">
        <v>-1.7944298000000001</v>
      </c>
      <c r="W48" s="33">
        <v>-2.1205090000000002</v>
      </c>
    </row>
    <row r="49" spans="1:23">
      <c r="A49" s="25">
        <v>46</v>
      </c>
      <c r="B49" s="33">
        <v>-0.80134243999999999</v>
      </c>
      <c r="C49" s="33">
        <v>-1.1422499749999999</v>
      </c>
      <c r="D49" s="33"/>
      <c r="E49" s="25">
        <v>46</v>
      </c>
      <c r="F49" s="33">
        <v>-0.86414928000000002</v>
      </c>
      <c r="G49" s="33">
        <v>-1.3495145</v>
      </c>
      <c r="I49" s="25">
        <v>46</v>
      </c>
      <c r="J49" s="33">
        <v>-1.0547135000000001</v>
      </c>
      <c r="K49" s="33">
        <v>-1.778141</v>
      </c>
      <c r="M49" s="25">
        <v>46</v>
      </c>
      <c r="N49" s="33">
        <v>-1.09035532</v>
      </c>
      <c r="O49" s="33">
        <v>-1.9840232499999999</v>
      </c>
      <c r="Q49" s="39">
        <v>46</v>
      </c>
      <c r="R49" s="33">
        <v>-1.6928496</v>
      </c>
      <c r="S49" s="33">
        <v>-2.0492059999999999</v>
      </c>
      <c r="U49" s="39">
        <v>46</v>
      </c>
      <c r="V49" s="33">
        <v>-1.8895014000000001</v>
      </c>
      <c r="W49" s="33">
        <v>-2.1916072500000001</v>
      </c>
    </row>
    <row r="50" spans="1:23">
      <c r="A50" s="25">
        <v>47</v>
      </c>
      <c r="B50" s="33">
        <v>-0.71830468000000003</v>
      </c>
      <c r="C50" s="33">
        <v>-1.1858998249999999</v>
      </c>
      <c r="D50" s="33"/>
      <c r="E50" s="25">
        <v>47</v>
      </c>
      <c r="F50" s="33">
        <v>-0.81371654000000004</v>
      </c>
      <c r="G50" s="33">
        <v>-1.3859334999999999</v>
      </c>
      <c r="I50" s="25">
        <v>47</v>
      </c>
      <c r="J50" s="33">
        <v>-1.0624016000000001</v>
      </c>
      <c r="K50" s="33">
        <v>-1.7181327500000001</v>
      </c>
      <c r="M50" s="25">
        <v>47</v>
      </c>
      <c r="N50" s="33">
        <v>-1.03394808</v>
      </c>
      <c r="O50" s="33">
        <v>-1.822746</v>
      </c>
      <c r="Q50" s="39">
        <v>47</v>
      </c>
      <c r="R50" s="33">
        <v>-1.6720062</v>
      </c>
      <c r="S50" s="33">
        <v>-2.1296495000000002</v>
      </c>
      <c r="U50" s="39">
        <v>47</v>
      </c>
      <c r="V50" s="33">
        <v>-1.8021088000000001</v>
      </c>
      <c r="W50" s="33">
        <v>-2.3074112499999999</v>
      </c>
    </row>
    <row r="51" spans="1:23">
      <c r="A51" s="25">
        <v>48</v>
      </c>
      <c r="B51" s="33">
        <v>-0.70347497999999997</v>
      </c>
      <c r="C51" s="33">
        <v>-1.10233425</v>
      </c>
      <c r="D51" s="33"/>
      <c r="E51" s="25">
        <v>48</v>
      </c>
      <c r="F51" s="33">
        <v>-0.69002315999999997</v>
      </c>
      <c r="G51" s="33">
        <v>-1.32728925</v>
      </c>
      <c r="I51" s="25">
        <v>48</v>
      </c>
      <c r="J51" s="33">
        <v>-1.13514282</v>
      </c>
      <c r="K51" s="33">
        <v>-1.7000517500000001</v>
      </c>
      <c r="M51" s="25">
        <v>48</v>
      </c>
      <c r="N51" s="33">
        <v>-1.24236448</v>
      </c>
      <c r="O51" s="33">
        <v>-1.81650125</v>
      </c>
      <c r="Q51" s="39">
        <v>48</v>
      </c>
      <c r="R51" s="33">
        <v>-1.5325612</v>
      </c>
      <c r="S51" s="33">
        <v>-2.2543245000000001</v>
      </c>
      <c r="U51" s="39">
        <v>48</v>
      </c>
      <c r="V51" s="33">
        <v>-1.8081304</v>
      </c>
      <c r="W51" s="33">
        <v>-2.2752439999999998</v>
      </c>
    </row>
    <row r="52" spans="1:23">
      <c r="A52" s="25">
        <v>49</v>
      </c>
      <c r="B52" s="33">
        <v>-0.73694398000000005</v>
      </c>
      <c r="C52" s="33">
        <v>-1.1911535</v>
      </c>
      <c r="D52" s="33"/>
      <c r="E52" s="25">
        <v>49</v>
      </c>
      <c r="F52" s="33">
        <v>-0.93911107999999999</v>
      </c>
      <c r="G52" s="33">
        <v>-1.4057317499999999</v>
      </c>
      <c r="I52" s="25">
        <v>49</v>
      </c>
      <c r="J52" s="33">
        <v>-1.14826568</v>
      </c>
      <c r="K52" s="33">
        <v>-1.7191477500000001</v>
      </c>
      <c r="M52" s="25">
        <v>49</v>
      </c>
      <c r="N52" s="33">
        <v>-1.36462024</v>
      </c>
      <c r="O52" s="33">
        <v>-1.9723882500000001</v>
      </c>
      <c r="Q52" s="39">
        <v>49</v>
      </c>
      <c r="R52" s="33">
        <v>-1.7873682</v>
      </c>
      <c r="S52" s="33">
        <v>-2.2476880000000001</v>
      </c>
      <c r="U52" s="39">
        <v>49</v>
      </c>
      <c r="V52" s="33">
        <v>-1.9088001999999999</v>
      </c>
      <c r="W52" s="33">
        <v>-2.2567865</v>
      </c>
    </row>
    <row r="53" spans="1:23">
      <c r="A53" s="25">
        <v>50</v>
      </c>
      <c r="B53" s="33">
        <v>-0.66431808000000003</v>
      </c>
      <c r="C53" s="33">
        <v>-1.1872235250000001</v>
      </c>
      <c r="D53" s="33"/>
      <c r="E53" s="25">
        <v>50</v>
      </c>
      <c r="F53" s="33">
        <v>-0.87197159999999996</v>
      </c>
      <c r="G53" s="33">
        <v>-1.346749</v>
      </c>
      <c r="I53" s="25">
        <v>50</v>
      </c>
      <c r="J53" s="33">
        <v>-1.0390731600000001</v>
      </c>
      <c r="K53" s="33">
        <v>-1.61319375</v>
      </c>
      <c r="M53" s="25">
        <v>50</v>
      </c>
      <c r="N53" s="33">
        <v>-1.2616696599999999</v>
      </c>
      <c r="O53" s="33">
        <v>-2.1023747500000001</v>
      </c>
      <c r="Q53" s="39">
        <v>50</v>
      </c>
      <c r="R53" s="33">
        <v>-1.762149</v>
      </c>
      <c r="S53" s="33">
        <v>-2.20810525</v>
      </c>
      <c r="U53" s="39">
        <v>50</v>
      </c>
      <c r="V53" s="33">
        <v>-1.9176206</v>
      </c>
      <c r="W53" s="33">
        <v>-2.3337032500000001</v>
      </c>
    </row>
    <row r="54" spans="1:23">
      <c r="A54" s="25">
        <v>51</v>
      </c>
      <c r="B54" s="33">
        <v>-0.64528152000000005</v>
      </c>
      <c r="C54" s="33">
        <v>-1.146159325</v>
      </c>
      <c r="D54" s="33"/>
      <c r="E54" s="25">
        <v>51</v>
      </c>
      <c r="F54" s="33">
        <v>-0.79576952000000001</v>
      </c>
      <c r="G54" s="33">
        <v>-1.38257925</v>
      </c>
      <c r="I54" s="25">
        <v>51</v>
      </c>
      <c r="J54" s="33">
        <v>-1.0760238</v>
      </c>
      <c r="K54" s="33">
        <v>-1.55019</v>
      </c>
      <c r="M54" s="25">
        <v>51</v>
      </c>
      <c r="N54" s="33">
        <v>-1.3731826</v>
      </c>
      <c r="O54" s="33">
        <v>-1.955986</v>
      </c>
      <c r="Q54" s="39">
        <v>51</v>
      </c>
      <c r="R54" s="33">
        <v>-1.5771565999999999</v>
      </c>
      <c r="S54" s="33">
        <v>-2.3878919999999999</v>
      </c>
      <c r="U54" s="39">
        <v>51</v>
      </c>
      <c r="V54" s="33">
        <v>-1.9458755999999999</v>
      </c>
      <c r="W54" s="33">
        <v>-2.2686389999999999</v>
      </c>
    </row>
    <row r="55" spans="1:23">
      <c r="A55" s="25">
        <v>52</v>
      </c>
      <c r="B55" s="33">
        <v>-0.66532570000000002</v>
      </c>
      <c r="C55" s="33">
        <v>-1.0033483249999999</v>
      </c>
      <c r="D55" s="33"/>
      <c r="E55" s="25">
        <v>52</v>
      </c>
      <c r="F55" s="33">
        <v>-0.89774600000000004</v>
      </c>
      <c r="G55" s="33">
        <v>-1.3987052499999999</v>
      </c>
      <c r="I55" s="25">
        <v>52</v>
      </c>
      <c r="J55" s="33">
        <v>-1.1784338000000001</v>
      </c>
      <c r="K55" s="33">
        <v>-1.7419445</v>
      </c>
      <c r="M55" s="25">
        <v>52</v>
      </c>
      <c r="N55" s="33">
        <v>-1.1213462000000001</v>
      </c>
      <c r="O55" s="33">
        <v>-1.970078</v>
      </c>
      <c r="Q55" s="39">
        <v>52</v>
      </c>
      <c r="R55" s="33">
        <v>-1.7845021999999999</v>
      </c>
      <c r="S55" s="33">
        <v>-2.2194989999999999</v>
      </c>
      <c r="U55" s="39">
        <v>52</v>
      </c>
      <c r="V55" s="33">
        <v>-1.9666680000000001</v>
      </c>
      <c r="W55" s="33">
        <v>-2.3368175</v>
      </c>
    </row>
    <row r="56" spans="1:23">
      <c r="A56" s="25">
        <v>53</v>
      </c>
      <c r="B56" s="33">
        <v>-0.63205012000000005</v>
      </c>
      <c r="C56" s="33">
        <v>-1.1651670000000001</v>
      </c>
      <c r="D56" s="33"/>
      <c r="E56" s="25">
        <v>53</v>
      </c>
      <c r="F56" s="33">
        <v>-0.78845114000000005</v>
      </c>
      <c r="G56" s="33">
        <v>-1.4227272500000001</v>
      </c>
      <c r="I56" s="25">
        <v>53</v>
      </c>
      <c r="J56" s="33">
        <v>-1.09272532</v>
      </c>
      <c r="K56" s="33">
        <v>-1.603332</v>
      </c>
      <c r="M56" s="25">
        <v>53</v>
      </c>
      <c r="N56" s="33">
        <v>-1.37116042</v>
      </c>
      <c r="O56" s="33">
        <v>-2.0451837500000001</v>
      </c>
      <c r="Q56" s="39">
        <v>53</v>
      </c>
      <c r="R56" s="33">
        <v>-1.708278</v>
      </c>
      <c r="S56" s="33">
        <v>-2.4546447499999999</v>
      </c>
      <c r="U56" s="39">
        <v>53</v>
      </c>
      <c r="V56" s="33">
        <v>-2.0095361999999999</v>
      </c>
      <c r="W56" s="33">
        <v>-2.2825292500000001</v>
      </c>
    </row>
    <row r="57" spans="1:23">
      <c r="A57" s="25">
        <v>54</v>
      </c>
      <c r="B57" s="33">
        <v>-0.84718247999999996</v>
      </c>
      <c r="C57" s="33">
        <v>-1.042133475</v>
      </c>
      <c r="D57" s="33"/>
      <c r="E57" s="25">
        <v>54</v>
      </c>
      <c r="F57" s="33">
        <v>-0.83680281999999995</v>
      </c>
      <c r="G57" s="33">
        <v>-1.4344505000000001</v>
      </c>
      <c r="I57" s="25">
        <v>54</v>
      </c>
      <c r="J57" s="33">
        <v>-1.1316887799999999</v>
      </c>
      <c r="K57" s="33">
        <v>-1.6183682500000001</v>
      </c>
      <c r="M57" s="25">
        <v>54</v>
      </c>
      <c r="N57" s="33">
        <v>-1.3958151999999999</v>
      </c>
      <c r="O57" s="33">
        <v>-2.0434684999999999</v>
      </c>
      <c r="Q57" s="39">
        <v>54</v>
      </c>
      <c r="R57" s="33">
        <v>-1.6410294000000001</v>
      </c>
      <c r="S57" s="33">
        <v>-2.2390080000000001</v>
      </c>
      <c r="U57" s="39">
        <v>54</v>
      </c>
      <c r="V57" s="33">
        <v>-1.8923106000000001</v>
      </c>
      <c r="W57" s="33">
        <v>-2.2615877499999999</v>
      </c>
    </row>
    <row r="58" spans="1:23">
      <c r="A58" s="25">
        <v>55</v>
      </c>
      <c r="B58" s="33">
        <v>-0.68533169999999999</v>
      </c>
      <c r="C58" s="33">
        <v>-1.11584675</v>
      </c>
      <c r="D58" s="33"/>
      <c r="E58" s="25">
        <v>55</v>
      </c>
      <c r="F58" s="33">
        <v>-0.92274548000000001</v>
      </c>
      <c r="G58" s="33">
        <v>-1.4409675</v>
      </c>
      <c r="I58" s="25">
        <v>55</v>
      </c>
      <c r="J58" s="33">
        <v>-1.0721088599999999</v>
      </c>
      <c r="K58" s="33">
        <v>-1.673322</v>
      </c>
      <c r="M58" s="25">
        <v>55</v>
      </c>
      <c r="N58" s="33">
        <v>-1.6092742</v>
      </c>
      <c r="O58" s="33">
        <v>-2.1390817499999999</v>
      </c>
      <c r="Q58" s="39">
        <v>55</v>
      </c>
      <c r="R58" s="33">
        <v>-1.8510578</v>
      </c>
      <c r="S58" s="33">
        <v>-2.38846325</v>
      </c>
      <c r="U58" s="39">
        <v>55</v>
      </c>
      <c r="V58" s="33">
        <v>-2.0442360000000002</v>
      </c>
      <c r="W58" s="33">
        <v>-2.2372892499999999</v>
      </c>
    </row>
    <row r="59" spans="1:23">
      <c r="A59" s="25">
        <v>56</v>
      </c>
      <c r="B59" s="33">
        <v>-0.69502750000000002</v>
      </c>
      <c r="C59" s="33">
        <v>-1.0962000000000001</v>
      </c>
      <c r="D59" s="33"/>
      <c r="E59" s="25">
        <v>56</v>
      </c>
      <c r="F59" s="33">
        <v>-0.92328306000000004</v>
      </c>
      <c r="G59" s="33">
        <v>-1.4110480000000001</v>
      </c>
      <c r="I59" s="25">
        <v>56</v>
      </c>
      <c r="J59" s="33">
        <v>-1.2352268200000001</v>
      </c>
      <c r="K59" s="33">
        <v>-1.6660410000000001</v>
      </c>
      <c r="M59" s="25">
        <v>56</v>
      </c>
      <c r="N59" s="33">
        <v>-1.2335577600000001</v>
      </c>
      <c r="O59" s="33">
        <v>-2.0917652499999999</v>
      </c>
      <c r="Q59" s="39">
        <v>56</v>
      </c>
      <c r="R59" s="33">
        <v>-1.9816772</v>
      </c>
      <c r="S59" s="33">
        <v>-2.3528812499999998</v>
      </c>
      <c r="U59" s="39">
        <v>56</v>
      </c>
      <c r="V59" s="33">
        <v>-1.9811458</v>
      </c>
      <c r="W59" s="33">
        <v>-2.3187947499999999</v>
      </c>
    </row>
    <row r="60" spans="1:23">
      <c r="A60" s="25">
        <v>57</v>
      </c>
      <c r="B60" s="33">
        <v>-0.67964420000000003</v>
      </c>
      <c r="C60" s="33">
        <v>-1.156263</v>
      </c>
      <c r="D60" s="33"/>
      <c r="E60" s="25">
        <v>57</v>
      </c>
      <c r="F60" s="33">
        <v>-0.85137823999999995</v>
      </c>
      <c r="G60" s="33">
        <v>-1.435225</v>
      </c>
      <c r="I60" s="25">
        <v>57</v>
      </c>
      <c r="J60" s="33">
        <v>-1.3857336600000001</v>
      </c>
      <c r="K60" s="33">
        <v>-1.8472692500000001</v>
      </c>
      <c r="M60" s="25">
        <v>57</v>
      </c>
      <c r="N60" s="33">
        <v>-1.3435725199999999</v>
      </c>
      <c r="O60" s="33">
        <v>-2.0875210000000002</v>
      </c>
      <c r="Q60" s="39">
        <v>57</v>
      </c>
      <c r="R60" s="33">
        <v>-1.8901889999999999</v>
      </c>
      <c r="S60" s="33">
        <v>-2.37001375</v>
      </c>
      <c r="U60" s="39">
        <v>57</v>
      </c>
      <c r="V60" s="33">
        <v>-1.9181725999999999</v>
      </c>
      <c r="W60" s="33">
        <v>-2.31933525</v>
      </c>
    </row>
    <row r="61" spans="1:23">
      <c r="A61" s="25">
        <v>58</v>
      </c>
      <c r="B61" s="33">
        <v>-0.63136243999999997</v>
      </c>
      <c r="C61" s="33">
        <v>-1.1380359499999999</v>
      </c>
      <c r="D61" s="33"/>
      <c r="E61" s="25">
        <v>58</v>
      </c>
      <c r="F61" s="33">
        <v>-0.93813858000000006</v>
      </c>
      <c r="G61" s="33">
        <v>-1.4914225000000001</v>
      </c>
      <c r="I61" s="25">
        <v>58</v>
      </c>
      <c r="J61" s="33">
        <v>-1.01517944</v>
      </c>
      <c r="K61" s="33">
        <v>-1.88111425</v>
      </c>
      <c r="M61" s="25">
        <v>58</v>
      </c>
      <c r="N61" s="33">
        <v>-1.3647876000000001</v>
      </c>
      <c r="O61" s="33">
        <v>-2.0373987499999999</v>
      </c>
      <c r="Q61" s="39">
        <v>58</v>
      </c>
      <c r="R61" s="33">
        <v>-2.0452385999999998</v>
      </c>
      <c r="S61" s="33">
        <v>-2.4073712500000002</v>
      </c>
      <c r="U61" s="39">
        <v>58</v>
      </c>
      <c r="V61" s="33">
        <v>-2.0289454</v>
      </c>
      <c r="W61" s="33">
        <v>-2.3039350000000001</v>
      </c>
    </row>
    <row r="62" spans="1:23">
      <c r="A62" s="25">
        <v>59</v>
      </c>
      <c r="B62" s="33">
        <v>-0.79965458</v>
      </c>
      <c r="C62" s="33">
        <v>-1.26957125</v>
      </c>
      <c r="D62" s="33"/>
      <c r="E62" s="25">
        <v>59</v>
      </c>
      <c r="F62" s="33">
        <v>-0.89302685999999998</v>
      </c>
      <c r="G62" s="33">
        <v>-1.47042575</v>
      </c>
      <c r="I62" s="25">
        <v>59</v>
      </c>
      <c r="J62" s="33">
        <v>-1.0519419800000001</v>
      </c>
      <c r="K62" s="33">
        <v>-1.8599635000000001</v>
      </c>
      <c r="M62" s="25">
        <v>59</v>
      </c>
      <c r="N62" s="33">
        <v>-1.2884728000000001</v>
      </c>
      <c r="O62" s="33">
        <v>-2.2213379999999998</v>
      </c>
      <c r="Q62" s="39">
        <v>59</v>
      </c>
      <c r="R62" s="33">
        <v>-2.0944609999999999</v>
      </c>
      <c r="S62" s="33">
        <v>-2.5510245</v>
      </c>
      <c r="U62" s="39">
        <v>59</v>
      </c>
      <c r="V62" s="33">
        <v>-2.0394890000000001</v>
      </c>
      <c r="W62" s="33">
        <v>-2.31277475</v>
      </c>
    </row>
    <row r="63" spans="1:23">
      <c r="A63" s="25">
        <v>60</v>
      </c>
      <c r="B63" s="33">
        <v>-0.66272502</v>
      </c>
      <c r="C63" s="33">
        <v>-1.2610702499999999</v>
      </c>
      <c r="D63" s="33"/>
      <c r="E63" s="25">
        <v>60</v>
      </c>
      <c r="F63" s="33">
        <v>-0.8653634</v>
      </c>
      <c r="G63" s="33">
        <v>-1.5185575</v>
      </c>
      <c r="I63" s="25">
        <v>60</v>
      </c>
      <c r="J63" s="33">
        <v>-1.1912021399999999</v>
      </c>
      <c r="K63" s="33">
        <v>-1.9755277499999999</v>
      </c>
      <c r="M63" s="25">
        <v>60</v>
      </c>
      <c r="N63" s="33">
        <v>-1.5035631199999999</v>
      </c>
      <c r="O63" s="33">
        <v>-2.2361780000000002</v>
      </c>
      <c r="Q63" s="39">
        <v>60</v>
      </c>
      <c r="R63" s="33">
        <v>-1.9548108</v>
      </c>
      <c r="S63" s="33">
        <v>-2.4028464999999999</v>
      </c>
      <c r="U63" s="39">
        <v>60</v>
      </c>
      <c r="V63" s="33">
        <v>-1.9862991999999999</v>
      </c>
      <c r="W63" s="33">
        <v>-2.2576787500000002</v>
      </c>
    </row>
    <row r="64" spans="1:23">
      <c r="A64" s="25">
        <v>61</v>
      </c>
      <c r="B64" s="33">
        <v>-0.71373858000000001</v>
      </c>
      <c r="C64" s="33">
        <v>-1.1652507750000001</v>
      </c>
      <c r="D64" s="33"/>
      <c r="E64" s="25">
        <v>61</v>
      </c>
      <c r="F64" s="33">
        <v>-0.84272566000000004</v>
      </c>
      <c r="G64" s="33">
        <v>-1.51096125</v>
      </c>
      <c r="I64" s="25">
        <v>61</v>
      </c>
      <c r="J64" s="33">
        <v>-1.357772</v>
      </c>
      <c r="K64" s="33">
        <v>-1.8904067499999999</v>
      </c>
      <c r="M64" s="25">
        <v>61</v>
      </c>
      <c r="N64" s="33">
        <v>-1.4508966999999999</v>
      </c>
      <c r="O64" s="33">
        <v>-2.16812475</v>
      </c>
      <c r="Q64" s="39">
        <v>61</v>
      </c>
      <c r="R64" s="33">
        <v>-1.9243977999999999</v>
      </c>
      <c r="S64" s="33">
        <v>-2.3451602500000002</v>
      </c>
      <c r="U64" s="39">
        <v>61</v>
      </c>
      <c r="V64" s="33">
        <v>-2.1671119999999999</v>
      </c>
      <c r="W64" s="33">
        <v>-2.2989614999999999</v>
      </c>
    </row>
    <row r="65" spans="1:23">
      <c r="A65" s="25">
        <v>62</v>
      </c>
      <c r="B65" s="33">
        <v>-0.69183819999999996</v>
      </c>
      <c r="C65" s="33">
        <v>-1.2256352500000001</v>
      </c>
      <c r="D65" s="33"/>
      <c r="E65" s="25">
        <v>62</v>
      </c>
      <c r="F65" s="33">
        <v>-0.87023700000000004</v>
      </c>
      <c r="G65" s="33">
        <v>-1.398482</v>
      </c>
      <c r="I65" s="25">
        <v>62</v>
      </c>
      <c r="J65" s="33">
        <v>-1.15835914</v>
      </c>
      <c r="K65" s="33">
        <v>-1.79279225</v>
      </c>
      <c r="M65" s="25">
        <v>62</v>
      </c>
      <c r="N65" s="33">
        <v>-1.4182572</v>
      </c>
      <c r="O65" s="33">
        <v>-2.1299212500000002</v>
      </c>
      <c r="Q65" s="39">
        <v>62</v>
      </c>
      <c r="R65" s="33">
        <v>-1.9483788</v>
      </c>
      <c r="S65" s="33">
        <v>-2.3851032499999998</v>
      </c>
      <c r="U65" s="39">
        <v>62</v>
      </c>
      <c r="V65" s="33">
        <v>-2.1866075999999999</v>
      </c>
      <c r="W65" s="33">
        <v>-2.2597417499999999</v>
      </c>
    </row>
    <row r="66" spans="1:23">
      <c r="A66" s="25">
        <v>63</v>
      </c>
      <c r="B66" s="33">
        <v>-0.70106268000000005</v>
      </c>
      <c r="C66" s="33">
        <v>-1.40280575</v>
      </c>
      <c r="D66" s="33"/>
      <c r="E66" s="25">
        <v>63</v>
      </c>
      <c r="F66" s="33">
        <v>-0.86010845999999996</v>
      </c>
      <c r="G66" s="33">
        <v>-1.59545275</v>
      </c>
      <c r="I66" s="25">
        <v>63</v>
      </c>
      <c r="J66" s="33">
        <v>-1.27707704</v>
      </c>
      <c r="K66" s="33">
        <v>-2.00198725</v>
      </c>
      <c r="M66" s="25">
        <v>63</v>
      </c>
      <c r="N66" s="33">
        <v>-1.5307139999999999</v>
      </c>
      <c r="O66" s="33">
        <v>-2.0514605000000001</v>
      </c>
      <c r="Q66" s="39">
        <v>63</v>
      </c>
      <c r="R66" s="33">
        <v>-1.8014570000000001</v>
      </c>
      <c r="S66" s="33">
        <v>-2.5462720000000001</v>
      </c>
      <c r="U66" s="39">
        <v>63</v>
      </c>
      <c r="V66" s="33">
        <v>-2.0062411999999998</v>
      </c>
      <c r="W66" s="33">
        <v>-2.2289620000000001</v>
      </c>
    </row>
    <row r="67" spans="1:23">
      <c r="A67" s="25">
        <v>64</v>
      </c>
      <c r="B67" s="33">
        <v>-0.77508918000000004</v>
      </c>
      <c r="C67" s="33">
        <v>-1.2721125</v>
      </c>
      <c r="D67" s="33"/>
      <c r="E67" s="25">
        <v>64</v>
      </c>
      <c r="F67" s="33">
        <v>-0.97036297999999999</v>
      </c>
      <c r="G67" s="33">
        <v>-1.5805687500000001</v>
      </c>
      <c r="I67" s="25">
        <v>64</v>
      </c>
      <c r="J67" s="33">
        <v>-1.1256790000000001</v>
      </c>
      <c r="K67" s="33">
        <v>-1.9107542500000001</v>
      </c>
      <c r="M67" s="25">
        <v>64</v>
      </c>
      <c r="N67" s="33">
        <v>-1.5764476000000001</v>
      </c>
      <c r="O67" s="33">
        <v>-2.1457655</v>
      </c>
      <c r="Q67" s="39">
        <v>64</v>
      </c>
      <c r="R67" s="33">
        <v>-2.0768414000000002</v>
      </c>
      <c r="S67" s="33">
        <v>-2.5176194999999999</v>
      </c>
      <c r="U67" s="39">
        <v>64</v>
      </c>
      <c r="V67" s="33">
        <v>-2.0495041999999999</v>
      </c>
      <c r="W67" s="33">
        <v>-2.2266407500000001</v>
      </c>
    </row>
    <row r="68" spans="1:23">
      <c r="A68" s="25">
        <v>65</v>
      </c>
      <c r="B68" s="33">
        <v>-0.70220833999999999</v>
      </c>
      <c r="C68" s="33">
        <v>-1.3411465</v>
      </c>
      <c r="D68" s="33"/>
      <c r="E68" s="25">
        <v>65</v>
      </c>
      <c r="F68" s="33">
        <v>-1.0719243199999999</v>
      </c>
      <c r="G68" s="33">
        <v>-1.5479925000000001</v>
      </c>
      <c r="I68" s="25">
        <v>65</v>
      </c>
      <c r="J68" s="33">
        <v>-1.2061126</v>
      </c>
      <c r="K68" s="33">
        <v>-1.8649555</v>
      </c>
      <c r="M68" s="25">
        <v>65</v>
      </c>
      <c r="N68" s="33">
        <v>-1.7089707999999999</v>
      </c>
      <c r="O68" s="33">
        <v>-2.1251679999999999</v>
      </c>
      <c r="Q68" s="39">
        <v>65</v>
      </c>
      <c r="R68" s="33">
        <v>-2.2251799999999999</v>
      </c>
      <c r="S68" s="33">
        <v>-2.4423325</v>
      </c>
      <c r="U68" s="39">
        <v>65</v>
      </c>
      <c r="V68" s="33">
        <v>-2.0829392000000002</v>
      </c>
      <c r="W68" s="33">
        <v>-2.3566604999999998</v>
      </c>
    </row>
    <row r="69" spans="1:23">
      <c r="A69" s="25">
        <v>66</v>
      </c>
      <c r="B69" s="33">
        <v>-0.80342075999999996</v>
      </c>
      <c r="C69" s="33">
        <v>-1.1896130499999999</v>
      </c>
      <c r="D69" s="33"/>
      <c r="E69" s="25">
        <v>66</v>
      </c>
      <c r="F69" s="33">
        <v>-0.89713092000000005</v>
      </c>
      <c r="G69" s="33">
        <v>-1.5925879999999999</v>
      </c>
      <c r="I69" s="25">
        <v>66</v>
      </c>
      <c r="J69" s="33">
        <v>-1.2025264600000001</v>
      </c>
      <c r="K69" s="33">
        <v>-1.80334025</v>
      </c>
      <c r="M69" s="25">
        <v>66</v>
      </c>
      <c r="N69" s="33">
        <v>-1.6039848000000001</v>
      </c>
      <c r="O69" s="33">
        <v>-2.3472767499999998</v>
      </c>
      <c r="Q69" s="39">
        <v>66</v>
      </c>
      <c r="R69" s="33">
        <v>-2.1161083999999999</v>
      </c>
      <c r="S69" s="33">
        <v>-2.5325392500000001</v>
      </c>
      <c r="U69" s="39">
        <v>66</v>
      </c>
      <c r="V69" s="33">
        <v>-1.9891368</v>
      </c>
      <c r="W69" s="33">
        <v>-2.4132864999999999</v>
      </c>
    </row>
    <row r="70" spans="1:23">
      <c r="A70" s="25">
        <v>67</v>
      </c>
      <c r="B70" s="33">
        <v>-0.74170848</v>
      </c>
      <c r="C70" s="33">
        <v>-1.4267255000000001</v>
      </c>
      <c r="D70" s="33"/>
      <c r="E70" s="25">
        <v>67</v>
      </c>
      <c r="F70" s="33">
        <v>-0.98680714000000003</v>
      </c>
      <c r="G70" s="33">
        <v>-1.68548125</v>
      </c>
      <c r="I70" s="25">
        <v>67</v>
      </c>
      <c r="J70" s="33">
        <v>-1.1310378999999999</v>
      </c>
      <c r="K70" s="33">
        <v>-1.9909632500000001</v>
      </c>
      <c r="M70" s="25">
        <v>67</v>
      </c>
      <c r="N70" s="33">
        <v>-1.6168856</v>
      </c>
      <c r="O70" s="33">
        <v>-2.2262867499999999</v>
      </c>
      <c r="Q70" s="39">
        <v>67</v>
      </c>
      <c r="R70" s="33">
        <v>-2.2651186000000001</v>
      </c>
      <c r="S70" s="33">
        <v>-2.4873989999999999</v>
      </c>
      <c r="U70" s="39">
        <v>67</v>
      </c>
      <c r="V70" s="33">
        <v>-2.1041585999999999</v>
      </c>
      <c r="W70" s="33">
        <v>-2.2949172500000001</v>
      </c>
    </row>
    <row r="71" spans="1:23">
      <c r="A71" s="25">
        <v>68</v>
      </c>
      <c r="B71" s="33">
        <v>-0.67429212000000005</v>
      </c>
      <c r="C71" s="33">
        <v>-1.32189</v>
      </c>
      <c r="D71" s="33"/>
      <c r="E71" s="25">
        <v>68</v>
      </c>
      <c r="F71" s="33">
        <v>-0.86501718000000005</v>
      </c>
      <c r="G71" s="33">
        <v>-1.42613575</v>
      </c>
      <c r="I71" s="25">
        <v>68</v>
      </c>
      <c r="J71" s="33">
        <v>-1.3359129999999999</v>
      </c>
      <c r="K71" s="33">
        <v>-2.0140799999999999</v>
      </c>
      <c r="M71" s="25">
        <v>68</v>
      </c>
      <c r="N71" s="33">
        <v>-1.3728259199999999</v>
      </c>
      <c r="O71" s="33">
        <v>-2.1709822499999998</v>
      </c>
      <c r="Q71" s="39">
        <v>68</v>
      </c>
      <c r="R71" s="33">
        <v>-1.9839636</v>
      </c>
      <c r="S71" s="33">
        <v>-2.5528909999999998</v>
      </c>
      <c r="U71" s="39">
        <v>68</v>
      </c>
      <c r="V71" s="33">
        <v>-2.1356625999999999</v>
      </c>
      <c r="W71" s="33">
        <v>-2.387391</v>
      </c>
    </row>
    <row r="72" spans="1:23">
      <c r="A72" s="25">
        <v>69</v>
      </c>
      <c r="B72" s="33">
        <v>-0.74452240000000003</v>
      </c>
      <c r="C72" s="33">
        <v>-1.4754827500000001</v>
      </c>
      <c r="D72" s="33"/>
      <c r="E72" s="25">
        <v>69</v>
      </c>
      <c r="F72" s="33">
        <v>-0.88410047999999997</v>
      </c>
      <c r="G72" s="33">
        <v>-1.5533157500000001</v>
      </c>
      <c r="I72" s="25">
        <v>69</v>
      </c>
      <c r="J72" s="33">
        <v>-1.23482476</v>
      </c>
      <c r="K72" s="33">
        <v>-1.8787130000000001</v>
      </c>
      <c r="M72" s="25">
        <v>69</v>
      </c>
      <c r="N72" s="33">
        <v>-1.660274</v>
      </c>
      <c r="O72" s="33">
        <v>-2.3589532499999999</v>
      </c>
      <c r="Q72" s="39">
        <v>69</v>
      </c>
      <c r="R72" s="33">
        <v>-2.0293728</v>
      </c>
      <c r="S72" s="33">
        <v>-2.6062742499999998</v>
      </c>
      <c r="U72" s="39">
        <v>69</v>
      </c>
      <c r="V72" s="33">
        <v>-2.2385815999999998</v>
      </c>
      <c r="W72" s="33">
        <v>-2.3854324999999998</v>
      </c>
    </row>
    <row r="73" spans="1:23">
      <c r="A73" s="25">
        <v>70</v>
      </c>
      <c r="B73" s="33">
        <v>-0.82281146000000005</v>
      </c>
      <c r="C73" s="33">
        <v>-1.3138525000000001</v>
      </c>
      <c r="D73" s="33"/>
      <c r="E73" s="25">
        <v>70</v>
      </c>
      <c r="F73" s="33">
        <v>-1.0063672400000001</v>
      </c>
      <c r="G73" s="33">
        <v>-1.5864214999999999</v>
      </c>
      <c r="I73" s="25">
        <v>70</v>
      </c>
      <c r="J73" s="33">
        <v>-1.2011410600000001</v>
      </c>
      <c r="K73" s="33">
        <v>-2.2671874999999999</v>
      </c>
      <c r="M73" s="25">
        <v>70</v>
      </c>
      <c r="N73" s="33">
        <v>-1.45773774</v>
      </c>
      <c r="O73" s="33">
        <v>-2.1103485000000002</v>
      </c>
      <c r="Q73" s="39">
        <v>70</v>
      </c>
      <c r="R73" s="33">
        <v>-1.8439669999999999</v>
      </c>
      <c r="S73" s="33">
        <v>-2.4503650000000001</v>
      </c>
      <c r="U73" s="39">
        <v>70</v>
      </c>
      <c r="V73" s="33">
        <v>-2.0428609999999998</v>
      </c>
      <c r="W73" s="33">
        <v>-2.4234274999999998</v>
      </c>
    </row>
    <row r="74" spans="1:23">
      <c r="A74" s="25">
        <v>71</v>
      </c>
      <c r="B74" s="33">
        <v>-0.53518595999999996</v>
      </c>
      <c r="C74" s="33">
        <v>-1.34593125</v>
      </c>
      <c r="D74" s="33"/>
      <c r="E74" s="25">
        <v>71</v>
      </c>
      <c r="F74" s="33">
        <v>-0.80891206000000004</v>
      </c>
      <c r="G74" s="33">
        <v>-1.72826075</v>
      </c>
      <c r="I74" s="25">
        <v>71</v>
      </c>
      <c r="J74" s="33">
        <v>-1.42453586</v>
      </c>
      <c r="K74" s="33">
        <v>-2.080273</v>
      </c>
      <c r="M74" s="25">
        <v>71</v>
      </c>
      <c r="N74" s="33">
        <v>-1.4428384000000001</v>
      </c>
      <c r="O74" s="33">
        <v>-2.2372237500000001</v>
      </c>
      <c r="Q74" s="39">
        <v>71</v>
      </c>
      <c r="R74" s="33">
        <v>-2.0743284000000002</v>
      </c>
      <c r="S74" s="33">
        <v>-2.4901304999999998</v>
      </c>
      <c r="U74" s="39">
        <v>71</v>
      </c>
      <c r="V74" s="33">
        <v>-2.308716</v>
      </c>
      <c r="W74" s="33">
        <v>-2.3133604999999999</v>
      </c>
    </row>
    <row r="75" spans="1:23">
      <c r="A75" s="25">
        <v>72</v>
      </c>
      <c r="B75" s="33">
        <v>-0.68430451999999997</v>
      </c>
      <c r="C75" s="33">
        <v>-1.4864390000000001</v>
      </c>
      <c r="D75" s="33"/>
      <c r="E75" s="25">
        <v>72</v>
      </c>
      <c r="F75" s="33">
        <v>-0.94719419999999999</v>
      </c>
      <c r="G75" s="33">
        <v>-1.5723505</v>
      </c>
      <c r="I75" s="25">
        <v>72</v>
      </c>
      <c r="J75" s="33">
        <v>-1.17111798</v>
      </c>
      <c r="K75" s="33">
        <v>-2.0816077499999999</v>
      </c>
      <c r="M75" s="25">
        <v>72</v>
      </c>
      <c r="N75" s="33">
        <v>-1.621289</v>
      </c>
      <c r="O75" s="33">
        <v>-2.2625017500000002</v>
      </c>
      <c r="Q75" s="39">
        <v>72</v>
      </c>
      <c r="R75" s="33">
        <v>-2.1697701999999999</v>
      </c>
      <c r="S75" s="33">
        <v>-2.7398920000000002</v>
      </c>
      <c r="U75" s="39">
        <v>72</v>
      </c>
      <c r="V75" s="33">
        <v>-2.1630313999999999</v>
      </c>
      <c r="W75" s="33">
        <v>-2.45290075</v>
      </c>
    </row>
    <row r="76" spans="1:23">
      <c r="A76" s="25">
        <v>73</v>
      </c>
      <c r="B76" s="33">
        <v>-0.81014204000000001</v>
      </c>
      <c r="C76" s="33">
        <v>-1.3257559999999999</v>
      </c>
      <c r="D76" s="33"/>
      <c r="E76" s="25">
        <v>73</v>
      </c>
      <c r="F76" s="33">
        <v>-0.94636936000000005</v>
      </c>
      <c r="G76" s="33">
        <v>-1.5320054999999999</v>
      </c>
      <c r="I76" s="25">
        <v>73</v>
      </c>
      <c r="J76" s="33">
        <v>-1.1423908599999999</v>
      </c>
      <c r="K76" s="33">
        <v>-1.9364425000000001</v>
      </c>
      <c r="M76" s="25">
        <v>73</v>
      </c>
      <c r="N76" s="33">
        <v>-1.6326286000000001</v>
      </c>
      <c r="O76" s="33">
        <v>-2.2965270000000002</v>
      </c>
      <c r="Q76" s="39">
        <v>73</v>
      </c>
      <c r="R76" s="33">
        <v>-1.9505798000000001</v>
      </c>
      <c r="S76" s="33">
        <v>-2.4228740000000002</v>
      </c>
      <c r="U76" s="39">
        <v>73</v>
      </c>
      <c r="V76" s="33">
        <v>-2.0859386</v>
      </c>
      <c r="W76" s="33">
        <v>-2.3971935000000002</v>
      </c>
    </row>
    <row r="77" spans="1:23">
      <c r="A77" s="25">
        <v>74</v>
      </c>
      <c r="B77" s="33">
        <v>-0.60559359999999995</v>
      </c>
      <c r="C77" s="33">
        <v>-1.42621025</v>
      </c>
      <c r="D77" s="33"/>
      <c r="E77" s="25">
        <v>74</v>
      </c>
      <c r="F77" s="33">
        <v>-0.92310857999999996</v>
      </c>
      <c r="G77" s="33">
        <v>-1.5798252500000001</v>
      </c>
      <c r="I77" s="25">
        <v>74</v>
      </c>
      <c r="J77" s="33">
        <v>-1.4201138</v>
      </c>
      <c r="K77" s="33">
        <v>-1.87640425</v>
      </c>
      <c r="M77" s="25">
        <v>74</v>
      </c>
      <c r="N77" s="33">
        <v>-1.5191402000000001</v>
      </c>
      <c r="O77" s="33">
        <v>-2.330794</v>
      </c>
      <c r="Q77" s="39">
        <v>74</v>
      </c>
      <c r="R77" s="33">
        <v>-2.1056430000000002</v>
      </c>
      <c r="S77" s="33">
        <v>-2.4476232499999999</v>
      </c>
      <c r="U77" s="39">
        <v>74</v>
      </c>
      <c r="V77" s="33">
        <v>-2.1676562000000001</v>
      </c>
      <c r="W77" s="33">
        <v>-2.4813652500000001</v>
      </c>
    </row>
    <row r="78" spans="1:23">
      <c r="A78" s="25">
        <v>75</v>
      </c>
      <c r="B78" s="33">
        <v>-0.73768955999999997</v>
      </c>
      <c r="C78" s="33">
        <v>-1.3485655000000001</v>
      </c>
      <c r="D78" s="33"/>
      <c r="E78" s="25">
        <v>75</v>
      </c>
      <c r="F78" s="33">
        <v>-0.97709195999999998</v>
      </c>
      <c r="G78" s="33">
        <v>-1.6032545</v>
      </c>
      <c r="I78" s="25">
        <v>75</v>
      </c>
      <c r="J78" s="33">
        <v>-1.18016754</v>
      </c>
      <c r="K78" s="33">
        <v>-2.0754492500000001</v>
      </c>
      <c r="M78" s="25">
        <v>75</v>
      </c>
      <c r="N78" s="33">
        <v>-1.705743</v>
      </c>
      <c r="O78" s="33">
        <v>-2.1708677500000002</v>
      </c>
      <c r="Q78" s="39">
        <v>75</v>
      </c>
      <c r="R78" s="33">
        <v>-1.9877742</v>
      </c>
      <c r="S78" s="33">
        <v>-2.5448590000000002</v>
      </c>
      <c r="U78" s="39">
        <v>75</v>
      </c>
      <c r="V78" s="33">
        <v>-2.2829074</v>
      </c>
      <c r="W78" s="33">
        <v>-2.4182809999999999</v>
      </c>
    </row>
    <row r="79" spans="1:23">
      <c r="A79" s="25">
        <v>76</v>
      </c>
      <c r="B79" s="33">
        <v>-0.53926300000000005</v>
      </c>
      <c r="C79" s="33">
        <v>-1.3751787499999999</v>
      </c>
      <c r="D79" s="33"/>
      <c r="E79" s="25">
        <v>76</v>
      </c>
      <c r="F79" s="33">
        <v>-0.89026667999999998</v>
      </c>
      <c r="G79" s="33">
        <v>-1.6845015000000001</v>
      </c>
      <c r="I79" s="25">
        <v>76</v>
      </c>
      <c r="J79" s="33">
        <v>-1.1890849999999999</v>
      </c>
      <c r="K79" s="33">
        <v>-1.9290544999999999</v>
      </c>
      <c r="M79" s="25">
        <v>76</v>
      </c>
      <c r="N79" s="33">
        <v>-1.5634574000000001</v>
      </c>
      <c r="O79" s="33">
        <v>-2.4926062500000001</v>
      </c>
      <c r="Q79" s="39">
        <v>76</v>
      </c>
      <c r="R79" s="33">
        <v>-2.3210801999999999</v>
      </c>
      <c r="S79" s="33">
        <v>-2.6643487499999998</v>
      </c>
      <c r="U79" s="39">
        <v>76</v>
      </c>
      <c r="V79" s="33">
        <v>-2.1728504000000002</v>
      </c>
      <c r="W79" s="33">
        <v>-2.41581125</v>
      </c>
    </row>
    <row r="80" spans="1:23">
      <c r="A80" s="25">
        <v>77</v>
      </c>
      <c r="B80" s="33">
        <v>-0.78816759999999997</v>
      </c>
      <c r="C80" s="33">
        <v>-1.1646270000000001</v>
      </c>
      <c r="D80" s="33"/>
      <c r="E80" s="25">
        <v>77</v>
      </c>
      <c r="F80" s="33">
        <v>-0.94724028000000005</v>
      </c>
      <c r="G80" s="33">
        <v>-1.812465</v>
      </c>
      <c r="I80" s="25">
        <v>77</v>
      </c>
      <c r="J80" s="33">
        <v>-1.2738168000000001</v>
      </c>
      <c r="K80" s="33">
        <v>-1.95962725</v>
      </c>
      <c r="M80" s="25">
        <v>77</v>
      </c>
      <c r="N80" s="33">
        <v>-1.5323624</v>
      </c>
      <c r="O80" s="33">
        <v>-2.3715525</v>
      </c>
      <c r="Q80" s="39">
        <v>77</v>
      </c>
      <c r="R80" s="33">
        <v>-2.0155354000000001</v>
      </c>
      <c r="S80" s="33">
        <v>-2.61605775</v>
      </c>
      <c r="U80" s="39">
        <v>77</v>
      </c>
      <c r="V80" s="33">
        <v>-2.2084168000000002</v>
      </c>
      <c r="W80" s="33">
        <v>-2.4467585000000001</v>
      </c>
    </row>
    <row r="81" spans="1:23">
      <c r="A81" s="25">
        <v>78</v>
      </c>
      <c r="B81" s="33">
        <v>-0.69425174000000001</v>
      </c>
      <c r="C81" s="33">
        <v>-1.5315967500000001</v>
      </c>
      <c r="D81" s="33"/>
      <c r="E81" s="25">
        <v>78</v>
      </c>
      <c r="F81" s="33">
        <v>-0.96379687999999997</v>
      </c>
      <c r="G81" s="33">
        <v>-1.6957104999999999</v>
      </c>
      <c r="I81" s="25">
        <v>78</v>
      </c>
      <c r="J81" s="33">
        <v>-1.0558500399999999</v>
      </c>
      <c r="K81" s="33">
        <v>-1.8636029999999999</v>
      </c>
      <c r="M81" s="25">
        <v>78</v>
      </c>
      <c r="N81" s="33">
        <v>-1.5219279999999999</v>
      </c>
      <c r="O81" s="33">
        <v>-2.4034935000000002</v>
      </c>
      <c r="Q81" s="39">
        <v>78</v>
      </c>
      <c r="R81" s="33">
        <v>-1.9297481999999999</v>
      </c>
      <c r="S81" s="33">
        <v>-2.5152885</v>
      </c>
      <c r="U81" s="39">
        <v>78</v>
      </c>
      <c r="V81" s="33">
        <v>-2.3039762000000001</v>
      </c>
      <c r="W81" s="33">
        <v>-2.32500325</v>
      </c>
    </row>
    <row r="82" spans="1:23">
      <c r="A82" s="25">
        <v>79</v>
      </c>
      <c r="B82" s="33">
        <v>-0.60761456000000003</v>
      </c>
      <c r="C82" s="33">
        <v>-1.3091135</v>
      </c>
      <c r="D82" s="33"/>
      <c r="E82" s="25">
        <v>79</v>
      </c>
      <c r="F82" s="33">
        <v>-0.83369340000000003</v>
      </c>
      <c r="G82" s="33">
        <v>-1.7655464999999999</v>
      </c>
      <c r="I82" s="25">
        <v>79</v>
      </c>
      <c r="J82" s="33">
        <v>-1.2125273999999999</v>
      </c>
      <c r="K82" s="33">
        <v>-1.89163025</v>
      </c>
      <c r="M82" s="25">
        <v>79</v>
      </c>
      <c r="N82" s="33">
        <v>-1.4691597999999999</v>
      </c>
      <c r="O82" s="33">
        <v>-2.4017727500000001</v>
      </c>
      <c r="Q82" s="39">
        <v>79</v>
      </c>
      <c r="R82" s="33">
        <v>-2.0481463999999998</v>
      </c>
      <c r="S82" s="33">
        <v>-2.5104009999999999</v>
      </c>
      <c r="U82" s="39">
        <v>79</v>
      </c>
      <c r="V82" s="33">
        <v>-2.2983691999999998</v>
      </c>
      <c r="W82" s="33">
        <v>-2.50893875</v>
      </c>
    </row>
    <row r="83" spans="1:23">
      <c r="A83" s="25">
        <v>80</v>
      </c>
      <c r="B83" s="33">
        <v>-0.85963886</v>
      </c>
      <c r="C83" s="33">
        <v>-1.6693502499999999</v>
      </c>
      <c r="D83" s="33"/>
      <c r="E83" s="25">
        <v>80</v>
      </c>
      <c r="F83" s="33">
        <v>-1.0659143799999999</v>
      </c>
      <c r="G83" s="33">
        <v>-1.7205275</v>
      </c>
      <c r="I83" s="25">
        <v>80</v>
      </c>
      <c r="J83" s="33">
        <v>-1.2581642</v>
      </c>
      <c r="K83" s="33">
        <v>-2.0413860000000001</v>
      </c>
      <c r="M83" s="25">
        <v>80</v>
      </c>
      <c r="N83" s="33">
        <v>-1.7940881200000001</v>
      </c>
      <c r="O83" s="33">
        <v>-2.3059562499999999</v>
      </c>
      <c r="Q83" s="39">
        <v>80</v>
      </c>
      <c r="R83" s="33">
        <v>-2.1346218000000001</v>
      </c>
      <c r="S83" s="33">
        <v>-2.5403609999999999</v>
      </c>
      <c r="U83" s="39">
        <v>80</v>
      </c>
      <c r="V83" s="33">
        <v>-2.3982098000000001</v>
      </c>
      <c r="W83" s="33">
        <v>-2.4921777500000002</v>
      </c>
    </row>
    <row r="84" spans="1:23">
      <c r="A84" s="25">
        <v>81</v>
      </c>
      <c r="B84" s="33">
        <v>-0.94242570000000003</v>
      </c>
      <c r="C84" s="33">
        <v>-1.3397604999999999</v>
      </c>
      <c r="D84" s="33"/>
      <c r="E84" s="25">
        <v>81</v>
      </c>
      <c r="F84" s="33">
        <v>-0.92325259999999998</v>
      </c>
      <c r="G84" s="33">
        <v>-1.5645707499999999</v>
      </c>
      <c r="I84" s="25">
        <v>81</v>
      </c>
      <c r="J84" s="33">
        <v>-1.32288636</v>
      </c>
      <c r="K84" s="33">
        <v>-2.1585399999999999</v>
      </c>
      <c r="M84" s="25">
        <v>81</v>
      </c>
      <c r="N84" s="33">
        <v>-1.3793473599999999</v>
      </c>
      <c r="O84" s="33">
        <v>-2.403931</v>
      </c>
      <c r="Q84" s="39">
        <v>81</v>
      </c>
      <c r="R84" s="33">
        <v>-1.9927376000000001</v>
      </c>
      <c r="S84" s="33">
        <v>-2.4730284999999999</v>
      </c>
      <c r="U84" s="39">
        <v>81</v>
      </c>
      <c r="V84" s="33">
        <v>-2.2788058000000002</v>
      </c>
      <c r="W84" s="33">
        <v>-2.4149799999999999</v>
      </c>
    </row>
    <row r="85" spans="1:23">
      <c r="A85" s="25">
        <v>82</v>
      </c>
      <c r="B85" s="33">
        <v>-0.68817702000000003</v>
      </c>
      <c r="C85" s="33">
        <v>-1.4404697500000001</v>
      </c>
      <c r="D85" s="33"/>
      <c r="E85" s="25">
        <v>82</v>
      </c>
      <c r="F85" s="33">
        <v>-0.73106452</v>
      </c>
      <c r="G85" s="33">
        <v>-1.6820379999999999</v>
      </c>
      <c r="I85" s="25">
        <v>82</v>
      </c>
      <c r="J85" s="33">
        <v>-1.31834534</v>
      </c>
      <c r="K85" s="33">
        <v>-2.0661999999999998</v>
      </c>
      <c r="M85" s="25">
        <v>82</v>
      </c>
      <c r="N85" s="33">
        <v>-1.4424522</v>
      </c>
      <c r="O85" s="33">
        <v>-2.0647787499999999</v>
      </c>
      <c r="Q85" s="39">
        <v>82</v>
      </c>
      <c r="R85" s="33">
        <v>-2.2599714</v>
      </c>
      <c r="S85" s="33">
        <v>-2.7146465000000002</v>
      </c>
      <c r="U85" s="39">
        <v>82</v>
      </c>
      <c r="V85" s="33">
        <v>-2.2674067999999998</v>
      </c>
      <c r="W85" s="33">
        <v>-2.4497665</v>
      </c>
    </row>
    <row r="86" spans="1:23">
      <c r="A86" s="25">
        <v>83</v>
      </c>
      <c r="B86" s="33">
        <v>-0.74229345999999996</v>
      </c>
      <c r="C86" s="33">
        <v>-1.56820925</v>
      </c>
      <c r="D86" s="33"/>
      <c r="E86" s="25">
        <v>83</v>
      </c>
      <c r="F86" s="33">
        <v>-0.96862866000000003</v>
      </c>
      <c r="G86" s="33">
        <v>-1.7782929999999999</v>
      </c>
      <c r="I86" s="25">
        <v>83</v>
      </c>
      <c r="J86" s="33">
        <v>-1.2369112</v>
      </c>
      <c r="K86" s="33">
        <v>-2.08523375</v>
      </c>
      <c r="M86" s="25">
        <v>83</v>
      </c>
      <c r="N86" s="33">
        <v>-1.6224875999999999</v>
      </c>
      <c r="O86" s="33">
        <v>-2.2804630000000001</v>
      </c>
      <c r="Q86" s="39">
        <v>83</v>
      </c>
      <c r="R86" s="33">
        <v>-2.2444818</v>
      </c>
      <c r="S86" s="33">
        <v>-2.5409120000000001</v>
      </c>
      <c r="U86" s="39">
        <v>83</v>
      </c>
      <c r="V86" s="33">
        <v>-2.3103082000000001</v>
      </c>
      <c r="W86" s="33">
        <v>-2.5747722500000001</v>
      </c>
    </row>
    <row r="87" spans="1:23">
      <c r="A87" s="25">
        <v>84</v>
      </c>
      <c r="B87" s="33">
        <v>-0.61611795999999996</v>
      </c>
      <c r="C87" s="33">
        <v>-1.52078125</v>
      </c>
      <c r="D87" s="33"/>
      <c r="E87" s="25">
        <v>84</v>
      </c>
      <c r="F87" s="33">
        <v>-0.87269613999999995</v>
      </c>
      <c r="G87" s="33">
        <v>-1.6985565</v>
      </c>
      <c r="I87" s="25">
        <v>84</v>
      </c>
      <c r="J87" s="33">
        <v>-1.0763160199999999</v>
      </c>
      <c r="K87" s="33">
        <v>-1.8926674999999999</v>
      </c>
      <c r="M87" s="25">
        <v>84</v>
      </c>
      <c r="N87" s="33">
        <v>-1.51113616</v>
      </c>
      <c r="O87" s="33">
        <v>-2.3934145</v>
      </c>
      <c r="Q87" s="39">
        <v>84</v>
      </c>
      <c r="R87" s="33">
        <v>-2.2409762</v>
      </c>
      <c r="S87" s="33">
        <v>-2.6607842499999999</v>
      </c>
      <c r="U87" s="39">
        <v>84</v>
      </c>
      <c r="V87" s="33">
        <v>-2.4153769999999999</v>
      </c>
      <c r="W87" s="33">
        <v>-2.50349925</v>
      </c>
    </row>
    <row r="88" spans="1:23">
      <c r="A88" s="25">
        <v>85</v>
      </c>
      <c r="B88" s="33">
        <v>-0.72587844000000001</v>
      </c>
      <c r="C88" s="33">
        <v>-1.5804465000000001</v>
      </c>
      <c r="D88" s="33"/>
      <c r="E88" s="25">
        <v>85</v>
      </c>
      <c r="F88" s="33">
        <v>-0.82746644000000003</v>
      </c>
      <c r="G88" s="33">
        <v>-1.6817832500000001</v>
      </c>
      <c r="I88" s="25">
        <v>85</v>
      </c>
      <c r="J88" s="33">
        <v>-1.1026816399999999</v>
      </c>
      <c r="K88" s="33">
        <v>-1.9709730000000001</v>
      </c>
      <c r="M88" s="25">
        <v>85</v>
      </c>
      <c r="N88" s="33">
        <v>-1.2348838</v>
      </c>
      <c r="O88" s="33">
        <v>-2.4228405</v>
      </c>
      <c r="Q88" s="39">
        <v>85</v>
      </c>
      <c r="R88" s="33">
        <v>-2.055358</v>
      </c>
      <c r="S88" s="33">
        <v>-2.5827425000000002</v>
      </c>
      <c r="U88" s="39">
        <v>85</v>
      </c>
      <c r="V88" s="33">
        <v>-2.2334678000000001</v>
      </c>
      <c r="W88" s="33">
        <v>-2.5094534999999998</v>
      </c>
    </row>
    <row r="89" spans="1:23">
      <c r="A89" s="25">
        <v>86</v>
      </c>
      <c r="B89" s="33">
        <v>-0.85297666000000005</v>
      </c>
      <c r="C89" s="33">
        <v>-1.37706325</v>
      </c>
      <c r="D89" s="33"/>
      <c r="E89" s="25">
        <v>86</v>
      </c>
      <c r="F89" s="33">
        <v>-1.0995091800000001</v>
      </c>
      <c r="G89" s="33">
        <v>-1.6002735749999999</v>
      </c>
      <c r="I89" s="25">
        <v>86</v>
      </c>
      <c r="J89" s="33">
        <v>-1.0702712599999999</v>
      </c>
      <c r="K89" s="33">
        <v>-1.7782235</v>
      </c>
      <c r="M89" s="25">
        <v>86</v>
      </c>
      <c r="N89" s="33">
        <v>-1.374214</v>
      </c>
      <c r="O89" s="33">
        <v>-2.31276875</v>
      </c>
      <c r="Q89" s="39">
        <v>86</v>
      </c>
      <c r="R89" s="33">
        <v>-2.0756694000000002</v>
      </c>
      <c r="S89" s="33">
        <v>-2.3841632499999998</v>
      </c>
      <c r="U89" s="39">
        <v>86</v>
      </c>
      <c r="V89" s="33">
        <v>-2.2038736000000001</v>
      </c>
      <c r="W89" s="33">
        <v>-2.43642</v>
      </c>
    </row>
    <row r="90" spans="1:23">
      <c r="A90" s="25">
        <v>87</v>
      </c>
      <c r="B90" s="33">
        <v>-0.77575669999999997</v>
      </c>
      <c r="C90" s="33">
        <v>-1.4924310000000001</v>
      </c>
      <c r="D90" s="33"/>
      <c r="E90" s="25">
        <v>87</v>
      </c>
      <c r="F90" s="33">
        <v>-0.95774848000000001</v>
      </c>
      <c r="G90" s="33">
        <v>-1.475106</v>
      </c>
      <c r="I90" s="25">
        <v>87</v>
      </c>
      <c r="J90" s="33">
        <v>-0.99058455999999995</v>
      </c>
      <c r="K90" s="33">
        <v>-1.8579384999999999</v>
      </c>
      <c r="M90" s="25">
        <v>87</v>
      </c>
      <c r="N90" s="33">
        <v>-1.5577622</v>
      </c>
      <c r="O90" s="33">
        <v>-2.2074699999999998</v>
      </c>
      <c r="Q90" s="39">
        <v>87</v>
      </c>
      <c r="R90" s="33">
        <v>-1.9520184</v>
      </c>
      <c r="S90" s="33">
        <v>-2.5316312500000002</v>
      </c>
      <c r="U90" s="39">
        <v>87</v>
      </c>
      <c r="V90" s="33">
        <v>-2.3053104000000002</v>
      </c>
      <c r="W90" s="33">
        <v>-2.4334567499999999</v>
      </c>
    </row>
    <row r="91" spans="1:23">
      <c r="A91" s="25">
        <v>88</v>
      </c>
      <c r="B91" s="33">
        <v>-0.72225408000000002</v>
      </c>
      <c r="C91" s="33">
        <v>-1.3451169999999999</v>
      </c>
      <c r="D91" s="33"/>
      <c r="E91" s="25">
        <v>88</v>
      </c>
      <c r="F91" s="33">
        <v>-0.77934771999999997</v>
      </c>
      <c r="G91" s="33">
        <v>-1.7723709999999999</v>
      </c>
      <c r="I91" s="25">
        <v>88</v>
      </c>
      <c r="J91" s="33">
        <v>-1.20524634</v>
      </c>
      <c r="K91" s="33">
        <v>-1.6241135</v>
      </c>
      <c r="M91" s="25">
        <v>88</v>
      </c>
      <c r="N91" s="33">
        <v>-1.4621477000000001</v>
      </c>
      <c r="O91" s="33">
        <v>-2.1951152500000002</v>
      </c>
      <c r="Q91" s="39">
        <v>88</v>
      </c>
      <c r="R91" s="33">
        <v>-1.8175737999999999</v>
      </c>
      <c r="S91" s="33">
        <v>-2.4434987499999998</v>
      </c>
      <c r="U91" s="39">
        <v>88</v>
      </c>
      <c r="V91" s="33">
        <v>-2.3207271999999999</v>
      </c>
      <c r="W91" s="33">
        <v>-2.3981240000000001</v>
      </c>
    </row>
    <row r="92" spans="1:23">
      <c r="A92" s="25">
        <v>89</v>
      </c>
      <c r="B92" s="33">
        <v>-0.67472248000000001</v>
      </c>
      <c r="C92" s="33">
        <v>-1.4956577499999999</v>
      </c>
      <c r="D92" s="33"/>
      <c r="E92" s="25">
        <v>89</v>
      </c>
      <c r="F92" s="33">
        <v>-0.85048820000000003</v>
      </c>
      <c r="G92" s="33">
        <v>-1.7521487499999999</v>
      </c>
      <c r="I92" s="25">
        <v>89</v>
      </c>
      <c r="J92" s="33">
        <v>-1.09860118</v>
      </c>
      <c r="K92" s="33">
        <v>-1.8690292500000001</v>
      </c>
      <c r="M92" s="25">
        <v>89</v>
      </c>
      <c r="N92" s="33">
        <v>-1.27978708</v>
      </c>
      <c r="O92" s="33">
        <v>-1.75473075</v>
      </c>
      <c r="Q92" s="39">
        <v>89</v>
      </c>
      <c r="R92" s="33">
        <v>-1.9004424</v>
      </c>
      <c r="S92" s="33">
        <v>-2.2374687500000001</v>
      </c>
      <c r="U92" s="39">
        <v>89</v>
      </c>
      <c r="V92" s="33">
        <v>-2.2385818</v>
      </c>
      <c r="W92" s="33">
        <v>-2.46657825</v>
      </c>
    </row>
    <row r="93" spans="1:23">
      <c r="A93" s="25">
        <v>90</v>
      </c>
      <c r="B93" s="33">
        <v>-0.89639913999999998</v>
      </c>
      <c r="C93" s="33">
        <v>-1.3883767499999999</v>
      </c>
      <c r="D93" s="33"/>
      <c r="E93" s="25">
        <v>90</v>
      </c>
      <c r="F93" s="33">
        <v>-1.0488529200000001</v>
      </c>
      <c r="G93" s="33">
        <v>-1.695554</v>
      </c>
      <c r="I93" s="25">
        <v>90</v>
      </c>
      <c r="J93" s="33">
        <v>-0.96887257999999998</v>
      </c>
      <c r="K93" s="33">
        <v>-1.7530779999999999</v>
      </c>
      <c r="M93" s="25">
        <v>90</v>
      </c>
      <c r="N93" s="33">
        <v>-1.2921700199999999</v>
      </c>
      <c r="O93" s="33">
        <v>-1.85534825</v>
      </c>
      <c r="Q93" s="39">
        <v>90</v>
      </c>
      <c r="R93" s="33">
        <v>-1.9438164</v>
      </c>
      <c r="S93" s="33">
        <v>-2.4631984999999998</v>
      </c>
      <c r="U93" s="39">
        <v>90</v>
      </c>
      <c r="V93" s="33">
        <v>-2.2878766000000001</v>
      </c>
      <c r="W93" s="33">
        <v>-2.3853179999999998</v>
      </c>
    </row>
    <row r="94" spans="1:23">
      <c r="A94" s="25">
        <v>91</v>
      </c>
      <c r="B94" s="33">
        <v>-0.74425746000000004</v>
      </c>
      <c r="C94" s="33">
        <v>-1.35809925</v>
      </c>
      <c r="D94" s="33"/>
      <c r="E94" s="25">
        <v>91</v>
      </c>
      <c r="F94" s="33">
        <v>-0.90439522000000006</v>
      </c>
      <c r="G94" s="33">
        <v>-1.5955235000000001</v>
      </c>
      <c r="I94" s="25">
        <v>91</v>
      </c>
      <c r="J94" s="33">
        <v>-0.95080874000000004</v>
      </c>
      <c r="K94" s="33">
        <v>-1.9044367499999999</v>
      </c>
      <c r="M94" s="25">
        <v>91</v>
      </c>
      <c r="N94" s="33">
        <v>-1.11622906</v>
      </c>
      <c r="O94" s="33">
        <v>-1.91204375</v>
      </c>
      <c r="Q94" s="39">
        <v>91</v>
      </c>
      <c r="R94" s="33">
        <v>-1.9371157999999999</v>
      </c>
      <c r="S94" s="33">
        <v>-2.26894975</v>
      </c>
      <c r="U94" s="39">
        <v>91</v>
      </c>
      <c r="V94" s="33">
        <v>-2.1179367999999998</v>
      </c>
      <c r="W94" s="33">
        <v>-2.3447505</v>
      </c>
    </row>
    <row r="95" spans="1:23">
      <c r="A95" s="25">
        <v>92</v>
      </c>
      <c r="B95" s="33">
        <v>-0.58560166000000002</v>
      </c>
      <c r="C95" s="33">
        <v>-1.42371325</v>
      </c>
      <c r="D95" s="33"/>
      <c r="E95" s="25">
        <v>92</v>
      </c>
      <c r="F95" s="33">
        <v>-0.85963184000000004</v>
      </c>
      <c r="G95" s="33">
        <v>-1.794057</v>
      </c>
      <c r="I95" s="25">
        <v>92</v>
      </c>
      <c r="J95" s="33">
        <v>-0.91320703999999997</v>
      </c>
      <c r="K95" s="33">
        <v>-1.6568395</v>
      </c>
      <c r="M95" s="25">
        <v>92</v>
      </c>
      <c r="N95" s="33">
        <v>-1.2291045599999999</v>
      </c>
      <c r="O95" s="33">
        <v>-1.998729</v>
      </c>
      <c r="Q95" s="39">
        <v>92</v>
      </c>
      <c r="R95" s="33">
        <v>-1.5304768</v>
      </c>
      <c r="S95" s="33">
        <v>-2.1544020000000002</v>
      </c>
      <c r="U95" s="39">
        <v>92</v>
      </c>
      <c r="V95" s="33">
        <v>-2.1526375999999998</v>
      </c>
      <c r="W95" s="33">
        <v>-2.3715440000000001</v>
      </c>
    </row>
    <row r="96" spans="1:23">
      <c r="A96" s="25">
        <v>93</v>
      </c>
      <c r="B96" s="33">
        <v>-0.71426847999999998</v>
      </c>
      <c r="C96" s="33">
        <v>-1.4769885</v>
      </c>
      <c r="D96" s="33"/>
      <c r="E96" s="25">
        <v>93</v>
      </c>
      <c r="F96" s="33">
        <v>-0.77309815999999998</v>
      </c>
      <c r="G96" s="33">
        <v>-1.6350853999999999</v>
      </c>
      <c r="I96" s="25">
        <v>93</v>
      </c>
      <c r="J96" s="33">
        <v>-1.006874</v>
      </c>
      <c r="K96" s="33">
        <v>-1.7688492499999999</v>
      </c>
      <c r="M96" s="25">
        <v>93</v>
      </c>
      <c r="N96" s="33">
        <v>-1.10770642</v>
      </c>
      <c r="O96" s="33">
        <v>-1.74050675</v>
      </c>
      <c r="Q96" s="39">
        <v>93</v>
      </c>
      <c r="R96" s="33">
        <v>-1.7679746000000001</v>
      </c>
      <c r="S96" s="33">
        <v>-2.1429024999999999</v>
      </c>
      <c r="U96" s="39">
        <v>93</v>
      </c>
      <c r="V96" s="33">
        <v>-2.0830646000000002</v>
      </c>
      <c r="W96" s="33">
        <v>-2.3628767499999999</v>
      </c>
    </row>
    <row r="97" spans="1:23">
      <c r="A97" s="25">
        <v>94</v>
      </c>
      <c r="B97" s="33">
        <v>-0.64944263999999996</v>
      </c>
      <c r="C97" s="33">
        <v>-1.22840675</v>
      </c>
      <c r="D97" s="33"/>
      <c r="E97" s="25">
        <v>94</v>
      </c>
      <c r="F97" s="33">
        <v>-0.82167171999999999</v>
      </c>
      <c r="G97" s="33">
        <v>-1.45408</v>
      </c>
      <c r="I97" s="25">
        <v>94</v>
      </c>
      <c r="J97" s="33">
        <v>-0.82731858000000003</v>
      </c>
      <c r="K97" s="33">
        <v>-1.70417525</v>
      </c>
      <c r="M97" s="25">
        <v>94</v>
      </c>
      <c r="N97" s="33">
        <v>-0.82227532000000003</v>
      </c>
      <c r="O97" s="33">
        <v>-1.6117192499999999</v>
      </c>
      <c r="Q97" s="39">
        <v>94</v>
      </c>
      <c r="R97" s="33">
        <v>-1.6188864000000001</v>
      </c>
      <c r="S97" s="33">
        <v>-1.811989625</v>
      </c>
      <c r="U97" s="39">
        <v>94</v>
      </c>
      <c r="V97" s="33">
        <v>-2.1026962</v>
      </c>
      <c r="W97" s="33">
        <v>-2.31423925</v>
      </c>
    </row>
    <row r="98" spans="1:23">
      <c r="A98" s="25">
        <v>95</v>
      </c>
      <c r="B98" s="33">
        <v>-0.87994466000000005</v>
      </c>
      <c r="C98" s="33">
        <v>-1.4427172500000001</v>
      </c>
      <c r="D98" s="33"/>
      <c r="E98" s="25">
        <v>95</v>
      </c>
      <c r="F98" s="33">
        <v>-0.64680302000000001</v>
      </c>
      <c r="G98" s="33">
        <v>-1.28791575</v>
      </c>
      <c r="I98" s="25">
        <v>95</v>
      </c>
      <c r="J98" s="33">
        <v>-0.65253172000000004</v>
      </c>
      <c r="K98" s="33">
        <v>-1.55709045</v>
      </c>
      <c r="M98" s="25">
        <v>95</v>
      </c>
      <c r="N98" s="33">
        <v>-0.77645383999999995</v>
      </c>
      <c r="O98" s="33">
        <v>-1.89702975</v>
      </c>
      <c r="Q98" s="39">
        <v>95</v>
      </c>
      <c r="R98" s="33">
        <v>-1.1727699</v>
      </c>
      <c r="S98" s="33">
        <v>-1.838435</v>
      </c>
      <c r="U98" s="39">
        <v>95</v>
      </c>
      <c r="V98" s="33">
        <v>-1.9693727999999999</v>
      </c>
      <c r="W98" s="33">
        <v>-2.1874685</v>
      </c>
    </row>
    <row r="99" spans="1:23">
      <c r="A99" s="25">
        <v>96</v>
      </c>
      <c r="B99" s="33">
        <v>-0.68982792000000004</v>
      </c>
      <c r="C99" s="33">
        <v>-1.41105875</v>
      </c>
      <c r="D99" s="33"/>
      <c r="E99" s="25">
        <v>96</v>
      </c>
      <c r="F99" s="33">
        <v>-0.60195242000000004</v>
      </c>
      <c r="G99" s="33">
        <v>-1.2257672500000001</v>
      </c>
      <c r="I99" s="25">
        <v>96</v>
      </c>
      <c r="J99" s="33">
        <v>-0.73632576000000005</v>
      </c>
      <c r="K99" s="33">
        <v>-1.4458885500000001</v>
      </c>
      <c r="M99" s="25">
        <v>96</v>
      </c>
      <c r="N99" s="33">
        <v>-0.79988371999999996</v>
      </c>
      <c r="O99" s="33">
        <v>-1.7608334999999999</v>
      </c>
      <c r="Q99" s="39">
        <v>96</v>
      </c>
      <c r="R99" s="33">
        <v>-1.0587945599999999</v>
      </c>
      <c r="S99" s="33">
        <v>-1.7849552500000001</v>
      </c>
      <c r="U99" s="39">
        <v>96</v>
      </c>
      <c r="V99" s="33">
        <v>-1.7342656000000001</v>
      </c>
      <c r="W99" s="33">
        <v>-2.2578862499999999</v>
      </c>
    </row>
    <row r="100" spans="1:23">
      <c r="A100" s="25">
        <v>97</v>
      </c>
      <c r="B100" s="33">
        <v>-0.65647489999999997</v>
      </c>
      <c r="C100" s="33">
        <v>-1.25745475</v>
      </c>
      <c r="D100" s="33"/>
      <c r="E100" s="25">
        <v>97</v>
      </c>
      <c r="F100" s="33">
        <v>-0.45325176</v>
      </c>
      <c r="G100" s="33">
        <v>-1.3351839999999999</v>
      </c>
      <c r="I100" s="25">
        <v>97</v>
      </c>
      <c r="J100" s="33">
        <v>-0.67878998000000002</v>
      </c>
      <c r="K100" s="33">
        <v>-1.3909769999999999</v>
      </c>
      <c r="M100" s="25">
        <v>97</v>
      </c>
      <c r="N100" s="33">
        <v>-0.87641873999999997</v>
      </c>
      <c r="O100" s="33">
        <v>-1.2720832500000001</v>
      </c>
      <c r="Q100" s="39">
        <v>97</v>
      </c>
      <c r="R100" s="33">
        <v>-1.0476483400000001</v>
      </c>
      <c r="S100" s="33">
        <v>-1.60959775</v>
      </c>
      <c r="U100" s="39">
        <v>97</v>
      </c>
      <c r="V100" s="33">
        <v>-1.7695567999999999</v>
      </c>
      <c r="W100" s="33">
        <v>-2.0083267500000002</v>
      </c>
    </row>
    <row r="101" spans="1:23">
      <c r="A101" s="25">
        <v>98</v>
      </c>
      <c r="B101" s="33">
        <v>-0.54675390000000001</v>
      </c>
      <c r="C101" s="33">
        <v>-0.98890370000000005</v>
      </c>
      <c r="D101" s="33"/>
      <c r="E101" s="25">
        <v>98</v>
      </c>
      <c r="F101" s="33">
        <v>-0.58213696000000004</v>
      </c>
      <c r="G101" s="33">
        <v>-1.269200025</v>
      </c>
      <c r="I101" s="25">
        <v>98</v>
      </c>
      <c r="J101" s="33">
        <v>-0.82387463999999999</v>
      </c>
      <c r="K101" s="33">
        <v>-1.3475027500000001</v>
      </c>
      <c r="M101" s="25">
        <v>98</v>
      </c>
      <c r="N101" s="33">
        <v>-0.74425722000000005</v>
      </c>
      <c r="O101" s="33">
        <v>-1.2553873499999999</v>
      </c>
      <c r="Q101" s="39">
        <v>98</v>
      </c>
      <c r="R101" s="33">
        <v>-1.0164859799999999</v>
      </c>
      <c r="S101" s="33">
        <v>-1.520303</v>
      </c>
      <c r="U101" s="39">
        <v>98</v>
      </c>
      <c r="V101" s="33">
        <v>-1.4987998</v>
      </c>
      <c r="W101" s="33">
        <v>-1.8212517500000001</v>
      </c>
    </row>
    <row r="102" spans="1:23">
      <c r="A102" s="25">
        <v>99</v>
      </c>
      <c r="B102" s="33">
        <v>-0.55017192000000004</v>
      </c>
      <c r="C102" s="33">
        <v>-0.99062939999999999</v>
      </c>
      <c r="D102" s="33"/>
      <c r="E102" s="25">
        <v>99</v>
      </c>
      <c r="F102" s="33">
        <v>-0.56227210000000005</v>
      </c>
      <c r="G102" s="33">
        <v>-1.22708525</v>
      </c>
      <c r="I102" s="25">
        <v>99</v>
      </c>
      <c r="J102" s="33">
        <v>-0.55934300000000003</v>
      </c>
      <c r="K102" s="33">
        <v>-1.037663325</v>
      </c>
      <c r="M102" s="25">
        <v>99</v>
      </c>
      <c r="N102" s="33">
        <v>-0.75516786000000002</v>
      </c>
      <c r="O102" s="33">
        <v>-1.1943323749999999</v>
      </c>
      <c r="Q102" s="39">
        <v>99</v>
      </c>
      <c r="R102" s="33">
        <v>-0.93932104000000005</v>
      </c>
      <c r="S102" s="33">
        <v>-1.4308459250000001</v>
      </c>
      <c r="U102" s="39">
        <v>99</v>
      </c>
      <c r="V102" s="33">
        <v>-1.3345804000000001</v>
      </c>
      <c r="W102" s="33">
        <v>-1.5717141750000001</v>
      </c>
    </row>
    <row r="103" spans="1:23">
      <c r="A103" s="25">
        <v>100</v>
      </c>
      <c r="B103" s="33">
        <v>-0.54363525999999995</v>
      </c>
      <c r="C103" s="33">
        <v>-1.0778061000000001</v>
      </c>
      <c r="D103" s="33"/>
      <c r="E103" s="25">
        <v>100</v>
      </c>
      <c r="F103" s="33">
        <v>-0.77029365999999999</v>
      </c>
      <c r="G103" s="33">
        <v>-1.0909756749999999</v>
      </c>
      <c r="I103" s="25">
        <v>100</v>
      </c>
      <c r="J103" s="33">
        <v>-0.54921271999999999</v>
      </c>
      <c r="K103" s="33">
        <v>-1.089557275</v>
      </c>
      <c r="M103" s="25">
        <v>100</v>
      </c>
      <c r="N103" s="33">
        <v>-0.57570796000000002</v>
      </c>
      <c r="O103" s="33">
        <v>-1.13017075</v>
      </c>
      <c r="Q103" s="39">
        <v>100</v>
      </c>
      <c r="R103" s="33">
        <v>-0.8474583</v>
      </c>
      <c r="S103" s="33">
        <v>-1.1835427249999999</v>
      </c>
      <c r="U103" s="39">
        <v>100</v>
      </c>
      <c r="V103" s="33">
        <v>-1.13869548</v>
      </c>
      <c r="W103" s="33">
        <v>-1.3924872749999999</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68DB5045-E503-1848-8299-41AAD0970BE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6F98-F7AB-B246-98C2-7BD313EC4D4F}">
  <dimension ref="A1:W141"/>
  <sheetViews>
    <sheetView workbookViewId="0"/>
  </sheetViews>
  <sheetFormatPr baseColWidth="10" defaultRowHeight="15"/>
  <cols>
    <col min="1" max="1" width="16.5" customWidth="1"/>
    <col min="2" max="3" width="16.6640625" customWidth="1"/>
    <col min="5" max="5" width="17.1640625" customWidth="1"/>
    <col min="6" max="7" width="16.6640625" customWidth="1"/>
    <col min="9" max="9" width="18.6640625" customWidth="1"/>
    <col min="10" max="11" width="18.5" customWidth="1"/>
    <col min="13" max="13" width="17.5" customWidth="1"/>
    <col min="14" max="15" width="15.1640625" customWidth="1"/>
    <col min="17" max="17" width="16.33203125" customWidth="1"/>
    <col min="18" max="19" width="17.1640625" customWidth="1"/>
    <col min="21" max="21" width="18.83203125" customWidth="1"/>
    <col min="22" max="23" width="17.1640625" customWidth="1"/>
  </cols>
  <sheetData>
    <row r="1" spans="1:23">
      <c r="A1" s="67" t="s">
        <v>322</v>
      </c>
    </row>
    <row r="2" spans="1:23" ht="114" customHeight="1">
      <c r="B2" s="54" t="s">
        <v>271</v>
      </c>
      <c r="C2" s="54"/>
      <c r="D2" s="19"/>
      <c r="F2" s="54" t="s">
        <v>272</v>
      </c>
      <c r="G2" s="54"/>
      <c r="J2" s="54" t="s">
        <v>273</v>
      </c>
      <c r="K2" s="54"/>
      <c r="N2" s="54" t="s">
        <v>274</v>
      </c>
      <c r="O2" s="54"/>
      <c r="Q2" s="38"/>
      <c r="R2" s="59" t="s">
        <v>275</v>
      </c>
      <c r="S2" s="59"/>
      <c r="U2" s="38"/>
      <c r="V2" s="59" t="s">
        <v>276</v>
      </c>
      <c r="W2" s="59"/>
    </row>
    <row r="3" spans="1:23" ht="64">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-0.10696247762220901</v>
      </c>
      <c r="C4" s="33">
        <v>-4.6935214780501902E-2</v>
      </c>
      <c r="D4" s="33"/>
      <c r="E4" s="25">
        <v>1</v>
      </c>
      <c r="F4" s="33">
        <v>-0.105320498571614</v>
      </c>
      <c r="G4" s="33">
        <v>-3.6377904842096298E-2</v>
      </c>
      <c r="I4" s="25">
        <v>1</v>
      </c>
      <c r="J4" s="33">
        <v>-0.12634792791576199</v>
      </c>
      <c r="K4" s="33">
        <v>-8.0213835074997006E-2</v>
      </c>
      <c r="M4" s="25">
        <v>1</v>
      </c>
      <c r="N4" s="33">
        <v>-0.10761718919282599</v>
      </c>
      <c r="O4" s="33">
        <v>-6.0399332985541801E-2</v>
      </c>
      <c r="Q4" s="39">
        <v>1</v>
      </c>
      <c r="R4" s="33">
        <v>-5.8949152979631901E-2</v>
      </c>
      <c r="S4" s="33">
        <v>-2.3681875729730802E-2</v>
      </c>
      <c r="U4" s="39">
        <v>1</v>
      </c>
      <c r="V4" s="33">
        <v>-5.8944574702762501E-2</v>
      </c>
      <c r="W4" s="33">
        <v>-6.7186337630763496E-2</v>
      </c>
    </row>
    <row r="5" spans="1:23">
      <c r="A5" s="25">
        <v>2</v>
      </c>
      <c r="B5" s="33">
        <v>-0.112845699135932</v>
      </c>
      <c r="C5" s="33">
        <v>-6.5019600099174304E-2</v>
      </c>
      <c r="D5" s="33"/>
      <c r="E5" s="25">
        <v>2</v>
      </c>
      <c r="F5" s="33">
        <v>-0.115063711845188</v>
      </c>
      <c r="G5" s="33">
        <v>-7.0690919670195501E-2</v>
      </c>
      <c r="I5" s="25">
        <v>2</v>
      </c>
      <c r="J5" s="33">
        <v>-0.113263880993731</v>
      </c>
      <c r="K5" s="33">
        <v>-8.6748353721856603E-2</v>
      </c>
      <c r="M5" s="25">
        <v>2</v>
      </c>
      <c r="N5" s="33">
        <v>-8.9996827104430799E-2</v>
      </c>
      <c r="O5" s="33">
        <v>-8.9896881325193495E-2</v>
      </c>
      <c r="Q5" s="39">
        <v>2</v>
      </c>
      <c r="R5" s="33">
        <v>-7.9867590722703802E-2</v>
      </c>
      <c r="S5" s="33">
        <v>-8.3772438674365596E-2</v>
      </c>
      <c r="U5" s="39">
        <v>2</v>
      </c>
      <c r="V5" s="33">
        <v>-0.105374640052205</v>
      </c>
      <c r="W5" s="33">
        <v>-0.10561754224103299</v>
      </c>
    </row>
    <row r="6" spans="1:23">
      <c r="A6" s="25">
        <v>3</v>
      </c>
      <c r="B6" s="33">
        <v>-0.10687476481961</v>
      </c>
      <c r="C6" s="33">
        <v>-7.4377680885702305E-2</v>
      </c>
      <c r="D6" s="33"/>
      <c r="E6" s="25">
        <v>3</v>
      </c>
      <c r="F6" s="33">
        <v>-0.117583993915297</v>
      </c>
      <c r="G6" s="33">
        <v>-7.1040193808049198E-2</v>
      </c>
      <c r="I6" s="25">
        <v>3</v>
      </c>
      <c r="J6" s="33">
        <v>-0.112725621323828</v>
      </c>
      <c r="K6" s="33">
        <v>-0.108467485086623</v>
      </c>
      <c r="M6" s="25">
        <v>3</v>
      </c>
      <c r="N6" s="33">
        <v>-8.5554878819912097E-2</v>
      </c>
      <c r="O6" s="33">
        <v>-0.11273348438757</v>
      </c>
      <c r="Q6" s="39">
        <v>3</v>
      </c>
      <c r="R6" s="33">
        <v>-9.1823465118886699E-2</v>
      </c>
      <c r="S6" s="33">
        <v>-0.13843021407853801</v>
      </c>
      <c r="U6" s="39">
        <v>3</v>
      </c>
      <c r="V6" s="33">
        <v>-9.9773731016337894E-2</v>
      </c>
      <c r="W6" s="33">
        <v>-0.13158544659065899</v>
      </c>
    </row>
    <row r="7" spans="1:23">
      <c r="A7" s="25">
        <v>4</v>
      </c>
      <c r="B7" s="33">
        <v>-9.9595257731615594E-2</v>
      </c>
      <c r="C7" s="33">
        <v>-7.2658902960954605E-2</v>
      </c>
      <c r="D7" s="33"/>
      <c r="E7" s="25">
        <v>4</v>
      </c>
      <c r="F7" s="33">
        <v>-0.119914341307998</v>
      </c>
      <c r="G7" s="33">
        <v>-9.9065681246880005E-2</v>
      </c>
      <c r="I7" s="25">
        <v>4</v>
      </c>
      <c r="J7" s="33">
        <v>-0.125465746859313</v>
      </c>
      <c r="K7" s="33">
        <v>-0.133568638315023</v>
      </c>
      <c r="M7" s="25">
        <v>4</v>
      </c>
      <c r="N7" s="33">
        <v>-9.0727642718831394E-2</v>
      </c>
      <c r="O7" s="33">
        <v>-0.13243737440077699</v>
      </c>
      <c r="Q7" s="39">
        <v>4</v>
      </c>
      <c r="R7" s="33">
        <v>-0.104270839869817</v>
      </c>
      <c r="S7" s="33">
        <v>-0.12855463934080999</v>
      </c>
      <c r="U7" s="39">
        <v>4</v>
      </c>
      <c r="V7" s="33">
        <v>-0.143455700087464</v>
      </c>
      <c r="W7" s="33">
        <v>-0.14981363398757899</v>
      </c>
    </row>
    <row r="8" spans="1:23">
      <c r="A8" s="25">
        <v>5</v>
      </c>
      <c r="B8" s="33">
        <v>-9.8128635490917604E-2</v>
      </c>
      <c r="C8" s="33">
        <v>-7.7449069321189501E-2</v>
      </c>
      <c r="D8" s="33"/>
      <c r="E8" s="25">
        <v>5</v>
      </c>
      <c r="F8" s="33">
        <v>-0.12195846245087499</v>
      </c>
      <c r="G8" s="33">
        <v>-0.109752479187469</v>
      </c>
      <c r="I8" s="25">
        <v>5</v>
      </c>
      <c r="J8" s="33">
        <v>-0.12604204387043499</v>
      </c>
      <c r="K8" s="33">
        <v>-0.15446157449987399</v>
      </c>
      <c r="M8" s="25">
        <v>5</v>
      </c>
      <c r="N8" s="33">
        <v>-0.137478848538999</v>
      </c>
      <c r="O8" s="33">
        <v>-0.16835707464454899</v>
      </c>
      <c r="Q8" s="39">
        <v>5</v>
      </c>
      <c r="R8" s="33">
        <v>-0.10270005249468001</v>
      </c>
      <c r="S8" s="33">
        <v>-0.18507128602082501</v>
      </c>
      <c r="U8" s="39">
        <v>5</v>
      </c>
      <c r="V8" s="33">
        <v>-0.154092659595742</v>
      </c>
      <c r="W8" s="33">
        <v>-0.17391983916102199</v>
      </c>
    </row>
    <row r="9" spans="1:23">
      <c r="A9" s="25">
        <v>6</v>
      </c>
      <c r="B9" s="33">
        <v>-0.10831789951444901</v>
      </c>
      <c r="C9" s="33">
        <v>-9.1626106970558896E-2</v>
      </c>
      <c r="D9" s="33"/>
      <c r="E9" s="25">
        <v>6</v>
      </c>
      <c r="F9" s="33">
        <v>-0.12843703951819899</v>
      </c>
      <c r="G9" s="33">
        <v>-0.13026915130891101</v>
      </c>
      <c r="I9" s="25">
        <v>6</v>
      </c>
      <c r="J9" s="33">
        <v>-0.118874546364118</v>
      </c>
      <c r="K9" s="33">
        <v>-0.143401145375367</v>
      </c>
      <c r="M9" s="25">
        <v>6</v>
      </c>
      <c r="N9" s="33">
        <v>-0.10316577087882001</v>
      </c>
      <c r="O9" s="33">
        <v>-0.16735100035629499</v>
      </c>
      <c r="Q9" s="39">
        <v>6</v>
      </c>
      <c r="R9" s="33">
        <v>-0.101637315695545</v>
      </c>
      <c r="S9" s="33">
        <v>-0.15437347988681399</v>
      </c>
      <c r="U9" s="39">
        <v>6</v>
      </c>
      <c r="V9" s="33">
        <v>-0.16402630898218601</v>
      </c>
      <c r="W9" s="33">
        <v>-0.22371850573694599</v>
      </c>
    </row>
    <row r="10" spans="1:23">
      <c r="A10" s="25">
        <v>7</v>
      </c>
      <c r="B10" s="33">
        <v>-9.4163665033333399E-2</v>
      </c>
      <c r="C10" s="33">
        <v>-9.2260766834515298E-2</v>
      </c>
      <c r="D10" s="33"/>
      <c r="E10" s="25">
        <v>7</v>
      </c>
      <c r="F10" s="33">
        <v>-0.108052948982592</v>
      </c>
      <c r="G10" s="33">
        <v>-0.13642430248041401</v>
      </c>
      <c r="I10" s="25">
        <v>7</v>
      </c>
      <c r="J10" s="33">
        <v>-0.13104690097940899</v>
      </c>
      <c r="K10" s="33">
        <v>-0.153797481421411</v>
      </c>
      <c r="M10" s="25">
        <v>7</v>
      </c>
      <c r="N10" s="33">
        <v>-0.14074633047034299</v>
      </c>
      <c r="O10" s="33">
        <v>-0.193468912861678</v>
      </c>
      <c r="Q10" s="39">
        <v>7</v>
      </c>
      <c r="R10" s="33">
        <v>-0.116844414411858</v>
      </c>
      <c r="S10" s="33">
        <v>-0.18152039953358601</v>
      </c>
      <c r="U10" s="39">
        <v>7</v>
      </c>
      <c r="V10" s="33">
        <v>-0.14810661982456899</v>
      </c>
      <c r="W10" s="33">
        <v>-0.23462811760300201</v>
      </c>
    </row>
    <row r="11" spans="1:23">
      <c r="A11" s="25">
        <v>8</v>
      </c>
      <c r="B11" s="33">
        <v>-0.106508542895346</v>
      </c>
      <c r="C11" s="33">
        <v>-9.7022573198467896E-2</v>
      </c>
      <c r="D11" s="33"/>
      <c r="E11" s="25">
        <v>8</v>
      </c>
      <c r="F11" s="33">
        <v>-0.121293914577065</v>
      </c>
      <c r="G11" s="33">
        <v>-0.13843864059400399</v>
      </c>
      <c r="I11" s="25">
        <v>8</v>
      </c>
      <c r="J11" s="33">
        <v>-0.13257578330153999</v>
      </c>
      <c r="K11" s="33">
        <v>-0.167181149953224</v>
      </c>
      <c r="M11" s="25">
        <v>8</v>
      </c>
      <c r="N11" s="33">
        <v>-0.14174191713506001</v>
      </c>
      <c r="O11" s="33">
        <v>-0.201272179265054</v>
      </c>
      <c r="Q11" s="39">
        <v>8</v>
      </c>
      <c r="R11" s="33">
        <v>-0.13788484844540899</v>
      </c>
      <c r="S11" s="33">
        <v>-0.21938659202660901</v>
      </c>
      <c r="U11" s="39">
        <v>8</v>
      </c>
      <c r="V11" s="33">
        <v>-0.16825725188434401</v>
      </c>
      <c r="W11" s="33">
        <v>-0.24684599701432799</v>
      </c>
    </row>
    <row r="12" spans="1:23">
      <c r="A12" s="25">
        <v>9</v>
      </c>
      <c r="B12" s="33">
        <v>-8.3816817502639807E-2</v>
      </c>
      <c r="C12" s="33">
        <v>-8.4243192655481802E-2</v>
      </c>
      <c r="D12" s="33"/>
      <c r="E12" s="25">
        <v>9</v>
      </c>
      <c r="F12" s="33">
        <v>-0.13567165919063301</v>
      </c>
      <c r="G12" s="33">
        <v>-0.15163756451968399</v>
      </c>
      <c r="I12" s="25">
        <v>9</v>
      </c>
      <c r="J12" s="33">
        <v>-0.124596736305314</v>
      </c>
      <c r="K12" s="33">
        <v>-0.17002425141622701</v>
      </c>
      <c r="M12" s="25">
        <v>9</v>
      </c>
      <c r="N12" s="33">
        <v>-0.14458751617601401</v>
      </c>
      <c r="O12" s="33">
        <v>-0.210203952244995</v>
      </c>
      <c r="Q12" s="39">
        <v>9</v>
      </c>
      <c r="R12" s="33">
        <v>-0.156696782172248</v>
      </c>
      <c r="S12" s="33">
        <v>-0.213777274205181</v>
      </c>
      <c r="U12" s="39">
        <v>9</v>
      </c>
      <c r="V12" s="33">
        <v>-0.210976731142098</v>
      </c>
      <c r="W12" s="33">
        <v>-0.25930321291135</v>
      </c>
    </row>
    <row r="13" spans="1:23">
      <c r="A13" s="25">
        <v>10</v>
      </c>
      <c r="B13" s="33">
        <v>-8.8726225407027806E-2</v>
      </c>
      <c r="C13" s="33">
        <v>-9.9354604933918303E-2</v>
      </c>
      <c r="D13" s="33"/>
      <c r="E13" s="25">
        <v>10</v>
      </c>
      <c r="F13" s="33">
        <v>-0.122590023678206</v>
      </c>
      <c r="G13" s="33">
        <v>-0.14911744862337001</v>
      </c>
      <c r="I13" s="25">
        <v>10</v>
      </c>
      <c r="J13" s="33">
        <v>-0.13116530070655799</v>
      </c>
      <c r="K13" s="33">
        <v>-0.17939680608392899</v>
      </c>
      <c r="M13" s="25">
        <v>10</v>
      </c>
      <c r="N13" s="33">
        <v>-0.143684973981515</v>
      </c>
      <c r="O13" s="33">
        <v>-0.19998295991757201</v>
      </c>
      <c r="Q13" s="39">
        <v>10</v>
      </c>
      <c r="R13" s="33">
        <v>-0.15771557689931401</v>
      </c>
      <c r="S13" s="33">
        <v>-0.22662728084452899</v>
      </c>
      <c r="U13" s="39">
        <v>10</v>
      </c>
      <c r="V13" s="33">
        <v>-0.25436749788436702</v>
      </c>
      <c r="W13" s="33">
        <v>-0.26959820779914201</v>
      </c>
    </row>
    <row r="14" spans="1:23">
      <c r="A14" s="25">
        <v>11</v>
      </c>
      <c r="B14" s="33">
        <v>-9.0827977211620406E-2</v>
      </c>
      <c r="C14" s="33">
        <v>-9.9706416099948902E-2</v>
      </c>
      <c r="D14" s="33"/>
      <c r="E14" s="25">
        <v>11</v>
      </c>
      <c r="F14" s="33">
        <v>-0.11941476173824001</v>
      </c>
      <c r="G14" s="33">
        <v>-0.14314074431922699</v>
      </c>
      <c r="I14" s="25">
        <v>11</v>
      </c>
      <c r="J14" s="33">
        <v>-0.12623648794769701</v>
      </c>
      <c r="K14" s="33">
        <v>-0.18967315005468499</v>
      </c>
      <c r="M14" s="25">
        <v>11</v>
      </c>
      <c r="N14" s="33">
        <v>-0.158285918448342</v>
      </c>
      <c r="O14" s="33">
        <v>-0.21660334083294799</v>
      </c>
      <c r="Q14" s="39">
        <v>11</v>
      </c>
      <c r="R14" s="33">
        <v>-0.174362370546321</v>
      </c>
      <c r="S14" s="33">
        <v>-0.24731953649916699</v>
      </c>
      <c r="U14" s="39">
        <v>11</v>
      </c>
      <c r="V14" s="33">
        <v>-0.22021917447443501</v>
      </c>
      <c r="W14" s="33">
        <v>-0.31077201496490597</v>
      </c>
    </row>
    <row r="15" spans="1:23">
      <c r="A15" s="25">
        <v>12</v>
      </c>
      <c r="B15" s="33">
        <v>-0.107904527330034</v>
      </c>
      <c r="C15" s="33">
        <v>-0.10124926386201299</v>
      </c>
      <c r="D15" s="33"/>
      <c r="E15" s="25">
        <v>12</v>
      </c>
      <c r="F15" s="33">
        <v>-0.113410330020998</v>
      </c>
      <c r="G15" s="33">
        <v>-0.15327254690446801</v>
      </c>
      <c r="I15" s="25">
        <v>12</v>
      </c>
      <c r="J15" s="33">
        <v>-0.14437059819510201</v>
      </c>
      <c r="K15" s="33">
        <v>-0.19654281507297</v>
      </c>
      <c r="M15" s="25">
        <v>12</v>
      </c>
      <c r="N15" s="33">
        <v>-0.17805125261239099</v>
      </c>
      <c r="O15" s="33">
        <v>-0.224913874098705</v>
      </c>
      <c r="Q15" s="39">
        <v>12</v>
      </c>
      <c r="R15" s="33">
        <v>-0.189515716017537</v>
      </c>
      <c r="S15" s="33">
        <v>-0.27653346882100299</v>
      </c>
      <c r="U15" s="39">
        <v>12</v>
      </c>
      <c r="V15" s="33">
        <v>-0.23576050147752001</v>
      </c>
      <c r="W15" s="33">
        <v>-0.31553066864527102</v>
      </c>
    </row>
    <row r="16" spans="1:23">
      <c r="A16" s="25">
        <v>13</v>
      </c>
      <c r="B16" s="33">
        <v>-8.5830235248727696E-2</v>
      </c>
      <c r="C16" s="33">
        <v>-0.101065362381053</v>
      </c>
      <c r="D16" s="33"/>
      <c r="E16" s="25">
        <v>13</v>
      </c>
      <c r="F16" s="33">
        <v>-0.120985245240915</v>
      </c>
      <c r="G16" s="33">
        <v>-0.14112720560265801</v>
      </c>
      <c r="I16" s="25">
        <v>13</v>
      </c>
      <c r="J16" s="33">
        <v>-0.155251368536891</v>
      </c>
      <c r="K16" s="33">
        <v>-0.20460361409643801</v>
      </c>
      <c r="M16" s="25">
        <v>13</v>
      </c>
      <c r="N16" s="33">
        <v>-0.15278219563915801</v>
      </c>
      <c r="O16" s="33">
        <v>-0.21837069067773399</v>
      </c>
      <c r="Q16" s="39">
        <v>13</v>
      </c>
      <c r="R16" s="33">
        <v>-0.17636226409524799</v>
      </c>
      <c r="S16" s="33">
        <v>-0.26012539251563599</v>
      </c>
      <c r="U16" s="39">
        <v>13</v>
      </c>
      <c r="V16" s="33">
        <v>-0.235625526644415</v>
      </c>
      <c r="W16" s="33">
        <v>-0.29686281730369601</v>
      </c>
    </row>
    <row r="17" spans="1:23">
      <c r="A17" s="25">
        <v>14</v>
      </c>
      <c r="B17" s="33">
        <v>-8.3991623167200005E-2</v>
      </c>
      <c r="C17" s="33">
        <v>-9.1201759222755405E-2</v>
      </c>
      <c r="D17" s="33"/>
      <c r="E17" s="25">
        <v>14</v>
      </c>
      <c r="F17" s="33">
        <v>-0.110278856328528</v>
      </c>
      <c r="G17" s="33">
        <v>-0.148801064896392</v>
      </c>
      <c r="I17" s="25">
        <v>14</v>
      </c>
      <c r="J17" s="33">
        <v>-0.149715346428966</v>
      </c>
      <c r="K17" s="33">
        <v>-0.19764806002085</v>
      </c>
      <c r="M17" s="25">
        <v>14</v>
      </c>
      <c r="N17" s="33">
        <v>-0.187605534097707</v>
      </c>
      <c r="O17" s="33">
        <v>-0.23969705114463</v>
      </c>
      <c r="Q17" s="39">
        <v>14</v>
      </c>
      <c r="R17" s="33">
        <v>-0.19347441652209399</v>
      </c>
      <c r="S17" s="33">
        <v>-0.27232366860125401</v>
      </c>
      <c r="U17" s="39">
        <v>14</v>
      </c>
      <c r="V17" s="33">
        <v>-0.28008106479675099</v>
      </c>
      <c r="W17" s="33">
        <v>-0.335985301371372</v>
      </c>
    </row>
    <row r="18" spans="1:23">
      <c r="A18" s="25">
        <v>15</v>
      </c>
      <c r="B18" s="33">
        <v>-5.0905975183214998E-2</v>
      </c>
      <c r="C18" s="33">
        <v>-0.10185916736049901</v>
      </c>
      <c r="D18" s="33"/>
      <c r="E18" s="25">
        <v>15</v>
      </c>
      <c r="F18" s="33">
        <v>-0.118446418065878</v>
      </c>
      <c r="G18" s="33">
        <v>-0.164864434023026</v>
      </c>
      <c r="I18" s="25">
        <v>15</v>
      </c>
      <c r="J18" s="33">
        <v>-0.190383209094246</v>
      </c>
      <c r="K18" s="33">
        <v>-0.21892637389868999</v>
      </c>
      <c r="M18" s="25">
        <v>15</v>
      </c>
      <c r="N18" s="33">
        <v>-0.18352683282552801</v>
      </c>
      <c r="O18" s="33">
        <v>-0.22160808255391201</v>
      </c>
      <c r="Q18" s="39">
        <v>15</v>
      </c>
      <c r="R18" s="33">
        <v>-0.21715122408788601</v>
      </c>
      <c r="S18" s="33">
        <v>-0.29548683443437102</v>
      </c>
      <c r="U18" s="39">
        <v>15</v>
      </c>
      <c r="V18" s="33">
        <v>-0.26524469952320201</v>
      </c>
      <c r="W18" s="33">
        <v>-0.33604087373299102</v>
      </c>
    </row>
    <row r="19" spans="1:23">
      <c r="A19" s="25">
        <v>16</v>
      </c>
      <c r="B19" s="33">
        <v>-7.0635558743679702E-2</v>
      </c>
      <c r="C19" s="33">
        <v>-7.9987066755023303E-2</v>
      </c>
      <c r="D19" s="33"/>
      <c r="E19" s="25">
        <v>16</v>
      </c>
      <c r="F19" s="33">
        <v>-0.110327544532834</v>
      </c>
      <c r="G19" s="33">
        <v>-0.14545344049224099</v>
      </c>
      <c r="I19" s="25">
        <v>16</v>
      </c>
      <c r="J19" s="33">
        <v>-0.14246532325553399</v>
      </c>
      <c r="K19" s="33">
        <v>-0.21353437009936699</v>
      </c>
      <c r="M19" s="25">
        <v>16</v>
      </c>
      <c r="N19" s="33">
        <v>-0.167748478421333</v>
      </c>
      <c r="O19" s="33">
        <v>-0.23304355793235601</v>
      </c>
      <c r="Q19" s="39">
        <v>16</v>
      </c>
      <c r="R19" s="33">
        <v>-0.217516723257724</v>
      </c>
      <c r="S19" s="33">
        <v>-0.301572520111132</v>
      </c>
      <c r="U19" s="39">
        <v>16</v>
      </c>
      <c r="V19" s="33">
        <v>-0.28525935640772498</v>
      </c>
      <c r="W19" s="33">
        <v>-0.37204467690815002</v>
      </c>
    </row>
    <row r="20" spans="1:23">
      <c r="A20" s="25">
        <v>17</v>
      </c>
      <c r="B20" s="33">
        <v>-8.1561432421234606E-2</v>
      </c>
      <c r="C20" s="33">
        <v>-0.13230000023507299</v>
      </c>
      <c r="D20" s="33"/>
      <c r="E20" s="25">
        <v>17</v>
      </c>
      <c r="F20" s="33">
        <v>-0.122238448495106</v>
      </c>
      <c r="G20" s="33">
        <v>-0.15647405398502101</v>
      </c>
      <c r="I20" s="25">
        <v>17</v>
      </c>
      <c r="J20" s="33">
        <v>-0.15359605233307</v>
      </c>
      <c r="K20" s="33">
        <v>-0.21711487502722601</v>
      </c>
      <c r="M20" s="25">
        <v>17</v>
      </c>
      <c r="N20" s="33">
        <v>-0.19836547124472101</v>
      </c>
      <c r="O20" s="33">
        <v>-0.26310568848872801</v>
      </c>
      <c r="Q20" s="39">
        <v>17</v>
      </c>
      <c r="R20" s="33">
        <v>-0.224688682761325</v>
      </c>
      <c r="S20" s="33">
        <v>-0.30544970305820002</v>
      </c>
      <c r="U20" s="39">
        <v>17</v>
      </c>
      <c r="V20" s="33">
        <v>-0.30711444535544002</v>
      </c>
      <c r="W20" s="33">
        <v>-0.36115163967583003</v>
      </c>
    </row>
    <row r="21" spans="1:23">
      <c r="A21" s="25">
        <v>18</v>
      </c>
      <c r="B21" s="33">
        <v>-7.0150376881837506E-2</v>
      </c>
      <c r="C21" s="33">
        <v>-9.5713391912264703E-2</v>
      </c>
      <c r="D21" s="33"/>
      <c r="E21" s="25">
        <v>18</v>
      </c>
      <c r="F21" s="33">
        <v>-0.11777637802825899</v>
      </c>
      <c r="G21" s="33">
        <v>-0.130569216810239</v>
      </c>
      <c r="I21" s="25">
        <v>18</v>
      </c>
      <c r="J21" s="33">
        <v>-0.18109841198787199</v>
      </c>
      <c r="K21" s="33">
        <v>-0.22224103538916201</v>
      </c>
      <c r="M21" s="25">
        <v>18</v>
      </c>
      <c r="N21" s="33">
        <v>-0.217326660264198</v>
      </c>
      <c r="O21" s="33">
        <v>-0.25953978747686501</v>
      </c>
      <c r="Q21" s="39">
        <v>18</v>
      </c>
      <c r="R21" s="33">
        <v>-0.227057324657152</v>
      </c>
      <c r="S21" s="33">
        <v>-0.29883114135252797</v>
      </c>
      <c r="U21" s="39">
        <v>18</v>
      </c>
      <c r="V21" s="33">
        <v>-0.30144731417364301</v>
      </c>
      <c r="W21" s="33">
        <v>-0.33568973242323502</v>
      </c>
    </row>
    <row r="22" spans="1:23">
      <c r="A22" s="25">
        <v>19</v>
      </c>
      <c r="B22" s="33">
        <v>-7.2899268136921394E-2</v>
      </c>
      <c r="C22" s="33">
        <v>-0.101989554039374</v>
      </c>
      <c r="D22" s="33"/>
      <c r="E22" s="25">
        <v>19</v>
      </c>
      <c r="F22" s="33">
        <v>-0.12440266566703299</v>
      </c>
      <c r="G22" s="33">
        <v>-0.16761726963332399</v>
      </c>
      <c r="I22" s="25">
        <v>19</v>
      </c>
      <c r="J22" s="33">
        <v>-0.19082938706556599</v>
      </c>
      <c r="K22" s="33">
        <v>-0.23799403614610001</v>
      </c>
      <c r="M22" s="25">
        <v>19</v>
      </c>
      <c r="N22" s="33">
        <v>-0.19597301427466099</v>
      </c>
      <c r="O22" s="33">
        <v>-0.25174920216038299</v>
      </c>
      <c r="Q22" s="39">
        <v>19</v>
      </c>
      <c r="R22" s="33">
        <v>-0.234459192188371</v>
      </c>
      <c r="S22" s="33">
        <v>-0.30306867369855001</v>
      </c>
      <c r="U22" s="39">
        <v>19</v>
      </c>
      <c r="V22" s="33">
        <v>-0.314887859706105</v>
      </c>
      <c r="W22" s="33">
        <v>-0.34213656358267802</v>
      </c>
    </row>
    <row r="23" spans="1:23">
      <c r="A23" s="25">
        <v>20</v>
      </c>
      <c r="B23" s="33">
        <v>-8.1403877567178595E-2</v>
      </c>
      <c r="C23" s="33">
        <v>-0.124286636337894</v>
      </c>
      <c r="D23" s="33"/>
      <c r="E23" s="25">
        <v>20</v>
      </c>
      <c r="F23" s="33">
        <v>-0.122557412209936</v>
      </c>
      <c r="G23" s="33">
        <v>-0.171044372126744</v>
      </c>
      <c r="I23" s="25">
        <v>20</v>
      </c>
      <c r="J23" s="33">
        <v>-0.18007282533504901</v>
      </c>
      <c r="K23" s="33">
        <v>-0.22270369477718799</v>
      </c>
      <c r="M23" s="25">
        <v>20</v>
      </c>
      <c r="N23" s="33">
        <v>-0.207549158343172</v>
      </c>
      <c r="O23" s="33">
        <v>-0.26155580909936699</v>
      </c>
      <c r="Q23" s="39">
        <v>20</v>
      </c>
      <c r="R23" s="33">
        <v>-0.22549725007461599</v>
      </c>
      <c r="S23" s="33">
        <v>-0.30299499982545097</v>
      </c>
      <c r="U23" s="39">
        <v>20</v>
      </c>
      <c r="V23" s="33">
        <v>-0.30718622644794802</v>
      </c>
      <c r="W23" s="33">
        <v>-0.38027525929775702</v>
      </c>
    </row>
    <row r="24" spans="1:23">
      <c r="A24" s="25">
        <v>21</v>
      </c>
      <c r="B24" s="33">
        <v>-6.8321801163978804E-2</v>
      </c>
      <c r="C24" s="33">
        <v>-0.101967143676592</v>
      </c>
      <c r="D24" s="33"/>
      <c r="E24" s="25">
        <v>21</v>
      </c>
      <c r="F24" s="33">
        <v>-0.115574133644172</v>
      </c>
      <c r="G24" s="33">
        <v>-0.15447735137728999</v>
      </c>
      <c r="I24" s="25">
        <v>21</v>
      </c>
      <c r="J24" s="33">
        <v>-0.184409494969694</v>
      </c>
      <c r="K24" s="33">
        <v>-0.24411395938944699</v>
      </c>
      <c r="M24" s="25">
        <v>21</v>
      </c>
      <c r="N24" s="33">
        <v>-0.196391579585978</v>
      </c>
      <c r="O24" s="33">
        <v>-0.26304331120075503</v>
      </c>
      <c r="Q24" s="39">
        <v>21</v>
      </c>
      <c r="R24" s="33">
        <v>-0.22586671147314399</v>
      </c>
      <c r="S24" s="33">
        <v>-0.30448397681184602</v>
      </c>
      <c r="U24" s="39">
        <v>21</v>
      </c>
      <c r="V24" s="33">
        <v>-0.31491886135198199</v>
      </c>
      <c r="W24" s="33">
        <v>-0.38422712468883402</v>
      </c>
    </row>
    <row r="25" spans="1:23">
      <c r="A25" s="25">
        <v>22</v>
      </c>
      <c r="B25" s="33">
        <v>-7.4194276273962398E-2</v>
      </c>
      <c r="C25" s="33">
        <v>-9.4577658218419194E-2</v>
      </c>
      <c r="D25" s="33"/>
      <c r="E25" s="25">
        <v>22</v>
      </c>
      <c r="F25" s="33">
        <v>-0.12358642745149</v>
      </c>
      <c r="G25" s="33">
        <v>-0.16891119317145301</v>
      </c>
      <c r="I25" s="25">
        <v>22</v>
      </c>
      <c r="J25" s="33">
        <v>-0.19077740687313099</v>
      </c>
      <c r="K25" s="33">
        <v>-0.228382566970533</v>
      </c>
      <c r="M25" s="25">
        <v>22</v>
      </c>
      <c r="N25" s="33">
        <v>-0.21173286523528201</v>
      </c>
      <c r="O25" s="33">
        <v>-0.28126839784428098</v>
      </c>
      <c r="Q25" s="39">
        <v>22</v>
      </c>
      <c r="R25" s="33">
        <v>-0.24661119829140299</v>
      </c>
      <c r="S25" s="33">
        <v>-0.29484171355083599</v>
      </c>
      <c r="U25" s="39">
        <v>22</v>
      </c>
      <c r="V25" s="33">
        <v>-0.32780131212805702</v>
      </c>
      <c r="W25" s="33">
        <v>-0.36992401947753001</v>
      </c>
    </row>
    <row r="26" spans="1:23">
      <c r="A26" s="25">
        <v>23</v>
      </c>
      <c r="B26" s="33">
        <v>-7.4408930058046302E-2</v>
      </c>
      <c r="C26" s="33">
        <v>-0.11090288547169</v>
      </c>
      <c r="D26" s="33"/>
      <c r="E26" s="25">
        <v>23</v>
      </c>
      <c r="F26" s="33">
        <v>-0.13410311273878101</v>
      </c>
      <c r="G26" s="33">
        <v>-0.18570677044341899</v>
      </c>
      <c r="I26" s="25">
        <v>23</v>
      </c>
      <c r="J26" s="33">
        <v>-0.18397382693979999</v>
      </c>
      <c r="K26" s="33">
        <v>-0.22962453981605199</v>
      </c>
      <c r="M26" s="25">
        <v>23</v>
      </c>
      <c r="N26" s="33">
        <v>-0.23373955547167299</v>
      </c>
      <c r="O26" s="33">
        <v>-0.292581489830052</v>
      </c>
      <c r="Q26" s="39">
        <v>23</v>
      </c>
      <c r="R26" s="33">
        <v>-0.25503528985547103</v>
      </c>
      <c r="S26" s="33">
        <v>-0.32957901394559103</v>
      </c>
      <c r="U26" s="39">
        <v>23</v>
      </c>
      <c r="V26" s="33">
        <v>-0.33440338171650102</v>
      </c>
      <c r="W26" s="33">
        <v>-0.36371750467612701</v>
      </c>
    </row>
    <row r="27" spans="1:23">
      <c r="A27" s="25">
        <v>24</v>
      </c>
      <c r="B27" s="33">
        <v>-8.1754904508134704E-2</v>
      </c>
      <c r="C27" s="33">
        <v>-0.11818051990014999</v>
      </c>
      <c r="D27" s="33"/>
      <c r="E27" s="25">
        <v>24</v>
      </c>
      <c r="F27" s="33">
        <v>-0.13649282266465801</v>
      </c>
      <c r="G27" s="33">
        <v>-0.18349708137558399</v>
      </c>
      <c r="I27" s="25">
        <v>24</v>
      </c>
      <c r="J27" s="33">
        <v>-0.194172909667059</v>
      </c>
      <c r="K27" s="33">
        <v>-0.25268446633172698</v>
      </c>
      <c r="M27" s="25">
        <v>24</v>
      </c>
      <c r="N27" s="33">
        <v>-0.21474139645005899</v>
      </c>
      <c r="O27" s="33">
        <v>-0.27679010712421698</v>
      </c>
      <c r="Q27" s="39">
        <v>24</v>
      </c>
      <c r="R27" s="33">
        <v>-0.24116905307948</v>
      </c>
      <c r="S27" s="33">
        <v>-0.30813966657139202</v>
      </c>
      <c r="U27" s="39">
        <v>24</v>
      </c>
      <c r="V27" s="33">
        <v>-0.33129596527331101</v>
      </c>
      <c r="W27" s="33">
        <v>-0.37301475423166902</v>
      </c>
    </row>
    <row r="28" spans="1:23">
      <c r="A28" s="25">
        <v>25</v>
      </c>
      <c r="B28" s="33">
        <v>-6.0644209488318501E-2</v>
      </c>
      <c r="C28" s="33">
        <v>-0.10565824500929701</v>
      </c>
      <c r="D28" s="33"/>
      <c r="E28" s="25">
        <v>25</v>
      </c>
      <c r="F28" s="33">
        <v>-0.140476424088261</v>
      </c>
      <c r="G28" s="33">
        <v>-0.185271577487581</v>
      </c>
      <c r="I28" s="25">
        <v>25</v>
      </c>
      <c r="J28" s="33">
        <v>-0.18694829403737601</v>
      </c>
      <c r="K28" s="33">
        <v>-0.24703330118552</v>
      </c>
      <c r="M28" s="25">
        <v>25</v>
      </c>
      <c r="N28" s="33">
        <v>-0.228369037588876</v>
      </c>
      <c r="O28" s="33">
        <v>-0.28778286044958601</v>
      </c>
      <c r="Q28" s="39">
        <v>25</v>
      </c>
      <c r="R28" s="33">
        <v>-0.25149776661258899</v>
      </c>
      <c r="S28" s="33">
        <v>-0.31479001505613402</v>
      </c>
      <c r="U28" s="39">
        <v>25</v>
      </c>
      <c r="V28" s="33">
        <v>-0.359385731181945</v>
      </c>
      <c r="W28" s="33">
        <v>-0.39104203766819801</v>
      </c>
    </row>
    <row r="29" spans="1:23">
      <c r="A29" s="25">
        <v>26</v>
      </c>
      <c r="B29" s="33">
        <v>-7.2354500679431499E-2</v>
      </c>
      <c r="C29" s="33">
        <v>-0.107755251810927</v>
      </c>
      <c r="D29" s="33"/>
      <c r="E29" s="25">
        <v>26</v>
      </c>
      <c r="F29" s="33">
        <v>-0.14718686316827101</v>
      </c>
      <c r="G29" s="33">
        <v>-0.208198289881176</v>
      </c>
      <c r="I29" s="25">
        <v>26</v>
      </c>
      <c r="J29" s="33">
        <v>-0.18945467641761199</v>
      </c>
      <c r="K29" s="33">
        <v>-0.25461557110240401</v>
      </c>
      <c r="M29" s="25">
        <v>26</v>
      </c>
      <c r="N29" s="33">
        <v>-0.208248065079953</v>
      </c>
      <c r="O29" s="33">
        <v>-0.28463882624879699</v>
      </c>
      <c r="Q29" s="39">
        <v>26</v>
      </c>
      <c r="R29" s="33">
        <v>-0.27729547078736799</v>
      </c>
      <c r="S29" s="33">
        <v>-0.307172352415016</v>
      </c>
      <c r="U29" s="39">
        <v>26</v>
      </c>
      <c r="V29" s="33">
        <v>-0.35018441148948498</v>
      </c>
      <c r="W29" s="33">
        <v>-0.39818769737285198</v>
      </c>
    </row>
    <row r="30" spans="1:23">
      <c r="A30" s="25">
        <v>27</v>
      </c>
      <c r="B30" s="33">
        <v>-8.6495348764667496E-2</v>
      </c>
      <c r="C30" s="33">
        <v>-0.13519005888444799</v>
      </c>
      <c r="D30" s="33"/>
      <c r="E30" s="25">
        <v>27</v>
      </c>
      <c r="F30" s="33">
        <v>-0.12887222162426601</v>
      </c>
      <c r="G30" s="33">
        <v>-0.20478693513799601</v>
      </c>
      <c r="I30" s="25">
        <v>27</v>
      </c>
      <c r="J30" s="33">
        <v>-0.19942866429966399</v>
      </c>
      <c r="K30" s="33">
        <v>-0.25487383552516102</v>
      </c>
      <c r="M30" s="25">
        <v>27</v>
      </c>
      <c r="N30" s="33">
        <v>-0.22897859230558201</v>
      </c>
      <c r="O30" s="33">
        <v>-0.28809342913510899</v>
      </c>
      <c r="Q30" s="39">
        <v>27</v>
      </c>
      <c r="R30" s="33">
        <v>-0.25951559350084002</v>
      </c>
      <c r="S30" s="33">
        <v>-0.32239484697236398</v>
      </c>
      <c r="U30" s="39">
        <v>27</v>
      </c>
      <c r="V30" s="33">
        <v>-0.360966576630386</v>
      </c>
      <c r="W30" s="33">
        <v>-0.40997177708222199</v>
      </c>
    </row>
    <row r="31" spans="1:23">
      <c r="A31" s="25">
        <v>28</v>
      </c>
      <c r="B31" s="33">
        <v>-7.05093415222241E-2</v>
      </c>
      <c r="C31" s="33">
        <v>-0.108396095272068</v>
      </c>
      <c r="D31" s="33"/>
      <c r="E31" s="25">
        <v>28</v>
      </c>
      <c r="F31" s="33">
        <v>-0.13890664286777801</v>
      </c>
      <c r="G31" s="33">
        <v>-0.17864391917950001</v>
      </c>
      <c r="I31" s="25">
        <v>28</v>
      </c>
      <c r="J31" s="33">
        <v>-0.20733345445585</v>
      </c>
      <c r="K31" s="33">
        <v>-0.24116817226635701</v>
      </c>
      <c r="M31" s="25">
        <v>28</v>
      </c>
      <c r="N31" s="33">
        <v>-0.21901051920190701</v>
      </c>
      <c r="O31" s="33">
        <v>-0.27529464582320301</v>
      </c>
      <c r="Q31" s="39">
        <v>28</v>
      </c>
      <c r="R31" s="33">
        <v>-0.25334839931419401</v>
      </c>
      <c r="S31" s="33">
        <v>-0.30998863573111002</v>
      </c>
      <c r="U31" s="39">
        <v>28</v>
      </c>
      <c r="V31" s="33">
        <v>-0.37083280319081002</v>
      </c>
      <c r="W31" s="33">
        <v>-0.41833963998505702</v>
      </c>
    </row>
    <row r="32" spans="1:23">
      <c r="A32" s="25">
        <v>29</v>
      </c>
      <c r="B32" s="33">
        <v>-7.9763343614378604E-2</v>
      </c>
      <c r="C32" s="33">
        <v>-0.124951338367318</v>
      </c>
      <c r="D32" s="33"/>
      <c r="E32" s="25">
        <v>29</v>
      </c>
      <c r="F32" s="33">
        <v>-0.136676804007129</v>
      </c>
      <c r="G32" s="33">
        <v>-0.19424007413348399</v>
      </c>
      <c r="I32" s="25">
        <v>29</v>
      </c>
      <c r="J32" s="33">
        <v>-0.203011769225866</v>
      </c>
      <c r="K32" s="33">
        <v>-0.24767943422483499</v>
      </c>
      <c r="M32" s="25">
        <v>29</v>
      </c>
      <c r="N32" s="33">
        <v>-0.20575229958622501</v>
      </c>
      <c r="O32" s="33">
        <v>-0.26619969628339102</v>
      </c>
      <c r="Q32" s="39">
        <v>29</v>
      </c>
      <c r="R32" s="33">
        <v>-0.27110329621075502</v>
      </c>
      <c r="S32" s="33">
        <v>-0.31588420412604101</v>
      </c>
      <c r="U32" s="39">
        <v>29</v>
      </c>
      <c r="V32" s="33">
        <v>-0.37235834905429399</v>
      </c>
      <c r="W32" s="33">
        <v>-0.39371151252224701</v>
      </c>
    </row>
    <row r="33" spans="1:23">
      <c r="A33" s="25">
        <v>30</v>
      </c>
      <c r="B33" s="33">
        <v>-5.31971733855085E-2</v>
      </c>
      <c r="C33" s="33">
        <v>-0.109832652669673</v>
      </c>
      <c r="D33" s="33"/>
      <c r="E33" s="25">
        <v>30</v>
      </c>
      <c r="F33" s="33">
        <v>-0.112944779416551</v>
      </c>
      <c r="G33" s="33">
        <v>-0.166733681226682</v>
      </c>
      <c r="I33" s="25">
        <v>30</v>
      </c>
      <c r="J33" s="33">
        <v>-0.204415828738711</v>
      </c>
      <c r="K33" s="33">
        <v>-0.25134629751488502</v>
      </c>
      <c r="M33" s="25">
        <v>30</v>
      </c>
      <c r="N33" s="33">
        <v>-0.23004297721630801</v>
      </c>
      <c r="O33" s="33">
        <v>-0.29501727009867601</v>
      </c>
      <c r="Q33" s="39">
        <v>30</v>
      </c>
      <c r="R33" s="33">
        <v>-0.27913573065386099</v>
      </c>
      <c r="S33" s="33">
        <v>-0.34681852741295399</v>
      </c>
      <c r="U33" s="39">
        <v>30</v>
      </c>
      <c r="V33" s="33">
        <v>-0.384151307215092</v>
      </c>
      <c r="W33" s="33">
        <v>-0.40223618604215999</v>
      </c>
    </row>
    <row r="34" spans="1:23">
      <c r="A34" s="25">
        <v>31</v>
      </c>
      <c r="B34" s="33">
        <v>-7.2371575263796298E-2</v>
      </c>
      <c r="C34" s="33">
        <v>-0.13406564406452601</v>
      </c>
      <c r="D34" s="33"/>
      <c r="E34" s="25">
        <v>31</v>
      </c>
      <c r="F34" s="33">
        <v>-0.13638825141269401</v>
      </c>
      <c r="G34" s="33">
        <v>-0.18604291567866199</v>
      </c>
      <c r="I34" s="25">
        <v>31</v>
      </c>
      <c r="J34" s="33">
        <v>-0.20929512682910201</v>
      </c>
      <c r="K34" s="33">
        <v>-0.23290256861703701</v>
      </c>
      <c r="M34" s="25">
        <v>31</v>
      </c>
      <c r="N34" s="33">
        <v>-0.21768718200721399</v>
      </c>
      <c r="O34" s="33">
        <v>-0.26612006754615197</v>
      </c>
      <c r="Q34" s="39">
        <v>31</v>
      </c>
      <c r="R34" s="33">
        <v>-0.270105407571752</v>
      </c>
      <c r="S34" s="33">
        <v>-0.33804872211249698</v>
      </c>
      <c r="U34" s="39">
        <v>31</v>
      </c>
      <c r="V34" s="33">
        <v>-0.38846215502747899</v>
      </c>
      <c r="W34" s="33">
        <v>-0.42276261595817799</v>
      </c>
    </row>
    <row r="35" spans="1:23">
      <c r="A35" s="25">
        <v>32</v>
      </c>
      <c r="B35" s="33">
        <v>-5.4718961288524902E-2</v>
      </c>
      <c r="C35" s="33">
        <v>-0.12088530470770301</v>
      </c>
      <c r="D35" s="33"/>
      <c r="E35" s="25">
        <v>32</v>
      </c>
      <c r="F35" s="33">
        <v>-0.136934492231095</v>
      </c>
      <c r="G35" s="33">
        <v>-0.19820296122470599</v>
      </c>
      <c r="I35" s="25">
        <v>32</v>
      </c>
      <c r="J35" s="33">
        <v>-0.21335830371496201</v>
      </c>
      <c r="K35" s="33">
        <v>-0.26608298774600297</v>
      </c>
      <c r="M35" s="25">
        <v>32</v>
      </c>
      <c r="N35" s="33">
        <v>-0.23678460731477999</v>
      </c>
      <c r="O35" s="33">
        <v>-0.26666228210905601</v>
      </c>
      <c r="Q35" s="39">
        <v>32</v>
      </c>
      <c r="R35" s="33">
        <v>-0.27474283440379399</v>
      </c>
      <c r="S35" s="33">
        <v>-0.33659975847454598</v>
      </c>
      <c r="U35" s="39">
        <v>32</v>
      </c>
      <c r="V35" s="33">
        <v>-0.36940488216948603</v>
      </c>
      <c r="W35" s="33">
        <v>-0.432421988275217</v>
      </c>
    </row>
    <row r="36" spans="1:23">
      <c r="A36" s="25">
        <v>33</v>
      </c>
      <c r="B36" s="33">
        <v>-7.7472844969702401E-2</v>
      </c>
      <c r="C36" s="33">
        <v>-0.140238303458839</v>
      </c>
      <c r="D36" s="33"/>
      <c r="E36" s="25">
        <v>33</v>
      </c>
      <c r="F36" s="33">
        <v>-0.137828293409088</v>
      </c>
      <c r="G36" s="33">
        <v>-0.19758896295804901</v>
      </c>
      <c r="I36" s="25">
        <v>33</v>
      </c>
      <c r="J36" s="33">
        <v>-0.18580655075171701</v>
      </c>
      <c r="K36" s="33">
        <v>-0.24487372332589699</v>
      </c>
      <c r="M36" s="25">
        <v>33</v>
      </c>
      <c r="N36" s="33">
        <v>-0.21999828855795001</v>
      </c>
      <c r="O36" s="33">
        <v>-0.273044985016619</v>
      </c>
      <c r="Q36" s="39">
        <v>33</v>
      </c>
      <c r="R36" s="33">
        <v>-0.26285563937027201</v>
      </c>
      <c r="S36" s="33">
        <v>-0.33203176851800298</v>
      </c>
      <c r="U36" s="39">
        <v>33</v>
      </c>
      <c r="V36" s="33">
        <v>-0.39752206064207801</v>
      </c>
      <c r="W36" s="33">
        <v>-0.41983839873002099</v>
      </c>
    </row>
    <row r="37" spans="1:23">
      <c r="A37" s="25">
        <v>34</v>
      </c>
      <c r="B37" s="33">
        <v>-7.9431491826161799E-2</v>
      </c>
      <c r="C37" s="33">
        <v>-0.142366008506284</v>
      </c>
      <c r="D37" s="33"/>
      <c r="E37" s="25">
        <v>34</v>
      </c>
      <c r="F37" s="33">
        <v>-0.14034143753994799</v>
      </c>
      <c r="G37" s="33">
        <v>-0.17441737599923901</v>
      </c>
      <c r="I37" s="25">
        <v>34</v>
      </c>
      <c r="J37" s="33">
        <v>-0.20462216576912201</v>
      </c>
      <c r="K37" s="33">
        <v>-0.24394516493421101</v>
      </c>
      <c r="M37" s="25">
        <v>34</v>
      </c>
      <c r="N37" s="33">
        <v>-0.21219576367509099</v>
      </c>
      <c r="O37" s="33">
        <v>-0.27358373859496699</v>
      </c>
      <c r="Q37" s="39">
        <v>34</v>
      </c>
      <c r="R37" s="33">
        <v>-0.28604988377511598</v>
      </c>
      <c r="S37" s="33">
        <v>-0.34579576098438197</v>
      </c>
      <c r="U37" s="39">
        <v>34</v>
      </c>
      <c r="V37" s="33">
        <v>-0.40358723409476999</v>
      </c>
      <c r="W37" s="33">
        <v>-0.44030671558962298</v>
      </c>
    </row>
    <row r="38" spans="1:23">
      <c r="A38" s="25">
        <v>35</v>
      </c>
      <c r="B38" s="33">
        <v>-8.5804981174308903E-2</v>
      </c>
      <c r="C38" s="33">
        <v>-0.13781200929233101</v>
      </c>
      <c r="D38" s="33"/>
      <c r="E38" s="25">
        <v>35</v>
      </c>
      <c r="F38" s="33">
        <v>-0.152934244058087</v>
      </c>
      <c r="G38" s="33">
        <v>-0.199503518656726</v>
      </c>
      <c r="I38" s="25">
        <v>35</v>
      </c>
      <c r="J38" s="33">
        <v>-0.21985874744950501</v>
      </c>
      <c r="K38" s="33">
        <v>-0.24930921191482699</v>
      </c>
      <c r="M38" s="25">
        <v>35</v>
      </c>
      <c r="N38" s="33">
        <v>-0.22826502161058601</v>
      </c>
      <c r="O38" s="33">
        <v>-0.27810895244116102</v>
      </c>
      <c r="Q38" s="39">
        <v>35</v>
      </c>
      <c r="R38" s="33">
        <v>-0.29498380952874298</v>
      </c>
      <c r="S38" s="33">
        <v>-0.33115461035682903</v>
      </c>
      <c r="U38" s="39">
        <v>35</v>
      </c>
      <c r="V38" s="33">
        <v>-0.40671598970725098</v>
      </c>
      <c r="W38" s="33">
        <v>-0.42541808888579302</v>
      </c>
    </row>
    <row r="39" spans="1:23">
      <c r="A39" s="25">
        <v>36</v>
      </c>
      <c r="B39" s="33">
        <v>-6.5127318124251099E-2</v>
      </c>
      <c r="C39" s="33">
        <v>-0.11532756240702401</v>
      </c>
      <c r="D39" s="33"/>
      <c r="E39" s="25">
        <v>36</v>
      </c>
      <c r="F39" s="33">
        <v>-0.143972089513933</v>
      </c>
      <c r="G39" s="33">
        <v>-0.19736920866591701</v>
      </c>
      <c r="I39" s="25">
        <v>36</v>
      </c>
      <c r="J39" s="33">
        <v>-0.21211215622805399</v>
      </c>
      <c r="K39" s="33">
        <v>-0.25285557858645202</v>
      </c>
      <c r="M39" s="25">
        <v>36</v>
      </c>
      <c r="N39" s="33">
        <v>-0.23399912477275001</v>
      </c>
      <c r="O39" s="33">
        <v>-0.29860084451809399</v>
      </c>
      <c r="Q39" s="39">
        <v>36</v>
      </c>
      <c r="R39" s="33">
        <v>-0.298342311003154</v>
      </c>
      <c r="S39" s="33">
        <v>-0.36785682782194301</v>
      </c>
      <c r="U39" s="39">
        <v>36</v>
      </c>
      <c r="V39" s="33">
        <v>-0.41416281339538502</v>
      </c>
      <c r="W39" s="33">
        <v>-0.42396217874122</v>
      </c>
    </row>
    <row r="40" spans="1:23">
      <c r="A40" s="25">
        <v>37</v>
      </c>
      <c r="B40" s="33">
        <v>-7.6547441822834905E-2</v>
      </c>
      <c r="C40" s="33">
        <v>-0.12838025416635801</v>
      </c>
      <c r="D40" s="33"/>
      <c r="E40" s="25">
        <v>37</v>
      </c>
      <c r="F40" s="33">
        <v>-0.136718874487573</v>
      </c>
      <c r="G40" s="33">
        <v>-0.19151022457370701</v>
      </c>
      <c r="I40" s="25">
        <v>37</v>
      </c>
      <c r="J40" s="33">
        <v>-0.19253717190178599</v>
      </c>
      <c r="K40" s="33">
        <v>-0.24551451181665099</v>
      </c>
      <c r="M40" s="25">
        <v>37</v>
      </c>
      <c r="N40" s="33">
        <v>-0.23586664862852</v>
      </c>
      <c r="O40" s="33">
        <v>-0.29086905998370899</v>
      </c>
      <c r="Q40" s="39">
        <v>37</v>
      </c>
      <c r="R40" s="33">
        <v>-0.28560026839847602</v>
      </c>
      <c r="S40" s="33">
        <v>-0.328873383338952</v>
      </c>
      <c r="U40" s="39">
        <v>37</v>
      </c>
      <c r="V40" s="33">
        <v>-0.45358603955494697</v>
      </c>
      <c r="W40" s="33">
        <v>-0.45110052771866599</v>
      </c>
    </row>
    <row r="41" spans="1:23">
      <c r="A41" s="25">
        <v>38</v>
      </c>
      <c r="B41" s="33">
        <v>-6.1739699824636299E-2</v>
      </c>
      <c r="C41" s="33">
        <v>-0.116205703030777</v>
      </c>
      <c r="D41" s="33"/>
      <c r="E41" s="25">
        <v>38</v>
      </c>
      <c r="F41" s="33">
        <v>-0.15889800939444801</v>
      </c>
      <c r="G41" s="33">
        <v>-0.20562850131514501</v>
      </c>
      <c r="I41" s="25">
        <v>38</v>
      </c>
      <c r="J41" s="33">
        <v>-0.20634024837866599</v>
      </c>
      <c r="K41" s="33">
        <v>-0.25140997020566702</v>
      </c>
      <c r="M41" s="25">
        <v>38</v>
      </c>
      <c r="N41" s="33">
        <v>-0.23048770539235</v>
      </c>
      <c r="O41" s="33">
        <v>-0.28463810757484398</v>
      </c>
      <c r="Q41" s="39">
        <v>38</v>
      </c>
      <c r="R41" s="33">
        <v>-0.314521363926487</v>
      </c>
      <c r="S41" s="33">
        <v>-0.33193097526910997</v>
      </c>
      <c r="U41" s="39">
        <v>38</v>
      </c>
      <c r="V41" s="33">
        <v>-0.42941080907086199</v>
      </c>
      <c r="W41" s="33">
        <v>-0.46797209726758299</v>
      </c>
    </row>
    <row r="42" spans="1:23">
      <c r="A42" s="25">
        <v>39</v>
      </c>
      <c r="B42" s="33">
        <v>-8.4681157845060404E-2</v>
      </c>
      <c r="C42" s="33">
        <v>-0.128505331556279</v>
      </c>
      <c r="D42" s="33"/>
      <c r="E42" s="25">
        <v>39</v>
      </c>
      <c r="F42" s="33">
        <v>-0.16302896993192301</v>
      </c>
      <c r="G42" s="33">
        <v>-0.21144578591681401</v>
      </c>
      <c r="I42" s="25">
        <v>39</v>
      </c>
      <c r="J42" s="33">
        <v>-0.19891371315484699</v>
      </c>
      <c r="K42" s="33">
        <v>-0.25553104341974098</v>
      </c>
      <c r="M42" s="25">
        <v>39</v>
      </c>
      <c r="N42" s="33">
        <v>-0.24176350698744301</v>
      </c>
      <c r="O42" s="33">
        <v>-0.28548951476621598</v>
      </c>
      <c r="Q42" s="39">
        <v>39</v>
      </c>
      <c r="R42" s="33">
        <v>-0.28739033048948598</v>
      </c>
      <c r="S42" s="33">
        <v>-0.36592521461175398</v>
      </c>
      <c r="U42" s="39">
        <v>39</v>
      </c>
      <c r="V42" s="33">
        <v>-0.42289771940566601</v>
      </c>
      <c r="W42" s="33">
        <v>-0.46107178933232601</v>
      </c>
    </row>
    <row r="43" spans="1:23">
      <c r="A43" s="25">
        <v>40</v>
      </c>
      <c r="B43" s="33">
        <v>-9.5609310544074094E-2</v>
      </c>
      <c r="C43" s="33">
        <v>-0.14338586839210299</v>
      </c>
      <c r="D43" s="33"/>
      <c r="E43" s="25">
        <v>40</v>
      </c>
      <c r="F43" s="33">
        <v>-0.13743643384979101</v>
      </c>
      <c r="G43" s="33">
        <v>-0.175431089804716</v>
      </c>
      <c r="I43" s="25">
        <v>40</v>
      </c>
      <c r="J43" s="33">
        <v>-0.19562399058764099</v>
      </c>
      <c r="K43" s="33">
        <v>-0.25259372830851901</v>
      </c>
      <c r="M43" s="25">
        <v>40</v>
      </c>
      <c r="N43" s="33">
        <v>-0.222392461795446</v>
      </c>
      <c r="O43" s="33">
        <v>-0.28888661734236298</v>
      </c>
      <c r="Q43" s="39">
        <v>40</v>
      </c>
      <c r="R43" s="33">
        <v>-0.30064975357700102</v>
      </c>
      <c r="S43" s="33">
        <v>-0.36562966249246598</v>
      </c>
      <c r="U43" s="39">
        <v>40</v>
      </c>
      <c r="V43" s="33">
        <v>-0.437234068314866</v>
      </c>
      <c r="W43" s="33">
        <v>-0.44846088157099201</v>
      </c>
    </row>
    <row r="44" spans="1:23">
      <c r="A44" s="25">
        <v>41</v>
      </c>
      <c r="B44" s="33">
        <v>-8.77820985532905E-2</v>
      </c>
      <c r="C44" s="33">
        <v>-0.144839848049715</v>
      </c>
      <c r="D44" s="33"/>
      <c r="E44" s="25">
        <v>41</v>
      </c>
      <c r="F44" s="33">
        <v>-0.1553042277226</v>
      </c>
      <c r="G44" s="33">
        <v>-0.186669454589661</v>
      </c>
      <c r="I44" s="25">
        <v>41</v>
      </c>
      <c r="J44" s="33">
        <v>-0.199073884864399</v>
      </c>
      <c r="K44" s="33">
        <v>-0.23211757210109599</v>
      </c>
      <c r="M44" s="25">
        <v>41</v>
      </c>
      <c r="N44" s="33">
        <v>-0.23008606583135299</v>
      </c>
      <c r="O44" s="33">
        <v>-0.28230765377445799</v>
      </c>
      <c r="Q44" s="39">
        <v>41</v>
      </c>
      <c r="R44" s="33">
        <v>-0.31456000243368398</v>
      </c>
      <c r="S44" s="33">
        <v>-0.366740890240706</v>
      </c>
      <c r="U44" s="39">
        <v>41</v>
      </c>
      <c r="V44" s="33">
        <v>-0.45460065982745601</v>
      </c>
      <c r="W44" s="33">
        <v>-0.475608420870473</v>
      </c>
    </row>
    <row r="45" spans="1:23">
      <c r="A45" s="25">
        <v>42</v>
      </c>
      <c r="B45" s="33">
        <v>-0.10728538296439399</v>
      </c>
      <c r="C45" s="33">
        <v>-0.14370261538238599</v>
      </c>
      <c r="D45" s="33"/>
      <c r="E45" s="25">
        <v>42</v>
      </c>
      <c r="F45" s="33">
        <v>-0.17046402368767699</v>
      </c>
      <c r="G45" s="33">
        <v>-0.21284010465946199</v>
      </c>
      <c r="I45" s="25">
        <v>42</v>
      </c>
      <c r="J45" s="33">
        <v>-0.187954651064415</v>
      </c>
      <c r="K45" s="33">
        <v>-0.23663373988090899</v>
      </c>
      <c r="M45" s="25">
        <v>42</v>
      </c>
      <c r="N45" s="33">
        <v>-0.24588803186039301</v>
      </c>
      <c r="O45" s="33">
        <v>-0.28097967916789901</v>
      </c>
      <c r="Q45" s="39">
        <v>42</v>
      </c>
      <c r="R45" s="33">
        <v>-0.31167753923945402</v>
      </c>
      <c r="S45" s="33">
        <v>-0.37241067923301902</v>
      </c>
      <c r="U45" s="39">
        <v>42</v>
      </c>
      <c r="V45" s="33">
        <v>-0.44175439957060397</v>
      </c>
      <c r="W45" s="33">
        <v>-0.47443495428756199</v>
      </c>
    </row>
    <row r="46" spans="1:23">
      <c r="A46" s="25">
        <v>43</v>
      </c>
      <c r="B46" s="33">
        <v>-9.96689336300213E-2</v>
      </c>
      <c r="C46" s="33">
        <v>-0.131932306603119</v>
      </c>
      <c r="D46" s="33"/>
      <c r="E46" s="25">
        <v>43</v>
      </c>
      <c r="F46" s="33">
        <v>-0.155600596712654</v>
      </c>
      <c r="G46" s="33">
        <v>-0.19270917721224401</v>
      </c>
      <c r="I46" s="25">
        <v>43</v>
      </c>
      <c r="J46" s="33">
        <v>-0.180608569479208</v>
      </c>
      <c r="K46" s="33">
        <v>-0.246166378112087</v>
      </c>
      <c r="M46" s="25">
        <v>43</v>
      </c>
      <c r="N46" s="33">
        <v>-0.23536619158090999</v>
      </c>
      <c r="O46" s="33">
        <v>-0.29960167677604399</v>
      </c>
      <c r="Q46" s="39">
        <v>43</v>
      </c>
      <c r="R46" s="33">
        <v>-0.30456935767562798</v>
      </c>
      <c r="S46" s="33">
        <v>-0.38317516571413202</v>
      </c>
      <c r="U46" s="39">
        <v>43</v>
      </c>
      <c r="V46" s="33">
        <v>-0.45373902495926099</v>
      </c>
      <c r="W46" s="33">
        <v>-0.47881467580849901</v>
      </c>
    </row>
    <row r="47" spans="1:23">
      <c r="A47" s="25">
        <v>44</v>
      </c>
      <c r="B47" s="33">
        <v>-9.7158619070643701E-2</v>
      </c>
      <c r="C47" s="33">
        <v>-0.134041192670392</v>
      </c>
      <c r="D47" s="33"/>
      <c r="E47" s="25">
        <v>44</v>
      </c>
      <c r="F47" s="33">
        <v>-0.156359810996132</v>
      </c>
      <c r="G47" s="33">
        <v>-0.19387901968636001</v>
      </c>
      <c r="I47" s="25">
        <v>44</v>
      </c>
      <c r="J47" s="33">
        <v>-0.20658310383013001</v>
      </c>
      <c r="K47" s="33">
        <v>-0.246886115545007</v>
      </c>
      <c r="M47" s="25">
        <v>44</v>
      </c>
      <c r="N47" s="33">
        <v>-0.24044333390827399</v>
      </c>
      <c r="O47" s="33">
        <v>-0.29473796660117901</v>
      </c>
      <c r="Q47" s="39">
        <v>44</v>
      </c>
      <c r="R47" s="33">
        <v>-0.31940817910741798</v>
      </c>
      <c r="S47" s="33">
        <v>-0.37393891832598097</v>
      </c>
      <c r="U47" s="39">
        <v>44</v>
      </c>
      <c r="V47" s="33">
        <v>-0.467612702059783</v>
      </c>
      <c r="W47" s="33">
        <v>-0.50922231509179405</v>
      </c>
    </row>
    <row r="48" spans="1:23">
      <c r="A48" s="25">
        <v>45</v>
      </c>
      <c r="B48" s="33">
        <v>-9.6430725910629997E-2</v>
      </c>
      <c r="C48" s="33">
        <v>-0.13186602860954899</v>
      </c>
      <c r="D48" s="33"/>
      <c r="E48" s="25">
        <v>45</v>
      </c>
      <c r="F48" s="33">
        <v>-0.16027755386638001</v>
      </c>
      <c r="G48" s="33">
        <v>-0.203412005568749</v>
      </c>
      <c r="I48" s="25">
        <v>45</v>
      </c>
      <c r="J48" s="33">
        <v>-0.179308204402403</v>
      </c>
      <c r="K48" s="33">
        <v>-0.243506372204669</v>
      </c>
      <c r="M48" s="25">
        <v>45</v>
      </c>
      <c r="N48" s="33">
        <v>-0.23774331888113401</v>
      </c>
      <c r="O48" s="33">
        <v>-0.28792687373853498</v>
      </c>
      <c r="Q48" s="39">
        <v>45</v>
      </c>
      <c r="R48" s="33">
        <v>-0.30581774038328502</v>
      </c>
      <c r="S48" s="33">
        <v>-0.38767032863640499</v>
      </c>
      <c r="U48" s="39">
        <v>45</v>
      </c>
      <c r="V48" s="33">
        <v>-0.46375745701541998</v>
      </c>
      <c r="W48" s="33">
        <v>-0.50507473886735299</v>
      </c>
    </row>
    <row r="49" spans="1:23">
      <c r="A49" s="25">
        <v>46</v>
      </c>
      <c r="B49" s="33">
        <v>-9.8466708110612006E-2</v>
      </c>
      <c r="C49" s="33">
        <v>-0.13207141483280199</v>
      </c>
      <c r="D49" s="33"/>
      <c r="E49" s="25">
        <v>46</v>
      </c>
      <c r="F49" s="33">
        <v>-0.151750933224991</v>
      </c>
      <c r="G49" s="33">
        <v>-0.19048808227328201</v>
      </c>
      <c r="I49" s="25">
        <v>46</v>
      </c>
      <c r="J49" s="33">
        <v>-0.19218662215113599</v>
      </c>
      <c r="K49" s="33">
        <v>-0.24962411723984301</v>
      </c>
      <c r="M49" s="25">
        <v>46</v>
      </c>
      <c r="N49" s="33">
        <v>-0.22363191719115999</v>
      </c>
      <c r="O49" s="33">
        <v>-0.29331247577299202</v>
      </c>
      <c r="Q49" s="39">
        <v>46</v>
      </c>
      <c r="R49" s="33">
        <v>-0.33096728985613599</v>
      </c>
      <c r="S49" s="33">
        <v>-0.39054788591117201</v>
      </c>
      <c r="U49" s="39">
        <v>46</v>
      </c>
      <c r="V49" s="33">
        <v>-0.48243903138875499</v>
      </c>
      <c r="W49" s="33">
        <v>-0.50202497136302104</v>
      </c>
    </row>
    <row r="50" spans="1:23">
      <c r="A50" s="25">
        <v>47</v>
      </c>
      <c r="B50" s="33">
        <v>-0.12545551814374301</v>
      </c>
      <c r="C50" s="33">
        <v>-0.14585137497242801</v>
      </c>
      <c r="D50" s="33"/>
      <c r="E50" s="25">
        <v>47</v>
      </c>
      <c r="F50" s="33">
        <v>-0.15081277710871799</v>
      </c>
      <c r="G50" s="33">
        <v>-0.17749371306496201</v>
      </c>
      <c r="I50" s="25">
        <v>47</v>
      </c>
      <c r="J50" s="33">
        <v>-0.18809175494261501</v>
      </c>
      <c r="K50" s="33">
        <v>-0.24602625362289399</v>
      </c>
      <c r="M50" s="25">
        <v>47</v>
      </c>
      <c r="N50" s="33">
        <v>-0.22512726204000899</v>
      </c>
      <c r="O50" s="33">
        <v>-0.29557368535462902</v>
      </c>
      <c r="Q50" s="39">
        <v>47</v>
      </c>
      <c r="R50" s="33">
        <v>-0.324752239547203</v>
      </c>
      <c r="S50" s="33">
        <v>-0.40087510491963302</v>
      </c>
      <c r="U50" s="39">
        <v>47</v>
      </c>
      <c r="V50" s="33">
        <v>-0.48892543754706702</v>
      </c>
      <c r="W50" s="33">
        <v>-0.53060230705732203</v>
      </c>
    </row>
    <row r="51" spans="1:23">
      <c r="A51" s="25">
        <v>48</v>
      </c>
      <c r="B51" s="33">
        <v>-0.12974557636047099</v>
      </c>
      <c r="C51" s="33">
        <v>-0.14579754508507101</v>
      </c>
      <c r="D51" s="33"/>
      <c r="E51" s="25">
        <v>48</v>
      </c>
      <c r="F51" s="33">
        <v>-0.14552768680345801</v>
      </c>
      <c r="G51" s="33">
        <v>-0.197492429290546</v>
      </c>
      <c r="I51" s="25">
        <v>48</v>
      </c>
      <c r="J51" s="33">
        <v>-0.18706030248084499</v>
      </c>
      <c r="K51" s="33">
        <v>-0.244695264714237</v>
      </c>
      <c r="M51" s="25">
        <v>48</v>
      </c>
      <c r="N51" s="33">
        <v>-0.25415277668761099</v>
      </c>
      <c r="O51" s="33">
        <v>-0.30991085047273997</v>
      </c>
      <c r="Q51" s="39">
        <v>48</v>
      </c>
      <c r="R51" s="33">
        <v>-0.318353586511195</v>
      </c>
      <c r="S51" s="33">
        <v>-0.39894175287169698</v>
      </c>
      <c r="U51" s="39">
        <v>48</v>
      </c>
      <c r="V51" s="33">
        <v>-0.51283946762011501</v>
      </c>
      <c r="W51" s="33">
        <v>-0.527177380775806</v>
      </c>
    </row>
    <row r="52" spans="1:23">
      <c r="A52" s="25">
        <v>49</v>
      </c>
      <c r="B52" s="33">
        <v>-0.122005286370912</v>
      </c>
      <c r="C52" s="33">
        <v>-0.14113764674149301</v>
      </c>
      <c r="D52" s="33"/>
      <c r="E52" s="25">
        <v>49</v>
      </c>
      <c r="F52" s="33">
        <v>-0.15757395830151399</v>
      </c>
      <c r="G52" s="33">
        <v>-0.18914646057635201</v>
      </c>
      <c r="I52" s="25">
        <v>49</v>
      </c>
      <c r="J52" s="33">
        <v>-0.19506422666664799</v>
      </c>
      <c r="K52" s="33">
        <v>-0.23028965397690501</v>
      </c>
      <c r="M52" s="25">
        <v>49</v>
      </c>
      <c r="N52" s="33">
        <v>-0.23504266127629</v>
      </c>
      <c r="O52" s="33">
        <v>-0.31058538614582099</v>
      </c>
      <c r="Q52" s="39">
        <v>49</v>
      </c>
      <c r="R52" s="33">
        <v>-0.33606660990008502</v>
      </c>
      <c r="S52" s="33">
        <v>-0.37679074877427998</v>
      </c>
      <c r="U52" s="39">
        <v>49</v>
      </c>
      <c r="V52" s="33">
        <v>-0.48857400603436102</v>
      </c>
      <c r="W52" s="33">
        <v>-0.48782508504863498</v>
      </c>
    </row>
    <row r="53" spans="1:23">
      <c r="A53" s="25">
        <v>50</v>
      </c>
      <c r="B53" s="33">
        <v>-0.10651253339375399</v>
      </c>
      <c r="C53" s="33">
        <v>-0.13644446066037499</v>
      </c>
      <c r="D53" s="33"/>
      <c r="E53" s="25">
        <v>50</v>
      </c>
      <c r="F53" s="33">
        <v>-0.148734315477695</v>
      </c>
      <c r="G53" s="33">
        <v>-0.19720052652957801</v>
      </c>
      <c r="I53" s="25">
        <v>50</v>
      </c>
      <c r="J53" s="33">
        <v>-0.19112683567562699</v>
      </c>
      <c r="K53" s="33">
        <v>-0.26051769224995402</v>
      </c>
      <c r="M53" s="25">
        <v>50</v>
      </c>
      <c r="N53" s="33">
        <v>-0.24252726644987199</v>
      </c>
      <c r="O53" s="33">
        <v>-0.302389856213863</v>
      </c>
      <c r="Q53" s="39">
        <v>50</v>
      </c>
      <c r="R53" s="33">
        <v>-0.31473926414720599</v>
      </c>
      <c r="S53" s="33">
        <v>-0.38285142061676702</v>
      </c>
      <c r="U53" s="39">
        <v>50</v>
      </c>
      <c r="V53" s="33">
        <v>-0.48175776896744599</v>
      </c>
      <c r="W53" s="33">
        <v>-0.51267705009257103</v>
      </c>
    </row>
    <row r="54" spans="1:23">
      <c r="A54" s="25">
        <v>51</v>
      </c>
      <c r="B54" s="33">
        <v>-0.122520177960416</v>
      </c>
      <c r="C54" s="33">
        <v>-0.16738586605157901</v>
      </c>
      <c r="D54" s="33"/>
      <c r="E54" s="25">
        <v>51</v>
      </c>
      <c r="F54" s="33">
        <v>-0.16776125103790299</v>
      </c>
      <c r="G54" s="33">
        <v>-0.194727779703468</v>
      </c>
      <c r="I54" s="25">
        <v>51</v>
      </c>
      <c r="J54" s="33">
        <v>-0.200342385522634</v>
      </c>
      <c r="K54" s="33">
        <v>-0.23739740727976999</v>
      </c>
      <c r="M54" s="25">
        <v>51</v>
      </c>
      <c r="N54" s="33">
        <v>-0.23584234981709001</v>
      </c>
      <c r="O54" s="33">
        <v>-0.30648625016936198</v>
      </c>
      <c r="Q54" s="39">
        <v>51</v>
      </c>
      <c r="R54" s="33">
        <v>-0.33123237595165</v>
      </c>
      <c r="S54" s="33">
        <v>-0.37320500380640198</v>
      </c>
      <c r="U54" s="39">
        <v>51</v>
      </c>
      <c r="V54" s="33">
        <v>-0.50059486192323299</v>
      </c>
      <c r="W54" s="33">
        <v>-0.53545643891606898</v>
      </c>
    </row>
    <row r="55" spans="1:23">
      <c r="A55" s="25">
        <v>52</v>
      </c>
      <c r="B55" s="33">
        <v>-9.4810166361393305E-2</v>
      </c>
      <c r="C55" s="33">
        <v>-0.14531440598936099</v>
      </c>
      <c r="D55" s="33"/>
      <c r="E55" s="25">
        <v>52</v>
      </c>
      <c r="F55" s="33">
        <v>-0.160738371560287</v>
      </c>
      <c r="G55" s="33">
        <v>-0.190216459386786</v>
      </c>
      <c r="I55" s="25">
        <v>52</v>
      </c>
      <c r="J55" s="33">
        <v>-0.20937093181483499</v>
      </c>
      <c r="K55" s="33">
        <v>-0.24801093716651901</v>
      </c>
      <c r="M55" s="25">
        <v>52</v>
      </c>
      <c r="N55" s="33">
        <v>-0.240497763671944</v>
      </c>
      <c r="O55" s="33">
        <v>-0.30869883386178798</v>
      </c>
      <c r="Q55" s="39">
        <v>52</v>
      </c>
      <c r="R55" s="33">
        <v>-0.34404610679485198</v>
      </c>
      <c r="S55" s="33">
        <v>-0.39671299983421299</v>
      </c>
      <c r="U55" s="39">
        <v>52</v>
      </c>
      <c r="V55" s="33">
        <v>-0.51651575033260899</v>
      </c>
      <c r="W55" s="33">
        <v>-0.54626059615893796</v>
      </c>
    </row>
    <row r="56" spans="1:23">
      <c r="A56" s="25">
        <v>53</v>
      </c>
      <c r="B56" s="33">
        <v>-0.109853324367744</v>
      </c>
      <c r="C56" s="33">
        <v>-0.16803675095956</v>
      </c>
      <c r="D56" s="33"/>
      <c r="E56" s="25">
        <v>53</v>
      </c>
      <c r="F56" s="33">
        <v>-0.14062565142188799</v>
      </c>
      <c r="G56" s="33">
        <v>-0.16662604674916201</v>
      </c>
      <c r="I56" s="25">
        <v>53</v>
      </c>
      <c r="J56" s="33">
        <v>-0.18902837201467701</v>
      </c>
      <c r="K56" s="33">
        <v>-0.24003164139567201</v>
      </c>
      <c r="M56" s="25">
        <v>53</v>
      </c>
      <c r="N56" s="33">
        <v>-0.25046783086172703</v>
      </c>
      <c r="O56" s="33">
        <v>-0.299391533447879</v>
      </c>
      <c r="Q56" s="39">
        <v>53</v>
      </c>
      <c r="R56" s="33">
        <v>-0.33714334574294302</v>
      </c>
      <c r="S56" s="33">
        <v>-0.39586855193627801</v>
      </c>
      <c r="U56" s="39">
        <v>53</v>
      </c>
      <c r="V56" s="33">
        <v>-0.51438616361640099</v>
      </c>
      <c r="W56" s="33">
        <v>-0.54063039465235496</v>
      </c>
    </row>
    <row r="57" spans="1:23">
      <c r="A57" s="25">
        <v>54</v>
      </c>
      <c r="B57" s="33">
        <v>-0.10849489681661199</v>
      </c>
      <c r="C57" s="33">
        <v>-0.152225144812459</v>
      </c>
      <c r="D57" s="33"/>
      <c r="E57" s="25">
        <v>54</v>
      </c>
      <c r="F57" s="33">
        <v>-0.16214279840082299</v>
      </c>
      <c r="G57" s="33">
        <v>-0.204264489803479</v>
      </c>
      <c r="I57" s="25">
        <v>54</v>
      </c>
      <c r="J57" s="33">
        <v>-0.18681432225216499</v>
      </c>
      <c r="K57" s="33">
        <v>-0.24103553361360999</v>
      </c>
      <c r="M57" s="25">
        <v>54</v>
      </c>
      <c r="N57" s="33">
        <v>-0.221037263632586</v>
      </c>
      <c r="O57" s="33">
        <v>-0.278441591607131</v>
      </c>
      <c r="Q57" s="39">
        <v>54</v>
      </c>
      <c r="R57" s="33">
        <v>-0.34497974729446401</v>
      </c>
      <c r="S57" s="33">
        <v>-0.38999438277609799</v>
      </c>
      <c r="U57" s="39">
        <v>54</v>
      </c>
      <c r="V57" s="33">
        <v>-0.51745982414660396</v>
      </c>
      <c r="W57" s="33">
        <v>-0.52448513076637904</v>
      </c>
    </row>
    <row r="58" spans="1:23">
      <c r="A58" s="25">
        <v>55</v>
      </c>
      <c r="B58" s="33">
        <v>-0.11872324352510299</v>
      </c>
      <c r="C58" s="33">
        <v>-0.160458255725522</v>
      </c>
      <c r="D58" s="33"/>
      <c r="E58" s="25">
        <v>55</v>
      </c>
      <c r="F58" s="33">
        <v>-0.15144788768024101</v>
      </c>
      <c r="G58" s="33">
        <v>-0.18761357640033999</v>
      </c>
      <c r="I58" s="25">
        <v>55</v>
      </c>
      <c r="J58" s="33">
        <v>-0.19489076478662301</v>
      </c>
      <c r="K58" s="33">
        <v>-0.23606652184926999</v>
      </c>
      <c r="M58" s="25">
        <v>55</v>
      </c>
      <c r="N58" s="33">
        <v>-0.261761392762767</v>
      </c>
      <c r="O58" s="33">
        <v>-0.31429661507762002</v>
      </c>
      <c r="Q58" s="39">
        <v>55</v>
      </c>
      <c r="R58" s="33">
        <v>-0.322421104008557</v>
      </c>
      <c r="S58" s="33">
        <v>-0.36816645059200198</v>
      </c>
      <c r="U58" s="39">
        <v>55</v>
      </c>
      <c r="V58" s="33">
        <v>-0.54055968221295503</v>
      </c>
      <c r="W58" s="33">
        <v>-0.55787663239734198</v>
      </c>
    </row>
    <row r="59" spans="1:23">
      <c r="A59" s="25">
        <v>56</v>
      </c>
      <c r="B59" s="33">
        <v>-0.100717399405821</v>
      </c>
      <c r="C59" s="33">
        <v>-0.14509389895416799</v>
      </c>
      <c r="D59" s="33"/>
      <c r="E59" s="25">
        <v>56</v>
      </c>
      <c r="F59" s="33">
        <v>-0.15682590760359999</v>
      </c>
      <c r="G59" s="33">
        <v>-0.18593025372391001</v>
      </c>
      <c r="I59" s="25">
        <v>56</v>
      </c>
      <c r="J59" s="33">
        <v>-0.18867959819676799</v>
      </c>
      <c r="K59" s="33">
        <v>-0.272736248304289</v>
      </c>
      <c r="M59" s="25">
        <v>56</v>
      </c>
      <c r="N59" s="33">
        <v>-0.24319673247453599</v>
      </c>
      <c r="O59" s="33">
        <v>-0.28607914051327099</v>
      </c>
      <c r="Q59" s="39">
        <v>56</v>
      </c>
      <c r="R59" s="33">
        <v>-0.339555631266581</v>
      </c>
      <c r="S59" s="33">
        <v>-0.38039145928492701</v>
      </c>
      <c r="U59" s="39">
        <v>56</v>
      </c>
      <c r="V59" s="33">
        <v>-0.53681866334987705</v>
      </c>
      <c r="W59" s="33">
        <v>-0.56273508698087105</v>
      </c>
    </row>
    <row r="60" spans="1:23">
      <c r="A60" s="25">
        <v>57</v>
      </c>
      <c r="B60" s="33">
        <v>-0.12450994897506699</v>
      </c>
      <c r="C60" s="33">
        <v>-0.14740545305875499</v>
      </c>
      <c r="D60" s="33"/>
      <c r="E60" s="25">
        <v>57</v>
      </c>
      <c r="F60" s="33">
        <v>-0.16396002860796299</v>
      </c>
      <c r="G60" s="33">
        <v>-0.19410827121393601</v>
      </c>
      <c r="I60" s="25">
        <v>57</v>
      </c>
      <c r="J60" s="33">
        <v>-0.20378656992393901</v>
      </c>
      <c r="K60" s="33">
        <v>-0.237185105631885</v>
      </c>
      <c r="M60" s="25">
        <v>57</v>
      </c>
      <c r="N60" s="33">
        <v>-0.20797586541022101</v>
      </c>
      <c r="O60" s="33">
        <v>-0.28818058297054699</v>
      </c>
      <c r="Q60" s="39">
        <v>57</v>
      </c>
      <c r="R60" s="33">
        <v>-0.35008301346931903</v>
      </c>
      <c r="S60" s="33">
        <v>-0.38483206185262803</v>
      </c>
      <c r="U60" s="39">
        <v>57</v>
      </c>
      <c r="V60" s="33">
        <v>-0.53477166450096603</v>
      </c>
      <c r="W60" s="33">
        <v>-0.54550816406559399</v>
      </c>
    </row>
    <row r="61" spans="1:23">
      <c r="A61" s="25">
        <v>58</v>
      </c>
      <c r="B61" s="33">
        <v>-0.113403496945538</v>
      </c>
      <c r="C61" s="33">
        <v>-0.15821485434698701</v>
      </c>
      <c r="D61" s="33"/>
      <c r="E61" s="25">
        <v>58</v>
      </c>
      <c r="F61" s="33">
        <v>-0.14104736163293599</v>
      </c>
      <c r="G61" s="33">
        <v>-0.195405954265191</v>
      </c>
      <c r="I61" s="25">
        <v>58</v>
      </c>
      <c r="J61" s="33">
        <v>-0.20803305079270801</v>
      </c>
      <c r="K61" s="33">
        <v>-0.268241715428159</v>
      </c>
      <c r="M61" s="25">
        <v>58</v>
      </c>
      <c r="N61" s="33">
        <v>-0.225859789834951</v>
      </c>
      <c r="O61" s="33">
        <v>-0.314807844732098</v>
      </c>
      <c r="Q61" s="39">
        <v>58</v>
      </c>
      <c r="R61" s="33">
        <v>-0.34055783941906298</v>
      </c>
      <c r="S61" s="33">
        <v>-0.38576581134573001</v>
      </c>
      <c r="U61" s="39">
        <v>58</v>
      </c>
      <c r="V61" s="33">
        <v>-0.53009290153873601</v>
      </c>
      <c r="W61" s="33">
        <v>-0.55107327971874998</v>
      </c>
    </row>
    <row r="62" spans="1:23">
      <c r="A62" s="25">
        <v>59</v>
      </c>
      <c r="B62" s="33">
        <v>-9.8779100715700105E-2</v>
      </c>
      <c r="C62" s="33">
        <v>-0.13380664340154899</v>
      </c>
      <c r="D62" s="33"/>
      <c r="E62" s="25">
        <v>59</v>
      </c>
      <c r="F62" s="33">
        <v>-0.16267214336112901</v>
      </c>
      <c r="G62" s="33">
        <v>-0.20358771451468</v>
      </c>
      <c r="I62" s="25">
        <v>59</v>
      </c>
      <c r="J62" s="33">
        <v>-0.196960037672085</v>
      </c>
      <c r="K62" s="33">
        <v>-0.23129910349608701</v>
      </c>
      <c r="M62" s="25">
        <v>59</v>
      </c>
      <c r="N62" s="33">
        <v>-0.23963461522226601</v>
      </c>
      <c r="O62" s="33">
        <v>-0.30352041384071998</v>
      </c>
      <c r="Q62" s="39">
        <v>59</v>
      </c>
      <c r="R62" s="33">
        <v>-0.35694350052810098</v>
      </c>
      <c r="S62" s="33">
        <v>-0.39621778391110202</v>
      </c>
      <c r="U62" s="39">
        <v>59</v>
      </c>
      <c r="V62" s="33">
        <v>-0.55101738938253397</v>
      </c>
      <c r="W62" s="33">
        <v>-0.56933431303172899</v>
      </c>
    </row>
    <row r="63" spans="1:23">
      <c r="A63" s="25">
        <v>60</v>
      </c>
      <c r="B63" s="33">
        <v>-9.4851115767991601E-2</v>
      </c>
      <c r="C63" s="33">
        <v>-0.15114093224385999</v>
      </c>
      <c r="D63" s="33"/>
      <c r="E63" s="25">
        <v>60</v>
      </c>
      <c r="F63" s="33">
        <v>-0.15936578336489399</v>
      </c>
      <c r="G63" s="33">
        <v>-0.20111393163729099</v>
      </c>
      <c r="I63" s="25">
        <v>60</v>
      </c>
      <c r="J63" s="33">
        <v>-0.20078899144703399</v>
      </c>
      <c r="K63" s="33">
        <v>-0.25007266037703102</v>
      </c>
      <c r="M63" s="25">
        <v>60</v>
      </c>
      <c r="N63" s="33">
        <v>-0.24998268121224901</v>
      </c>
      <c r="O63" s="33">
        <v>-0.30748943960347502</v>
      </c>
      <c r="Q63" s="39">
        <v>60</v>
      </c>
      <c r="R63" s="33">
        <v>-0.34048908349094598</v>
      </c>
      <c r="S63" s="33">
        <v>-0.395998607690765</v>
      </c>
      <c r="U63" s="39">
        <v>60</v>
      </c>
      <c r="V63" s="33">
        <v>-0.54792938600913998</v>
      </c>
      <c r="W63" s="33">
        <v>-0.54583380513005497</v>
      </c>
    </row>
    <row r="64" spans="1:23">
      <c r="A64" s="25">
        <v>61</v>
      </c>
      <c r="B64" s="33">
        <v>-8.9484664335379105E-2</v>
      </c>
      <c r="C64" s="33">
        <v>-0.14253309470263401</v>
      </c>
      <c r="D64" s="33"/>
      <c r="E64" s="25">
        <v>61</v>
      </c>
      <c r="F64" s="33">
        <v>-0.15475254333723201</v>
      </c>
      <c r="G64" s="33">
        <v>-0.18794178964851599</v>
      </c>
      <c r="I64" s="25">
        <v>61</v>
      </c>
      <c r="J64" s="33">
        <v>-0.18286697694469101</v>
      </c>
      <c r="K64" s="33">
        <v>-0.24846762492234301</v>
      </c>
      <c r="M64" s="25">
        <v>61</v>
      </c>
      <c r="N64" s="33">
        <v>-0.23826743176899201</v>
      </c>
      <c r="O64" s="33">
        <v>-0.310152108790269</v>
      </c>
      <c r="Q64" s="39">
        <v>61</v>
      </c>
      <c r="R64" s="33">
        <v>-0.346315033978568</v>
      </c>
      <c r="S64" s="33">
        <v>-0.401667324734932</v>
      </c>
      <c r="U64" s="39">
        <v>61</v>
      </c>
      <c r="V64" s="33">
        <v>-0.54084244529732495</v>
      </c>
      <c r="W64" s="33">
        <v>-0.54834030948191803</v>
      </c>
    </row>
    <row r="65" spans="1:23">
      <c r="A65" s="25">
        <v>62</v>
      </c>
      <c r="B65" s="33">
        <v>-0.10305399014264401</v>
      </c>
      <c r="C65" s="33">
        <v>-0.1442578115649</v>
      </c>
      <c r="D65" s="33"/>
      <c r="E65" s="25">
        <v>62</v>
      </c>
      <c r="F65" s="33">
        <v>-0.142490915878875</v>
      </c>
      <c r="G65" s="33">
        <v>-0.171258462542102</v>
      </c>
      <c r="I65" s="25">
        <v>62</v>
      </c>
      <c r="J65" s="33">
        <v>-0.20045022482546199</v>
      </c>
      <c r="K65" s="33">
        <v>-0.239003212880917</v>
      </c>
      <c r="M65" s="25">
        <v>62</v>
      </c>
      <c r="N65" s="33">
        <v>-0.23365790050701099</v>
      </c>
      <c r="O65" s="33">
        <v>-0.29694757134871003</v>
      </c>
      <c r="Q65" s="39">
        <v>62</v>
      </c>
      <c r="R65" s="33">
        <v>-0.33853712662736601</v>
      </c>
      <c r="S65" s="33">
        <v>-0.40842411267712297</v>
      </c>
      <c r="U65" s="39">
        <v>62</v>
      </c>
      <c r="V65" s="33">
        <v>-0.55565348007589199</v>
      </c>
      <c r="W65" s="33">
        <v>-0.56631280508917203</v>
      </c>
    </row>
    <row r="66" spans="1:23">
      <c r="A66" s="25">
        <v>63</v>
      </c>
      <c r="B66" s="33">
        <v>-0.113115179504302</v>
      </c>
      <c r="C66" s="33">
        <v>-0.14522314928508701</v>
      </c>
      <c r="D66" s="33"/>
      <c r="E66" s="25">
        <v>63</v>
      </c>
      <c r="F66" s="33">
        <v>-0.153201386343954</v>
      </c>
      <c r="G66" s="33">
        <v>-0.196293521843974</v>
      </c>
      <c r="I66" s="25">
        <v>63</v>
      </c>
      <c r="J66" s="33">
        <v>-0.18661966394391599</v>
      </c>
      <c r="K66" s="33">
        <v>-0.23555215905802299</v>
      </c>
      <c r="M66" s="25">
        <v>63</v>
      </c>
      <c r="N66" s="33">
        <v>-0.235365970650836</v>
      </c>
      <c r="O66" s="33">
        <v>-0.300634126226695</v>
      </c>
      <c r="Q66" s="39">
        <v>63</v>
      </c>
      <c r="R66" s="33">
        <v>-0.32572064383685301</v>
      </c>
      <c r="S66" s="33">
        <v>-0.39857707285809002</v>
      </c>
      <c r="U66" s="39">
        <v>63</v>
      </c>
      <c r="V66" s="33">
        <v>-0.56368637599275895</v>
      </c>
      <c r="W66" s="33">
        <v>-0.55812071954662601</v>
      </c>
    </row>
    <row r="67" spans="1:23">
      <c r="A67" s="25">
        <v>64</v>
      </c>
      <c r="B67" s="33">
        <v>-0.12670736333838301</v>
      </c>
      <c r="C67" s="33">
        <v>-0.157896554981311</v>
      </c>
      <c r="D67" s="33"/>
      <c r="E67" s="25">
        <v>64</v>
      </c>
      <c r="F67" s="33">
        <v>-0.146670435687523</v>
      </c>
      <c r="G67" s="33">
        <v>-0.17326328209546099</v>
      </c>
      <c r="I67" s="25">
        <v>64</v>
      </c>
      <c r="J67" s="33">
        <v>-0.196723972779731</v>
      </c>
      <c r="K67" s="33">
        <v>-0.249781210065289</v>
      </c>
      <c r="M67" s="25">
        <v>64</v>
      </c>
      <c r="N67" s="33">
        <v>-0.247276980352162</v>
      </c>
      <c r="O67" s="33">
        <v>-0.310611021361201</v>
      </c>
      <c r="Q67" s="39">
        <v>64</v>
      </c>
      <c r="R67" s="33">
        <v>-0.33350018346435301</v>
      </c>
      <c r="S67" s="33">
        <v>-0.38640380675186597</v>
      </c>
      <c r="U67" s="39">
        <v>64</v>
      </c>
      <c r="V67" s="33">
        <v>-0.54292717784801303</v>
      </c>
      <c r="W67" s="33">
        <v>-0.55289014808328896</v>
      </c>
    </row>
    <row r="68" spans="1:23">
      <c r="A68" s="25">
        <v>65</v>
      </c>
      <c r="B68" s="33">
        <v>-0.12585596440807301</v>
      </c>
      <c r="C68" s="33">
        <v>-0.14034727957151899</v>
      </c>
      <c r="D68" s="33"/>
      <c r="E68" s="25">
        <v>65</v>
      </c>
      <c r="F68" s="33">
        <v>-0.16447674311701399</v>
      </c>
      <c r="G68" s="33">
        <v>-0.18541292911236301</v>
      </c>
      <c r="I68" s="25">
        <v>65</v>
      </c>
      <c r="J68" s="33">
        <v>-0.186050827903432</v>
      </c>
      <c r="K68" s="33">
        <v>-0.23049327798868899</v>
      </c>
      <c r="M68" s="25">
        <v>65</v>
      </c>
      <c r="N68" s="33">
        <v>-0.24661041882071599</v>
      </c>
      <c r="O68" s="33">
        <v>-0.30834789981612998</v>
      </c>
      <c r="Q68" s="39">
        <v>65</v>
      </c>
      <c r="R68" s="33">
        <v>-0.34209722921236102</v>
      </c>
      <c r="S68" s="33">
        <v>-0.40019566877388302</v>
      </c>
      <c r="U68" s="39">
        <v>65</v>
      </c>
      <c r="V68" s="33">
        <v>-0.54821214235739502</v>
      </c>
      <c r="W68" s="33">
        <v>-0.568192544450838</v>
      </c>
    </row>
    <row r="69" spans="1:23">
      <c r="A69" s="25">
        <v>66</v>
      </c>
      <c r="B69" s="33">
        <v>-0.10766145075347899</v>
      </c>
      <c r="C69" s="33">
        <v>-0.14484953471285</v>
      </c>
      <c r="D69" s="33"/>
      <c r="E69" s="25">
        <v>66</v>
      </c>
      <c r="F69" s="33">
        <v>-0.14850858918436499</v>
      </c>
      <c r="G69" s="33">
        <v>-0.194559804391501</v>
      </c>
      <c r="I69" s="25">
        <v>66</v>
      </c>
      <c r="J69" s="33">
        <v>-0.202460218180084</v>
      </c>
      <c r="K69" s="33">
        <v>-0.260328585689169</v>
      </c>
      <c r="M69" s="25">
        <v>66</v>
      </c>
      <c r="N69" s="33">
        <v>-0.25784894482581699</v>
      </c>
      <c r="O69" s="33">
        <v>-0.29934026703512101</v>
      </c>
      <c r="Q69" s="39">
        <v>66</v>
      </c>
      <c r="R69" s="33">
        <v>-0.34835061090187402</v>
      </c>
      <c r="S69" s="33">
        <v>-0.38778924714805102</v>
      </c>
      <c r="U69" s="39">
        <v>66</v>
      </c>
      <c r="V69" s="33">
        <v>-0.56629020566667199</v>
      </c>
      <c r="W69" s="33">
        <v>-0.57809517095470897</v>
      </c>
    </row>
    <row r="70" spans="1:23">
      <c r="A70" s="25">
        <v>67</v>
      </c>
      <c r="B70" s="33">
        <v>-0.121993936293241</v>
      </c>
      <c r="C70" s="33">
        <v>-0.15773437576017299</v>
      </c>
      <c r="D70" s="33"/>
      <c r="E70" s="25">
        <v>67</v>
      </c>
      <c r="F70" s="33">
        <v>-0.15491742819415799</v>
      </c>
      <c r="G70" s="33">
        <v>-0.18783421547786799</v>
      </c>
      <c r="I70" s="25">
        <v>67</v>
      </c>
      <c r="J70" s="33">
        <v>-0.19532951401821899</v>
      </c>
      <c r="K70" s="33">
        <v>-0.25294529143029798</v>
      </c>
      <c r="M70" s="25">
        <v>67</v>
      </c>
      <c r="N70" s="33">
        <v>-0.21845029566086199</v>
      </c>
      <c r="O70" s="33">
        <v>-0.30678915623380298</v>
      </c>
      <c r="Q70" s="39">
        <v>67</v>
      </c>
      <c r="R70" s="33">
        <v>-0.34411362396195</v>
      </c>
      <c r="S70" s="33">
        <v>-0.394138367136533</v>
      </c>
      <c r="U70" s="39">
        <v>67</v>
      </c>
      <c r="V70" s="33">
        <v>-0.55910525399753097</v>
      </c>
      <c r="W70" s="33">
        <v>-0.559016491543738</v>
      </c>
    </row>
    <row r="71" spans="1:23">
      <c r="A71" s="25">
        <v>68</v>
      </c>
      <c r="B71" s="33">
        <v>-0.110213150970865</v>
      </c>
      <c r="C71" s="33">
        <v>-0.16272005583177099</v>
      </c>
      <c r="D71" s="33"/>
      <c r="E71" s="25">
        <v>68</v>
      </c>
      <c r="F71" s="33">
        <v>-0.15838845817255701</v>
      </c>
      <c r="G71" s="33">
        <v>-0.184831621687089</v>
      </c>
      <c r="I71" s="25">
        <v>68</v>
      </c>
      <c r="J71" s="33">
        <v>-0.18327106536696999</v>
      </c>
      <c r="K71" s="33">
        <v>-0.24601138446936599</v>
      </c>
      <c r="M71" s="25">
        <v>68</v>
      </c>
      <c r="N71" s="33">
        <v>-0.249620265713413</v>
      </c>
      <c r="O71" s="33">
        <v>-0.33018425424741199</v>
      </c>
      <c r="Q71" s="39">
        <v>68</v>
      </c>
      <c r="R71" s="33">
        <v>-0.34849565385956599</v>
      </c>
      <c r="S71" s="33">
        <v>-0.37592797655644</v>
      </c>
      <c r="U71" s="39">
        <v>68</v>
      </c>
      <c r="V71" s="33">
        <v>-0.57496274589915697</v>
      </c>
      <c r="W71" s="33">
        <v>-0.56114995084107</v>
      </c>
    </row>
    <row r="72" spans="1:23">
      <c r="A72" s="25">
        <v>69</v>
      </c>
      <c r="B72" s="33">
        <v>-0.114250867303719</v>
      </c>
      <c r="C72" s="33">
        <v>-0.16480003678202601</v>
      </c>
      <c r="D72" s="33"/>
      <c r="E72" s="25">
        <v>69</v>
      </c>
      <c r="F72" s="33">
        <v>-0.15840447589845</v>
      </c>
      <c r="G72" s="33">
        <v>-0.17336450251249</v>
      </c>
      <c r="I72" s="25">
        <v>69</v>
      </c>
      <c r="J72" s="33">
        <v>-0.18098479348534699</v>
      </c>
      <c r="K72" s="33">
        <v>-0.23671296265153899</v>
      </c>
      <c r="M72" s="25">
        <v>69</v>
      </c>
      <c r="N72" s="33">
        <v>-0.25413402461752199</v>
      </c>
      <c r="O72" s="33">
        <v>-0.317333663273482</v>
      </c>
      <c r="Q72" s="39">
        <v>69</v>
      </c>
      <c r="R72" s="33">
        <v>-0.36481649522286502</v>
      </c>
      <c r="S72" s="33">
        <v>-0.40516200046047102</v>
      </c>
      <c r="U72" s="39">
        <v>69</v>
      </c>
      <c r="V72" s="33">
        <v>-0.57100936999172203</v>
      </c>
      <c r="W72" s="33">
        <v>-0.58629621270124799</v>
      </c>
    </row>
    <row r="73" spans="1:23">
      <c r="A73" s="25">
        <v>70</v>
      </c>
      <c r="B73" s="33">
        <v>-0.14658797579678501</v>
      </c>
      <c r="C73" s="33">
        <v>-0.167108716952312</v>
      </c>
      <c r="D73" s="33"/>
      <c r="E73" s="25">
        <v>70</v>
      </c>
      <c r="F73" s="33">
        <v>-0.15128072148697699</v>
      </c>
      <c r="G73" s="33">
        <v>-0.181422323939016</v>
      </c>
      <c r="I73" s="25">
        <v>70</v>
      </c>
      <c r="J73" s="33">
        <v>-0.197805365913406</v>
      </c>
      <c r="K73" s="33">
        <v>-0.25436478938788698</v>
      </c>
      <c r="M73" s="25">
        <v>70</v>
      </c>
      <c r="N73" s="33">
        <v>-0.22780016237072401</v>
      </c>
      <c r="O73" s="33">
        <v>-0.27167871518353298</v>
      </c>
      <c r="Q73" s="39">
        <v>70</v>
      </c>
      <c r="R73" s="33">
        <v>-0.33690915228721302</v>
      </c>
      <c r="S73" s="33">
        <v>-0.39952339537008602</v>
      </c>
      <c r="U73" s="39">
        <v>70</v>
      </c>
      <c r="V73" s="33">
        <v>-0.55564963261575395</v>
      </c>
      <c r="W73" s="33">
        <v>-0.59022099975632902</v>
      </c>
    </row>
    <row r="74" spans="1:23">
      <c r="A74" s="25">
        <v>71</v>
      </c>
      <c r="B74" s="33">
        <v>-0.13042662362131299</v>
      </c>
      <c r="C74" s="33">
        <v>-0.17089762357552099</v>
      </c>
      <c r="D74" s="33"/>
      <c r="E74" s="25">
        <v>71</v>
      </c>
      <c r="F74" s="33">
        <v>-0.154768812054741</v>
      </c>
      <c r="G74" s="33">
        <v>-0.185698751450493</v>
      </c>
      <c r="I74" s="25">
        <v>71</v>
      </c>
      <c r="J74" s="33">
        <v>-0.18735608767169001</v>
      </c>
      <c r="K74" s="33">
        <v>-0.234053071782758</v>
      </c>
      <c r="M74" s="25">
        <v>71</v>
      </c>
      <c r="N74" s="33">
        <v>-0.24476951516163001</v>
      </c>
      <c r="O74" s="33">
        <v>-0.308130407632767</v>
      </c>
      <c r="Q74" s="39">
        <v>71</v>
      </c>
      <c r="R74" s="33">
        <v>-0.359786610040087</v>
      </c>
      <c r="S74" s="33">
        <v>-0.39070966155810599</v>
      </c>
      <c r="U74" s="39">
        <v>71</v>
      </c>
      <c r="V74" s="33">
        <v>-0.56637014994982804</v>
      </c>
      <c r="W74" s="33">
        <v>-0.59829398778745602</v>
      </c>
    </row>
    <row r="75" spans="1:23">
      <c r="A75" s="25">
        <v>72</v>
      </c>
      <c r="B75" s="33">
        <v>-0.13023598985454701</v>
      </c>
      <c r="C75" s="33">
        <v>-0.16340516737828101</v>
      </c>
      <c r="D75" s="33"/>
      <c r="E75" s="25">
        <v>72</v>
      </c>
      <c r="F75" s="33">
        <v>-0.14510910027760701</v>
      </c>
      <c r="G75" s="33">
        <v>-0.17066013388065199</v>
      </c>
      <c r="I75" s="25">
        <v>72</v>
      </c>
      <c r="J75" s="33">
        <v>-0.16591423218913801</v>
      </c>
      <c r="K75" s="33">
        <v>-0.25700878572684999</v>
      </c>
      <c r="M75" s="25">
        <v>72</v>
      </c>
      <c r="N75" s="33">
        <v>-0.24415893734916</v>
      </c>
      <c r="O75" s="33">
        <v>-0.29850075260692399</v>
      </c>
      <c r="Q75" s="39">
        <v>72</v>
      </c>
      <c r="R75" s="33">
        <v>-0.33339341242218201</v>
      </c>
      <c r="S75" s="33">
        <v>-0.38511372991205001</v>
      </c>
      <c r="U75" s="39">
        <v>72</v>
      </c>
      <c r="V75" s="33">
        <v>-0.56433076253634895</v>
      </c>
      <c r="W75" s="33">
        <v>-0.58463141588921996</v>
      </c>
    </row>
    <row r="76" spans="1:23">
      <c r="A76" s="25">
        <v>73</v>
      </c>
      <c r="B76" s="33">
        <v>-0.12377402732711899</v>
      </c>
      <c r="C76" s="33">
        <v>-0.123443920636916</v>
      </c>
      <c r="D76" s="33"/>
      <c r="E76" s="25">
        <v>73</v>
      </c>
      <c r="F76" s="33">
        <v>-0.15612481696087899</v>
      </c>
      <c r="G76" s="33">
        <v>-0.17894701000608201</v>
      </c>
      <c r="I76" s="25">
        <v>73</v>
      </c>
      <c r="J76" s="33">
        <v>-0.182214037485605</v>
      </c>
      <c r="K76" s="33">
        <v>-0.23281753147481901</v>
      </c>
      <c r="M76" s="25">
        <v>73</v>
      </c>
      <c r="N76" s="33">
        <v>-0.247207604574325</v>
      </c>
      <c r="O76" s="33">
        <v>-0.27609238353349602</v>
      </c>
      <c r="Q76" s="39">
        <v>73</v>
      </c>
      <c r="R76" s="33">
        <v>-0.34186961787564502</v>
      </c>
      <c r="S76" s="33">
        <v>-0.38474535996810899</v>
      </c>
      <c r="U76" s="39">
        <v>73</v>
      </c>
      <c r="V76" s="33">
        <v>-0.56046136312206196</v>
      </c>
      <c r="W76" s="33">
        <v>-0.58029640532581594</v>
      </c>
    </row>
    <row r="77" spans="1:23">
      <c r="A77" s="25">
        <v>74</v>
      </c>
      <c r="B77" s="33">
        <v>-0.128398220104956</v>
      </c>
      <c r="C77" s="33">
        <v>-0.14972297786797101</v>
      </c>
      <c r="D77" s="33"/>
      <c r="E77" s="25">
        <v>74</v>
      </c>
      <c r="F77" s="33">
        <v>-0.148788950807375</v>
      </c>
      <c r="G77" s="33">
        <v>-0.173582931934532</v>
      </c>
      <c r="I77" s="25">
        <v>74</v>
      </c>
      <c r="J77" s="33">
        <v>-0.18582803822490801</v>
      </c>
      <c r="K77" s="33">
        <v>-0.23265733730673599</v>
      </c>
      <c r="M77" s="25">
        <v>74</v>
      </c>
      <c r="N77" s="33">
        <v>-0.234285721170923</v>
      </c>
      <c r="O77" s="33">
        <v>-0.292532206248383</v>
      </c>
      <c r="Q77" s="39">
        <v>74</v>
      </c>
      <c r="R77" s="33">
        <v>-0.33061609070831399</v>
      </c>
      <c r="S77" s="33">
        <v>-0.400469971254649</v>
      </c>
      <c r="U77" s="39">
        <v>74</v>
      </c>
      <c r="V77" s="33">
        <v>-0.56749866368702995</v>
      </c>
      <c r="W77" s="33">
        <v>-0.61061939640384399</v>
      </c>
    </row>
    <row r="78" spans="1:23">
      <c r="A78" s="25">
        <v>75</v>
      </c>
      <c r="B78" s="33">
        <v>-0.132509761203703</v>
      </c>
      <c r="C78" s="33">
        <v>-0.159875339547428</v>
      </c>
      <c r="D78" s="33"/>
      <c r="E78" s="25">
        <v>75</v>
      </c>
      <c r="F78" s="33">
        <v>-0.14032707948699399</v>
      </c>
      <c r="G78" s="33">
        <v>-0.15780568729675001</v>
      </c>
      <c r="I78" s="25">
        <v>75</v>
      </c>
      <c r="J78" s="33">
        <v>-0.17398958454904101</v>
      </c>
      <c r="K78" s="33">
        <v>-0.23488972359942101</v>
      </c>
      <c r="M78" s="25">
        <v>75</v>
      </c>
      <c r="N78" s="33">
        <v>-0.24646517121307501</v>
      </c>
      <c r="O78" s="33">
        <v>-0.30748015299546999</v>
      </c>
      <c r="Q78" s="39">
        <v>75</v>
      </c>
      <c r="R78" s="33">
        <v>-0.336111711276527</v>
      </c>
      <c r="S78" s="33">
        <v>-0.38369802463582903</v>
      </c>
      <c r="U78" s="39">
        <v>75</v>
      </c>
      <c r="V78" s="33">
        <v>-0.56846155244817798</v>
      </c>
      <c r="W78" s="33">
        <v>-0.57182724395781404</v>
      </c>
    </row>
    <row r="79" spans="1:23">
      <c r="A79" s="25">
        <v>76</v>
      </c>
      <c r="B79" s="33">
        <v>-0.13208406952130999</v>
      </c>
      <c r="C79" s="33">
        <v>-0.16113094538473099</v>
      </c>
      <c r="D79" s="33"/>
      <c r="E79" s="25">
        <v>76</v>
      </c>
      <c r="F79" s="33">
        <v>-0.15241991168395999</v>
      </c>
      <c r="G79" s="33">
        <v>-0.20257726035294801</v>
      </c>
      <c r="I79" s="25">
        <v>76</v>
      </c>
      <c r="J79" s="33">
        <v>-0.167081534179821</v>
      </c>
      <c r="K79" s="33">
        <v>-0.23537997764403201</v>
      </c>
      <c r="M79" s="25">
        <v>76</v>
      </c>
      <c r="N79" s="33">
        <v>-0.235196573074823</v>
      </c>
      <c r="O79" s="33">
        <v>-0.301189726687287</v>
      </c>
      <c r="Q79" s="39">
        <v>76</v>
      </c>
      <c r="R79" s="33">
        <v>-0.35635052432932801</v>
      </c>
      <c r="S79" s="33">
        <v>-0.39439998661587899</v>
      </c>
      <c r="U79" s="39">
        <v>76</v>
      </c>
      <c r="V79" s="33">
        <v>-0.57591730905040395</v>
      </c>
      <c r="W79" s="33">
        <v>-0.584076356855878</v>
      </c>
    </row>
    <row r="80" spans="1:23">
      <c r="A80" s="25">
        <v>77</v>
      </c>
      <c r="B80" s="33">
        <v>-0.13302392457836101</v>
      </c>
      <c r="C80" s="33">
        <v>-0.18106131682261101</v>
      </c>
      <c r="D80" s="33"/>
      <c r="E80" s="25">
        <v>77</v>
      </c>
      <c r="F80" s="33">
        <v>-0.143155642082927</v>
      </c>
      <c r="G80" s="33">
        <v>-0.164901762954547</v>
      </c>
      <c r="I80" s="25">
        <v>77</v>
      </c>
      <c r="J80" s="33">
        <v>-0.18163630545350801</v>
      </c>
      <c r="K80" s="33">
        <v>-0.23005069885725199</v>
      </c>
      <c r="M80" s="25">
        <v>77</v>
      </c>
      <c r="N80" s="33">
        <v>-0.221599059038493</v>
      </c>
      <c r="O80" s="33">
        <v>-0.277615794022048</v>
      </c>
      <c r="Q80" s="39">
        <v>77</v>
      </c>
      <c r="R80" s="33">
        <v>-0.33412917004561299</v>
      </c>
      <c r="S80" s="33">
        <v>-0.39014854233764501</v>
      </c>
      <c r="U80" s="39">
        <v>77</v>
      </c>
      <c r="V80" s="33">
        <v>-0.55773582130731403</v>
      </c>
      <c r="W80" s="33">
        <v>-0.58307524137862798</v>
      </c>
    </row>
    <row r="81" spans="1:23">
      <c r="A81" s="25">
        <v>78</v>
      </c>
      <c r="B81" s="33">
        <v>-0.109864360251671</v>
      </c>
      <c r="C81" s="33">
        <v>-0.169387200343359</v>
      </c>
      <c r="D81" s="33"/>
      <c r="E81" s="25">
        <v>78</v>
      </c>
      <c r="F81" s="33">
        <v>-0.13842552870163599</v>
      </c>
      <c r="G81" s="33">
        <v>-0.18195757323598999</v>
      </c>
      <c r="I81" s="25">
        <v>78</v>
      </c>
      <c r="J81" s="33">
        <v>-0.172168314636369</v>
      </c>
      <c r="K81" s="33">
        <v>-0.240086696299116</v>
      </c>
      <c r="M81" s="25">
        <v>78</v>
      </c>
      <c r="N81" s="33">
        <v>-0.202735182512227</v>
      </c>
      <c r="O81" s="33">
        <v>-0.26449884201506402</v>
      </c>
      <c r="Q81" s="39">
        <v>78</v>
      </c>
      <c r="R81" s="33">
        <v>-0.33518201003731601</v>
      </c>
      <c r="S81" s="33">
        <v>-0.38493815513357899</v>
      </c>
      <c r="U81" s="39">
        <v>78</v>
      </c>
      <c r="V81" s="33">
        <v>-0.55031434984161998</v>
      </c>
      <c r="W81" s="33">
        <v>-0.56535112729547599</v>
      </c>
    </row>
    <row r="82" spans="1:23">
      <c r="A82" s="25">
        <v>79</v>
      </c>
      <c r="B82" s="33">
        <v>-0.105583076770282</v>
      </c>
      <c r="C82" s="33">
        <v>-0.149654459370095</v>
      </c>
      <c r="D82" s="33"/>
      <c r="E82" s="25">
        <v>79</v>
      </c>
      <c r="F82" s="33">
        <v>-0.13684548382907699</v>
      </c>
      <c r="G82" s="33">
        <v>-0.16348502469697601</v>
      </c>
      <c r="I82" s="25">
        <v>79</v>
      </c>
      <c r="J82" s="33">
        <v>-0.17567899758803601</v>
      </c>
      <c r="K82" s="33">
        <v>-0.22106036570166099</v>
      </c>
      <c r="M82" s="25">
        <v>79</v>
      </c>
      <c r="N82" s="33">
        <v>-0.22822827826587899</v>
      </c>
      <c r="O82" s="33">
        <v>-0.269830416094617</v>
      </c>
      <c r="Q82" s="39">
        <v>79</v>
      </c>
      <c r="R82" s="33">
        <v>-0.35194196858862797</v>
      </c>
      <c r="S82" s="33">
        <v>-0.37489354818515902</v>
      </c>
      <c r="U82" s="39">
        <v>79</v>
      </c>
      <c r="V82" s="33">
        <v>-0.55841833571417798</v>
      </c>
      <c r="W82" s="33">
        <v>-0.560214892460556</v>
      </c>
    </row>
    <row r="83" spans="1:23">
      <c r="A83" s="25">
        <v>80</v>
      </c>
      <c r="B83" s="33">
        <v>-0.100474202006596</v>
      </c>
      <c r="C83" s="33">
        <v>-0.14832457889101</v>
      </c>
      <c r="D83" s="33"/>
      <c r="E83" s="25">
        <v>80</v>
      </c>
      <c r="F83" s="33">
        <v>-0.13196138873743801</v>
      </c>
      <c r="G83" s="33">
        <v>-0.17944728292388901</v>
      </c>
      <c r="I83" s="25">
        <v>80</v>
      </c>
      <c r="J83" s="33">
        <v>-0.14884478156984601</v>
      </c>
      <c r="K83" s="33">
        <v>-0.18477394643928599</v>
      </c>
      <c r="M83" s="25">
        <v>80</v>
      </c>
      <c r="N83" s="33">
        <v>-0.22289440894929499</v>
      </c>
      <c r="O83" s="33">
        <v>-0.26021593631255002</v>
      </c>
      <c r="Q83" s="39">
        <v>80</v>
      </c>
      <c r="R83" s="33">
        <v>-0.33382338566894598</v>
      </c>
      <c r="S83" s="33">
        <v>-0.39154378438908499</v>
      </c>
      <c r="U83" s="39">
        <v>80</v>
      </c>
      <c r="V83" s="33">
        <v>-0.55443993726886798</v>
      </c>
      <c r="W83" s="33">
        <v>-0.57530067632299897</v>
      </c>
    </row>
    <row r="84" spans="1:23">
      <c r="A84" s="25">
        <v>81</v>
      </c>
      <c r="B84" s="33">
        <v>-0.126840971975167</v>
      </c>
      <c r="C84" s="33">
        <v>-0.158373494452758</v>
      </c>
      <c r="D84" s="33"/>
      <c r="E84" s="25">
        <v>81</v>
      </c>
      <c r="F84" s="33">
        <v>-0.145074982096385</v>
      </c>
      <c r="G84" s="33">
        <v>-0.15805022006276501</v>
      </c>
      <c r="I84" s="25">
        <v>81</v>
      </c>
      <c r="J84" s="33">
        <v>-0.16271667721854</v>
      </c>
      <c r="K84" s="33">
        <v>-0.20467990501917399</v>
      </c>
      <c r="M84" s="25">
        <v>81</v>
      </c>
      <c r="N84" s="33">
        <v>-0.22300833100530101</v>
      </c>
      <c r="O84" s="33">
        <v>-0.27550015722934401</v>
      </c>
      <c r="Q84" s="39">
        <v>81</v>
      </c>
      <c r="R84" s="33">
        <v>-0.31651794326327998</v>
      </c>
      <c r="S84" s="33">
        <v>-0.35795371846159602</v>
      </c>
      <c r="U84" s="39">
        <v>81</v>
      </c>
      <c r="V84" s="33">
        <v>-0.55982073726204096</v>
      </c>
      <c r="W84" s="33">
        <v>-0.55678909754341699</v>
      </c>
    </row>
    <row r="85" spans="1:23">
      <c r="A85" s="25">
        <v>82</v>
      </c>
      <c r="B85" s="33">
        <v>-0.14115250226884599</v>
      </c>
      <c r="C85" s="33">
        <v>-0.15570478549546099</v>
      </c>
      <c r="D85" s="33"/>
      <c r="E85" s="25">
        <v>82</v>
      </c>
      <c r="F85" s="33">
        <v>-0.112408254178301</v>
      </c>
      <c r="G85" s="33">
        <v>-0.14239538682300801</v>
      </c>
      <c r="I85" s="25">
        <v>82</v>
      </c>
      <c r="J85" s="33">
        <v>-0.15820533283119101</v>
      </c>
      <c r="K85" s="33">
        <v>-0.211316786047584</v>
      </c>
      <c r="M85" s="25">
        <v>82</v>
      </c>
      <c r="N85" s="33">
        <v>-0.21607599843953501</v>
      </c>
      <c r="O85" s="33">
        <v>-0.26307734343210198</v>
      </c>
      <c r="Q85" s="39">
        <v>82</v>
      </c>
      <c r="R85" s="33">
        <v>-0.31683097370776098</v>
      </c>
      <c r="S85" s="33">
        <v>-0.37745669086040301</v>
      </c>
      <c r="U85" s="39">
        <v>82</v>
      </c>
      <c r="V85" s="33">
        <v>-0.54484488225696004</v>
      </c>
      <c r="W85" s="33">
        <v>-0.55825439282256695</v>
      </c>
    </row>
    <row r="86" spans="1:23">
      <c r="A86" s="25">
        <v>83</v>
      </c>
      <c r="B86" s="33">
        <v>-0.103417241984653</v>
      </c>
      <c r="C86" s="33">
        <v>-0.14052641757517101</v>
      </c>
      <c r="D86" s="33"/>
      <c r="E86" s="25">
        <v>83</v>
      </c>
      <c r="F86" s="33">
        <v>-0.116322778553875</v>
      </c>
      <c r="G86" s="33">
        <v>-0.14422006490581801</v>
      </c>
      <c r="I86" s="25">
        <v>83</v>
      </c>
      <c r="J86" s="33">
        <v>-0.16391590016781801</v>
      </c>
      <c r="K86" s="33">
        <v>-0.221959397648549</v>
      </c>
      <c r="M86" s="25">
        <v>83</v>
      </c>
      <c r="N86" s="33">
        <v>-0.20450895231312899</v>
      </c>
      <c r="O86" s="33">
        <v>-0.25438855209070999</v>
      </c>
      <c r="Q86" s="39">
        <v>83</v>
      </c>
      <c r="R86" s="33">
        <v>-0.33510209235403099</v>
      </c>
      <c r="S86" s="33">
        <v>-0.39198243614665401</v>
      </c>
      <c r="U86" s="39">
        <v>83</v>
      </c>
      <c r="V86" s="33">
        <v>-0.52538847775949504</v>
      </c>
      <c r="W86" s="33">
        <v>-0.54743461261177495</v>
      </c>
    </row>
    <row r="87" spans="1:23">
      <c r="A87" s="25">
        <v>84</v>
      </c>
      <c r="B87" s="33">
        <v>-0.11789678790482599</v>
      </c>
      <c r="C87" s="33">
        <v>-0.15148594795529</v>
      </c>
      <c r="D87" s="33"/>
      <c r="E87" s="25">
        <v>84</v>
      </c>
      <c r="F87" s="33">
        <v>-0.112115388058279</v>
      </c>
      <c r="G87" s="33">
        <v>-0.155715088690451</v>
      </c>
      <c r="I87" s="25">
        <v>84</v>
      </c>
      <c r="J87" s="33">
        <v>-0.154858188741093</v>
      </c>
      <c r="K87" s="33">
        <v>-0.20318907694036301</v>
      </c>
      <c r="M87" s="25">
        <v>84</v>
      </c>
      <c r="N87" s="33">
        <v>-0.213742265803295</v>
      </c>
      <c r="O87" s="33">
        <v>-0.27610764175695302</v>
      </c>
      <c r="Q87" s="39">
        <v>84</v>
      </c>
      <c r="R87" s="33">
        <v>-0.325885724263694</v>
      </c>
      <c r="S87" s="33">
        <v>-0.38813178945321902</v>
      </c>
      <c r="U87" s="39">
        <v>84</v>
      </c>
      <c r="V87" s="33">
        <v>-0.540408996956529</v>
      </c>
      <c r="W87" s="33">
        <v>-0.53833674819312305</v>
      </c>
    </row>
    <row r="88" spans="1:23">
      <c r="A88" s="25">
        <v>85</v>
      </c>
      <c r="B88" s="33">
        <v>-0.10687473628517601</v>
      </c>
      <c r="C88" s="33">
        <v>-0.16577338325164601</v>
      </c>
      <c r="D88" s="33"/>
      <c r="E88" s="25">
        <v>85</v>
      </c>
      <c r="F88" s="33">
        <v>-0.12046342179930999</v>
      </c>
      <c r="G88" s="33">
        <v>-0.143791663839936</v>
      </c>
      <c r="I88" s="25">
        <v>85</v>
      </c>
      <c r="J88" s="33">
        <v>-0.146330195656351</v>
      </c>
      <c r="K88" s="33">
        <v>-0.18957524719667199</v>
      </c>
      <c r="M88" s="25">
        <v>85</v>
      </c>
      <c r="N88" s="33">
        <v>-0.21198219830124401</v>
      </c>
      <c r="O88" s="33">
        <v>-0.26173839133304</v>
      </c>
      <c r="Q88" s="39">
        <v>85</v>
      </c>
      <c r="R88" s="33">
        <v>-0.32216732440292101</v>
      </c>
      <c r="S88" s="33">
        <v>-0.36305482154586299</v>
      </c>
      <c r="U88" s="39">
        <v>85</v>
      </c>
      <c r="V88" s="33">
        <v>-0.52904809790439999</v>
      </c>
      <c r="W88" s="33">
        <v>-0.54118409716822802</v>
      </c>
    </row>
    <row r="89" spans="1:23">
      <c r="A89" s="25">
        <v>86</v>
      </c>
      <c r="B89" s="33">
        <v>-0.12209854800027301</v>
      </c>
      <c r="C89" s="33">
        <v>-0.156651619482847</v>
      </c>
      <c r="D89" s="33"/>
      <c r="E89" s="25">
        <v>86</v>
      </c>
      <c r="F89" s="33">
        <v>-0.116875153482307</v>
      </c>
      <c r="G89" s="33">
        <v>-0.144663353924464</v>
      </c>
      <c r="I89" s="25">
        <v>86</v>
      </c>
      <c r="J89" s="33">
        <v>-0.161521331384787</v>
      </c>
      <c r="K89" s="33">
        <v>-0.17948726805221199</v>
      </c>
      <c r="M89" s="25">
        <v>86</v>
      </c>
      <c r="N89" s="33">
        <v>-0.19793995971443201</v>
      </c>
      <c r="O89" s="33">
        <v>-0.24312595378685101</v>
      </c>
      <c r="Q89" s="39">
        <v>86</v>
      </c>
      <c r="R89" s="33">
        <v>-0.30794552999762997</v>
      </c>
      <c r="S89" s="33">
        <v>-0.36231535248971503</v>
      </c>
      <c r="U89" s="39">
        <v>86</v>
      </c>
      <c r="V89" s="33">
        <v>-0.53614695580209004</v>
      </c>
      <c r="W89" s="33">
        <v>-0.56099111248038702</v>
      </c>
    </row>
    <row r="90" spans="1:23">
      <c r="A90" s="25">
        <v>87</v>
      </c>
      <c r="B90" s="33">
        <v>-0.11956698731698601</v>
      </c>
      <c r="C90" s="33">
        <v>-0.13996168982606899</v>
      </c>
      <c r="D90" s="33"/>
      <c r="E90" s="25">
        <v>87</v>
      </c>
      <c r="F90" s="33">
        <v>-0.125087614324668</v>
      </c>
      <c r="G90" s="33">
        <v>-0.13986033084362401</v>
      </c>
      <c r="I90" s="25">
        <v>87</v>
      </c>
      <c r="J90" s="33">
        <v>-0.15217045909113899</v>
      </c>
      <c r="K90" s="33">
        <v>-0.19796536025867101</v>
      </c>
      <c r="M90" s="25">
        <v>87</v>
      </c>
      <c r="N90" s="33">
        <v>-0.19967251846961401</v>
      </c>
      <c r="O90" s="33">
        <v>-0.23295690928329099</v>
      </c>
      <c r="Q90" s="39">
        <v>87</v>
      </c>
      <c r="R90" s="33">
        <v>-0.29843068604777401</v>
      </c>
      <c r="S90" s="33">
        <v>-0.341612983337723</v>
      </c>
      <c r="U90" s="39">
        <v>87</v>
      </c>
      <c r="V90" s="33">
        <v>-0.54037852626946503</v>
      </c>
      <c r="W90" s="33">
        <v>-0.53754450550130395</v>
      </c>
    </row>
    <row r="91" spans="1:23">
      <c r="A91" s="25">
        <v>88</v>
      </c>
      <c r="B91" s="33">
        <v>-0.121327754943212</v>
      </c>
      <c r="C91" s="33">
        <v>-0.15536235951862701</v>
      </c>
      <c r="D91" s="33"/>
      <c r="E91" s="25">
        <v>88</v>
      </c>
      <c r="F91" s="33">
        <v>-0.11155652966976801</v>
      </c>
      <c r="G91" s="33">
        <v>-0.13938672543083799</v>
      </c>
      <c r="I91" s="25">
        <v>88</v>
      </c>
      <c r="J91" s="33">
        <v>-0.13527307307097999</v>
      </c>
      <c r="K91" s="33">
        <v>-0.177243159345951</v>
      </c>
      <c r="M91" s="25">
        <v>88</v>
      </c>
      <c r="N91" s="33">
        <v>-0.20155950028750899</v>
      </c>
      <c r="O91" s="33">
        <v>-0.23537107652686101</v>
      </c>
      <c r="Q91" s="39">
        <v>88</v>
      </c>
      <c r="R91" s="33">
        <v>-0.29164655948687601</v>
      </c>
      <c r="S91" s="33">
        <v>-0.347474864637282</v>
      </c>
      <c r="U91" s="39">
        <v>88</v>
      </c>
      <c r="V91" s="33">
        <v>-0.50780619833507301</v>
      </c>
      <c r="W91" s="33">
        <v>-0.52017106099367505</v>
      </c>
    </row>
    <row r="92" spans="1:23">
      <c r="A92" s="25">
        <v>89</v>
      </c>
      <c r="B92" s="33">
        <v>-0.112286010017045</v>
      </c>
      <c r="C92" s="33">
        <v>-0.135576003737752</v>
      </c>
      <c r="D92" s="33"/>
      <c r="E92" s="25">
        <v>89</v>
      </c>
      <c r="F92" s="33">
        <v>-0.12884046261406701</v>
      </c>
      <c r="G92" s="33">
        <v>-0.12749417689489001</v>
      </c>
      <c r="I92" s="25">
        <v>89</v>
      </c>
      <c r="J92" s="33">
        <v>-0.12776702034609999</v>
      </c>
      <c r="K92" s="33">
        <v>-0.167723808199086</v>
      </c>
      <c r="M92" s="25">
        <v>89</v>
      </c>
      <c r="N92" s="33">
        <v>-0.18912431960304901</v>
      </c>
      <c r="O92" s="33">
        <v>-0.24433490407209901</v>
      </c>
      <c r="Q92" s="39">
        <v>89</v>
      </c>
      <c r="R92" s="33">
        <v>-0.27924458160460902</v>
      </c>
      <c r="S92" s="33">
        <v>-0.32041955082984702</v>
      </c>
      <c r="U92" s="39">
        <v>89</v>
      </c>
      <c r="V92" s="33">
        <v>-0.49925094551108701</v>
      </c>
      <c r="W92" s="33">
        <v>-0.52085185870573802</v>
      </c>
    </row>
    <row r="93" spans="1:23">
      <c r="A93" s="25">
        <v>90</v>
      </c>
      <c r="B93" s="33">
        <v>-0.10698684776272099</v>
      </c>
      <c r="C93" s="33">
        <v>-0.148350986814619</v>
      </c>
      <c r="D93" s="33"/>
      <c r="E93" s="25">
        <v>90</v>
      </c>
      <c r="F93" s="33">
        <v>-0.109536194786057</v>
      </c>
      <c r="G93" s="33">
        <v>-0.12124872498054599</v>
      </c>
      <c r="I93" s="25">
        <v>90</v>
      </c>
      <c r="J93" s="33">
        <v>-0.128197816983043</v>
      </c>
      <c r="K93" s="33">
        <v>-0.17222997449174299</v>
      </c>
      <c r="M93" s="25">
        <v>90</v>
      </c>
      <c r="N93" s="33">
        <v>-0.190632026500658</v>
      </c>
      <c r="O93" s="33">
        <v>-0.213678409805928</v>
      </c>
      <c r="Q93" s="39">
        <v>90</v>
      </c>
      <c r="R93" s="33">
        <v>-0.275291431145474</v>
      </c>
      <c r="S93" s="33">
        <v>-0.34300152507233</v>
      </c>
      <c r="U93" s="39">
        <v>90</v>
      </c>
      <c r="V93" s="33">
        <v>-0.47896047782346002</v>
      </c>
      <c r="W93" s="33">
        <v>-0.50145923689697902</v>
      </c>
    </row>
    <row r="94" spans="1:23">
      <c r="A94" s="25">
        <v>91</v>
      </c>
      <c r="B94" s="33">
        <v>-8.0404924584179499E-2</v>
      </c>
      <c r="C94" s="33">
        <v>-0.13899838402701101</v>
      </c>
      <c r="D94" s="33"/>
      <c r="E94" s="25">
        <v>91</v>
      </c>
      <c r="F94" s="33">
        <v>-8.3919264864190796E-2</v>
      </c>
      <c r="G94" s="33">
        <v>-0.116107587191653</v>
      </c>
      <c r="I94" s="25">
        <v>91</v>
      </c>
      <c r="J94" s="33">
        <v>-0.122855350804699</v>
      </c>
      <c r="K94" s="33">
        <v>-0.15752291941855701</v>
      </c>
      <c r="M94" s="25">
        <v>91</v>
      </c>
      <c r="N94" s="33">
        <v>-0.177230254391046</v>
      </c>
      <c r="O94" s="33">
        <v>-0.21947404395025399</v>
      </c>
      <c r="Q94" s="39">
        <v>91</v>
      </c>
      <c r="R94" s="33">
        <v>-0.27836492855932499</v>
      </c>
      <c r="S94" s="33">
        <v>-0.31081063449845803</v>
      </c>
      <c r="U94" s="39">
        <v>91</v>
      </c>
      <c r="V94" s="33">
        <v>-0.46926206399689802</v>
      </c>
      <c r="W94" s="33">
        <v>-0.47451179118063502</v>
      </c>
    </row>
    <row r="95" spans="1:23">
      <c r="A95" s="25">
        <v>92</v>
      </c>
      <c r="B95" s="33">
        <v>-0.104162053237854</v>
      </c>
      <c r="C95" s="33">
        <v>-0.12601137282622299</v>
      </c>
      <c r="D95" s="33"/>
      <c r="E95" s="25">
        <v>92</v>
      </c>
      <c r="F95" s="33">
        <v>-8.9710910499623403E-2</v>
      </c>
      <c r="G95" s="33">
        <v>-0.132241660099816</v>
      </c>
      <c r="I95" s="25">
        <v>92</v>
      </c>
      <c r="J95" s="33">
        <v>-0.103589180215621</v>
      </c>
      <c r="K95" s="33">
        <v>-0.15492511399464901</v>
      </c>
      <c r="M95" s="25">
        <v>92</v>
      </c>
      <c r="N95" s="33">
        <v>-0.169406381915293</v>
      </c>
      <c r="O95" s="33">
        <v>-0.23610553235564799</v>
      </c>
      <c r="Q95" s="39">
        <v>92</v>
      </c>
      <c r="R95" s="33">
        <v>-0.26272754582074598</v>
      </c>
      <c r="S95" s="33">
        <v>-0.30254784449583699</v>
      </c>
      <c r="U95" s="39">
        <v>92</v>
      </c>
      <c r="V95" s="33">
        <v>-0.46769755228986198</v>
      </c>
      <c r="W95" s="33">
        <v>-0.47278062187171799</v>
      </c>
    </row>
    <row r="96" spans="1:23">
      <c r="A96" s="25">
        <v>93</v>
      </c>
      <c r="B96" s="33">
        <v>-0.11214228216618</v>
      </c>
      <c r="C96" s="33">
        <v>-0.14286077594788099</v>
      </c>
      <c r="D96" s="33"/>
      <c r="E96" s="25">
        <v>93</v>
      </c>
      <c r="F96" s="33">
        <v>-6.6579207519348801E-2</v>
      </c>
      <c r="G96" s="33">
        <v>-9.8558714878885706E-2</v>
      </c>
      <c r="I96" s="25">
        <v>93</v>
      </c>
      <c r="J96" s="33">
        <v>-0.101719076771337</v>
      </c>
      <c r="K96" s="33">
        <v>-0.16013048555696499</v>
      </c>
      <c r="M96" s="25">
        <v>93</v>
      </c>
      <c r="N96" s="33">
        <v>-0.17175720809785899</v>
      </c>
      <c r="O96" s="33">
        <v>-0.218926090174793</v>
      </c>
      <c r="Q96" s="39">
        <v>93</v>
      </c>
      <c r="R96" s="33">
        <v>-0.26269750355761801</v>
      </c>
      <c r="S96" s="33">
        <v>-0.32413502449308101</v>
      </c>
      <c r="U96" s="39">
        <v>93</v>
      </c>
      <c r="V96" s="33">
        <v>-0.45190182291388398</v>
      </c>
      <c r="W96" s="33">
        <v>-0.44690292422858302</v>
      </c>
    </row>
    <row r="97" spans="1:23">
      <c r="A97" s="25">
        <v>94</v>
      </c>
      <c r="B97" s="33">
        <v>-0.10246901425678399</v>
      </c>
      <c r="C97" s="33">
        <v>-0.106522025823498</v>
      </c>
      <c r="D97" s="33"/>
      <c r="E97" s="25">
        <v>94</v>
      </c>
      <c r="F97" s="33">
        <v>-7.4142105287971993E-2</v>
      </c>
      <c r="G97" s="33">
        <v>-0.123623866136366</v>
      </c>
      <c r="I97" s="25">
        <v>94</v>
      </c>
      <c r="J97" s="33">
        <v>-0.10687140643186401</v>
      </c>
      <c r="K97" s="33">
        <v>-0.16696312449387199</v>
      </c>
      <c r="M97" s="25">
        <v>94</v>
      </c>
      <c r="N97" s="33">
        <v>-0.175118033949026</v>
      </c>
      <c r="O97" s="33">
        <v>-0.22040827336969501</v>
      </c>
      <c r="Q97" s="39">
        <v>94</v>
      </c>
      <c r="R97" s="33">
        <v>-0.25734847375713499</v>
      </c>
      <c r="S97" s="33">
        <v>-0.30823132942127301</v>
      </c>
      <c r="U97" s="39">
        <v>94</v>
      </c>
      <c r="V97" s="33">
        <v>-0.42509719700167797</v>
      </c>
      <c r="W97" s="33">
        <v>-0.45161194110122499</v>
      </c>
    </row>
    <row r="98" spans="1:23">
      <c r="A98" s="25">
        <v>95</v>
      </c>
      <c r="B98" s="33">
        <v>-8.7094996827960097E-2</v>
      </c>
      <c r="C98" s="33">
        <v>-0.117859471428576</v>
      </c>
      <c r="D98" s="33"/>
      <c r="E98" s="25">
        <v>95</v>
      </c>
      <c r="F98" s="33">
        <v>-6.7202746949692999E-2</v>
      </c>
      <c r="G98" s="33">
        <v>-0.10996659848634199</v>
      </c>
      <c r="I98" s="25">
        <v>95</v>
      </c>
      <c r="J98" s="33">
        <v>-0.11282365611702599</v>
      </c>
      <c r="K98" s="33">
        <v>-0.170787709554094</v>
      </c>
      <c r="M98" s="25">
        <v>95</v>
      </c>
      <c r="N98" s="33">
        <v>-0.18507505842935901</v>
      </c>
      <c r="O98" s="33">
        <v>-0.231856489278913</v>
      </c>
      <c r="Q98" s="39">
        <v>95</v>
      </c>
      <c r="R98" s="33">
        <v>-0.25795676991479599</v>
      </c>
      <c r="S98" s="33">
        <v>-0.301402584261377</v>
      </c>
      <c r="U98" s="39">
        <v>95</v>
      </c>
      <c r="V98" s="33">
        <v>-0.40547487954101602</v>
      </c>
      <c r="W98" s="33">
        <v>-0.438476700390876</v>
      </c>
    </row>
    <row r="99" spans="1:23">
      <c r="A99" s="25">
        <v>96</v>
      </c>
      <c r="B99" s="33">
        <v>-8.4274451637165695E-2</v>
      </c>
      <c r="C99" s="33">
        <v>-0.1371318843205</v>
      </c>
      <c r="D99" s="33"/>
      <c r="E99" s="25">
        <v>96</v>
      </c>
      <c r="F99" s="33">
        <v>-6.8112888635704194E-2</v>
      </c>
      <c r="G99" s="33">
        <v>-0.13345149494212</v>
      </c>
      <c r="I99" s="25">
        <v>96</v>
      </c>
      <c r="J99" s="33">
        <v>-0.120153048069243</v>
      </c>
      <c r="K99" s="33">
        <v>-0.157577660748282</v>
      </c>
      <c r="M99" s="25">
        <v>96</v>
      </c>
      <c r="N99" s="33">
        <v>-0.19260826997931799</v>
      </c>
      <c r="O99" s="33">
        <v>-0.23762671552120099</v>
      </c>
      <c r="Q99" s="39">
        <v>96</v>
      </c>
      <c r="R99" s="33">
        <v>-0.24821852119549601</v>
      </c>
      <c r="S99" s="33">
        <v>-0.30534562202607402</v>
      </c>
      <c r="U99" s="39">
        <v>96</v>
      </c>
      <c r="V99" s="33">
        <v>-0.37745845101550302</v>
      </c>
      <c r="W99" s="33">
        <v>-0.42481879319492799</v>
      </c>
    </row>
    <row r="100" spans="1:23">
      <c r="A100" s="25">
        <v>97</v>
      </c>
      <c r="B100" s="33">
        <v>-7.3949228397709205E-2</v>
      </c>
      <c r="C100" s="33">
        <v>-0.11673622770374401</v>
      </c>
      <c r="D100" s="33"/>
      <c r="E100" s="25">
        <v>97</v>
      </c>
      <c r="F100" s="33">
        <v>-8.0416448722876205E-2</v>
      </c>
      <c r="G100" s="33">
        <v>-0.13449704080081601</v>
      </c>
      <c r="I100" s="25">
        <v>97</v>
      </c>
      <c r="J100" s="33">
        <v>-0.12889734765243499</v>
      </c>
      <c r="K100" s="33">
        <v>-0.16965764347130599</v>
      </c>
      <c r="M100" s="25">
        <v>97</v>
      </c>
      <c r="N100" s="33">
        <v>-0.18863669526510701</v>
      </c>
      <c r="O100" s="33">
        <v>-0.22766108905271901</v>
      </c>
      <c r="Q100" s="39">
        <v>97</v>
      </c>
      <c r="R100" s="33">
        <v>-0.24707707349795599</v>
      </c>
      <c r="S100" s="33">
        <v>-0.29721877041796602</v>
      </c>
      <c r="U100" s="39">
        <v>97</v>
      </c>
      <c r="V100" s="33">
        <v>-0.36912604837523799</v>
      </c>
      <c r="W100" s="33">
        <v>-0.399508862202199</v>
      </c>
    </row>
    <row r="101" spans="1:23">
      <c r="A101" s="25">
        <v>98</v>
      </c>
      <c r="B101" s="33">
        <v>-7.3070734424362696E-2</v>
      </c>
      <c r="C101" s="33">
        <v>-0.112539137746622</v>
      </c>
      <c r="D101" s="33"/>
      <c r="E101" s="25">
        <v>98</v>
      </c>
      <c r="F101" s="33">
        <v>-9.1547159623511606E-2</v>
      </c>
      <c r="G101" s="33">
        <v>-0.15297889458507699</v>
      </c>
      <c r="I101" s="25">
        <v>98</v>
      </c>
      <c r="J101" s="33">
        <v>-0.15298746171359101</v>
      </c>
      <c r="K101" s="33">
        <v>-0.16666815354019701</v>
      </c>
      <c r="M101" s="25">
        <v>98</v>
      </c>
      <c r="N101" s="33">
        <v>-0.201602839926527</v>
      </c>
      <c r="O101" s="33">
        <v>-0.22135518683487401</v>
      </c>
      <c r="Q101" s="39">
        <v>98</v>
      </c>
      <c r="R101" s="33">
        <v>-0.23578745594300499</v>
      </c>
      <c r="S101" s="33">
        <v>-0.26033320230955198</v>
      </c>
      <c r="U101" s="39">
        <v>98</v>
      </c>
      <c r="V101" s="33">
        <v>-0.32095106014032398</v>
      </c>
      <c r="W101" s="33">
        <v>-0.34379268275548702</v>
      </c>
    </row>
    <row r="102" spans="1:23">
      <c r="A102" s="25">
        <v>99</v>
      </c>
      <c r="B102" s="33">
        <v>-9.2061903247445107E-2</v>
      </c>
      <c r="C102" s="33">
        <v>-0.158369434426888</v>
      </c>
      <c r="D102" s="33"/>
      <c r="E102" s="25">
        <v>99</v>
      </c>
      <c r="F102" s="33">
        <v>-0.135417870558943</v>
      </c>
      <c r="G102" s="33">
        <v>-0.15981842967038501</v>
      </c>
      <c r="I102" s="25">
        <v>99</v>
      </c>
      <c r="J102" s="33">
        <v>-0.14689148908383001</v>
      </c>
      <c r="K102" s="33">
        <v>-0.16161333097401501</v>
      </c>
      <c r="M102" s="25">
        <v>99</v>
      </c>
      <c r="N102" s="33">
        <v>-0.191526887505687</v>
      </c>
      <c r="O102" s="33">
        <v>-0.18096223616915699</v>
      </c>
      <c r="Q102" s="39">
        <v>99</v>
      </c>
      <c r="R102" s="33">
        <v>-0.233254248852446</v>
      </c>
      <c r="S102" s="33">
        <v>-0.22935572235434401</v>
      </c>
      <c r="U102" s="39">
        <v>99</v>
      </c>
      <c r="V102" s="33">
        <v>-0.29487842318416801</v>
      </c>
      <c r="W102" s="33">
        <v>-0.30377618236675502</v>
      </c>
    </row>
    <row r="103" spans="1:23">
      <c r="A103" s="25">
        <v>100</v>
      </c>
      <c r="B103" s="33">
        <v>-0.13258051981528499</v>
      </c>
      <c r="C103" s="33">
        <v>-0.17153028859416999</v>
      </c>
      <c r="D103" s="33"/>
      <c r="E103" s="25">
        <v>100</v>
      </c>
      <c r="F103" s="33">
        <v>-0.154098538242809</v>
      </c>
      <c r="G103" s="33">
        <v>-0.162439516751575</v>
      </c>
      <c r="I103" s="25">
        <v>100</v>
      </c>
      <c r="J103" s="33">
        <v>-0.18897575217075399</v>
      </c>
      <c r="K103" s="33">
        <v>-0.17383266980953599</v>
      </c>
      <c r="M103" s="25">
        <v>100</v>
      </c>
      <c r="N103" s="33">
        <v>-0.19262705847926501</v>
      </c>
      <c r="O103" s="33">
        <v>-0.19983207789547</v>
      </c>
      <c r="Q103" s="39">
        <v>100</v>
      </c>
      <c r="R103" s="33">
        <v>-0.21268781698147099</v>
      </c>
      <c r="S103" s="33">
        <v>-0.19466702954923501</v>
      </c>
      <c r="U103" s="39">
        <v>100</v>
      </c>
      <c r="V103" s="33">
        <v>-0.25016987556751302</v>
      </c>
      <c r="W103" s="33">
        <v>-0.26576378542942303</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0D9C7A3E-A226-1A42-B3FA-3125BEA6C1D3}"/>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C9D9-60BC-B04B-B85A-9077FF9FD962}">
  <dimension ref="A1:G103"/>
  <sheetViews>
    <sheetView workbookViewId="0"/>
  </sheetViews>
  <sheetFormatPr baseColWidth="10" defaultRowHeight="15"/>
  <sheetData>
    <row r="1" spans="1:7">
      <c r="A1" s="67" t="s">
        <v>322</v>
      </c>
    </row>
    <row r="2" spans="1:7" ht="43" customHeight="1">
      <c r="B2" s="54" t="s">
        <v>157</v>
      </c>
      <c r="C2" s="54"/>
      <c r="D2" s="54"/>
      <c r="E2" s="54"/>
      <c r="F2" s="54"/>
      <c r="G2" s="54"/>
    </row>
    <row r="3" spans="1:7" ht="80">
      <c r="A3" s="19" t="s">
        <v>179</v>
      </c>
      <c r="B3" s="25" t="s">
        <v>201</v>
      </c>
      <c r="C3" s="25" t="s">
        <v>198</v>
      </c>
      <c r="D3" s="25" t="s">
        <v>202</v>
      </c>
      <c r="E3" s="25" t="s">
        <v>199</v>
      </c>
      <c r="F3" s="25" t="s">
        <v>200</v>
      </c>
      <c r="G3" s="25" t="s">
        <v>197</v>
      </c>
    </row>
    <row r="4" spans="1:7">
      <c r="A4" s="47">
        <v>1</v>
      </c>
      <c r="B4" s="33">
        <v>4.8090300000000002E-2</v>
      </c>
      <c r="C4" s="33">
        <v>-0.13327459999999999</v>
      </c>
      <c r="D4" s="33">
        <v>-0.20817530000000001</v>
      </c>
      <c r="E4" s="33">
        <v>-0.15300520000000001</v>
      </c>
      <c r="F4" s="33">
        <v>-0.28905540000000002</v>
      </c>
      <c r="G4" s="33">
        <v>-0.23533709999999999</v>
      </c>
    </row>
    <row r="5" spans="1:7">
      <c r="A5" s="47">
        <v>2</v>
      </c>
      <c r="B5" s="33">
        <v>4.23059E-2</v>
      </c>
      <c r="C5" s="33">
        <v>-0.14208209999999999</v>
      </c>
      <c r="D5" s="33">
        <v>-0.23782420000000001</v>
      </c>
      <c r="E5" s="33">
        <v>-0.29063050000000001</v>
      </c>
      <c r="F5" s="33">
        <v>-0.34013729999999998</v>
      </c>
      <c r="G5" s="33">
        <v>-0.29941109999999999</v>
      </c>
    </row>
    <row r="6" spans="1:7">
      <c r="A6" s="47">
        <v>3</v>
      </c>
      <c r="B6" s="33">
        <v>-4.7158E-3</v>
      </c>
      <c r="C6" s="33">
        <v>-0.14859069999999999</v>
      </c>
      <c r="D6" s="33">
        <v>-0.26379780000000003</v>
      </c>
      <c r="E6" s="33">
        <v>-0.29652650000000003</v>
      </c>
      <c r="F6" s="33">
        <v>-0.33643600000000001</v>
      </c>
      <c r="G6" s="33">
        <v>-0.27237020000000001</v>
      </c>
    </row>
    <row r="7" spans="1:7">
      <c r="A7" s="47">
        <v>4</v>
      </c>
      <c r="B7" s="33">
        <v>-6.11306E-2</v>
      </c>
      <c r="C7" s="33">
        <v>-0.1488381</v>
      </c>
      <c r="D7" s="33">
        <v>-0.25755679999999997</v>
      </c>
      <c r="E7" s="33">
        <v>-0.25966840000000002</v>
      </c>
      <c r="F7" s="33">
        <v>-0.30682229999999999</v>
      </c>
      <c r="G7" s="33">
        <v>-0.25469550000000002</v>
      </c>
    </row>
    <row r="8" spans="1:7">
      <c r="A8" s="47">
        <v>5</v>
      </c>
      <c r="B8" s="33">
        <v>-6.2339499999999999E-2</v>
      </c>
      <c r="C8" s="33">
        <v>-0.16870289999999999</v>
      </c>
      <c r="D8" s="33">
        <v>-0.2096519</v>
      </c>
      <c r="E8" s="33">
        <v>-0.26232800000000001</v>
      </c>
      <c r="F8" s="33">
        <v>-0.29454419999999998</v>
      </c>
      <c r="G8" s="33">
        <v>-0.28099350000000001</v>
      </c>
    </row>
    <row r="9" spans="1:7">
      <c r="A9" s="47">
        <v>6</v>
      </c>
      <c r="B9" s="33">
        <v>-8.9431099999999999E-2</v>
      </c>
      <c r="C9" s="33">
        <v>-0.18610119999999999</v>
      </c>
      <c r="D9" s="33">
        <v>-0.22942940000000001</v>
      </c>
      <c r="E9" s="33">
        <v>-0.28423179999999998</v>
      </c>
      <c r="F9" s="33">
        <v>-0.29047600000000001</v>
      </c>
      <c r="G9" s="33">
        <v>-0.2485195</v>
      </c>
    </row>
    <row r="10" spans="1:7">
      <c r="A10" s="47">
        <v>7</v>
      </c>
      <c r="B10" s="33">
        <v>-9.02395E-2</v>
      </c>
      <c r="C10" s="33">
        <v>-0.2057408</v>
      </c>
      <c r="D10" s="33">
        <v>-0.2471962</v>
      </c>
      <c r="E10" s="33">
        <v>-0.2657736</v>
      </c>
      <c r="F10" s="33">
        <v>-0.27170719999999998</v>
      </c>
      <c r="G10" s="33">
        <v>-0.26261760000000001</v>
      </c>
    </row>
    <row r="11" spans="1:7">
      <c r="A11" s="47">
        <v>8</v>
      </c>
      <c r="B11" s="33">
        <v>-7.4431899999999995E-2</v>
      </c>
      <c r="C11" s="33">
        <v>-0.1582781</v>
      </c>
      <c r="D11" s="33">
        <v>-0.25149270000000001</v>
      </c>
      <c r="E11" s="33">
        <v>-0.2515191</v>
      </c>
      <c r="F11" s="33">
        <v>-0.2641849</v>
      </c>
      <c r="G11" s="33">
        <v>-0.230989</v>
      </c>
    </row>
    <row r="12" spans="1:7">
      <c r="A12" s="47">
        <v>9</v>
      </c>
      <c r="B12" s="33">
        <v>-9.4850400000000001E-2</v>
      </c>
      <c r="C12" s="33">
        <v>-0.18016579999999999</v>
      </c>
      <c r="D12" s="33">
        <v>-0.25378970000000001</v>
      </c>
      <c r="E12" s="33">
        <v>-0.23752139999999999</v>
      </c>
      <c r="F12" s="33">
        <v>-0.2659397</v>
      </c>
      <c r="G12" s="33">
        <v>-0.25047740000000002</v>
      </c>
    </row>
    <row r="13" spans="1:7">
      <c r="A13" s="47">
        <v>10</v>
      </c>
      <c r="B13" s="33">
        <v>-7.1603E-2</v>
      </c>
      <c r="C13" s="33">
        <v>-0.187418</v>
      </c>
      <c r="D13" s="33">
        <v>-0.22841739999999999</v>
      </c>
      <c r="E13" s="33">
        <v>-0.2316298</v>
      </c>
      <c r="F13" s="33">
        <v>-0.24725800000000001</v>
      </c>
      <c r="G13" s="33">
        <v>-0.22183130000000001</v>
      </c>
    </row>
    <row r="14" spans="1:7">
      <c r="A14" s="47">
        <v>11</v>
      </c>
      <c r="B14" s="33">
        <v>-6.6784499999999997E-2</v>
      </c>
      <c r="C14" s="33">
        <v>-0.16585939999999999</v>
      </c>
      <c r="D14" s="33">
        <v>-0.2211176</v>
      </c>
      <c r="E14" s="33">
        <v>-0.2510404</v>
      </c>
      <c r="F14" s="33">
        <v>-0.28057159999999998</v>
      </c>
      <c r="G14" s="33">
        <v>-0.248974</v>
      </c>
    </row>
    <row r="15" spans="1:7">
      <c r="A15" s="47">
        <v>12</v>
      </c>
      <c r="B15" s="33">
        <v>-0.1123931</v>
      </c>
      <c r="C15" s="33">
        <v>-0.1563572</v>
      </c>
      <c r="D15" s="33">
        <v>-0.20348949999999999</v>
      </c>
      <c r="E15" s="33">
        <v>-0.21972729999999999</v>
      </c>
      <c r="F15" s="33">
        <v>-0.23788680000000001</v>
      </c>
      <c r="G15" s="33">
        <v>-0.2223794</v>
      </c>
    </row>
    <row r="16" spans="1:7">
      <c r="A16" s="47">
        <v>13</v>
      </c>
      <c r="B16" s="33">
        <v>-0.10381849999999999</v>
      </c>
      <c r="C16" s="33">
        <v>-0.17289499999999999</v>
      </c>
      <c r="D16" s="33">
        <v>-0.21837989999999999</v>
      </c>
      <c r="E16" s="33">
        <v>-0.2323733</v>
      </c>
      <c r="F16" s="33">
        <v>-0.23863570000000001</v>
      </c>
      <c r="G16" s="33">
        <v>-0.21116789999999999</v>
      </c>
    </row>
    <row r="17" spans="1:7">
      <c r="A17" s="47">
        <v>14</v>
      </c>
      <c r="B17" s="33">
        <v>-9.8633600000000002E-2</v>
      </c>
      <c r="C17" s="33">
        <v>-0.1563967</v>
      </c>
      <c r="D17" s="33">
        <v>-0.20717179999999999</v>
      </c>
      <c r="E17" s="33">
        <v>-0.22872819999999999</v>
      </c>
      <c r="F17" s="33">
        <v>-0.22408139999999999</v>
      </c>
      <c r="G17" s="33">
        <v>-0.20562540000000001</v>
      </c>
    </row>
    <row r="18" spans="1:7">
      <c r="A18" s="47">
        <v>15</v>
      </c>
      <c r="B18" s="33">
        <v>-0.12110559999999999</v>
      </c>
      <c r="C18" s="33">
        <v>-0.16718430000000001</v>
      </c>
      <c r="D18" s="33">
        <v>-0.19266140000000001</v>
      </c>
      <c r="E18" s="33">
        <v>-0.20536689999999999</v>
      </c>
      <c r="F18" s="33">
        <v>-0.2334126</v>
      </c>
      <c r="G18" s="33">
        <v>-0.2222374</v>
      </c>
    </row>
    <row r="19" spans="1:7">
      <c r="A19" s="47">
        <v>16</v>
      </c>
      <c r="B19" s="33">
        <v>-8.2075899999999993E-2</v>
      </c>
      <c r="C19" s="33">
        <v>-0.149285</v>
      </c>
      <c r="D19" s="33">
        <v>-0.20500779999999999</v>
      </c>
      <c r="E19" s="33">
        <v>-0.22014639999999999</v>
      </c>
      <c r="F19" s="33">
        <v>-0.2235984</v>
      </c>
      <c r="G19" s="33">
        <v>-0.19017339999999999</v>
      </c>
    </row>
    <row r="20" spans="1:7">
      <c r="A20" s="47">
        <v>17</v>
      </c>
      <c r="B20" s="33">
        <v>-9.3359600000000001E-2</v>
      </c>
      <c r="C20" s="33">
        <v>-0.14171</v>
      </c>
      <c r="D20" s="33">
        <v>-0.2023723</v>
      </c>
      <c r="E20" s="33">
        <v>-0.22223129999999999</v>
      </c>
      <c r="F20" s="33">
        <v>-0.2185841</v>
      </c>
      <c r="G20" s="33">
        <v>-0.1921562</v>
      </c>
    </row>
    <row r="21" spans="1:7">
      <c r="A21" s="47">
        <v>18</v>
      </c>
      <c r="B21" s="33">
        <v>-9.5277200000000006E-2</v>
      </c>
      <c r="C21" s="33">
        <v>-0.14362279999999999</v>
      </c>
      <c r="D21" s="33">
        <v>-0.19439339999999999</v>
      </c>
      <c r="E21" s="33">
        <v>-0.19222919999999999</v>
      </c>
      <c r="F21" s="33">
        <v>-0.20884240000000001</v>
      </c>
      <c r="G21" s="33">
        <v>-0.1924527</v>
      </c>
    </row>
    <row r="22" spans="1:7">
      <c r="A22" s="47">
        <v>19</v>
      </c>
      <c r="B22" s="33">
        <v>-0.10884919999999999</v>
      </c>
      <c r="C22" s="33">
        <v>-0.1345423</v>
      </c>
      <c r="D22" s="33">
        <v>-0.17730899999999999</v>
      </c>
      <c r="E22" s="33">
        <v>-0.1906127</v>
      </c>
      <c r="F22" s="33">
        <v>-0.2006751</v>
      </c>
      <c r="G22" s="33">
        <v>-0.19014519999999999</v>
      </c>
    </row>
    <row r="23" spans="1:7">
      <c r="A23" s="47">
        <v>20</v>
      </c>
      <c r="B23" s="33">
        <v>-9.9483699999999994E-2</v>
      </c>
      <c r="C23" s="33">
        <v>-0.17137849999999999</v>
      </c>
      <c r="D23" s="33">
        <v>-0.19717270000000001</v>
      </c>
      <c r="E23" s="33">
        <v>-0.18226539999999999</v>
      </c>
      <c r="F23" s="33">
        <v>-0.19139059999999999</v>
      </c>
      <c r="G23" s="33">
        <v>-0.1923666</v>
      </c>
    </row>
    <row r="24" spans="1:7">
      <c r="A24" s="47">
        <v>21</v>
      </c>
      <c r="B24" s="33">
        <v>-0.12376910000000001</v>
      </c>
      <c r="C24" s="33">
        <v>-0.1311573</v>
      </c>
      <c r="D24" s="33">
        <v>-0.16569999999999999</v>
      </c>
      <c r="E24" s="33">
        <v>-0.1888735</v>
      </c>
      <c r="F24" s="33">
        <v>-0.1896555</v>
      </c>
      <c r="G24" s="33">
        <v>-0.186915</v>
      </c>
    </row>
    <row r="25" spans="1:7">
      <c r="A25" s="47">
        <v>22</v>
      </c>
      <c r="B25" s="33">
        <v>-8.7773799999999999E-2</v>
      </c>
      <c r="C25" s="33">
        <v>-0.15257190000000001</v>
      </c>
      <c r="D25" s="33">
        <v>-0.19496450000000001</v>
      </c>
      <c r="E25" s="33">
        <v>-0.198458</v>
      </c>
      <c r="F25" s="33">
        <v>-0.18764719999999999</v>
      </c>
      <c r="G25" s="33">
        <v>-0.17807529999999999</v>
      </c>
    </row>
    <row r="26" spans="1:7">
      <c r="A26" s="47">
        <v>23</v>
      </c>
      <c r="B26" s="33">
        <v>-9.5915100000000003E-2</v>
      </c>
      <c r="C26" s="33">
        <v>-0.15125759999999999</v>
      </c>
      <c r="D26" s="33">
        <v>-0.16975870000000001</v>
      </c>
      <c r="E26" s="33">
        <v>-0.1874287</v>
      </c>
      <c r="F26" s="33">
        <v>-0.1883967</v>
      </c>
      <c r="G26" s="33">
        <v>-0.16386890000000001</v>
      </c>
    </row>
    <row r="27" spans="1:7">
      <c r="A27" s="47">
        <v>24</v>
      </c>
      <c r="B27" s="33">
        <v>-0.1215778</v>
      </c>
      <c r="C27" s="33">
        <v>-0.1389473</v>
      </c>
      <c r="D27" s="33">
        <v>-0.1796722</v>
      </c>
      <c r="E27" s="33">
        <v>-0.18031530000000001</v>
      </c>
      <c r="F27" s="33">
        <v>-0.20587040000000001</v>
      </c>
      <c r="G27" s="33">
        <v>-0.1807665</v>
      </c>
    </row>
    <row r="28" spans="1:7">
      <c r="A28" s="47">
        <v>25</v>
      </c>
      <c r="B28" s="33">
        <v>-0.12176819999999999</v>
      </c>
      <c r="C28" s="33">
        <v>-0.14300099999999999</v>
      </c>
      <c r="D28" s="33">
        <v>-0.1719106</v>
      </c>
      <c r="E28" s="33">
        <v>-0.17852570000000001</v>
      </c>
      <c r="F28" s="33">
        <v>-0.18305460000000001</v>
      </c>
      <c r="G28" s="33">
        <v>-0.17853450000000001</v>
      </c>
    </row>
    <row r="29" spans="1:7">
      <c r="A29" s="47">
        <v>26</v>
      </c>
      <c r="B29" s="33">
        <v>-0.12328890000000001</v>
      </c>
      <c r="C29" s="33">
        <v>-0.13517879999999999</v>
      </c>
      <c r="D29" s="33">
        <v>-0.1811384</v>
      </c>
      <c r="E29" s="33">
        <v>-0.18104719999999999</v>
      </c>
      <c r="F29" s="33">
        <v>-0.17141390000000001</v>
      </c>
      <c r="G29" s="33">
        <v>-0.17296909999999999</v>
      </c>
    </row>
    <row r="30" spans="1:7">
      <c r="A30" s="47">
        <v>27</v>
      </c>
      <c r="B30" s="33">
        <v>-0.12821979999999999</v>
      </c>
      <c r="C30" s="33">
        <v>-0.14616390000000001</v>
      </c>
      <c r="D30" s="33">
        <v>-0.16770840000000001</v>
      </c>
      <c r="E30" s="33">
        <v>-0.1675885</v>
      </c>
      <c r="F30" s="33">
        <v>-0.19152849999999999</v>
      </c>
      <c r="G30" s="33">
        <v>-0.17812610000000001</v>
      </c>
    </row>
    <row r="31" spans="1:7">
      <c r="A31" s="47">
        <v>28</v>
      </c>
      <c r="B31" s="33">
        <v>-0.1325585</v>
      </c>
      <c r="C31" s="33">
        <v>-0.15033750000000001</v>
      </c>
      <c r="D31" s="33">
        <v>-0.17185049999999999</v>
      </c>
      <c r="E31" s="33">
        <v>-0.1658626</v>
      </c>
      <c r="F31" s="33">
        <v>-0.17591190000000001</v>
      </c>
      <c r="G31" s="33">
        <v>-0.1787589</v>
      </c>
    </row>
    <row r="32" spans="1:7">
      <c r="A32" s="47">
        <v>29</v>
      </c>
      <c r="B32" s="33">
        <v>-0.1352708</v>
      </c>
      <c r="C32" s="33">
        <v>-0.1466393</v>
      </c>
      <c r="D32" s="33">
        <v>-0.1743421</v>
      </c>
      <c r="E32" s="33">
        <v>-0.1767512</v>
      </c>
      <c r="F32" s="33">
        <v>-0.15604750000000001</v>
      </c>
      <c r="G32" s="33">
        <v>-0.16146350000000001</v>
      </c>
    </row>
    <row r="33" spans="1:7">
      <c r="A33" s="47">
        <v>30</v>
      </c>
      <c r="B33" s="33">
        <v>-0.11669939999999999</v>
      </c>
      <c r="C33" s="33">
        <v>-0.1436511</v>
      </c>
      <c r="D33" s="33">
        <v>-0.16703200000000001</v>
      </c>
      <c r="E33" s="33">
        <v>-0.1615154</v>
      </c>
      <c r="F33" s="33">
        <v>-0.1478894</v>
      </c>
      <c r="G33" s="33">
        <v>-0.17847450000000001</v>
      </c>
    </row>
    <row r="34" spans="1:7">
      <c r="A34" s="47">
        <v>31</v>
      </c>
      <c r="B34" s="33">
        <v>-0.10095220000000001</v>
      </c>
      <c r="C34" s="33">
        <v>-0.15989159999999999</v>
      </c>
      <c r="D34" s="33">
        <v>-0.16976640000000001</v>
      </c>
      <c r="E34" s="33">
        <v>-0.1683955</v>
      </c>
      <c r="F34" s="33">
        <v>-0.1712497</v>
      </c>
      <c r="G34" s="33">
        <v>-0.15725890000000001</v>
      </c>
    </row>
    <row r="35" spans="1:7">
      <c r="A35" s="47">
        <v>32</v>
      </c>
      <c r="B35" s="33">
        <v>-0.14507</v>
      </c>
      <c r="C35" s="33">
        <v>-0.13444110000000001</v>
      </c>
      <c r="D35" s="33">
        <v>-0.1696918</v>
      </c>
      <c r="E35" s="33">
        <v>-0.1566264</v>
      </c>
      <c r="F35" s="33">
        <v>-0.178588</v>
      </c>
      <c r="G35" s="33">
        <v>-0.172738</v>
      </c>
    </row>
    <row r="36" spans="1:7">
      <c r="A36" s="47">
        <v>33</v>
      </c>
      <c r="B36" s="33">
        <v>-0.12906219999999999</v>
      </c>
      <c r="C36" s="33">
        <v>-0.135098</v>
      </c>
      <c r="D36" s="33">
        <v>-0.1463931</v>
      </c>
      <c r="E36" s="33">
        <v>-0.1710383</v>
      </c>
      <c r="F36" s="33">
        <v>-0.1601467</v>
      </c>
      <c r="G36" s="33">
        <v>-0.1464165</v>
      </c>
    </row>
    <row r="37" spans="1:7">
      <c r="A37" s="47">
        <v>34</v>
      </c>
      <c r="B37" s="33">
        <v>-0.1193104</v>
      </c>
      <c r="C37" s="33">
        <v>-0.14004949999999999</v>
      </c>
      <c r="D37" s="33">
        <v>-0.17158780000000001</v>
      </c>
      <c r="E37" s="33">
        <v>-0.1645866</v>
      </c>
      <c r="F37" s="33">
        <v>-0.16611519999999999</v>
      </c>
      <c r="G37" s="33">
        <v>-0.1560097</v>
      </c>
    </row>
    <row r="38" spans="1:7">
      <c r="A38" s="47">
        <v>35</v>
      </c>
      <c r="B38" s="33">
        <v>-9.8641099999999995E-2</v>
      </c>
      <c r="C38" s="33">
        <v>-0.1343763</v>
      </c>
      <c r="D38" s="33">
        <v>-0.15021390000000001</v>
      </c>
      <c r="E38" s="33">
        <v>-0.16059689999999999</v>
      </c>
      <c r="F38" s="33">
        <v>-0.1536196</v>
      </c>
      <c r="G38" s="33">
        <v>-0.1490254</v>
      </c>
    </row>
    <row r="39" spans="1:7">
      <c r="A39" s="47">
        <v>36</v>
      </c>
      <c r="B39" s="33">
        <v>-0.1299718</v>
      </c>
      <c r="C39" s="33">
        <v>-0.1222435</v>
      </c>
      <c r="D39" s="33">
        <v>-0.1486594</v>
      </c>
      <c r="E39" s="33">
        <v>-0.1462212</v>
      </c>
      <c r="F39" s="33">
        <v>-0.15815779999999999</v>
      </c>
      <c r="G39" s="33">
        <v>-0.1545859</v>
      </c>
    </row>
    <row r="40" spans="1:7">
      <c r="A40" s="47">
        <v>37</v>
      </c>
      <c r="B40" s="33">
        <v>-0.1208916</v>
      </c>
      <c r="C40" s="33">
        <v>-0.13791200000000001</v>
      </c>
      <c r="D40" s="33">
        <v>-0.15030769999999999</v>
      </c>
      <c r="E40" s="33">
        <v>-0.14904210000000001</v>
      </c>
      <c r="F40" s="33">
        <v>-0.1552818</v>
      </c>
      <c r="G40" s="33">
        <v>-0.16041730000000001</v>
      </c>
    </row>
    <row r="41" spans="1:7">
      <c r="A41" s="47">
        <v>38</v>
      </c>
      <c r="B41" s="33">
        <v>-0.11568199999999999</v>
      </c>
      <c r="C41" s="33">
        <v>-0.13894090000000001</v>
      </c>
      <c r="D41" s="33">
        <v>-0.14000879999999999</v>
      </c>
      <c r="E41" s="33">
        <v>-0.1518698</v>
      </c>
      <c r="F41" s="33">
        <v>-0.16639399999999999</v>
      </c>
      <c r="G41" s="33">
        <v>-0.14551910000000001</v>
      </c>
    </row>
    <row r="42" spans="1:7">
      <c r="A42" s="47">
        <v>39</v>
      </c>
      <c r="B42" s="33">
        <v>-0.13124250000000001</v>
      </c>
      <c r="C42" s="33">
        <v>-0.13791229999999999</v>
      </c>
      <c r="D42" s="33">
        <v>-0.1276466</v>
      </c>
      <c r="E42" s="33">
        <v>-0.14715729999999999</v>
      </c>
      <c r="F42" s="33">
        <v>-0.13671759999999999</v>
      </c>
      <c r="G42" s="33">
        <v>-0.1315192</v>
      </c>
    </row>
    <row r="43" spans="1:7">
      <c r="A43" s="47">
        <v>40</v>
      </c>
      <c r="B43" s="33">
        <v>-0.1160738</v>
      </c>
      <c r="C43" s="33">
        <v>-0.14166429999999999</v>
      </c>
      <c r="D43" s="33">
        <v>-0.1461384</v>
      </c>
      <c r="E43" s="33">
        <v>-0.14315990000000001</v>
      </c>
      <c r="F43" s="33">
        <v>-0.15059919999999999</v>
      </c>
      <c r="G43" s="33">
        <v>-0.14429900000000001</v>
      </c>
    </row>
    <row r="44" spans="1:7">
      <c r="A44" s="47">
        <v>41</v>
      </c>
      <c r="B44" s="33">
        <v>-0.13469590000000001</v>
      </c>
      <c r="C44" s="33">
        <v>-0.13321179999999999</v>
      </c>
      <c r="D44" s="33">
        <v>-0.15859190000000001</v>
      </c>
      <c r="E44" s="33">
        <v>-0.15186820000000001</v>
      </c>
      <c r="F44" s="33">
        <v>-0.14190700000000001</v>
      </c>
      <c r="G44" s="33">
        <v>-0.1295441</v>
      </c>
    </row>
    <row r="45" spans="1:7">
      <c r="A45" s="47">
        <v>42</v>
      </c>
      <c r="B45" s="33">
        <v>-0.1386068</v>
      </c>
      <c r="C45" s="33">
        <v>-0.14931330000000001</v>
      </c>
      <c r="D45" s="33">
        <v>-0.14009479999999999</v>
      </c>
      <c r="E45" s="33">
        <v>-0.1491518</v>
      </c>
      <c r="F45" s="33">
        <v>-0.1443034</v>
      </c>
      <c r="G45" s="33">
        <v>-0.14783299999999999</v>
      </c>
    </row>
    <row r="46" spans="1:7">
      <c r="A46" s="47">
        <v>43</v>
      </c>
      <c r="B46" s="33">
        <v>-0.1503032</v>
      </c>
      <c r="C46" s="33">
        <v>-0.1334169</v>
      </c>
      <c r="D46" s="33">
        <v>-0.14962010000000001</v>
      </c>
      <c r="E46" s="33">
        <v>-0.1393315</v>
      </c>
      <c r="F46" s="33">
        <v>-0.13897019999999999</v>
      </c>
      <c r="G46" s="33">
        <v>-0.13204650000000001</v>
      </c>
    </row>
    <row r="47" spans="1:7">
      <c r="A47" s="47">
        <v>44</v>
      </c>
      <c r="B47" s="33">
        <v>-0.15642919999999999</v>
      </c>
      <c r="C47" s="33">
        <v>-0.14658769999999999</v>
      </c>
      <c r="D47" s="33">
        <v>-0.16222300000000001</v>
      </c>
      <c r="E47" s="33">
        <v>-0.1422245</v>
      </c>
      <c r="F47" s="33">
        <v>-0.14516129999999999</v>
      </c>
      <c r="G47" s="33">
        <v>-0.14023569999999999</v>
      </c>
    </row>
    <row r="48" spans="1:7">
      <c r="A48" s="47">
        <v>45</v>
      </c>
      <c r="B48" s="33">
        <v>-0.12701190000000001</v>
      </c>
      <c r="C48" s="33">
        <v>-0.13661470000000001</v>
      </c>
      <c r="D48" s="33">
        <v>-0.145255</v>
      </c>
      <c r="E48" s="33">
        <v>-0.1392651</v>
      </c>
      <c r="F48" s="33">
        <v>-0.13966629999999999</v>
      </c>
      <c r="G48" s="33">
        <v>-0.14582239999999999</v>
      </c>
    </row>
    <row r="49" spans="1:7">
      <c r="A49" s="47">
        <v>46</v>
      </c>
      <c r="B49" s="33">
        <v>-0.1469771</v>
      </c>
      <c r="C49" s="33">
        <v>-0.14372450000000001</v>
      </c>
      <c r="D49" s="33">
        <v>-0.141877</v>
      </c>
      <c r="E49" s="33">
        <v>-0.14316670000000001</v>
      </c>
      <c r="F49" s="33">
        <v>-0.13717770000000001</v>
      </c>
      <c r="G49" s="33">
        <v>-0.13234360000000001</v>
      </c>
    </row>
    <row r="50" spans="1:7">
      <c r="A50" s="47">
        <v>47</v>
      </c>
      <c r="B50" s="33">
        <v>-0.14163190000000001</v>
      </c>
      <c r="C50" s="33">
        <v>-0.14720810000000001</v>
      </c>
      <c r="D50" s="33">
        <v>-0.13182240000000001</v>
      </c>
      <c r="E50" s="33">
        <v>-0.1253618</v>
      </c>
      <c r="F50" s="33">
        <v>-0.13807140000000001</v>
      </c>
      <c r="G50" s="33">
        <v>-0.13330610000000001</v>
      </c>
    </row>
    <row r="51" spans="1:7">
      <c r="A51" s="47">
        <v>48</v>
      </c>
      <c r="B51" s="33">
        <v>-0.15291250000000001</v>
      </c>
      <c r="C51" s="33">
        <v>-0.13461110000000001</v>
      </c>
      <c r="D51" s="33">
        <v>-0.1501353</v>
      </c>
      <c r="E51" s="33">
        <v>-0.13343769999999999</v>
      </c>
      <c r="F51" s="33">
        <v>-0.1233365</v>
      </c>
      <c r="G51" s="33">
        <v>-0.13637959999999999</v>
      </c>
    </row>
    <row r="52" spans="1:7">
      <c r="A52" s="47">
        <v>49</v>
      </c>
      <c r="B52" s="33">
        <v>-0.1425758</v>
      </c>
      <c r="C52" s="33">
        <v>-0.1344764</v>
      </c>
      <c r="D52" s="33">
        <v>-0.13266140000000001</v>
      </c>
      <c r="E52" s="33">
        <v>-0.1126453</v>
      </c>
      <c r="F52" s="33">
        <v>-0.1356743</v>
      </c>
      <c r="G52" s="33">
        <v>-0.1268667</v>
      </c>
    </row>
    <row r="53" spans="1:7">
      <c r="A53" s="47">
        <v>50</v>
      </c>
      <c r="B53" s="33">
        <v>-0.15629899999999999</v>
      </c>
      <c r="C53" s="33">
        <v>-0.12593480000000001</v>
      </c>
      <c r="D53" s="33">
        <v>-0.12397030000000001</v>
      </c>
      <c r="E53" s="33">
        <v>-0.13065950000000001</v>
      </c>
      <c r="F53" s="33">
        <v>-0.1297016</v>
      </c>
      <c r="G53" s="33">
        <v>-0.12005929999999999</v>
      </c>
    </row>
    <row r="54" spans="1:7">
      <c r="A54" s="47">
        <v>51</v>
      </c>
      <c r="B54" s="33">
        <v>-0.13341839999999999</v>
      </c>
      <c r="C54" s="33">
        <v>-0.14507539999999999</v>
      </c>
      <c r="D54" s="33">
        <v>-0.139205</v>
      </c>
      <c r="E54" s="33">
        <v>-0.13415820000000001</v>
      </c>
      <c r="F54" s="33">
        <v>-0.13963439999999999</v>
      </c>
      <c r="G54" s="33">
        <v>-0.13082070000000001</v>
      </c>
    </row>
    <row r="55" spans="1:7">
      <c r="A55" s="47">
        <v>52</v>
      </c>
      <c r="B55" s="33">
        <v>-0.16776389999999999</v>
      </c>
      <c r="C55" s="33">
        <v>-0.1281342</v>
      </c>
      <c r="D55" s="33">
        <v>-0.1314816</v>
      </c>
      <c r="E55" s="33">
        <v>-0.13059570000000001</v>
      </c>
      <c r="F55" s="33">
        <v>-0.1361907</v>
      </c>
      <c r="G55" s="33">
        <v>-0.1366279</v>
      </c>
    </row>
    <row r="56" spans="1:7">
      <c r="A56" s="47">
        <v>53</v>
      </c>
      <c r="B56" s="33">
        <v>-0.15160870000000001</v>
      </c>
      <c r="C56" s="33">
        <v>-0.12961410000000001</v>
      </c>
      <c r="D56" s="33">
        <v>-0.13802510000000001</v>
      </c>
      <c r="E56" s="33">
        <v>-0.13468830000000001</v>
      </c>
      <c r="F56" s="33">
        <v>-0.1304225</v>
      </c>
      <c r="G56" s="33">
        <v>-0.10916190000000001</v>
      </c>
    </row>
    <row r="57" spans="1:7">
      <c r="A57" s="47">
        <v>54</v>
      </c>
      <c r="B57" s="33">
        <v>-0.15882979999999999</v>
      </c>
      <c r="C57" s="33">
        <v>-0.13364139999999999</v>
      </c>
      <c r="D57" s="33">
        <v>-0.14368880000000001</v>
      </c>
      <c r="E57" s="33">
        <v>-0.1292963</v>
      </c>
      <c r="F57" s="33">
        <v>-0.1291756</v>
      </c>
      <c r="G57" s="33">
        <v>-0.13343859999999999</v>
      </c>
    </row>
    <row r="58" spans="1:7">
      <c r="A58" s="47">
        <v>55</v>
      </c>
      <c r="B58" s="33">
        <v>-0.14589450000000001</v>
      </c>
      <c r="C58" s="33">
        <v>-0.13297619999999999</v>
      </c>
      <c r="D58" s="33">
        <v>-0.12986980000000001</v>
      </c>
      <c r="E58" s="33">
        <v>-0.12986429999999999</v>
      </c>
      <c r="F58" s="33">
        <v>-0.11661829999999999</v>
      </c>
      <c r="G58" s="33">
        <v>-0.1201377</v>
      </c>
    </row>
    <row r="59" spans="1:7">
      <c r="A59" s="47">
        <v>56</v>
      </c>
      <c r="B59" s="33">
        <v>-0.15031159999999999</v>
      </c>
      <c r="C59" s="33">
        <v>-0.13702729999999999</v>
      </c>
      <c r="D59" s="33">
        <v>-0.13381090000000001</v>
      </c>
      <c r="E59" s="33">
        <v>-0.12818009999999999</v>
      </c>
      <c r="F59" s="33">
        <v>-0.1267848</v>
      </c>
      <c r="G59" s="33">
        <v>-0.1308851</v>
      </c>
    </row>
    <row r="60" spans="1:7">
      <c r="A60" s="47">
        <v>57</v>
      </c>
      <c r="B60" s="33">
        <v>-0.15841669999999999</v>
      </c>
      <c r="C60" s="33">
        <v>-0.1183025</v>
      </c>
      <c r="D60" s="33">
        <v>-0.12715899999999999</v>
      </c>
      <c r="E60" s="33">
        <v>-0.12776950000000001</v>
      </c>
      <c r="F60" s="33">
        <v>-0.12757270000000001</v>
      </c>
      <c r="G60" s="33">
        <v>-0.1292625</v>
      </c>
    </row>
    <row r="61" spans="1:7">
      <c r="A61" s="47">
        <v>58</v>
      </c>
      <c r="B61" s="33">
        <v>-0.1527956</v>
      </c>
      <c r="C61" s="33">
        <v>-0.12946260000000001</v>
      </c>
      <c r="D61" s="33">
        <v>-0.1261882</v>
      </c>
      <c r="E61" s="33">
        <v>-0.12855059999999999</v>
      </c>
      <c r="F61" s="33">
        <v>-0.1218731</v>
      </c>
      <c r="G61" s="33">
        <v>-0.13254679999999999</v>
      </c>
    </row>
    <row r="62" spans="1:7">
      <c r="A62" s="47">
        <v>59</v>
      </c>
      <c r="B62" s="33">
        <v>-0.1569651</v>
      </c>
      <c r="C62" s="33">
        <v>-0.1356106</v>
      </c>
      <c r="D62" s="33">
        <v>-0.13194220000000001</v>
      </c>
      <c r="E62" s="33">
        <v>-0.1236324</v>
      </c>
      <c r="F62" s="33">
        <v>-0.11862499999999999</v>
      </c>
      <c r="G62" s="33">
        <v>-0.1164568</v>
      </c>
    </row>
    <row r="63" spans="1:7">
      <c r="A63" s="47">
        <v>60</v>
      </c>
      <c r="B63" s="33">
        <v>-0.14688180000000001</v>
      </c>
      <c r="C63" s="33">
        <v>-0.13508909999999999</v>
      </c>
      <c r="D63" s="33">
        <v>-0.13891239999999999</v>
      </c>
      <c r="E63" s="33">
        <v>-0.1209406</v>
      </c>
      <c r="F63" s="33">
        <v>-0.12016309999999999</v>
      </c>
      <c r="G63" s="33">
        <v>-0.11273900000000001</v>
      </c>
    </row>
    <row r="64" spans="1:7">
      <c r="A64" s="47">
        <v>61</v>
      </c>
      <c r="B64" s="33">
        <v>-0.150396</v>
      </c>
      <c r="C64" s="33">
        <v>-0.1346252</v>
      </c>
      <c r="D64" s="33">
        <v>-0.12801170000000001</v>
      </c>
      <c r="E64" s="33">
        <v>-0.116767</v>
      </c>
      <c r="F64" s="33">
        <v>-0.1273321</v>
      </c>
      <c r="G64" s="33">
        <v>-0.1227747</v>
      </c>
    </row>
    <row r="65" spans="1:7">
      <c r="A65" s="47">
        <v>62</v>
      </c>
      <c r="B65" s="33">
        <v>-0.1686301</v>
      </c>
      <c r="C65" s="33">
        <v>-0.12390039999999999</v>
      </c>
      <c r="D65" s="33">
        <v>-0.12690070000000001</v>
      </c>
      <c r="E65" s="33">
        <v>-0.11998590000000001</v>
      </c>
      <c r="F65" s="33">
        <v>-0.1272732</v>
      </c>
      <c r="G65" s="33">
        <v>-0.1194916</v>
      </c>
    </row>
    <row r="66" spans="1:7">
      <c r="A66" s="47">
        <v>63</v>
      </c>
      <c r="B66" s="33">
        <v>-0.14723149999999999</v>
      </c>
      <c r="C66" s="33">
        <v>-0.1229823</v>
      </c>
      <c r="D66" s="33">
        <v>-0.1152444</v>
      </c>
      <c r="E66" s="33">
        <v>-0.1185861</v>
      </c>
      <c r="F66" s="33">
        <v>-0.1279904</v>
      </c>
      <c r="G66" s="33">
        <v>-0.12390139999999999</v>
      </c>
    </row>
    <row r="67" spans="1:7">
      <c r="A67" s="47">
        <v>64</v>
      </c>
      <c r="B67" s="33">
        <v>-0.14431179999999999</v>
      </c>
      <c r="C67" s="33">
        <v>-0.11372359999999999</v>
      </c>
      <c r="D67" s="33">
        <v>-0.13074740000000001</v>
      </c>
      <c r="E67" s="33">
        <v>-0.1156224</v>
      </c>
      <c r="F67" s="33">
        <v>-0.1187894</v>
      </c>
      <c r="G67" s="33">
        <v>-0.11779439999999999</v>
      </c>
    </row>
    <row r="68" spans="1:7">
      <c r="A68" s="47">
        <v>65</v>
      </c>
      <c r="B68" s="33">
        <v>-0.17638019999999999</v>
      </c>
      <c r="C68" s="33">
        <v>-0.12764039999999999</v>
      </c>
      <c r="D68" s="33">
        <v>-0.1275008</v>
      </c>
      <c r="E68" s="33">
        <v>-0.111938</v>
      </c>
      <c r="F68" s="33">
        <v>-0.12121319999999999</v>
      </c>
      <c r="G68" s="33">
        <v>-0.1196277</v>
      </c>
    </row>
    <row r="69" spans="1:7">
      <c r="A69" s="47">
        <v>66</v>
      </c>
      <c r="B69" s="33">
        <v>-0.16158839999999999</v>
      </c>
      <c r="C69" s="33">
        <v>-0.1124376</v>
      </c>
      <c r="D69" s="33">
        <v>-0.1365084</v>
      </c>
      <c r="E69" s="33">
        <v>-0.11645</v>
      </c>
      <c r="F69" s="33">
        <v>-0.10461670000000001</v>
      </c>
      <c r="G69" s="33">
        <v>-0.12746199999999999</v>
      </c>
    </row>
    <row r="70" spans="1:7">
      <c r="A70" s="47">
        <v>67</v>
      </c>
      <c r="B70" s="33">
        <v>-0.15860079999999999</v>
      </c>
      <c r="C70" s="33">
        <v>-0.13195970000000001</v>
      </c>
      <c r="D70" s="33">
        <v>-0.1076704</v>
      </c>
      <c r="E70" s="33">
        <v>-0.11960369999999999</v>
      </c>
      <c r="F70" s="33">
        <v>-0.1175995</v>
      </c>
      <c r="G70" s="33">
        <v>-0.1231679</v>
      </c>
    </row>
    <row r="71" spans="1:7">
      <c r="A71" s="47">
        <v>68</v>
      </c>
      <c r="B71" s="33">
        <v>-0.1507706</v>
      </c>
      <c r="C71" s="33">
        <v>-0.12091540000000001</v>
      </c>
      <c r="D71" s="33">
        <v>-0.1200924</v>
      </c>
      <c r="E71" s="33">
        <v>-0.11394319999999999</v>
      </c>
      <c r="F71" s="33">
        <v>-0.11198909999999999</v>
      </c>
      <c r="G71" s="33">
        <v>-0.12579960000000001</v>
      </c>
    </row>
    <row r="72" spans="1:7">
      <c r="A72" s="47">
        <v>69</v>
      </c>
      <c r="B72" s="33">
        <v>-0.16997509999999999</v>
      </c>
      <c r="C72" s="33">
        <v>-0.1304207</v>
      </c>
      <c r="D72" s="33">
        <v>-0.105032</v>
      </c>
      <c r="E72" s="33">
        <v>-0.1104279</v>
      </c>
      <c r="F72" s="33">
        <v>-0.10504860000000001</v>
      </c>
      <c r="G72" s="33">
        <v>-0.1190239</v>
      </c>
    </row>
    <row r="73" spans="1:7">
      <c r="A73" s="47">
        <v>70</v>
      </c>
      <c r="B73" s="33">
        <v>-0.13426740000000001</v>
      </c>
      <c r="C73" s="33">
        <v>-0.1091932</v>
      </c>
      <c r="D73" s="33">
        <v>-0.1251642</v>
      </c>
      <c r="E73" s="33">
        <v>-0.124527</v>
      </c>
      <c r="F73" s="33">
        <v>-0.11189549999999999</v>
      </c>
      <c r="G73" s="33">
        <v>-0.1135432</v>
      </c>
    </row>
    <row r="74" spans="1:7">
      <c r="A74" s="47">
        <v>71</v>
      </c>
      <c r="B74" s="33">
        <v>-0.15824589999999999</v>
      </c>
      <c r="C74" s="33">
        <v>-0.1152555</v>
      </c>
      <c r="D74" s="33">
        <v>-0.1159258</v>
      </c>
      <c r="E74" s="33">
        <v>-0.1074798</v>
      </c>
      <c r="F74" s="33">
        <v>-0.10353619999999999</v>
      </c>
      <c r="G74" s="33">
        <v>-0.11226510000000001</v>
      </c>
    </row>
    <row r="75" spans="1:7">
      <c r="A75" s="47">
        <v>72</v>
      </c>
      <c r="B75" s="33">
        <v>-0.15647249999999999</v>
      </c>
      <c r="C75" s="33">
        <v>-0.1221057</v>
      </c>
      <c r="D75" s="33">
        <v>-0.11402470000000001</v>
      </c>
      <c r="E75" s="33">
        <v>-0.1041947</v>
      </c>
      <c r="F75" s="33">
        <v>-0.10200869999999999</v>
      </c>
      <c r="G75" s="33">
        <v>-0.107013</v>
      </c>
    </row>
    <row r="76" spans="1:7">
      <c r="A76" s="47">
        <v>73</v>
      </c>
      <c r="B76" s="33">
        <v>-0.16173899999999999</v>
      </c>
      <c r="C76" s="33">
        <v>-0.1291331</v>
      </c>
      <c r="D76" s="33">
        <v>-0.11457150000000001</v>
      </c>
      <c r="E76" s="33">
        <v>-0.11111269999999999</v>
      </c>
      <c r="F76" s="33">
        <v>-9.5016900000000001E-2</v>
      </c>
      <c r="G76" s="33">
        <v>-0.11747109999999999</v>
      </c>
    </row>
    <row r="77" spans="1:7">
      <c r="A77" s="47">
        <v>74</v>
      </c>
      <c r="B77" s="33">
        <v>-0.15991469999999999</v>
      </c>
      <c r="C77" s="33">
        <v>-0.1157741</v>
      </c>
      <c r="D77" s="33">
        <v>-0.10228089999999999</v>
      </c>
      <c r="E77" s="33">
        <v>-0.10648879999999999</v>
      </c>
      <c r="F77" s="33">
        <v>-0.10072589999999999</v>
      </c>
      <c r="G77" s="33">
        <v>-0.11870120000000001</v>
      </c>
    </row>
    <row r="78" spans="1:7">
      <c r="A78" s="47">
        <v>75</v>
      </c>
      <c r="B78" s="33">
        <v>-0.18245159999999999</v>
      </c>
      <c r="C78" s="33">
        <v>-0.12410640000000001</v>
      </c>
      <c r="D78" s="33">
        <v>-0.1072471</v>
      </c>
      <c r="E78" s="33">
        <v>-0.1031943</v>
      </c>
      <c r="F78" s="33">
        <v>-9.4143299999999999E-2</v>
      </c>
      <c r="G78" s="33">
        <v>-0.1082399</v>
      </c>
    </row>
    <row r="79" spans="1:7">
      <c r="A79" s="47">
        <v>76</v>
      </c>
      <c r="B79" s="33">
        <v>-0.1641077</v>
      </c>
      <c r="C79" s="33">
        <v>-0.12575649999999999</v>
      </c>
      <c r="D79" s="33">
        <v>-0.1042704</v>
      </c>
      <c r="E79" s="33">
        <v>-0.1045779</v>
      </c>
      <c r="F79" s="33">
        <v>-9.0629299999999996E-2</v>
      </c>
      <c r="G79" s="33">
        <v>-0.1119499</v>
      </c>
    </row>
    <row r="80" spans="1:7">
      <c r="A80" s="47">
        <v>77</v>
      </c>
      <c r="B80" s="33">
        <v>-0.1464598</v>
      </c>
      <c r="C80" s="33">
        <v>-0.1276793</v>
      </c>
      <c r="D80" s="33">
        <v>-0.108237</v>
      </c>
      <c r="E80" s="33">
        <v>-0.10279000000000001</v>
      </c>
      <c r="F80" s="33">
        <v>-8.9982500000000007E-2</v>
      </c>
      <c r="G80" s="33">
        <v>-0.10416549999999999</v>
      </c>
    </row>
    <row r="81" spans="1:7">
      <c r="A81" s="47">
        <v>78</v>
      </c>
      <c r="B81" s="33">
        <v>-0.15962899999999999</v>
      </c>
      <c r="C81" s="33">
        <v>-0.1176219</v>
      </c>
      <c r="D81" s="33">
        <v>-0.10924399999999999</v>
      </c>
      <c r="E81" s="33">
        <v>-0.10275620000000001</v>
      </c>
      <c r="F81" s="33">
        <v>-8.7574100000000002E-2</v>
      </c>
      <c r="G81" s="33">
        <v>-9.8202600000000001E-2</v>
      </c>
    </row>
    <row r="82" spans="1:7">
      <c r="A82" s="47">
        <v>79</v>
      </c>
      <c r="B82" s="33">
        <v>-0.16562930000000001</v>
      </c>
      <c r="C82" s="33">
        <v>-0.1153546</v>
      </c>
      <c r="D82" s="33">
        <v>-0.1107713</v>
      </c>
      <c r="E82" s="33">
        <v>-9.7277500000000003E-2</v>
      </c>
      <c r="F82" s="33">
        <v>-8.6158200000000004E-2</v>
      </c>
      <c r="G82" s="33">
        <v>-9.4474299999999997E-2</v>
      </c>
    </row>
    <row r="83" spans="1:7">
      <c r="A83" s="47">
        <v>80</v>
      </c>
      <c r="B83" s="33">
        <v>-0.17075299999999999</v>
      </c>
      <c r="C83" s="33">
        <v>-0.1108299</v>
      </c>
      <c r="D83" s="33">
        <v>-0.104614</v>
      </c>
      <c r="E83" s="33">
        <v>-8.4520999999999999E-2</v>
      </c>
      <c r="F83" s="33">
        <v>-8.7582800000000002E-2</v>
      </c>
      <c r="G83" s="33">
        <v>-0.10144069999999999</v>
      </c>
    </row>
    <row r="84" spans="1:7">
      <c r="A84" s="47">
        <v>81</v>
      </c>
      <c r="B84" s="33">
        <v>-0.15837200000000001</v>
      </c>
      <c r="C84" s="33">
        <v>-0.1154153</v>
      </c>
      <c r="D84" s="33">
        <v>-0.1095541</v>
      </c>
      <c r="E84" s="33">
        <v>-8.5322599999999998E-2</v>
      </c>
      <c r="F84" s="33">
        <v>-9.9151000000000003E-2</v>
      </c>
      <c r="G84" s="33">
        <v>-9.1681399999999996E-2</v>
      </c>
    </row>
    <row r="85" spans="1:7">
      <c r="A85" s="47">
        <v>82</v>
      </c>
      <c r="B85" s="33">
        <v>-0.15623619999999999</v>
      </c>
      <c r="C85" s="33">
        <v>-0.1068508</v>
      </c>
      <c r="D85" s="33">
        <v>-0.1000991</v>
      </c>
      <c r="E85" s="33">
        <v>-8.4352300000000005E-2</v>
      </c>
      <c r="F85" s="33">
        <v>-9.8794000000000007E-2</v>
      </c>
      <c r="G85" s="33">
        <v>-9.8094799999999996E-2</v>
      </c>
    </row>
    <row r="86" spans="1:7">
      <c r="A86" s="47">
        <v>83</v>
      </c>
      <c r="B86" s="33">
        <v>-0.16233030000000001</v>
      </c>
      <c r="C86" s="33">
        <v>-0.10087400000000001</v>
      </c>
      <c r="D86" s="33">
        <v>-0.1012931</v>
      </c>
      <c r="E86" s="33">
        <v>-9.1385599999999997E-2</v>
      </c>
      <c r="F86" s="33">
        <v>-8.4626599999999996E-2</v>
      </c>
      <c r="G86" s="33">
        <v>-0.1005987</v>
      </c>
    </row>
    <row r="87" spans="1:7">
      <c r="A87" s="47">
        <v>84</v>
      </c>
      <c r="B87" s="33">
        <v>-0.1572614</v>
      </c>
      <c r="C87" s="33">
        <v>-0.1236874</v>
      </c>
      <c r="D87" s="33">
        <v>-9.9889400000000003E-2</v>
      </c>
      <c r="E87" s="33">
        <v>-9.9882299999999993E-2</v>
      </c>
      <c r="F87" s="33">
        <v>-8.3957799999999999E-2</v>
      </c>
      <c r="G87" s="33">
        <v>-9.9783300000000005E-2</v>
      </c>
    </row>
    <row r="88" spans="1:7">
      <c r="A88" s="47">
        <v>85</v>
      </c>
      <c r="B88" s="33">
        <v>-0.1480495</v>
      </c>
      <c r="C88" s="33">
        <v>-9.7663200000000006E-2</v>
      </c>
      <c r="D88" s="33">
        <v>-9.9577799999999994E-2</v>
      </c>
      <c r="E88" s="33">
        <v>-9.7359399999999999E-2</v>
      </c>
      <c r="F88" s="33">
        <v>-7.8474799999999997E-2</v>
      </c>
      <c r="G88" s="33">
        <v>-9.1440099999999996E-2</v>
      </c>
    </row>
    <row r="89" spans="1:7">
      <c r="A89" s="47">
        <v>86</v>
      </c>
      <c r="B89" s="33">
        <v>-0.14457310000000001</v>
      </c>
      <c r="C89" s="33">
        <v>-0.11677129999999999</v>
      </c>
      <c r="D89" s="33">
        <v>-9.9078899999999998E-2</v>
      </c>
      <c r="E89" s="33">
        <v>-9.5039299999999993E-2</v>
      </c>
      <c r="F89" s="33">
        <v>-8.4782800000000005E-2</v>
      </c>
      <c r="G89" s="33">
        <v>-0.10454280000000001</v>
      </c>
    </row>
    <row r="90" spans="1:7">
      <c r="A90" s="47">
        <v>87</v>
      </c>
      <c r="B90" s="33">
        <v>-0.1693665</v>
      </c>
      <c r="C90" s="33">
        <v>-0.1128209</v>
      </c>
      <c r="D90" s="33">
        <v>-8.6203600000000005E-2</v>
      </c>
      <c r="E90" s="33">
        <v>-8.4083099999999994E-2</v>
      </c>
      <c r="F90" s="33">
        <v>-7.7682500000000002E-2</v>
      </c>
      <c r="G90" s="33">
        <v>-8.5041900000000004E-2</v>
      </c>
    </row>
    <row r="91" spans="1:7">
      <c r="A91" s="47">
        <v>88</v>
      </c>
      <c r="B91" s="33">
        <v>-0.15365799999999999</v>
      </c>
      <c r="C91" s="33">
        <v>-0.1158578</v>
      </c>
      <c r="D91" s="33">
        <v>-9.9616499999999997E-2</v>
      </c>
      <c r="E91" s="33">
        <v>-8.5968799999999998E-2</v>
      </c>
      <c r="F91" s="33">
        <v>-7.9480099999999998E-2</v>
      </c>
      <c r="G91" s="33">
        <v>-8.5588700000000004E-2</v>
      </c>
    </row>
    <row r="92" spans="1:7">
      <c r="A92" s="47">
        <v>89</v>
      </c>
      <c r="B92" s="33">
        <v>-0.15604219999999999</v>
      </c>
      <c r="C92" s="33">
        <v>-0.1040388</v>
      </c>
      <c r="D92" s="33">
        <v>-9.6401000000000001E-2</v>
      </c>
      <c r="E92" s="33">
        <v>-0.10144690000000001</v>
      </c>
      <c r="F92" s="33">
        <v>-9.7512000000000001E-2</v>
      </c>
      <c r="G92" s="33">
        <v>-9.11936E-2</v>
      </c>
    </row>
    <row r="93" spans="1:7">
      <c r="A93" s="47">
        <v>90</v>
      </c>
      <c r="B93" s="33">
        <v>-0.1243074</v>
      </c>
      <c r="C93" s="33">
        <v>-9.7426100000000002E-2</v>
      </c>
      <c r="D93" s="33">
        <v>-8.5465200000000005E-2</v>
      </c>
      <c r="E93" s="33">
        <v>-8.8705300000000001E-2</v>
      </c>
      <c r="F93" s="33">
        <v>-7.77751E-2</v>
      </c>
      <c r="G93" s="33">
        <v>-7.5997899999999993E-2</v>
      </c>
    </row>
    <row r="94" spans="1:7">
      <c r="A94" s="47">
        <v>91</v>
      </c>
      <c r="B94" s="33">
        <v>-0.13570180000000001</v>
      </c>
      <c r="C94" s="33">
        <v>-9.6425800000000006E-2</v>
      </c>
      <c r="D94" s="33">
        <v>-9.2985499999999999E-2</v>
      </c>
      <c r="E94" s="33">
        <v>-8.33179E-2</v>
      </c>
      <c r="F94" s="33">
        <v>-6.7808099999999996E-2</v>
      </c>
      <c r="G94" s="33">
        <v>-7.5801199999999999E-2</v>
      </c>
    </row>
    <row r="95" spans="1:7">
      <c r="A95" s="47">
        <v>92</v>
      </c>
      <c r="B95" s="33">
        <v>-0.12740599999999999</v>
      </c>
      <c r="C95" s="33">
        <v>-0.107712</v>
      </c>
      <c r="D95" s="33">
        <v>-7.1587600000000001E-2</v>
      </c>
      <c r="E95" s="33">
        <v>-8.2865099999999997E-2</v>
      </c>
      <c r="F95" s="33">
        <v>-7.8719499999999998E-2</v>
      </c>
      <c r="G95" s="33">
        <v>-8.6745299999999997E-2</v>
      </c>
    </row>
    <row r="96" spans="1:7">
      <c r="A96" s="47">
        <v>93</v>
      </c>
      <c r="B96" s="33">
        <v>-0.12887290000000001</v>
      </c>
      <c r="C96" s="33">
        <v>-8.5073899999999994E-2</v>
      </c>
      <c r="D96" s="33">
        <v>-8.2613400000000003E-2</v>
      </c>
      <c r="E96" s="33">
        <v>-8.4132299999999993E-2</v>
      </c>
      <c r="F96" s="33">
        <v>-7.87162E-2</v>
      </c>
      <c r="G96" s="33">
        <v>-8.3167099999999994E-2</v>
      </c>
    </row>
    <row r="97" spans="1:7">
      <c r="A97" s="47">
        <v>94</v>
      </c>
      <c r="B97" s="33">
        <v>-0.1347651</v>
      </c>
      <c r="C97" s="33">
        <v>-8.8550599999999993E-2</v>
      </c>
      <c r="D97" s="33">
        <v>-7.8577499999999995E-2</v>
      </c>
      <c r="E97" s="33">
        <v>-9.4381800000000002E-2</v>
      </c>
      <c r="F97" s="33">
        <v>-8.8204000000000005E-2</v>
      </c>
      <c r="G97" s="33">
        <v>-7.5999200000000003E-2</v>
      </c>
    </row>
    <row r="98" spans="1:7">
      <c r="A98" s="47">
        <v>95</v>
      </c>
      <c r="B98" s="33">
        <v>-0.13194220000000001</v>
      </c>
      <c r="C98" s="33">
        <v>-8.3805699999999997E-2</v>
      </c>
      <c r="D98" s="33">
        <v>-8.1501900000000002E-2</v>
      </c>
      <c r="E98" s="33">
        <v>-9.7927E-2</v>
      </c>
      <c r="F98" s="33">
        <v>-0.1024683</v>
      </c>
      <c r="G98" s="33">
        <v>-0.101323</v>
      </c>
    </row>
    <row r="99" spans="1:7">
      <c r="A99" s="47">
        <v>96</v>
      </c>
      <c r="B99" s="33">
        <v>-0.12607879999999999</v>
      </c>
      <c r="C99" s="33">
        <v>-9.8744299999999993E-2</v>
      </c>
      <c r="D99" s="33">
        <v>-7.7013300000000007E-2</v>
      </c>
      <c r="E99" s="33">
        <v>-9.2213000000000003E-2</v>
      </c>
      <c r="F99" s="33">
        <v>-9.34088E-2</v>
      </c>
      <c r="G99" s="33">
        <v>-0.1028154</v>
      </c>
    </row>
    <row r="100" spans="1:7">
      <c r="A100" s="47">
        <v>97</v>
      </c>
      <c r="B100" s="33">
        <v>-0.11259570000000001</v>
      </c>
      <c r="C100" s="33">
        <v>-7.3257000000000003E-2</v>
      </c>
      <c r="D100" s="33">
        <v>-7.3124300000000003E-2</v>
      </c>
      <c r="E100" s="33">
        <v>-9.6991599999999997E-2</v>
      </c>
      <c r="F100" s="33">
        <v>-0.1057621</v>
      </c>
      <c r="G100" s="33">
        <v>-0.1140601</v>
      </c>
    </row>
    <row r="101" spans="1:7">
      <c r="A101" s="47">
        <v>98</v>
      </c>
      <c r="B101" s="33">
        <v>-0.1158363</v>
      </c>
      <c r="C101" s="33">
        <v>-5.8308499999999999E-2</v>
      </c>
      <c r="D101" s="33">
        <v>-0.1000302</v>
      </c>
      <c r="E101" s="33">
        <v>-0.1102172</v>
      </c>
      <c r="F101" s="33">
        <v>-0.104657</v>
      </c>
      <c r="G101" s="33">
        <v>-0.110745</v>
      </c>
    </row>
    <row r="102" spans="1:7">
      <c r="A102" s="47">
        <v>99</v>
      </c>
      <c r="B102" s="33">
        <v>-0.1243707</v>
      </c>
      <c r="C102" s="33">
        <v>-7.52689E-2</v>
      </c>
      <c r="D102" s="33">
        <v>-7.4173799999999998E-2</v>
      </c>
      <c r="E102" s="33">
        <v>-9.7261700000000006E-2</v>
      </c>
      <c r="F102" s="33">
        <v>-0.14959320000000001</v>
      </c>
      <c r="G102" s="33">
        <v>-0.17618249999999999</v>
      </c>
    </row>
    <row r="103" spans="1:7">
      <c r="A103" s="47">
        <v>100</v>
      </c>
      <c r="B103" s="33">
        <v>-0.10500760000000001</v>
      </c>
      <c r="C103" s="33">
        <v>-0.19879540000000001</v>
      </c>
      <c r="D103" s="33">
        <v>-0.2060351</v>
      </c>
      <c r="E103" s="33">
        <v>-0.27354729999999999</v>
      </c>
      <c r="F103" s="33">
        <v>-0.2888153</v>
      </c>
      <c r="G103" s="33">
        <v>-0.30112169999999999</v>
      </c>
    </row>
  </sheetData>
  <mergeCells count="1">
    <mergeCell ref="B2:G2"/>
  </mergeCells>
  <hyperlinks>
    <hyperlink ref="A1" location="'Table of Contents'!A1" display="'Table of Contents'!A1" xr:uid="{3B374A3E-164B-AF43-9BA1-A13177620C0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6F12-C99F-F74A-AA0C-28188EBDA5CF}">
  <dimension ref="A1:E103"/>
  <sheetViews>
    <sheetView workbookViewId="0"/>
  </sheetViews>
  <sheetFormatPr baseColWidth="10" defaultRowHeight="15"/>
  <cols>
    <col min="1" max="1" width="18.6640625" customWidth="1"/>
    <col min="2" max="5" width="13.1640625" bestFit="1" customWidth="1"/>
  </cols>
  <sheetData>
    <row r="1" spans="1:5">
      <c r="A1" s="67" t="s">
        <v>322</v>
      </c>
    </row>
    <row r="2" spans="1:5" ht="43" customHeight="1">
      <c r="B2" s="54" t="s">
        <v>277</v>
      </c>
      <c r="C2" s="54"/>
      <c r="D2" s="54"/>
      <c r="E2" s="54"/>
    </row>
    <row r="3" spans="1:5" ht="48">
      <c r="A3" s="19" t="s">
        <v>179</v>
      </c>
      <c r="B3" s="25" t="s">
        <v>114</v>
      </c>
      <c r="C3" s="25" t="s">
        <v>116</v>
      </c>
      <c r="D3" s="25" t="s">
        <v>118</v>
      </c>
      <c r="E3" s="25" t="s">
        <v>120</v>
      </c>
    </row>
    <row r="4" spans="1:5">
      <c r="A4" s="47">
        <v>1</v>
      </c>
      <c r="B4" s="33">
        <v>0.11332195</v>
      </c>
      <c r="C4" s="33">
        <v>4.6291199999999998E-2</v>
      </c>
      <c r="D4" s="33">
        <v>8.4123199999999995E-2</v>
      </c>
      <c r="E4" s="33">
        <v>-4.2592150000000002E-2</v>
      </c>
    </row>
    <row r="5" spans="1:5">
      <c r="A5" s="47">
        <v>2</v>
      </c>
      <c r="B5" s="33">
        <v>0.10802235</v>
      </c>
      <c r="C5" s="33">
        <v>3.8047150000000002E-2</v>
      </c>
      <c r="D5" s="33">
        <v>4.9761850000000003E-2</v>
      </c>
      <c r="E5" s="33">
        <v>-4.9888099999999998E-2</v>
      </c>
    </row>
    <row r="6" spans="1:5">
      <c r="A6" s="47">
        <v>3</v>
      </c>
      <c r="B6" s="33">
        <v>7.4583899999999995E-2</v>
      </c>
      <c r="C6" s="33">
        <v>-9.4280500000000003E-3</v>
      </c>
      <c r="D6" s="33">
        <v>2.5991449999999999E-2</v>
      </c>
      <c r="E6" s="33">
        <v>-7.6653250000000006E-2</v>
      </c>
    </row>
    <row r="7" spans="1:5">
      <c r="A7" s="47">
        <v>4</v>
      </c>
      <c r="B7" s="33">
        <v>5.5821349999999999E-2</v>
      </c>
      <c r="C7" s="33">
        <v>2.9481449999999999E-2</v>
      </c>
      <c r="D7" s="33">
        <v>2.5596999999999998E-3</v>
      </c>
      <c r="E7" s="33">
        <v>-0.10498435</v>
      </c>
    </row>
    <row r="8" spans="1:5">
      <c r="A8" s="47">
        <v>5</v>
      </c>
      <c r="B8" s="33">
        <v>7.8180399999999997E-2</v>
      </c>
      <c r="C8" s="33">
        <v>1.7127549999999998E-2</v>
      </c>
      <c r="D8" s="33">
        <v>1.4247650000000001E-2</v>
      </c>
      <c r="E8" s="33">
        <v>-0.1155212</v>
      </c>
    </row>
    <row r="9" spans="1:5">
      <c r="A9" s="47">
        <v>6</v>
      </c>
      <c r="B9" s="33">
        <v>2.3897999999999999E-2</v>
      </c>
      <c r="C9" s="33">
        <v>5.0970000000000204E-4</v>
      </c>
      <c r="D9" s="33">
        <v>1.387585E-2</v>
      </c>
      <c r="E9" s="33">
        <v>-0.13776615</v>
      </c>
    </row>
    <row r="10" spans="1:5">
      <c r="A10" s="47">
        <v>7</v>
      </c>
      <c r="B10" s="33">
        <v>1.53618E-2</v>
      </c>
      <c r="C10" s="33">
        <v>-9.1876000000000006E-3</v>
      </c>
      <c r="D10" s="33">
        <v>1.409615E-2</v>
      </c>
      <c r="E10" s="33">
        <v>-0.14799014999999999</v>
      </c>
    </row>
    <row r="11" spans="1:5">
      <c r="A11" s="47">
        <v>8</v>
      </c>
      <c r="B11" s="33">
        <v>1.2709150000000001E-2</v>
      </c>
      <c r="C11" s="33">
        <v>-4.5554000000000002E-3</v>
      </c>
      <c r="D11" s="33">
        <v>-1.046075E-2</v>
      </c>
      <c r="E11" s="33">
        <v>-0.116355</v>
      </c>
    </row>
    <row r="12" spans="1:5">
      <c r="A12" s="47">
        <v>9</v>
      </c>
      <c r="B12" s="33">
        <v>-1.9159200000000001E-2</v>
      </c>
      <c r="C12" s="33">
        <v>-8.7084999999999992E-3</v>
      </c>
      <c r="D12" s="33">
        <v>6.48345E-3</v>
      </c>
      <c r="E12" s="33">
        <v>-0.13750809999999999</v>
      </c>
    </row>
    <row r="13" spans="1:5">
      <c r="A13" s="47">
        <v>10</v>
      </c>
      <c r="B13" s="33">
        <v>-3.39E-2</v>
      </c>
      <c r="C13" s="33">
        <v>-4.3391000000000002E-3</v>
      </c>
      <c r="D13" s="33">
        <v>-4.2395000000000002E-3</v>
      </c>
      <c r="E13" s="33">
        <v>-0.1295105</v>
      </c>
    </row>
    <row r="14" spans="1:5">
      <c r="A14" s="47">
        <v>11</v>
      </c>
      <c r="B14" s="33">
        <v>-4.6821750000000002E-2</v>
      </c>
      <c r="C14" s="33">
        <v>-1.9606499999999999E-2</v>
      </c>
      <c r="D14" s="33">
        <v>-4.20595E-3</v>
      </c>
      <c r="E14" s="33">
        <v>-0.11632194999999999</v>
      </c>
    </row>
    <row r="15" spans="1:5">
      <c r="A15" s="47">
        <v>12</v>
      </c>
      <c r="B15" s="33">
        <v>-5.0325700000000001E-2</v>
      </c>
      <c r="C15" s="33">
        <v>-1.5570799999999999E-2</v>
      </c>
      <c r="D15" s="33">
        <v>-9.0334500000000002E-3</v>
      </c>
      <c r="E15" s="33">
        <v>-0.13437515</v>
      </c>
    </row>
    <row r="16" spans="1:5">
      <c r="A16" s="47">
        <v>13</v>
      </c>
      <c r="B16" s="33">
        <v>-6.1963600000000001E-2</v>
      </c>
      <c r="C16" s="33">
        <v>-1.68589E-2</v>
      </c>
      <c r="D16" s="33">
        <v>-1.3105749999999999E-2</v>
      </c>
      <c r="E16" s="33">
        <v>-0.13835675</v>
      </c>
    </row>
    <row r="17" spans="1:5">
      <c r="A17" s="47">
        <v>14</v>
      </c>
      <c r="B17" s="33">
        <v>-7.7239650000000007E-2</v>
      </c>
      <c r="C17" s="33">
        <v>-3.3040000000000001E-3</v>
      </c>
      <c r="D17" s="33">
        <v>-2.5341900000000001E-2</v>
      </c>
      <c r="E17" s="33">
        <v>-0.12751514999999999</v>
      </c>
    </row>
    <row r="18" spans="1:5">
      <c r="A18" s="47">
        <v>15</v>
      </c>
      <c r="B18" s="33">
        <v>-9.0435249999999995E-2</v>
      </c>
      <c r="C18" s="33">
        <v>-3.0335999999999998E-2</v>
      </c>
      <c r="D18" s="33">
        <v>-2.4854749999999998E-2</v>
      </c>
      <c r="E18" s="33">
        <v>-0.14414494999999999</v>
      </c>
    </row>
    <row r="19" spans="1:5">
      <c r="A19" s="47">
        <v>16</v>
      </c>
      <c r="B19" s="33">
        <v>-9.8391950000000006E-2</v>
      </c>
      <c r="C19" s="33">
        <v>-2.0277949999999999E-2</v>
      </c>
      <c r="D19" s="33">
        <v>-2.1621049999999999E-2</v>
      </c>
      <c r="E19" s="33">
        <v>-0.11568045</v>
      </c>
    </row>
    <row r="20" spans="1:5">
      <c r="A20" s="47">
        <v>17</v>
      </c>
      <c r="B20" s="33">
        <v>-9.2564199999999999E-2</v>
      </c>
      <c r="C20" s="33">
        <v>-3.4273150000000002E-2</v>
      </c>
      <c r="D20" s="33">
        <v>-1.490495E-2</v>
      </c>
      <c r="E20" s="33">
        <v>-0.11753479999999999</v>
      </c>
    </row>
    <row r="21" spans="1:5">
      <c r="A21" s="47">
        <v>18</v>
      </c>
      <c r="B21" s="33">
        <v>-9.6050949999999996E-2</v>
      </c>
      <c r="C21" s="33">
        <v>-2.87064E-2</v>
      </c>
      <c r="D21" s="33">
        <v>-2.154915E-2</v>
      </c>
      <c r="E21" s="33">
        <v>-0.11945</v>
      </c>
    </row>
    <row r="22" spans="1:5">
      <c r="A22" s="47">
        <v>19</v>
      </c>
      <c r="B22" s="33">
        <v>-0.10908285</v>
      </c>
      <c r="C22" s="33">
        <v>-2.3051499999999999E-2</v>
      </c>
      <c r="D22" s="33">
        <v>-2.5684200000000001E-2</v>
      </c>
      <c r="E22" s="33">
        <v>-0.12169575000000001</v>
      </c>
    </row>
    <row r="23" spans="1:5">
      <c r="A23" s="47">
        <v>20</v>
      </c>
      <c r="B23" s="33">
        <v>-0.1045821</v>
      </c>
      <c r="C23" s="33">
        <v>-2.347115E-2</v>
      </c>
      <c r="D23" s="33">
        <v>-2.0927100000000001E-2</v>
      </c>
      <c r="E23" s="33">
        <v>-0.1354311</v>
      </c>
    </row>
    <row r="24" spans="1:5">
      <c r="A24" s="47">
        <v>21</v>
      </c>
      <c r="B24" s="33">
        <v>-0.10863929999999999</v>
      </c>
      <c r="C24" s="33">
        <v>-1.328295E-2</v>
      </c>
      <c r="D24" s="33">
        <v>-3.4143149999999997E-2</v>
      </c>
      <c r="E24" s="33">
        <v>-0.1274632</v>
      </c>
    </row>
    <row r="25" spans="1:5">
      <c r="A25" s="47">
        <v>22</v>
      </c>
      <c r="B25" s="33">
        <v>-0.10893410000000001</v>
      </c>
      <c r="C25" s="33">
        <v>-3.4517550000000001E-2</v>
      </c>
      <c r="D25" s="33">
        <v>-3.4955100000000003E-2</v>
      </c>
      <c r="E25" s="33">
        <v>-0.12017285</v>
      </c>
    </row>
    <row r="26" spans="1:5">
      <c r="A26" s="47">
        <v>23</v>
      </c>
      <c r="B26" s="33">
        <v>-0.10329675000000001</v>
      </c>
      <c r="C26" s="33">
        <v>-2.2454200000000001E-2</v>
      </c>
      <c r="D26" s="33">
        <v>-3.2776100000000002E-2</v>
      </c>
      <c r="E26" s="33">
        <v>-0.12358635</v>
      </c>
    </row>
    <row r="27" spans="1:5">
      <c r="A27" s="47">
        <v>24</v>
      </c>
      <c r="B27" s="33">
        <v>-0.10099395</v>
      </c>
      <c r="C27" s="33">
        <v>-8.9116999999999998E-3</v>
      </c>
      <c r="D27" s="33">
        <v>-2.9524149999999999E-2</v>
      </c>
      <c r="E27" s="33">
        <v>-0.13026255</v>
      </c>
    </row>
    <row r="28" spans="1:5">
      <c r="A28" s="47">
        <v>25</v>
      </c>
      <c r="B28" s="33">
        <v>-9.2184650000000007E-2</v>
      </c>
      <c r="C28" s="33">
        <v>-4.2760399999999997E-2</v>
      </c>
      <c r="D28" s="33">
        <v>-2.3048800000000001E-2</v>
      </c>
      <c r="E28" s="33">
        <v>-0.13238459999999999</v>
      </c>
    </row>
    <row r="29" spans="1:5">
      <c r="A29" s="47">
        <v>26</v>
      </c>
      <c r="B29" s="33">
        <v>-0.1078438</v>
      </c>
      <c r="C29" s="33">
        <v>-2.2723899999999998E-2</v>
      </c>
      <c r="D29" s="33">
        <v>-3.3656249999999999E-2</v>
      </c>
      <c r="E29" s="33">
        <v>-0.12923385000000001</v>
      </c>
    </row>
    <row r="30" spans="1:5">
      <c r="A30" s="47">
        <v>27</v>
      </c>
      <c r="B30" s="33">
        <v>-0.1067452</v>
      </c>
      <c r="C30" s="33">
        <v>-3.08434E-2</v>
      </c>
      <c r="D30" s="33">
        <v>-2.0273300000000001E-2</v>
      </c>
      <c r="E30" s="33">
        <v>-0.13719185</v>
      </c>
    </row>
    <row r="31" spans="1:5">
      <c r="A31" s="47">
        <v>28</v>
      </c>
      <c r="B31" s="33">
        <v>-0.1010178</v>
      </c>
      <c r="C31" s="33">
        <v>-2.836905E-2</v>
      </c>
      <c r="D31" s="33">
        <v>-2.002845E-2</v>
      </c>
      <c r="E31" s="33">
        <v>-0.14144799999999999</v>
      </c>
    </row>
    <row r="32" spans="1:5">
      <c r="A32" s="47">
        <v>29</v>
      </c>
      <c r="B32" s="33">
        <v>-0.12587755</v>
      </c>
      <c r="C32" s="33">
        <v>-2.1421450000000002E-2</v>
      </c>
      <c r="D32" s="33">
        <v>-1.11986E-2</v>
      </c>
      <c r="E32" s="33">
        <v>-0.14095505</v>
      </c>
    </row>
    <row r="33" spans="1:5">
      <c r="A33" s="47">
        <v>30</v>
      </c>
      <c r="B33" s="33">
        <v>-0.11621805</v>
      </c>
      <c r="C33" s="33">
        <v>-8.0450000000000001E-3</v>
      </c>
      <c r="D33" s="33">
        <v>-1.8306699999999999E-2</v>
      </c>
      <c r="E33" s="33">
        <v>-0.13017524999999999</v>
      </c>
    </row>
    <row r="34" spans="1:5">
      <c r="A34" s="47">
        <v>31</v>
      </c>
      <c r="B34" s="33">
        <v>-0.13573025</v>
      </c>
      <c r="C34" s="33">
        <v>-1.79519E-2</v>
      </c>
      <c r="D34" s="33">
        <v>-2.755175E-2</v>
      </c>
      <c r="E34" s="33">
        <v>-0.13042190000000001</v>
      </c>
    </row>
    <row r="35" spans="1:5">
      <c r="A35" s="47">
        <v>32</v>
      </c>
      <c r="B35" s="33">
        <v>-0.1299913</v>
      </c>
      <c r="C35" s="33">
        <v>-1.319855E-2</v>
      </c>
      <c r="D35" s="33">
        <v>-2.6198800000000001E-2</v>
      </c>
      <c r="E35" s="33">
        <v>-0.13975555000000001</v>
      </c>
    </row>
    <row r="36" spans="1:5">
      <c r="A36" s="47">
        <v>33</v>
      </c>
      <c r="B36" s="33">
        <v>-0.1441346</v>
      </c>
      <c r="C36" s="33">
        <v>-1.0460550000000001E-2</v>
      </c>
      <c r="D36" s="33">
        <v>-2.7744149999999999E-2</v>
      </c>
      <c r="E36" s="33">
        <v>-0.13208010000000001</v>
      </c>
    </row>
    <row r="37" spans="1:5">
      <c r="A37" s="47">
        <v>34</v>
      </c>
      <c r="B37" s="33">
        <v>-0.14604529999999999</v>
      </c>
      <c r="C37" s="33">
        <v>-1.492425E-2</v>
      </c>
      <c r="D37" s="33">
        <v>-3.4483649999999998E-2</v>
      </c>
      <c r="E37" s="33">
        <v>-0.12967994999999999</v>
      </c>
    </row>
    <row r="38" spans="1:5">
      <c r="A38" s="47">
        <v>35</v>
      </c>
      <c r="B38" s="33">
        <v>-0.13880044999999999</v>
      </c>
      <c r="C38" s="33">
        <v>-1.5772600000000001E-2</v>
      </c>
      <c r="D38" s="33">
        <v>-2.2822249999999999E-2</v>
      </c>
      <c r="E38" s="33">
        <v>-0.11650870000000001</v>
      </c>
    </row>
    <row r="39" spans="1:5">
      <c r="A39" s="47">
        <v>36</v>
      </c>
      <c r="B39" s="33">
        <v>-0.14874335</v>
      </c>
      <c r="C39" s="33">
        <v>-6.7422999999999997E-3</v>
      </c>
      <c r="D39" s="33">
        <v>-3.05233E-2</v>
      </c>
      <c r="E39" s="33">
        <v>-0.12610764999999999</v>
      </c>
    </row>
    <row r="40" spans="1:5">
      <c r="A40" s="47">
        <v>37</v>
      </c>
      <c r="B40" s="33">
        <v>-0.1514423</v>
      </c>
      <c r="C40" s="33">
        <v>-1.264935E-2</v>
      </c>
      <c r="D40" s="33">
        <v>-3.4378899999999997E-2</v>
      </c>
      <c r="E40" s="33">
        <v>-0.12940180000000001</v>
      </c>
    </row>
    <row r="41" spans="1:5">
      <c r="A41" s="47">
        <v>38</v>
      </c>
      <c r="B41" s="33">
        <v>-0.151947</v>
      </c>
      <c r="C41" s="33">
        <v>-7.3027500000000002E-3</v>
      </c>
      <c r="D41" s="33">
        <v>-3.8667899999999998E-2</v>
      </c>
      <c r="E41" s="33">
        <v>-0.12731144999999999</v>
      </c>
    </row>
    <row r="42" spans="1:5">
      <c r="A42" s="47">
        <v>39</v>
      </c>
      <c r="B42" s="33">
        <v>-0.13528599999999999</v>
      </c>
      <c r="C42" s="33">
        <v>-9.1054499999999993E-3</v>
      </c>
      <c r="D42" s="33">
        <v>-4.23059E-2</v>
      </c>
      <c r="E42" s="33">
        <v>-0.13457740000000001</v>
      </c>
    </row>
    <row r="43" spans="1:5">
      <c r="A43" s="47">
        <v>40</v>
      </c>
      <c r="B43" s="33">
        <v>-0.14248530000000001</v>
      </c>
      <c r="C43" s="33">
        <v>-1.20745E-2</v>
      </c>
      <c r="D43" s="33">
        <v>-3.6276099999999999E-2</v>
      </c>
      <c r="E43" s="33">
        <v>-0.12886905000000001</v>
      </c>
    </row>
    <row r="44" spans="1:5">
      <c r="A44" s="47">
        <v>41</v>
      </c>
      <c r="B44" s="33">
        <v>-0.14536379999999999</v>
      </c>
      <c r="C44" s="33">
        <v>-2.4222299999999999E-2</v>
      </c>
      <c r="D44" s="33">
        <v>-2.5999950000000001E-2</v>
      </c>
      <c r="E44" s="33">
        <v>-0.13395385000000001</v>
      </c>
    </row>
    <row r="45" spans="1:5">
      <c r="A45" s="47">
        <v>42</v>
      </c>
      <c r="B45" s="33">
        <v>-0.15416369999999999</v>
      </c>
      <c r="C45" s="33">
        <v>-3.5334049999999999E-2</v>
      </c>
      <c r="D45" s="33">
        <v>-4.5406099999999998E-2</v>
      </c>
      <c r="E45" s="33">
        <v>-0.14396005000000001</v>
      </c>
    </row>
    <row r="46" spans="1:5">
      <c r="A46" s="47">
        <v>43</v>
      </c>
      <c r="B46" s="33">
        <v>-0.15284975000000001</v>
      </c>
      <c r="C46" s="33">
        <v>-3.1574150000000002E-2</v>
      </c>
      <c r="D46" s="33">
        <v>-3.9128200000000002E-2</v>
      </c>
      <c r="E46" s="33">
        <v>-0.14186004999999999</v>
      </c>
    </row>
    <row r="47" spans="1:5">
      <c r="A47" s="47">
        <v>44</v>
      </c>
      <c r="B47" s="33">
        <v>-0.14945159999999999</v>
      </c>
      <c r="C47" s="33">
        <v>-2.18595E-2</v>
      </c>
      <c r="D47" s="33">
        <v>-3.5483399999999998E-2</v>
      </c>
      <c r="E47" s="33">
        <v>-0.15150844999999999</v>
      </c>
    </row>
    <row r="48" spans="1:5">
      <c r="A48" s="47">
        <v>45</v>
      </c>
      <c r="B48" s="33">
        <v>-0.14221375</v>
      </c>
      <c r="C48" s="33">
        <v>-2.6102549999999999E-2</v>
      </c>
      <c r="D48" s="33">
        <v>-4.3832549999999998E-2</v>
      </c>
      <c r="E48" s="33">
        <v>-0.13181329999999999</v>
      </c>
    </row>
    <row r="49" spans="1:5">
      <c r="A49" s="47">
        <v>46</v>
      </c>
      <c r="B49" s="33">
        <v>-0.14882600000000001</v>
      </c>
      <c r="C49" s="33">
        <v>-3.5055799999999998E-2</v>
      </c>
      <c r="D49" s="33">
        <v>-4.714985E-2</v>
      </c>
      <c r="E49" s="33">
        <v>-0.1453508</v>
      </c>
    </row>
    <row r="50" spans="1:5">
      <c r="A50" s="47">
        <v>47</v>
      </c>
      <c r="B50" s="33">
        <v>-0.14584844999999999</v>
      </c>
      <c r="C50" s="33">
        <v>-3.6630049999999997E-2</v>
      </c>
      <c r="D50" s="33">
        <v>-5.2696949999999999E-2</v>
      </c>
      <c r="E50" s="33">
        <v>-0.14441999999999999</v>
      </c>
    </row>
    <row r="51" spans="1:5">
      <c r="A51" s="47">
        <v>48</v>
      </c>
      <c r="B51" s="33">
        <v>-0.16292755</v>
      </c>
      <c r="C51" s="33">
        <v>-3.2150499999999999E-2</v>
      </c>
      <c r="D51" s="33">
        <v>-4.6366400000000002E-2</v>
      </c>
      <c r="E51" s="33">
        <v>-0.1437618</v>
      </c>
    </row>
    <row r="52" spans="1:5">
      <c r="A52" s="47">
        <v>49</v>
      </c>
      <c r="B52" s="33">
        <v>-0.15943950000000001</v>
      </c>
      <c r="C52" s="33">
        <v>-3.3858100000000002E-2</v>
      </c>
      <c r="D52" s="33">
        <v>-4.2620400000000003E-2</v>
      </c>
      <c r="E52" s="33">
        <v>-0.13852610000000001</v>
      </c>
    </row>
    <row r="53" spans="1:5">
      <c r="A53" s="47">
        <v>50</v>
      </c>
      <c r="B53" s="33">
        <v>-0.16542565000000001</v>
      </c>
      <c r="C53" s="33">
        <v>-3.48107E-2</v>
      </c>
      <c r="D53" s="33">
        <v>-5.0074550000000002E-2</v>
      </c>
      <c r="E53" s="33">
        <v>-0.14111689999999999</v>
      </c>
    </row>
    <row r="54" spans="1:5">
      <c r="A54" s="47">
        <v>51</v>
      </c>
      <c r="B54" s="33">
        <v>-0.16593225</v>
      </c>
      <c r="C54" s="33">
        <v>-3.6126150000000003E-2</v>
      </c>
      <c r="D54" s="33">
        <v>-4.2678550000000003E-2</v>
      </c>
      <c r="E54" s="33">
        <v>-0.13924690000000001</v>
      </c>
    </row>
    <row r="55" spans="1:5">
      <c r="A55" s="47">
        <v>52</v>
      </c>
      <c r="B55" s="33">
        <v>-0.14807865000000001</v>
      </c>
      <c r="C55" s="33">
        <v>-3.44362E-2</v>
      </c>
      <c r="D55" s="33">
        <v>-5.2183100000000003E-2</v>
      </c>
      <c r="E55" s="33">
        <v>-0.14794905</v>
      </c>
    </row>
    <row r="56" spans="1:5">
      <c r="A56" s="47">
        <v>53</v>
      </c>
      <c r="B56" s="33">
        <v>-0.13745289999999999</v>
      </c>
      <c r="C56" s="33">
        <v>-3.2127549999999998E-2</v>
      </c>
      <c r="D56" s="33">
        <v>-4.3319499999999997E-2</v>
      </c>
      <c r="E56" s="33">
        <v>-0.1406114</v>
      </c>
    </row>
    <row r="57" spans="1:5">
      <c r="A57" s="47">
        <v>54</v>
      </c>
      <c r="B57" s="33">
        <v>-0.16831404999999999</v>
      </c>
      <c r="C57" s="33">
        <v>-4.3451200000000002E-2</v>
      </c>
      <c r="D57" s="33">
        <v>-5.0735450000000001E-2</v>
      </c>
      <c r="E57" s="33">
        <v>-0.14623559999999999</v>
      </c>
    </row>
    <row r="58" spans="1:5">
      <c r="A58" s="47">
        <v>55</v>
      </c>
      <c r="B58" s="33">
        <v>-0.14855370000000001</v>
      </c>
      <c r="C58" s="33">
        <v>-3.06097E-2</v>
      </c>
      <c r="D58" s="33">
        <v>-4.4442799999999998E-2</v>
      </c>
      <c r="E58" s="33">
        <v>-0.13943535000000001</v>
      </c>
    </row>
    <row r="59" spans="1:5">
      <c r="A59" s="47">
        <v>56</v>
      </c>
      <c r="B59" s="33">
        <v>-0.15822235000000001</v>
      </c>
      <c r="C59" s="33">
        <v>-3.765015E-2</v>
      </c>
      <c r="D59" s="33">
        <v>-4.6553600000000001E-2</v>
      </c>
      <c r="E59" s="33">
        <v>-0.14366945</v>
      </c>
    </row>
    <row r="60" spans="1:5">
      <c r="A60" s="47">
        <v>57</v>
      </c>
      <c r="B60" s="33">
        <v>-0.14876805000000001</v>
      </c>
      <c r="C60" s="33">
        <v>-1.791245E-2</v>
      </c>
      <c r="D60" s="33">
        <v>-4.6582600000000002E-2</v>
      </c>
      <c r="E60" s="33">
        <v>-0.1383596</v>
      </c>
    </row>
    <row r="61" spans="1:5">
      <c r="A61" s="47">
        <v>58</v>
      </c>
      <c r="B61" s="33">
        <v>-0.13591</v>
      </c>
      <c r="C61" s="33">
        <v>-3.6036150000000003E-2</v>
      </c>
      <c r="D61" s="33">
        <v>-4.3826400000000001E-2</v>
      </c>
      <c r="E61" s="33">
        <v>-0.14112910000000001</v>
      </c>
    </row>
    <row r="62" spans="1:5">
      <c r="A62" s="47">
        <v>59</v>
      </c>
      <c r="B62" s="33">
        <v>-0.15964709999999999</v>
      </c>
      <c r="C62" s="33">
        <v>-3.4895349999999999E-2</v>
      </c>
      <c r="D62" s="33">
        <v>-4.7949550000000001E-2</v>
      </c>
      <c r="E62" s="33">
        <v>-0.14628785</v>
      </c>
    </row>
    <row r="63" spans="1:5">
      <c r="A63" s="47">
        <v>60</v>
      </c>
      <c r="B63" s="33">
        <v>-0.14081945000000001</v>
      </c>
      <c r="C63" s="33">
        <v>-3.0721600000000002E-2</v>
      </c>
      <c r="D63" s="33">
        <v>-4.9061849999999997E-2</v>
      </c>
      <c r="E63" s="33">
        <v>-0.14098545000000001</v>
      </c>
    </row>
    <row r="64" spans="1:5">
      <c r="A64" s="47">
        <v>61</v>
      </c>
      <c r="B64" s="33">
        <v>-0.14220094999999999</v>
      </c>
      <c r="C64" s="33">
        <v>-3.0895200000000001E-2</v>
      </c>
      <c r="D64" s="33">
        <v>-4.0457750000000001E-2</v>
      </c>
      <c r="E64" s="33">
        <v>-0.14251059999999999</v>
      </c>
    </row>
    <row r="65" spans="1:5">
      <c r="A65" s="47">
        <v>62</v>
      </c>
      <c r="B65" s="33">
        <v>-0.1395498</v>
      </c>
      <c r="C65" s="33">
        <v>-5.0920550000000002E-2</v>
      </c>
      <c r="D65" s="33">
        <v>-3.7444949999999998E-2</v>
      </c>
      <c r="E65" s="33">
        <v>-0.14626525000000001</v>
      </c>
    </row>
    <row r="66" spans="1:5">
      <c r="A66" s="47">
        <v>63</v>
      </c>
      <c r="B66" s="33">
        <v>-0.14531959999999999</v>
      </c>
      <c r="C66" s="33">
        <v>-3.2619099999999998E-2</v>
      </c>
      <c r="D66" s="33">
        <v>-4.56576E-2</v>
      </c>
      <c r="E66" s="33">
        <v>-0.1351069</v>
      </c>
    </row>
    <row r="67" spans="1:5">
      <c r="A67" s="47">
        <v>64</v>
      </c>
      <c r="B67" s="33">
        <v>-0.16091549999999999</v>
      </c>
      <c r="C67" s="33">
        <v>-3.4941800000000002E-2</v>
      </c>
      <c r="D67" s="33">
        <v>-4.4400099999999998E-2</v>
      </c>
      <c r="E67" s="33">
        <v>-0.12901770000000001</v>
      </c>
    </row>
    <row r="68" spans="1:5">
      <c r="A68" s="47">
        <v>65</v>
      </c>
      <c r="B68" s="33">
        <v>-0.14415995000000001</v>
      </c>
      <c r="C68" s="33">
        <v>-2.809975E-2</v>
      </c>
      <c r="D68" s="33">
        <v>-4.8053650000000003E-2</v>
      </c>
      <c r="E68" s="33">
        <v>-0.15201029999999999</v>
      </c>
    </row>
    <row r="69" spans="1:5">
      <c r="A69" s="47">
        <v>66</v>
      </c>
      <c r="B69" s="33">
        <v>-0.14547384999999999</v>
      </c>
      <c r="C69" s="33">
        <v>-3.7795549999999997E-2</v>
      </c>
      <c r="D69" s="33">
        <v>-5.1698300000000003E-2</v>
      </c>
      <c r="E69" s="33">
        <v>-0.137013</v>
      </c>
    </row>
    <row r="70" spans="1:5">
      <c r="A70" s="47">
        <v>67</v>
      </c>
      <c r="B70" s="33">
        <v>-0.14660714999999999</v>
      </c>
      <c r="C70" s="33">
        <v>-3.5322850000000003E-2</v>
      </c>
      <c r="D70" s="33">
        <v>-4.6346400000000003E-2</v>
      </c>
      <c r="E70" s="33">
        <v>-0.14528025</v>
      </c>
    </row>
    <row r="71" spans="1:5">
      <c r="A71" s="47">
        <v>68</v>
      </c>
      <c r="B71" s="33">
        <v>-0.15320010000000001</v>
      </c>
      <c r="C71" s="33">
        <v>-4.9023249999999997E-2</v>
      </c>
      <c r="D71" s="33">
        <v>-4.3850100000000003E-2</v>
      </c>
      <c r="E71" s="33">
        <v>-0.13584299999999999</v>
      </c>
    </row>
    <row r="72" spans="1:5">
      <c r="A72" s="47">
        <v>69</v>
      </c>
      <c r="B72" s="33">
        <v>-0.15123980000000001</v>
      </c>
      <c r="C72" s="33">
        <v>-2.57889E-2</v>
      </c>
      <c r="D72" s="33">
        <v>-5.1037800000000001E-2</v>
      </c>
      <c r="E72" s="33">
        <v>-0.1501979</v>
      </c>
    </row>
    <row r="73" spans="1:5">
      <c r="A73" s="47">
        <v>70</v>
      </c>
      <c r="B73" s="33">
        <v>-0.14855589999999999</v>
      </c>
      <c r="C73" s="33">
        <v>-2.1286800000000002E-2</v>
      </c>
      <c r="D73" s="33">
        <v>-4.607435E-2</v>
      </c>
      <c r="E73" s="33">
        <v>-0.1217303</v>
      </c>
    </row>
    <row r="74" spans="1:5">
      <c r="A74" s="47">
        <v>71</v>
      </c>
      <c r="B74" s="33">
        <v>-0.14655070000000001</v>
      </c>
      <c r="C74" s="33">
        <v>-3.3726100000000002E-2</v>
      </c>
      <c r="D74" s="33">
        <v>-5.0744450000000003E-2</v>
      </c>
      <c r="E74" s="33">
        <v>-0.1367507</v>
      </c>
    </row>
    <row r="75" spans="1:5">
      <c r="A75" s="47">
        <v>72</v>
      </c>
      <c r="B75" s="33">
        <v>-0.15239469999999999</v>
      </c>
      <c r="C75" s="33">
        <v>-2.9964850000000001E-2</v>
      </c>
      <c r="D75" s="33">
        <v>-4.8602649999999997E-2</v>
      </c>
      <c r="E75" s="33">
        <v>-0.1392891</v>
      </c>
    </row>
    <row r="76" spans="1:5">
      <c r="A76" s="47">
        <v>73</v>
      </c>
      <c r="B76" s="33">
        <v>-0.1433075</v>
      </c>
      <c r="C76" s="33">
        <v>-3.3821900000000002E-2</v>
      </c>
      <c r="D76" s="33">
        <v>-4.8338850000000003E-2</v>
      </c>
      <c r="E76" s="33">
        <v>-0.14543605000000001</v>
      </c>
    </row>
    <row r="77" spans="1:5">
      <c r="A77" s="47">
        <v>74</v>
      </c>
      <c r="B77" s="33">
        <v>-0.13917674999999999</v>
      </c>
      <c r="C77" s="33">
        <v>-2.7121200000000002E-2</v>
      </c>
      <c r="D77" s="33">
        <v>-5.5613200000000002E-2</v>
      </c>
      <c r="E77" s="33">
        <v>-0.13784440000000001</v>
      </c>
    </row>
    <row r="78" spans="1:5">
      <c r="A78" s="47">
        <v>75</v>
      </c>
      <c r="B78" s="33">
        <v>-0.14763889999999999</v>
      </c>
      <c r="C78" s="33">
        <v>-3.4017850000000002E-2</v>
      </c>
      <c r="D78" s="33">
        <v>-4.0826500000000002E-2</v>
      </c>
      <c r="E78" s="33">
        <v>-0.153279</v>
      </c>
    </row>
    <row r="79" spans="1:5">
      <c r="A79" s="47">
        <v>76</v>
      </c>
      <c r="B79" s="33">
        <v>-0.1451693</v>
      </c>
      <c r="C79" s="33">
        <v>-2.685945E-2</v>
      </c>
      <c r="D79" s="33">
        <v>-4.6045849999999999E-2</v>
      </c>
      <c r="E79" s="33">
        <v>-0.14493210000000001</v>
      </c>
    </row>
    <row r="80" spans="1:5">
      <c r="A80" s="47">
        <v>77</v>
      </c>
      <c r="B80" s="33">
        <v>-0.14966550000000001</v>
      </c>
      <c r="C80" s="33">
        <v>-4.5306899999999997E-2</v>
      </c>
      <c r="D80" s="33">
        <v>-5.0699599999999997E-2</v>
      </c>
      <c r="E80" s="33">
        <v>-0.13706955000000001</v>
      </c>
    </row>
    <row r="81" spans="1:5">
      <c r="A81" s="47">
        <v>78</v>
      </c>
      <c r="B81" s="33">
        <v>-0.15762514999999999</v>
      </c>
      <c r="C81" s="33">
        <v>-3.5907500000000002E-2</v>
      </c>
      <c r="D81" s="33">
        <v>-5.1158849999999999E-2</v>
      </c>
      <c r="E81" s="33">
        <v>-0.13862545000000001</v>
      </c>
    </row>
    <row r="82" spans="1:5">
      <c r="A82" s="47">
        <v>79</v>
      </c>
      <c r="B82" s="33">
        <v>-0.15036374999999999</v>
      </c>
      <c r="C82" s="33">
        <v>-3.6083200000000003E-2</v>
      </c>
      <c r="D82" s="33">
        <v>-6.4300099999999999E-2</v>
      </c>
      <c r="E82" s="33">
        <v>-0.14049195</v>
      </c>
    </row>
    <row r="83" spans="1:5">
      <c r="A83" s="47">
        <v>80</v>
      </c>
      <c r="B83" s="33">
        <v>-0.14958574999999999</v>
      </c>
      <c r="C83" s="33">
        <v>-2.00637E-2</v>
      </c>
      <c r="D83" s="33">
        <v>-6.09349E-2</v>
      </c>
      <c r="E83" s="33">
        <v>-0.14079145000000001</v>
      </c>
    </row>
    <row r="84" spans="1:5">
      <c r="A84" s="47">
        <v>81</v>
      </c>
      <c r="B84" s="33">
        <v>-0.148309</v>
      </c>
      <c r="C84" s="33">
        <v>-3.8528949999999999E-2</v>
      </c>
      <c r="D84" s="33">
        <v>-6.1195050000000001E-2</v>
      </c>
      <c r="E84" s="33">
        <v>-0.13689365000000001</v>
      </c>
    </row>
    <row r="85" spans="1:5">
      <c r="A85" s="47">
        <v>82</v>
      </c>
      <c r="B85" s="33">
        <v>-0.16546369999999999</v>
      </c>
      <c r="C85" s="33">
        <v>-4.1767100000000001E-2</v>
      </c>
      <c r="D85" s="33">
        <v>-6.1393049999999998E-2</v>
      </c>
      <c r="E85" s="33">
        <v>-0.13154350000000001</v>
      </c>
    </row>
    <row r="86" spans="1:5">
      <c r="A86" s="47">
        <v>83</v>
      </c>
      <c r="B86" s="33">
        <v>-0.14142405</v>
      </c>
      <c r="C86" s="33">
        <v>-3.3597849999999999E-2</v>
      </c>
      <c r="D86" s="33">
        <v>-4.2040750000000002E-2</v>
      </c>
      <c r="E86" s="33">
        <v>-0.13160215</v>
      </c>
    </row>
    <row r="87" spans="1:5">
      <c r="A87" s="47">
        <v>84</v>
      </c>
      <c r="B87" s="33">
        <v>-0.13270365000000001</v>
      </c>
      <c r="C87" s="33">
        <v>-2.820425E-2</v>
      </c>
      <c r="D87" s="33">
        <v>-5.0895349999999999E-2</v>
      </c>
      <c r="E87" s="33">
        <v>-0.1404744</v>
      </c>
    </row>
    <row r="88" spans="1:5">
      <c r="A88" s="47">
        <v>85</v>
      </c>
      <c r="B88" s="33">
        <v>-0.13245104999999999</v>
      </c>
      <c r="C88" s="33">
        <v>-3.0698199999999998E-2</v>
      </c>
      <c r="D88" s="33">
        <v>-6.7669350000000003E-2</v>
      </c>
      <c r="E88" s="33">
        <v>-0.12285635</v>
      </c>
    </row>
    <row r="89" spans="1:5">
      <c r="A89" s="47">
        <v>86</v>
      </c>
      <c r="B89" s="33">
        <v>-0.1604246</v>
      </c>
      <c r="C89" s="33">
        <v>-3.5048450000000002E-2</v>
      </c>
      <c r="D89" s="33">
        <v>-5.0562599999999999E-2</v>
      </c>
      <c r="E89" s="33">
        <v>-0.13067219999999999</v>
      </c>
    </row>
    <row r="90" spans="1:5">
      <c r="A90" s="47">
        <v>87</v>
      </c>
      <c r="B90" s="33">
        <v>-0.14388105000000001</v>
      </c>
      <c r="C90" s="33">
        <v>-2.201355E-2</v>
      </c>
      <c r="D90" s="33">
        <v>-5.577675E-2</v>
      </c>
      <c r="E90" s="33">
        <v>-0.14109369999999999</v>
      </c>
    </row>
    <row r="91" spans="1:5">
      <c r="A91" s="47">
        <v>88</v>
      </c>
      <c r="B91" s="33">
        <v>-0.12322005</v>
      </c>
      <c r="C91" s="33">
        <v>-3.4473749999999997E-2</v>
      </c>
      <c r="D91" s="33">
        <v>-6.7544699999999999E-2</v>
      </c>
      <c r="E91" s="33">
        <v>-0.13475790000000001</v>
      </c>
    </row>
    <row r="92" spans="1:5">
      <c r="A92" s="47">
        <v>89</v>
      </c>
      <c r="B92" s="33">
        <v>-0.13326565000000001</v>
      </c>
      <c r="C92" s="33">
        <v>-1.954935E-2</v>
      </c>
      <c r="D92" s="33">
        <v>-7.3137250000000001E-2</v>
      </c>
      <c r="E92" s="33">
        <v>-0.1300405</v>
      </c>
    </row>
    <row r="93" spans="1:5">
      <c r="A93" s="47">
        <v>90</v>
      </c>
      <c r="B93" s="33">
        <v>-0.14174590000000001</v>
      </c>
      <c r="C93" s="33">
        <v>-3.2304449999999998E-2</v>
      </c>
      <c r="D93" s="33">
        <v>-5.26861E-2</v>
      </c>
      <c r="E93" s="33">
        <v>-0.11086675</v>
      </c>
    </row>
    <row r="94" spans="1:5">
      <c r="A94" s="47">
        <v>91</v>
      </c>
      <c r="B94" s="33">
        <v>-0.14359975</v>
      </c>
      <c r="C94" s="33">
        <v>-2.0618850000000001E-2</v>
      </c>
      <c r="D94" s="33">
        <v>-7.0825550000000001E-2</v>
      </c>
      <c r="E94" s="33">
        <v>-0.11606379999999999</v>
      </c>
    </row>
    <row r="95" spans="1:5">
      <c r="A95" s="47">
        <v>92</v>
      </c>
      <c r="B95" s="33">
        <v>-0.15076919999999999</v>
      </c>
      <c r="C95" s="33">
        <v>-9.5326999999999999E-3</v>
      </c>
      <c r="D95" s="33">
        <v>-6.5386700000000006E-2</v>
      </c>
      <c r="E95" s="33">
        <v>-0.117559</v>
      </c>
    </row>
    <row r="96" spans="1:5">
      <c r="A96" s="47">
        <v>93</v>
      </c>
      <c r="B96" s="33">
        <v>-0.13955565</v>
      </c>
      <c r="C96" s="33">
        <v>-2.2453000000000001E-2</v>
      </c>
      <c r="D96" s="33">
        <v>-7.7878349999999999E-2</v>
      </c>
      <c r="E96" s="33">
        <v>-0.1069734</v>
      </c>
    </row>
    <row r="97" spans="1:5">
      <c r="A97" s="47">
        <v>94</v>
      </c>
      <c r="B97" s="33">
        <v>-0.1502618</v>
      </c>
      <c r="C97" s="33">
        <v>-1.5464550000000001E-2</v>
      </c>
      <c r="D97" s="33">
        <v>-6.5697800000000001E-2</v>
      </c>
      <c r="E97" s="33">
        <v>-0.11165785</v>
      </c>
    </row>
    <row r="98" spans="1:5">
      <c r="A98" s="47">
        <v>95</v>
      </c>
      <c r="B98" s="33">
        <v>-0.15071290000000001</v>
      </c>
      <c r="C98" s="33">
        <v>-1.189335E-2</v>
      </c>
      <c r="D98" s="33">
        <v>-7.2692300000000001E-2</v>
      </c>
      <c r="E98" s="33">
        <v>-0.10787395</v>
      </c>
    </row>
    <row r="99" spans="1:5">
      <c r="A99" s="47">
        <v>96</v>
      </c>
      <c r="B99" s="33">
        <v>-0.15224209999999999</v>
      </c>
      <c r="C99" s="33">
        <v>-2.6304399999999999E-2</v>
      </c>
      <c r="D99" s="33">
        <v>-8.1886399999999998E-2</v>
      </c>
      <c r="E99" s="33">
        <v>-0.11241155</v>
      </c>
    </row>
    <row r="100" spans="1:5">
      <c r="A100" s="47">
        <v>97</v>
      </c>
      <c r="B100" s="33">
        <v>-0.18353079999999999</v>
      </c>
      <c r="C100" s="33">
        <v>-2.1958350000000001E-2</v>
      </c>
      <c r="D100" s="33">
        <v>-8.9013300000000004E-2</v>
      </c>
      <c r="E100" s="33">
        <v>-9.2926350000000005E-2</v>
      </c>
    </row>
    <row r="101" spans="1:5">
      <c r="A101" s="47">
        <v>98</v>
      </c>
      <c r="B101" s="33">
        <v>-0.1944912</v>
      </c>
      <c r="C101" s="33">
        <v>2.4167999999999999E-2</v>
      </c>
      <c r="D101" s="33">
        <v>-0.1087732</v>
      </c>
      <c r="E101" s="33">
        <v>-8.7072399999999994E-2</v>
      </c>
    </row>
    <row r="102" spans="1:5">
      <c r="A102" s="47">
        <v>99</v>
      </c>
      <c r="B102" s="33">
        <v>-0.22428545</v>
      </c>
      <c r="C102" s="33">
        <v>-2.3533500000000001E-3</v>
      </c>
      <c r="D102" s="33">
        <v>-0.15934585000000001</v>
      </c>
      <c r="E102" s="33">
        <v>-9.98198E-2</v>
      </c>
    </row>
    <row r="103" spans="1:5">
      <c r="A103" s="47">
        <v>100</v>
      </c>
      <c r="B103" s="33">
        <v>-0.30103279999999999</v>
      </c>
      <c r="C103" s="33">
        <v>5.2774399999999999E-2</v>
      </c>
      <c r="D103" s="33">
        <v>-0.23545045000000001</v>
      </c>
      <c r="E103" s="33">
        <v>-0.15190149999999999</v>
      </c>
    </row>
  </sheetData>
  <mergeCells count="1">
    <mergeCell ref="B2:E2"/>
  </mergeCells>
  <hyperlinks>
    <hyperlink ref="A1" location="'Table of Contents'!A1" display="'Table of Contents'!A1" xr:uid="{884A3C92-30A6-0D43-8E61-49B7CB5E66ED}"/>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24D6-B997-6246-89E9-AD071A1908DD}">
  <dimension ref="A1:J103"/>
  <sheetViews>
    <sheetView workbookViewId="0"/>
  </sheetViews>
  <sheetFormatPr baseColWidth="10" defaultRowHeight="15"/>
  <cols>
    <col min="1" max="1" width="17" customWidth="1"/>
  </cols>
  <sheetData>
    <row r="1" spans="1:10">
      <c r="A1" s="67" t="s">
        <v>322</v>
      </c>
    </row>
    <row r="2" spans="1:10" ht="69" customHeight="1">
      <c r="B2" s="54" t="s">
        <v>281</v>
      </c>
      <c r="C2" s="54"/>
      <c r="D2" s="54"/>
      <c r="G2" s="54"/>
      <c r="H2" s="54"/>
      <c r="I2" s="54"/>
      <c r="J2" s="54"/>
    </row>
    <row r="3" spans="1:10" ht="48">
      <c r="A3" s="36" t="s">
        <v>179</v>
      </c>
      <c r="B3" s="29" t="s">
        <v>279</v>
      </c>
      <c r="C3" s="29" t="s">
        <v>278</v>
      </c>
      <c r="D3" s="29" t="s">
        <v>280</v>
      </c>
      <c r="F3" s="19"/>
      <c r="G3" s="25"/>
      <c r="H3" s="25"/>
      <c r="I3" s="25"/>
      <c r="J3" s="25"/>
    </row>
    <row r="4" spans="1:10">
      <c r="A4" s="47">
        <v>0</v>
      </c>
      <c r="B4" s="33">
        <v>0.55066985000000002</v>
      </c>
      <c r="C4" s="33">
        <v>0.64247189999999998</v>
      </c>
      <c r="D4" s="33">
        <v>0.33974145</v>
      </c>
      <c r="F4" s="43"/>
      <c r="G4" s="33"/>
      <c r="H4" s="33"/>
      <c r="I4" s="33"/>
      <c r="J4" s="33"/>
    </row>
    <row r="5" spans="1:10">
      <c r="A5" s="47">
        <v>1.0101010101010099</v>
      </c>
      <c r="B5" s="33">
        <v>0.41430185000000003</v>
      </c>
      <c r="C5" s="33">
        <v>0.53907324999999995</v>
      </c>
      <c r="D5" s="33">
        <v>0.26668704999999998</v>
      </c>
      <c r="F5" s="43"/>
      <c r="G5" s="33"/>
      <c r="H5" s="33"/>
      <c r="I5" s="33"/>
      <c r="J5" s="33"/>
    </row>
    <row r="6" spans="1:10">
      <c r="A6" s="47">
        <v>2.0202020202020199</v>
      </c>
      <c r="B6" s="33">
        <v>0.35918855</v>
      </c>
      <c r="C6" s="33">
        <v>0.4499223</v>
      </c>
      <c r="D6" s="33">
        <v>0.23118040000000001</v>
      </c>
      <c r="F6" s="43"/>
      <c r="G6" s="33"/>
      <c r="H6" s="33"/>
      <c r="I6" s="33"/>
      <c r="J6" s="33"/>
    </row>
    <row r="7" spans="1:10">
      <c r="A7" s="47">
        <v>3.0303030303030298</v>
      </c>
      <c r="B7" s="33">
        <v>0.32620315</v>
      </c>
      <c r="C7" s="33">
        <v>0.4632541</v>
      </c>
      <c r="D7" s="33">
        <v>0.19983010000000001</v>
      </c>
      <c r="F7" s="43"/>
      <c r="G7" s="33"/>
      <c r="H7" s="33"/>
      <c r="I7" s="33"/>
      <c r="J7" s="33"/>
    </row>
    <row r="8" spans="1:10">
      <c r="A8" s="47">
        <v>4.0404040404040398</v>
      </c>
      <c r="B8" s="33">
        <v>0.29992970000000002</v>
      </c>
      <c r="C8" s="33">
        <v>0.38670650000000001</v>
      </c>
      <c r="D8" s="33">
        <v>0.17938465000000001</v>
      </c>
      <c r="F8" s="43"/>
      <c r="G8" s="33"/>
      <c r="H8" s="33"/>
      <c r="I8" s="33"/>
      <c r="J8" s="33"/>
    </row>
    <row r="9" spans="1:10">
      <c r="A9" s="47">
        <v>5.0505050505050502</v>
      </c>
      <c r="B9" s="33">
        <v>0.23951040000000001</v>
      </c>
      <c r="C9" s="33">
        <v>0.39956575</v>
      </c>
      <c r="D9" s="33">
        <v>0.16743430000000001</v>
      </c>
      <c r="F9" s="43"/>
      <c r="G9" s="33"/>
      <c r="H9" s="33"/>
      <c r="I9" s="33"/>
      <c r="J9" s="33"/>
    </row>
    <row r="10" spans="1:10">
      <c r="A10" s="47">
        <v>6.0606060606060597</v>
      </c>
      <c r="B10" s="33">
        <v>0.2120215</v>
      </c>
      <c r="C10" s="33">
        <v>0.36143579999999997</v>
      </c>
      <c r="D10" s="33">
        <v>0.15506795000000001</v>
      </c>
      <c r="I10" s="33"/>
      <c r="J10" s="33"/>
    </row>
    <row r="11" spans="1:10">
      <c r="A11" s="47">
        <v>7.0707070707070701</v>
      </c>
      <c r="B11" s="33">
        <v>0.21147255000000001</v>
      </c>
      <c r="C11" s="33">
        <v>0.35700779999999999</v>
      </c>
      <c r="D11" s="33">
        <v>0.15422549999999999</v>
      </c>
      <c r="I11" s="33"/>
      <c r="J11" s="33"/>
    </row>
    <row r="12" spans="1:10">
      <c r="A12" s="47">
        <v>8.0808080808080796</v>
      </c>
      <c r="B12" s="33">
        <v>0.1890087</v>
      </c>
      <c r="C12" s="33">
        <v>0.33880624999999998</v>
      </c>
      <c r="D12" s="33">
        <v>0.1295289</v>
      </c>
      <c r="I12" s="33"/>
      <c r="J12" s="33"/>
    </row>
    <row r="13" spans="1:10">
      <c r="A13" s="47">
        <v>9.0909090909090899</v>
      </c>
      <c r="B13" s="33">
        <v>0.19046484999999999</v>
      </c>
      <c r="C13" s="33">
        <v>0.29653390000000002</v>
      </c>
      <c r="D13" s="33">
        <v>0.1310008</v>
      </c>
      <c r="I13" s="33"/>
      <c r="J13" s="33"/>
    </row>
    <row r="14" spans="1:10">
      <c r="A14" s="47">
        <v>10.1010101010101</v>
      </c>
      <c r="B14" s="33">
        <v>0.15842624999999999</v>
      </c>
      <c r="C14" s="33">
        <v>0.29126825000000001</v>
      </c>
      <c r="D14" s="33">
        <v>0.1016244</v>
      </c>
      <c r="I14" s="33"/>
      <c r="J14" s="33"/>
    </row>
    <row r="15" spans="1:10">
      <c r="A15" s="47">
        <v>11.1111111111111</v>
      </c>
      <c r="B15" s="33">
        <v>0.17977425</v>
      </c>
      <c r="C15" s="33">
        <v>0.41403640000000003</v>
      </c>
      <c r="D15" s="33">
        <v>9.3026300000000006E-2</v>
      </c>
      <c r="I15" s="33"/>
      <c r="J15" s="33"/>
    </row>
    <row r="16" spans="1:10">
      <c r="A16" s="47">
        <v>12.1212121212121</v>
      </c>
      <c r="B16" s="33">
        <v>0.1333097</v>
      </c>
      <c r="C16" s="33">
        <v>0.27712750000000003</v>
      </c>
      <c r="D16" s="33">
        <v>9.2527100000000001E-2</v>
      </c>
      <c r="I16" s="33"/>
      <c r="J16" s="33"/>
    </row>
    <row r="17" spans="1:10">
      <c r="A17" s="47">
        <v>13.1313131313131</v>
      </c>
      <c r="B17" s="33">
        <v>0.12459565</v>
      </c>
      <c r="C17" s="33">
        <v>0.26208239999999999</v>
      </c>
      <c r="D17" s="33">
        <v>9.2407749999999997E-2</v>
      </c>
      <c r="I17" s="33"/>
      <c r="J17" s="33"/>
    </row>
    <row r="18" spans="1:10">
      <c r="A18" s="47">
        <v>14.141414141414099</v>
      </c>
      <c r="B18" s="33">
        <v>0.14909420000000001</v>
      </c>
      <c r="C18" s="33">
        <v>0.2481091</v>
      </c>
      <c r="D18" s="33">
        <v>8.5138199999999997E-2</v>
      </c>
      <c r="I18" s="33"/>
      <c r="J18" s="33"/>
    </row>
    <row r="19" spans="1:10">
      <c r="A19" s="47">
        <v>15.1515151515152</v>
      </c>
      <c r="B19" s="33">
        <v>0.11298785</v>
      </c>
      <c r="C19" s="33">
        <v>0.23663190000000001</v>
      </c>
      <c r="D19" s="33">
        <v>7.8174149999999998E-2</v>
      </c>
      <c r="I19" s="33"/>
      <c r="J19" s="33"/>
    </row>
    <row r="20" spans="1:10">
      <c r="A20" s="47">
        <v>16.161616161616202</v>
      </c>
      <c r="B20" s="33">
        <v>0.11302605</v>
      </c>
      <c r="C20" s="33">
        <v>0.21870695000000001</v>
      </c>
      <c r="D20" s="33">
        <v>7.6325699999999996E-2</v>
      </c>
      <c r="I20" s="33"/>
      <c r="J20" s="33"/>
    </row>
    <row r="21" spans="1:10">
      <c r="A21" s="47">
        <v>17.171717171717201</v>
      </c>
      <c r="B21" s="33">
        <v>0.12895725</v>
      </c>
      <c r="C21" s="33">
        <v>0.23930445</v>
      </c>
      <c r="D21" s="33">
        <v>8.0424499999999996E-2</v>
      </c>
      <c r="I21" s="33"/>
      <c r="J21" s="33"/>
    </row>
    <row r="22" spans="1:10">
      <c r="A22" s="47">
        <v>18.181818181818201</v>
      </c>
      <c r="B22" s="33">
        <v>0.10895525</v>
      </c>
      <c r="C22" s="33">
        <v>0.25018459999999998</v>
      </c>
      <c r="D22" s="33">
        <v>3.713375E-2</v>
      </c>
      <c r="I22" s="33"/>
      <c r="J22" s="33"/>
    </row>
    <row r="23" spans="1:10">
      <c r="A23" s="47">
        <v>19.191919191919201</v>
      </c>
      <c r="B23" s="33">
        <v>9.0836500000000001E-2</v>
      </c>
      <c r="C23" s="33">
        <v>0.21499665000000001</v>
      </c>
      <c r="D23" s="33">
        <v>5.4713499999999998E-2</v>
      </c>
      <c r="I23" s="33"/>
      <c r="J23" s="33"/>
    </row>
    <row r="24" spans="1:10">
      <c r="A24" s="47">
        <v>20.202020202020201</v>
      </c>
      <c r="B24" s="33">
        <v>5.9397400000000003E-2</v>
      </c>
      <c r="C24" s="33">
        <v>0.24181050000000001</v>
      </c>
      <c r="D24" s="33">
        <v>5.9345149999999999E-2</v>
      </c>
      <c r="I24" s="33"/>
      <c r="J24" s="33"/>
    </row>
    <row r="25" spans="1:10">
      <c r="A25" s="47">
        <v>21.2121212121212</v>
      </c>
      <c r="B25" s="33">
        <v>6.5003699999999998E-2</v>
      </c>
      <c r="C25" s="33">
        <v>0.19171199999999999</v>
      </c>
      <c r="D25" s="33">
        <v>5.9282750000000002E-2</v>
      </c>
      <c r="I25" s="33"/>
      <c r="J25" s="33"/>
    </row>
    <row r="26" spans="1:10">
      <c r="A26" s="47">
        <v>22.2222222222222</v>
      </c>
      <c r="B26" s="33">
        <v>5.7826750000000003E-2</v>
      </c>
      <c r="C26" s="33">
        <v>0.20647705</v>
      </c>
      <c r="D26" s="33">
        <v>4.7453549999999997E-2</v>
      </c>
      <c r="I26" s="33"/>
      <c r="J26" s="33"/>
    </row>
    <row r="27" spans="1:10">
      <c r="A27" s="47">
        <v>23.2323232323232</v>
      </c>
      <c r="B27" s="33">
        <v>6.4629049999999993E-2</v>
      </c>
      <c r="C27" s="33">
        <v>0.19319169999999999</v>
      </c>
      <c r="D27" s="33">
        <v>3.9265799999999997E-2</v>
      </c>
      <c r="I27" s="33"/>
      <c r="J27" s="33"/>
    </row>
    <row r="28" spans="1:10">
      <c r="A28" s="47">
        <v>24.2424242424242</v>
      </c>
      <c r="B28" s="33">
        <v>7.1570700000000001E-2</v>
      </c>
      <c r="C28" s="33">
        <v>0.19959995</v>
      </c>
      <c r="D28" s="33">
        <v>2.9029849999999999E-2</v>
      </c>
      <c r="I28" s="33"/>
      <c r="J28" s="33"/>
    </row>
    <row r="29" spans="1:10">
      <c r="A29" s="47">
        <v>25.252525252525299</v>
      </c>
      <c r="B29" s="33">
        <v>4.4969000000000002E-2</v>
      </c>
      <c r="C29" s="33">
        <v>0.19535754999999999</v>
      </c>
      <c r="D29" s="33">
        <v>1.7785200000000001E-2</v>
      </c>
      <c r="I29" s="33"/>
      <c r="J29" s="33"/>
    </row>
    <row r="30" spans="1:10">
      <c r="A30" s="47">
        <v>26.262626262626299</v>
      </c>
      <c r="B30" s="33">
        <v>3.5361099999999999E-2</v>
      </c>
      <c r="C30" s="33">
        <v>0.18095929999999999</v>
      </c>
      <c r="D30" s="33">
        <v>2.0533099999999999E-2</v>
      </c>
      <c r="I30" s="33"/>
      <c r="J30" s="33"/>
    </row>
    <row r="31" spans="1:10">
      <c r="A31" s="47">
        <v>27.272727272727298</v>
      </c>
      <c r="B31" s="33">
        <v>3.8617899999999997E-2</v>
      </c>
      <c r="C31" s="33">
        <v>0.16167409999999999</v>
      </c>
      <c r="D31" s="33">
        <v>2.0970450000000002E-2</v>
      </c>
      <c r="I31" s="33"/>
      <c r="J31" s="33"/>
    </row>
    <row r="32" spans="1:10">
      <c r="A32" s="47">
        <v>28.282828282828302</v>
      </c>
      <c r="B32" s="33">
        <v>3.5946199999999998E-2</v>
      </c>
      <c r="C32" s="33">
        <v>0.15172240000000001</v>
      </c>
      <c r="D32" s="33">
        <v>1.523155E-2</v>
      </c>
      <c r="I32" s="33"/>
      <c r="J32" s="33"/>
    </row>
    <row r="33" spans="1:10">
      <c r="A33" s="47">
        <v>29.292929292929301</v>
      </c>
      <c r="B33" s="33">
        <v>3.154875E-2</v>
      </c>
      <c r="C33" s="33">
        <v>0.15027335</v>
      </c>
      <c r="D33" s="33">
        <v>1.414675E-2</v>
      </c>
      <c r="I33" s="33"/>
      <c r="J33" s="33"/>
    </row>
    <row r="34" spans="1:10">
      <c r="A34" s="47">
        <v>30.303030303030301</v>
      </c>
      <c r="B34" s="33">
        <v>2.67739E-2</v>
      </c>
      <c r="C34" s="33">
        <v>0.15204490000000001</v>
      </c>
      <c r="D34" s="33">
        <v>6.49805E-3</v>
      </c>
      <c r="I34" s="33"/>
      <c r="J34" s="33"/>
    </row>
    <row r="35" spans="1:10">
      <c r="A35" s="47">
        <v>31.313131313131301</v>
      </c>
      <c r="B35" s="33">
        <v>1.8134649999999999E-2</v>
      </c>
      <c r="C35" s="33">
        <v>0.16177535000000001</v>
      </c>
      <c r="D35" s="33">
        <v>2.1783250000000001E-2</v>
      </c>
      <c r="I35" s="33"/>
      <c r="J35" s="33"/>
    </row>
    <row r="36" spans="1:10">
      <c r="A36" s="47">
        <v>32.323232323232297</v>
      </c>
      <c r="B36" s="33">
        <v>2.5268800000000001E-2</v>
      </c>
      <c r="C36" s="33">
        <v>0.14178350000000001</v>
      </c>
      <c r="D36" s="33">
        <v>2.277235E-2</v>
      </c>
      <c r="I36" s="33"/>
      <c r="J36" s="33"/>
    </row>
    <row r="37" spans="1:10">
      <c r="A37" s="47">
        <v>33.3333333333333</v>
      </c>
      <c r="B37" s="33">
        <v>1.12324E-2</v>
      </c>
      <c r="C37" s="33">
        <v>0.13941290000000001</v>
      </c>
      <c r="D37" s="33">
        <v>1.2920849999999999E-2</v>
      </c>
      <c r="I37" s="33"/>
      <c r="J37" s="33"/>
    </row>
    <row r="38" spans="1:10">
      <c r="A38" s="47">
        <v>34.343434343434303</v>
      </c>
      <c r="B38" s="33">
        <v>1.2177500000000001E-2</v>
      </c>
      <c r="C38" s="33">
        <v>0.11262605000000001</v>
      </c>
      <c r="D38" s="33">
        <v>1.41718E-2</v>
      </c>
      <c r="I38" s="33"/>
      <c r="J38" s="33"/>
    </row>
    <row r="39" spans="1:10">
      <c r="A39" s="47">
        <v>35.353535353535399</v>
      </c>
      <c r="B39" s="33">
        <v>1.00356E-2</v>
      </c>
      <c r="C39" s="33">
        <v>0.10301349999999999</v>
      </c>
      <c r="D39" s="33">
        <v>1.7550349999999999E-2</v>
      </c>
      <c r="I39" s="33"/>
      <c r="J39" s="33"/>
    </row>
    <row r="40" spans="1:10">
      <c r="A40" s="47">
        <v>36.363636363636402</v>
      </c>
      <c r="B40" s="33">
        <v>7.5005999999999996E-3</v>
      </c>
      <c r="C40" s="33">
        <v>0.10934375</v>
      </c>
      <c r="D40" s="33">
        <v>-2.189905E-2</v>
      </c>
      <c r="I40" s="33"/>
      <c r="J40" s="33"/>
    </row>
    <row r="41" spans="1:10">
      <c r="A41" s="47">
        <v>37.373737373737399</v>
      </c>
      <c r="B41" s="33">
        <v>3.3276649999999998E-2</v>
      </c>
      <c r="C41" s="33">
        <v>0.12789010000000001</v>
      </c>
      <c r="D41" s="33">
        <v>6.3525500000000002E-3</v>
      </c>
      <c r="I41" s="33"/>
      <c r="J41" s="33"/>
    </row>
    <row r="42" spans="1:10">
      <c r="A42" s="47">
        <v>38.383838383838402</v>
      </c>
      <c r="B42" s="33">
        <v>4.7435999999999997E-3</v>
      </c>
      <c r="C42" s="33">
        <v>0.10168969999999999</v>
      </c>
      <c r="D42" s="33">
        <v>2.4204999999999999E-3</v>
      </c>
      <c r="I42" s="33"/>
      <c r="J42" s="33"/>
    </row>
    <row r="43" spans="1:10">
      <c r="A43" s="47">
        <v>39.393939393939398</v>
      </c>
      <c r="B43" s="33">
        <v>-1.1385E-3</v>
      </c>
      <c r="C43" s="33">
        <v>0.12774060000000001</v>
      </c>
      <c r="D43" s="33">
        <v>-1.5943300000000001E-2</v>
      </c>
      <c r="I43" s="33"/>
      <c r="J43" s="33"/>
    </row>
    <row r="44" spans="1:10">
      <c r="A44" s="47">
        <v>40.404040404040401</v>
      </c>
      <c r="B44" s="33">
        <v>5.6724999999999996E-3</v>
      </c>
      <c r="C44" s="33">
        <v>0.10359599999999999</v>
      </c>
      <c r="D44" s="33">
        <v>-1.418005E-2</v>
      </c>
      <c r="I44" s="33"/>
      <c r="J44" s="33"/>
    </row>
    <row r="45" spans="1:10">
      <c r="A45" s="47">
        <v>41.414141414141397</v>
      </c>
      <c r="B45" s="33">
        <v>2.1071499999999999E-3</v>
      </c>
      <c r="C45" s="33">
        <v>0.11617935</v>
      </c>
      <c r="D45" s="33">
        <v>-1.8034000000000001E-2</v>
      </c>
      <c r="I45" s="33"/>
      <c r="J45" s="33"/>
    </row>
    <row r="46" spans="1:10">
      <c r="A46" s="47">
        <v>42.424242424242401</v>
      </c>
      <c r="B46" s="33">
        <v>9.5939000000000007E-3</v>
      </c>
      <c r="C46" s="33">
        <v>9.0114399999999997E-2</v>
      </c>
      <c r="D46" s="33">
        <v>-6.3425499999999998E-3</v>
      </c>
      <c r="I46" s="33"/>
      <c r="J46" s="33"/>
    </row>
    <row r="47" spans="1:10">
      <c r="A47" s="47">
        <v>43.434343434343397</v>
      </c>
      <c r="B47" s="33">
        <v>4.6788999999999997E-3</v>
      </c>
      <c r="C47" s="33">
        <v>0.13821449999999999</v>
      </c>
      <c r="D47" s="33">
        <v>-3.0148749999999998E-2</v>
      </c>
      <c r="I47" s="33"/>
      <c r="J47" s="33"/>
    </row>
    <row r="48" spans="1:10">
      <c r="A48" s="47">
        <v>44.4444444444444</v>
      </c>
      <c r="B48" s="33">
        <v>-9.3869000000000001E-3</v>
      </c>
      <c r="C48" s="33">
        <v>9.8526500000000003E-2</v>
      </c>
      <c r="D48" s="33">
        <v>-1.4586750000000001E-2</v>
      </c>
      <c r="I48" s="33"/>
      <c r="J48" s="33"/>
    </row>
    <row r="49" spans="1:10">
      <c r="A49" s="47">
        <v>45.454545454545503</v>
      </c>
      <c r="B49" s="33">
        <v>2.3606E-3</v>
      </c>
      <c r="C49" s="33">
        <v>0.11563859999999999</v>
      </c>
      <c r="D49" s="33">
        <v>-2.57743E-2</v>
      </c>
      <c r="I49" s="33"/>
      <c r="J49" s="33"/>
    </row>
    <row r="50" spans="1:10">
      <c r="A50" s="47">
        <v>46.464646464646499</v>
      </c>
      <c r="B50" s="33">
        <v>-2.0434250000000001E-2</v>
      </c>
      <c r="C50" s="33">
        <v>0.10406754999999999</v>
      </c>
      <c r="D50" s="33">
        <v>-1.8101699999999998E-2</v>
      </c>
      <c r="I50" s="33"/>
      <c r="J50" s="33"/>
    </row>
    <row r="51" spans="1:10">
      <c r="A51" s="47">
        <v>47.474747474747502</v>
      </c>
      <c r="B51" s="33">
        <v>6.1473500000000002E-3</v>
      </c>
      <c r="C51" s="33">
        <v>9.9076150000000002E-2</v>
      </c>
      <c r="D51" s="33">
        <v>-2.2835350000000001E-2</v>
      </c>
      <c r="I51" s="33"/>
      <c r="J51" s="33"/>
    </row>
    <row r="52" spans="1:10">
      <c r="A52" s="47">
        <v>48.484848484848499</v>
      </c>
      <c r="B52" s="33">
        <v>-1.1381850000000001E-2</v>
      </c>
      <c r="C52" s="33">
        <v>8.3261249999999995E-2</v>
      </c>
      <c r="D52" s="33">
        <v>-3.0748399999999999E-2</v>
      </c>
      <c r="I52" s="33"/>
      <c r="J52" s="33"/>
    </row>
    <row r="53" spans="1:10">
      <c r="A53" s="47">
        <v>49.494949494949502</v>
      </c>
      <c r="B53" s="33">
        <v>-2.326665E-2</v>
      </c>
      <c r="C53" s="33">
        <v>0.1042008</v>
      </c>
      <c r="D53" s="33">
        <v>-2.1571150000000001E-2</v>
      </c>
      <c r="I53" s="33"/>
      <c r="J53" s="33"/>
    </row>
    <row r="54" spans="1:10">
      <c r="A54" s="47">
        <v>50.505050505050498</v>
      </c>
      <c r="B54" s="33">
        <v>-8.5330000000000007E-3</v>
      </c>
      <c r="C54" s="33">
        <v>0.10014820000000001</v>
      </c>
      <c r="D54" s="33">
        <v>-2.6150050000000001E-2</v>
      </c>
      <c r="I54" s="33"/>
      <c r="J54" s="33"/>
    </row>
    <row r="55" spans="1:10">
      <c r="A55" s="47">
        <v>51.515151515151501</v>
      </c>
      <c r="B55" s="33">
        <v>-1.8157949999999999E-2</v>
      </c>
      <c r="C55" s="33">
        <v>0.102747</v>
      </c>
      <c r="D55" s="33">
        <v>-2.7765749999999999E-2</v>
      </c>
      <c r="I55" s="33"/>
      <c r="J55" s="33"/>
    </row>
    <row r="56" spans="1:10">
      <c r="A56" s="47">
        <v>52.525252525252498</v>
      </c>
      <c r="B56" s="33">
        <v>-1.4469999999999999E-4</v>
      </c>
      <c r="C56" s="33">
        <v>7.5827199999999997E-2</v>
      </c>
      <c r="D56" s="33">
        <v>-2.58052E-2</v>
      </c>
      <c r="I56" s="33"/>
      <c r="J56" s="33"/>
    </row>
    <row r="57" spans="1:10">
      <c r="A57" s="47">
        <v>53.535353535353501</v>
      </c>
      <c r="B57" s="33">
        <v>-3.00922E-2</v>
      </c>
      <c r="C57" s="33">
        <v>7.4618599999999993E-2</v>
      </c>
      <c r="D57" s="33">
        <v>-1.43673E-2</v>
      </c>
      <c r="I57" s="33"/>
      <c r="J57" s="33"/>
    </row>
    <row r="58" spans="1:10">
      <c r="A58" s="47">
        <v>54.545454545454596</v>
      </c>
      <c r="B58" s="33">
        <v>-1.4786250000000001E-2</v>
      </c>
      <c r="C58" s="33">
        <v>7.4595949999999994E-2</v>
      </c>
      <c r="D58" s="33">
        <v>-2.4785850000000002E-2</v>
      </c>
      <c r="I58" s="33"/>
      <c r="J58" s="33"/>
    </row>
    <row r="59" spans="1:10">
      <c r="A59" s="47">
        <v>55.5555555555556</v>
      </c>
      <c r="B59" s="33">
        <v>-2.1384400000000001E-2</v>
      </c>
      <c r="C59" s="33">
        <v>8.3881750000000005E-2</v>
      </c>
      <c r="D59" s="33">
        <v>-2.4776099999999999E-2</v>
      </c>
      <c r="I59" s="33"/>
      <c r="J59" s="33"/>
    </row>
    <row r="60" spans="1:10">
      <c r="A60" s="47">
        <v>56.565656565656603</v>
      </c>
      <c r="B60" s="33">
        <v>-2.9086649999999999E-2</v>
      </c>
      <c r="C60" s="33">
        <v>8.5984050000000006E-2</v>
      </c>
      <c r="D60" s="33">
        <v>-3.4487650000000002E-2</v>
      </c>
      <c r="I60" s="33"/>
      <c r="J60" s="33"/>
    </row>
    <row r="61" spans="1:10">
      <c r="A61" s="47">
        <v>57.575757575757599</v>
      </c>
      <c r="B61" s="33">
        <v>-2.08635E-2</v>
      </c>
      <c r="C61" s="33">
        <v>7.7360750000000006E-2</v>
      </c>
      <c r="D61" s="33">
        <v>-3.5366250000000002E-2</v>
      </c>
      <c r="I61" s="33"/>
      <c r="J61" s="33"/>
    </row>
    <row r="62" spans="1:10">
      <c r="A62" s="47">
        <v>58.585858585858603</v>
      </c>
      <c r="B62" s="33">
        <v>-2.8660000000000001E-2</v>
      </c>
      <c r="C62" s="33">
        <v>6.1227400000000001E-2</v>
      </c>
      <c r="D62" s="33">
        <v>-4.5242999999999998E-2</v>
      </c>
      <c r="I62" s="33"/>
      <c r="J62" s="33"/>
    </row>
    <row r="63" spans="1:10">
      <c r="A63" s="47">
        <v>59.595959595959599</v>
      </c>
      <c r="B63" s="33">
        <v>-4.9925500000000001E-3</v>
      </c>
      <c r="C63" s="33">
        <v>7.8580300000000006E-2</v>
      </c>
      <c r="D63" s="33">
        <v>-3.6771199999999997E-2</v>
      </c>
      <c r="I63" s="33"/>
      <c r="J63" s="33"/>
    </row>
    <row r="64" spans="1:10">
      <c r="A64" s="47">
        <v>60.606060606060602</v>
      </c>
      <c r="B64" s="33">
        <v>-1.9585849999999998E-2</v>
      </c>
      <c r="C64" s="33">
        <v>7.2512549999999995E-2</v>
      </c>
      <c r="D64" s="33">
        <v>-5.0316100000000002E-2</v>
      </c>
      <c r="I64" s="33"/>
      <c r="J64" s="33"/>
    </row>
    <row r="65" spans="1:10">
      <c r="A65" s="47">
        <v>61.616161616161598</v>
      </c>
      <c r="B65" s="33">
        <v>-1.2611499999999999E-2</v>
      </c>
      <c r="C65" s="33">
        <v>6.2189899999999999E-2</v>
      </c>
      <c r="D65" s="33">
        <v>-3.3919199999999997E-2</v>
      </c>
      <c r="I65" s="33"/>
      <c r="J65" s="33"/>
    </row>
    <row r="66" spans="1:10">
      <c r="A66" s="47">
        <v>62.626262626262601</v>
      </c>
      <c r="B66" s="33">
        <v>-1.9364099999999999E-2</v>
      </c>
      <c r="C66" s="33">
        <v>7.8970399999999996E-2</v>
      </c>
      <c r="D66" s="33">
        <v>-3.5049150000000001E-2</v>
      </c>
      <c r="I66" s="33"/>
      <c r="J66" s="33"/>
    </row>
    <row r="67" spans="1:10">
      <c r="A67" s="47">
        <v>63.636363636363598</v>
      </c>
      <c r="B67" s="33">
        <v>-2.8418499999999999E-2</v>
      </c>
      <c r="C67" s="33">
        <v>8.4183800000000003E-2</v>
      </c>
      <c r="D67" s="33">
        <v>-3.7578649999999998E-2</v>
      </c>
      <c r="I67" s="33"/>
      <c r="J67" s="33"/>
    </row>
    <row r="68" spans="1:10">
      <c r="A68" s="47">
        <v>64.646464646464693</v>
      </c>
      <c r="B68" s="33">
        <v>-3.0237650000000001E-2</v>
      </c>
      <c r="C68" s="33">
        <v>5.5138300000000001E-2</v>
      </c>
      <c r="D68" s="33">
        <v>-2.6746949999999999E-2</v>
      </c>
      <c r="I68" s="33"/>
      <c r="J68" s="33"/>
    </row>
    <row r="69" spans="1:10">
      <c r="A69" s="47">
        <v>65.656565656565704</v>
      </c>
      <c r="B69" s="33">
        <v>-1.0802900000000001E-2</v>
      </c>
      <c r="C69" s="33">
        <v>7.0752350000000006E-2</v>
      </c>
      <c r="D69" s="33">
        <v>-3.7595099999999999E-2</v>
      </c>
      <c r="I69" s="33"/>
      <c r="J69" s="33"/>
    </row>
    <row r="70" spans="1:10">
      <c r="A70" s="47">
        <v>66.6666666666667</v>
      </c>
      <c r="B70" s="33">
        <v>-4.1290300000000002E-2</v>
      </c>
      <c r="C70" s="33">
        <v>6.5667699999999996E-2</v>
      </c>
      <c r="D70" s="33">
        <v>-4.215435E-2</v>
      </c>
      <c r="I70" s="33"/>
      <c r="J70" s="33"/>
    </row>
    <row r="71" spans="1:10">
      <c r="A71" s="47">
        <v>67.676767676767696</v>
      </c>
      <c r="B71" s="33">
        <v>-2.7708449999999999E-2</v>
      </c>
      <c r="C71" s="33">
        <v>5.8333349999999999E-2</v>
      </c>
      <c r="D71" s="33">
        <v>-2.92573E-2</v>
      </c>
      <c r="I71" s="33"/>
      <c r="J71" s="33"/>
    </row>
    <row r="72" spans="1:10">
      <c r="A72" s="47">
        <v>68.686868686868706</v>
      </c>
      <c r="B72" s="33">
        <v>-5.2468300000000002E-2</v>
      </c>
      <c r="C72" s="33">
        <v>7.0558949999999995E-2</v>
      </c>
      <c r="D72" s="33">
        <v>-4.0161700000000002E-2</v>
      </c>
      <c r="I72" s="33"/>
      <c r="J72" s="33"/>
    </row>
    <row r="73" spans="1:10">
      <c r="A73" s="47">
        <v>69.696969696969703</v>
      </c>
      <c r="B73" s="33">
        <v>-3.8899749999999997E-2</v>
      </c>
      <c r="C73" s="33">
        <v>6.8575700000000003E-2</v>
      </c>
      <c r="D73" s="33">
        <v>-2.7827500000000002E-2</v>
      </c>
      <c r="I73" s="33"/>
      <c r="J73" s="33"/>
    </row>
    <row r="74" spans="1:10">
      <c r="A74" s="47">
        <v>70.707070707070699</v>
      </c>
      <c r="B74" s="33">
        <v>-3.3820000000000003E-2</v>
      </c>
      <c r="C74" s="33">
        <v>8.7111250000000001E-2</v>
      </c>
      <c r="D74" s="33">
        <v>-3.5039899999999999E-2</v>
      </c>
      <c r="I74" s="33"/>
      <c r="J74" s="33"/>
    </row>
    <row r="75" spans="1:10">
      <c r="A75" s="47">
        <v>71.717171717171695</v>
      </c>
      <c r="B75" s="33">
        <v>-3.2027199999999999E-2</v>
      </c>
      <c r="C75" s="33">
        <v>6.3249349999999996E-2</v>
      </c>
      <c r="D75" s="33">
        <v>-4.7724900000000001E-2</v>
      </c>
      <c r="I75" s="33"/>
      <c r="J75" s="33"/>
    </row>
    <row r="76" spans="1:10">
      <c r="A76" s="47">
        <v>72.727272727272705</v>
      </c>
      <c r="B76" s="33">
        <v>-3.0361900000000001E-2</v>
      </c>
      <c r="C76" s="33">
        <v>7.6703649999999998E-2</v>
      </c>
      <c r="D76" s="33">
        <v>-4.10769E-2</v>
      </c>
      <c r="I76" s="33"/>
      <c r="J76" s="33"/>
    </row>
    <row r="77" spans="1:10">
      <c r="A77" s="47">
        <v>73.737373737373701</v>
      </c>
      <c r="B77" s="33">
        <v>-3.9789900000000003E-2</v>
      </c>
      <c r="C77" s="33">
        <v>4.7536200000000001E-2</v>
      </c>
      <c r="D77" s="33">
        <v>-4.9256399999999999E-2</v>
      </c>
      <c r="I77" s="33"/>
      <c r="J77" s="33"/>
    </row>
    <row r="78" spans="1:10">
      <c r="A78" s="47">
        <v>74.747474747474797</v>
      </c>
      <c r="B78" s="33">
        <v>-4.4826100000000001E-2</v>
      </c>
      <c r="C78" s="33">
        <v>6.92107E-2</v>
      </c>
      <c r="D78" s="33">
        <v>-3.5279999999999999E-2</v>
      </c>
      <c r="I78" s="33"/>
      <c r="J78" s="33"/>
    </row>
    <row r="79" spans="1:10">
      <c r="A79" s="47">
        <v>75.757575757575793</v>
      </c>
      <c r="B79" s="33">
        <v>-2.4756899999999998E-2</v>
      </c>
      <c r="C79" s="33">
        <v>4.0661700000000002E-2</v>
      </c>
      <c r="D79" s="33">
        <v>-3.7440599999999997E-2</v>
      </c>
      <c r="I79" s="33"/>
      <c r="J79" s="33"/>
    </row>
    <row r="80" spans="1:10">
      <c r="A80" s="47">
        <v>76.767676767676804</v>
      </c>
      <c r="B80" s="33">
        <v>-5.4498749999999999E-2</v>
      </c>
      <c r="C80" s="33">
        <v>7.5091749999999999E-2</v>
      </c>
      <c r="D80" s="33">
        <v>-3.1461549999999998E-2</v>
      </c>
      <c r="I80" s="33"/>
      <c r="J80" s="33"/>
    </row>
    <row r="81" spans="1:10">
      <c r="A81" s="47">
        <v>77.7777777777778</v>
      </c>
      <c r="B81" s="33">
        <v>-4.4800600000000003E-2</v>
      </c>
      <c r="C81" s="33">
        <v>7.3101899999999997E-2</v>
      </c>
      <c r="D81" s="33">
        <v>-5.4197000000000002E-2</v>
      </c>
      <c r="I81" s="33"/>
      <c r="J81" s="33"/>
    </row>
    <row r="82" spans="1:10">
      <c r="A82" s="47">
        <v>78.787878787878796</v>
      </c>
      <c r="B82" s="33">
        <v>-5.3212200000000001E-2</v>
      </c>
      <c r="C82" s="33">
        <v>9.1559249999999995E-2</v>
      </c>
      <c r="D82" s="33">
        <v>-3.5643750000000002E-2</v>
      </c>
      <c r="I82" s="33"/>
      <c r="J82" s="33"/>
    </row>
    <row r="83" spans="1:10">
      <c r="A83" s="47">
        <v>79.797979797979806</v>
      </c>
      <c r="B83" s="33">
        <v>-5.122645E-2</v>
      </c>
      <c r="C83" s="33">
        <v>8.8192049999999994E-2</v>
      </c>
      <c r="D83" s="33">
        <v>-2.93315E-2</v>
      </c>
      <c r="I83" s="33"/>
      <c r="J83" s="33"/>
    </row>
    <row r="84" spans="1:10">
      <c r="A84" s="47">
        <v>80.808080808080803</v>
      </c>
      <c r="B84" s="33">
        <v>-7.0765049999999996E-2</v>
      </c>
      <c r="C84" s="33">
        <v>9.8364099999999996E-2</v>
      </c>
      <c r="D84" s="33">
        <v>-4.7749699999999999E-2</v>
      </c>
      <c r="I84" s="33"/>
      <c r="J84" s="33"/>
    </row>
    <row r="85" spans="1:10">
      <c r="A85" s="47">
        <v>81.818181818181799</v>
      </c>
      <c r="B85" s="33">
        <v>-4.2372E-2</v>
      </c>
      <c r="C85" s="33">
        <v>0.10180135</v>
      </c>
      <c r="D85" s="33">
        <v>-2.0056399999999999E-2</v>
      </c>
      <c r="I85" s="33"/>
      <c r="J85" s="33"/>
    </row>
    <row r="86" spans="1:10">
      <c r="A86" s="47">
        <v>82.828282828282795</v>
      </c>
      <c r="B86" s="33">
        <v>-5.310405E-2</v>
      </c>
      <c r="C86" s="33">
        <v>0.1030875</v>
      </c>
      <c r="D86" s="33">
        <v>-2.389695E-2</v>
      </c>
      <c r="I86" s="33"/>
      <c r="J86" s="33"/>
    </row>
    <row r="87" spans="1:10">
      <c r="A87" s="47">
        <v>83.838383838383805</v>
      </c>
      <c r="B87" s="33">
        <v>-6.9698700000000002E-2</v>
      </c>
      <c r="C87" s="33">
        <v>0.1078315</v>
      </c>
      <c r="D87" s="33">
        <v>-4.5385700000000001E-2</v>
      </c>
      <c r="I87" s="33"/>
      <c r="J87" s="33"/>
    </row>
    <row r="88" spans="1:10">
      <c r="A88" s="47">
        <v>84.848484848484802</v>
      </c>
      <c r="B88" s="33">
        <v>-4.8270800000000003E-2</v>
      </c>
      <c r="C88" s="33">
        <v>0.1241548</v>
      </c>
      <c r="D88" s="33">
        <v>-2.719355E-2</v>
      </c>
      <c r="I88" s="33"/>
      <c r="J88" s="33"/>
    </row>
    <row r="89" spans="1:10">
      <c r="A89" s="47">
        <v>85.858585858585897</v>
      </c>
      <c r="B89" s="33">
        <v>-6.6489800000000002E-2</v>
      </c>
      <c r="C89" s="33">
        <v>0.11663765</v>
      </c>
      <c r="D89" s="33">
        <v>-1.1235800000000001E-2</v>
      </c>
      <c r="I89" s="33"/>
      <c r="J89" s="33"/>
    </row>
    <row r="90" spans="1:10">
      <c r="A90" s="47">
        <v>86.868686868686893</v>
      </c>
      <c r="B90" s="33">
        <v>-4.2507400000000001E-2</v>
      </c>
      <c r="C90" s="33">
        <v>9.7124000000000002E-2</v>
      </c>
      <c r="D90" s="33">
        <v>-1.6822400000000001E-2</v>
      </c>
      <c r="I90" s="33"/>
      <c r="J90" s="33"/>
    </row>
    <row r="91" spans="1:10">
      <c r="A91" s="47">
        <v>87.878787878787904</v>
      </c>
      <c r="B91" s="33">
        <v>-6.1394049999999999E-2</v>
      </c>
      <c r="C91" s="33">
        <v>0.14545995</v>
      </c>
      <c r="D91" s="33">
        <v>-7.8637499999999992E-3</v>
      </c>
      <c r="I91" s="33"/>
      <c r="J91" s="33"/>
    </row>
    <row r="92" spans="1:10">
      <c r="A92" s="47">
        <v>88.8888888888889</v>
      </c>
      <c r="B92" s="33">
        <v>-7.9714350000000003E-2</v>
      </c>
      <c r="C92" s="33">
        <v>0.1289167</v>
      </c>
      <c r="D92" s="33">
        <v>-4.5044999999999998E-3</v>
      </c>
      <c r="I92" s="33"/>
      <c r="J92" s="33"/>
    </row>
    <row r="93" spans="1:10">
      <c r="A93" s="47">
        <v>89.898989898989896</v>
      </c>
      <c r="B93" s="33">
        <v>-5.8589099999999998E-2</v>
      </c>
      <c r="C93" s="33">
        <v>0.1525609</v>
      </c>
      <c r="D93" s="33">
        <v>-8.9116000000000004E-3</v>
      </c>
      <c r="I93" s="33"/>
      <c r="J93" s="33"/>
    </row>
    <row r="94" spans="1:10">
      <c r="A94" s="47">
        <v>90.909090909090907</v>
      </c>
      <c r="B94" s="33">
        <v>-5.9834900000000003E-2</v>
      </c>
      <c r="C94" s="33">
        <v>0.14956235000000001</v>
      </c>
      <c r="D94" s="33">
        <v>2.445425E-2</v>
      </c>
      <c r="I94" s="33"/>
      <c r="J94" s="33"/>
    </row>
    <row r="95" spans="1:10">
      <c r="A95" s="47">
        <v>91.919191919191903</v>
      </c>
      <c r="B95" s="33">
        <v>-4.9550450000000003E-2</v>
      </c>
      <c r="C95" s="33">
        <v>0.2044029</v>
      </c>
      <c r="D95" s="33">
        <v>6.8545999999999998E-3</v>
      </c>
      <c r="I95" s="33"/>
      <c r="J95" s="33"/>
    </row>
    <row r="96" spans="1:10">
      <c r="A96" s="47">
        <v>92.929292929292899</v>
      </c>
      <c r="B96" s="33">
        <v>-4.7837200000000003E-2</v>
      </c>
      <c r="C96" s="33">
        <v>0.21115575</v>
      </c>
      <c r="D96" s="33">
        <v>2.0698649999999999E-2</v>
      </c>
      <c r="I96" s="33"/>
      <c r="J96" s="33"/>
    </row>
    <row r="97" spans="1:10">
      <c r="A97" s="47">
        <v>93.939393939393895</v>
      </c>
      <c r="B97" s="33">
        <v>-5.6084799999999997E-2</v>
      </c>
      <c r="C97" s="33">
        <v>0.2117385</v>
      </c>
      <c r="D97" s="33">
        <v>2.1045299999999999E-2</v>
      </c>
      <c r="I97" s="33"/>
      <c r="J97" s="33"/>
    </row>
    <row r="98" spans="1:10">
      <c r="A98" s="47">
        <v>94.949494949495005</v>
      </c>
      <c r="B98" s="33">
        <v>-3.2884249999999997E-2</v>
      </c>
      <c r="C98" s="33">
        <v>0.22696040000000001</v>
      </c>
      <c r="D98" s="33">
        <v>5.2792249999999999E-2</v>
      </c>
      <c r="I98" s="33"/>
      <c r="J98" s="33"/>
    </row>
    <row r="99" spans="1:10">
      <c r="A99" s="47">
        <v>95.959595959596001</v>
      </c>
      <c r="B99" s="33">
        <v>-1.9070750000000001E-2</v>
      </c>
      <c r="C99" s="33">
        <v>0.25842229999999999</v>
      </c>
      <c r="D99" s="33">
        <v>4.1011350000000002E-2</v>
      </c>
      <c r="I99" s="33"/>
      <c r="J99" s="33"/>
    </row>
    <row r="100" spans="1:10">
      <c r="A100" s="47">
        <v>96.969696969696997</v>
      </c>
      <c r="B100" s="33">
        <v>-2.5418799999999998E-2</v>
      </c>
      <c r="C100" s="33">
        <v>0.31740875000000002</v>
      </c>
      <c r="D100" s="33">
        <v>4.8911700000000002E-2</v>
      </c>
      <c r="I100" s="33"/>
      <c r="J100" s="33"/>
    </row>
    <row r="101" spans="1:10">
      <c r="A101" s="47">
        <v>97.979797979797993</v>
      </c>
      <c r="B101" s="33">
        <v>-4.5915000000000001E-3</v>
      </c>
      <c r="C101" s="33">
        <v>0.29029484999999999</v>
      </c>
      <c r="D101" s="33">
        <v>5.1876800000000001E-2</v>
      </c>
      <c r="I101" s="33"/>
      <c r="J101" s="33"/>
    </row>
    <row r="102" spans="1:10">
      <c r="A102" s="47">
        <v>98.989898989899004</v>
      </c>
      <c r="B102" s="33">
        <v>-2.7660400000000002E-2</v>
      </c>
      <c r="C102" s="33">
        <v>0.37360565000000001</v>
      </c>
      <c r="D102" s="33">
        <v>0.10970455</v>
      </c>
      <c r="I102" s="33"/>
      <c r="J102" s="33"/>
    </row>
    <row r="103" spans="1:10">
      <c r="A103" s="47">
        <v>100</v>
      </c>
      <c r="B103" s="33">
        <v>-3.014095E-2</v>
      </c>
      <c r="C103" s="33">
        <v>0.43236275000000002</v>
      </c>
      <c r="D103" s="33">
        <v>0.1703501</v>
      </c>
      <c r="I103" s="33"/>
      <c r="J103" s="33"/>
    </row>
  </sheetData>
  <mergeCells count="2">
    <mergeCell ref="G2:J2"/>
    <mergeCell ref="B2:D2"/>
  </mergeCells>
  <hyperlinks>
    <hyperlink ref="A1" location="'Table of Contents'!A1" display="'Table of Contents'!A1" xr:uid="{D86F21D0-2B29-FC4B-9164-D7C03932E27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ADF6-462D-184A-89A4-261F568221B4}">
  <dimension ref="A1:E103"/>
  <sheetViews>
    <sheetView workbookViewId="0"/>
  </sheetViews>
  <sheetFormatPr baseColWidth="10" defaultRowHeight="15"/>
  <cols>
    <col min="1" max="1" width="18.6640625" customWidth="1"/>
  </cols>
  <sheetData>
    <row r="1" spans="1:5">
      <c r="A1" s="67" t="s">
        <v>322</v>
      </c>
    </row>
    <row r="2" spans="1:5" ht="43" customHeight="1">
      <c r="B2" s="54" t="s">
        <v>282</v>
      </c>
      <c r="C2" s="54"/>
      <c r="D2" s="54"/>
      <c r="E2" s="54"/>
    </row>
    <row r="3" spans="1:5" ht="48">
      <c r="A3" s="19" t="s">
        <v>179</v>
      </c>
      <c r="B3" s="25" t="s">
        <v>114</v>
      </c>
      <c r="C3" s="25" t="s">
        <v>116</v>
      </c>
      <c r="D3" s="25" t="s">
        <v>118</v>
      </c>
      <c r="E3" s="25" t="s">
        <v>120</v>
      </c>
    </row>
    <row r="4" spans="1:5">
      <c r="A4" s="47">
        <v>0</v>
      </c>
      <c r="B4" s="33">
        <v>-2.0305424999999998E-2</v>
      </c>
      <c r="C4" s="33">
        <v>-5.9119499999999998E-2</v>
      </c>
      <c r="D4" s="33">
        <v>-0.12551860000000001</v>
      </c>
      <c r="E4" s="33">
        <v>-9.4939750000000003E-2</v>
      </c>
    </row>
    <row r="5" spans="1:5">
      <c r="A5" s="47">
        <v>1.0101010101010099</v>
      </c>
      <c r="B5" s="33">
        <v>-3.3973749999999998E-3</v>
      </c>
      <c r="C5" s="33">
        <v>-9.4117025000000007E-2</v>
      </c>
      <c r="D5" s="33">
        <v>-0.14119485000000001</v>
      </c>
      <c r="E5" s="33">
        <v>-0.123477425</v>
      </c>
    </row>
    <row r="6" spans="1:5">
      <c r="A6" s="47">
        <v>2.0202020202020199</v>
      </c>
      <c r="B6" s="33">
        <v>-3.2953475000000003E-2</v>
      </c>
      <c r="C6" s="33">
        <v>-9.2362675000000005E-2</v>
      </c>
      <c r="D6" s="33">
        <v>-0.1186131</v>
      </c>
      <c r="E6" s="33">
        <v>-0.163615975</v>
      </c>
    </row>
    <row r="7" spans="1:5">
      <c r="A7" s="47">
        <v>3.0303030303030298</v>
      </c>
      <c r="B7" s="33">
        <v>-8.1602974999999994E-2</v>
      </c>
      <c r="C7" s="33">
        <v>-7.9909850000000004E-2</v>
      </c>
      <c r="D7" s="33">
        <v>-0.123366</v>
      </c>
      <c r="E7" s="33">
        <v>-0.14950659999999999</v>
      </c>
    </row>
    <row r="8" spans="1:5">
      <c r="A8" s="47">
        <v>4.0404040404040398</v>
      </c>
      <c r="B8" s="33">
        <v>-0.1200924</v>
      </c>
      <c r="C8" s="33">
        <v>-9.1820299999999994E-2</v>
      </c>
      <c r="D8" s="33">
        <v>-0.10815385</v>
      </c>
      <c r="E8" s="33">
        <v>-0.16662099999999999</v>
      </c>
    </row>
    <row r="9" spans="1:5">
      <c r="A9" s="47">
        <v>5.0505050505050502</v>
      </c>
      <c r="B9" s="33">
        <v>-0.12830422499999999</v>
      </c>
      <c r="C9" s="33">
        <v>-7.9703375000000007E-2</v>
      </c>
      <c r="D9" s="33">
        <v>-0.115904125</v>
      </c>
      <c r="E9" s="33">
        <v>-0.16256675000000001</v>
      </c>
    </row>
    <row r="10" spans="1:5">
      <c r="A10" s="47">
        <v>6.0606060606060597</v>
      </c>
      <c r="B10" s="33">
        <v>-0.14595317499999999</v>
      </c>
      <c r="C10" s="33">
        <v>-9.5901824999999996E-2</v>
      </c>
      <c r="D10" s="33">
        <v>-0.11217249999999999</v>
      </c>
      <c r="E10" s="33">
        <v>-0.18181454999999999</v>
      </c>
    </row>
    <row r="11" spans="1:5">
      <c r="A11" s="47">
        <v>7.0707070707070701</v>
      </c>
      <c r="B11" s="33">
        <v>-0.16576017500000001</v>
      </c>
      <c r="C11" s="33">
        <v>-8.5841500000000001E-2</v>
      </c>
      <c r="D11" s="33">
        <v>-9.9172499999999997E-2</v>
      </c>
      <c r="E11" s="33">
        <v>-0.1787424</v>
      </c>
    </row>
    <row r="12" spans="1:5">
      <c r="A12" s="47">
        <v>8.0808080808080796</v>
      </c>
      <c r="B12" s="33">
        <v>-0.183320175</v>
      </c>
      <c r="C12" s="33">
        <v>-8.6012475000000005E-2</v>
      </c>
      <c r="D12" s="33">
        <v>-0.103292725</v>
      </c>
      <c r="E12" s="33">
        <v>-0.18318332500000001</v>
      </c>
    </row>
    <row r="13" spans="1:5">
      <c r="A13" s="47">
        <v>9.0909090909090899</v>
      </c>
      <c r="B13" s="33">
        <v>-0.166881325</v>
      </c>
      <c r="C13" s="33">
        <v>-8.3727775000000004E-2</v>
      </c>
      <c r="D13" s="33">
        <v>-9.5696950000000003E-2</v>
      </c>
      <c r="E13" s="33">
        <v>-0.17452852499999999</v>
      </c>
    </row>
    <row r="14" spans="1:5">
      <c r="A14" s="47">
        <v>10.1010101010101</v>
      </c>
      <c r="B14" s="33">
        <v>-0.15993979999999999</v>
      </c>
      <c r="C14" s="33">
        <v>-8.2625500000000004E-2</v>
      </c>
      <c r="D14" s="33">
        <v>-9.9903224999999998E-2</v>
      </c>
      <c r="E14" s="33">
        <v>-0.19593384999999999</v>
      </c>
    </row>
    <row r="15" spans="1:5">
      <c r="A15" s="47">
        <v>11.1111111111111</v>
      </c>
      <c r="B15" s="33">
        <v>-0.1778593</v>
      </c>
      <c r="C15" s="33">
        <v>-8.9963925E-2</v>
      </c>
      <c r="D15" s="33">
        <v>-0.1066076</v>
      </c>
      <c r="E15" s="33">
        <v>-0.18337567499999999</v>
      </c>
    </row>
    <row r="16" spans="1:5">
      <c r="A16" s="47">
        <v>12.1212121212121</v>
      </c>
      <c r="B16" s="33">
        <v>-0.162896125</v>
      </c>
      <c r="C16" s="33">
        <v>-7.7606300000000003E-2</v>
      </c>
      <c r="D16" s="33">
        <v>-9.2873275000000005E-2</v>
      </c>
      <c r="E16" s="33">
        <v>-0.1854362</v>
      </c>
    </row>
    <row r="17" spans="1:5">
      <c r="A17" s="47">
        <v>13.1313131313131</v>
      </c>
      <c r="B17" s="33">
        <v>-0.16639477499999999</v>
      </c>
      <c r="C17" s="33">
        <v>-8.2557149999999996E-2</v>
      </c>
      <c r="D17" s="33">
        <v>-8.6066199999999995E-2</v>
      </c>
      <c r="E17" s="33">
        <v>-0.17999907500000001</v>
      </c>
    </row>
    <row r="18" spans="1:5">
      <c r="A18" s="47">
        <v>14.141414141414099</v>
      </c>
      <c r="B18" s="33">
        <v>-0.1763487</v>
      </c>
      <c r="C18" s="33">
        <v>-7.8005850000000002E-2</v>
      </c>
      <c r="D18" s="33">
        <v>-9.0433625000000004E-2</v>
      </c>
      <c r="E18" s="33">
        <v>-0.17533535</v>
      </c>
    </row>
    <row r="19" spans="1:5">
      <c r="A19" s="47">
        <v>15.1515151515152</v>
      </c>
      <c r="B19" s="33">
        <v>-0.15867852499999999</v>
      </c>
      <c r="C19" s="33">
        <v>-7.3712050000000001E-2</v>
      </c>
      <c r="D19" s="33">
        <v>-8.4239149999999999E-2</v>
      </c>
      <c r="E19" s="33">
        <v>-0.18072940000000001</v>
      </c>
    </row>
    <row r="20" spans="1:5">
      <c r="A20" s="47">
        <v>16.161616161616202</v>
      </c>
      <c r="B20" s="33">
        <v>-0.16169534999999999</v>
      </c>
      <c r="C20" s="33">
        <v>-8.5273249999999995E-2</v>
      </c>
      <c r="D20" s="33">
        <v>-8.0937300000000004E-2</v>
      </c>
      <c r="E20" s="33">
        <v>-0.173275075</v>
      </c>
    </row>
    <row r="21" spans="1:5">
      <c r="A21" s="47">
        <v>17.171717171717201</v>
      </c>
      <c r="B21" s="33">
        <v>-0.15749607500000001</v>
      </c>
      <c r="C21" s="33">
        <v>-8.7874599999999997E-2</v>
      </c>
      <c r="D21" s="33">
        <v>-8.2846575000000006E-2</v>
      </c>
      <c r="E21" s="33">
        <v>-0.174651</v>
      </c>
    </row>
    <row r="22" spans="1:5">
      <c r="A22" s="47">
        <v>18.181818181818201</v>
      </c>
      <c r="B22" s="33">
        <v>-0.15872910000000001</v>
      </c>
      <c r="C22" s="33">
        <v>-6.8367725000000004E-2</v>
      </c>
      <c r="D22" s="33">
        <v>-8.457365E-2</v>
      </c>
      <c r="E22" s="33">
        <v>-0.17178622499999999</v>
      </c>
    </row>
    <row r="23" spans="1:5">
      <c r="A23" s="47">
        <v>19.191919191919201</v>
      </c>
      <c r="B23" s="33">
        <v>-0.16541839999999999</v>
      </c>
      <c r="C23" s="33">
        <v>-8.0964400000000006E-2</v>
      </c>
      <c r="D23" s="33">
        <v>-8.4104324999999994E-2</v>
      </c>
      <c r="E23" s="33">
        <v>-0.16827197499999999</v>
      </c>
    </row>
    <row r="24" spans="1:5">
      <c r="A24" s="47">
        <v>20.202020202020201</v>
      </c>
      <c r="B24" s="33">
        <v>-0.15840994999999999</v>
      </c>
      <c r="C24" s="33">
        <v>-6.5764975000000003E-2</v>
      </c>
      <c r="D24" s="33">
        <v>-7.9607675000000003E-2</v>
      </c>
      <c r="E24" s="33">
        <v>-0.16503377499999999</v>
      </c>
    </row>
    <row r="25" spans="1:5">
      <c r="A25" s="47">
        <v>21.2121212121212</v>
      </c>
      <c r="B25" s="33">
        <v>-0.167036025</v>
      </c>
      <c r="C25" s="33">
        <v>-7.0073949999999996E-2</v>
      </c>
      <c r="D25" s="33">
        <v>-7.0566699999999996E-2</v>
      </c>
      <c r="E25" s="33">
        <v>-0.17165725000000001</v>
      </c>
    </row>
    <row r="26" spans="1:5">
      <c r="A26" s="47">
        <v>22.2222222222222</v>
      </c>
      <c r="B26" s="33">
        <v>-0.17023625000000001</v>
      </c>
      <c r="C26" s="33">
        <v>-8.2454175000000005E-2</v>
      </c>
      <c r="D26" s="33">
        <v>-7.9906649999999996E-2</v>
      </c>
      <c r="E26" s="33">
        <v>-0.16371815000000001</v>
      </c>
    </row>
    <row r="27" spans="1:5">
      <c r="A27" s="47">
        <v>23.2323232323232</v>
      </c>
      <c r="B27" s="33">
        <v>-0.16457350000000001</v>
      </c>
      <c r="C27" s="33">
        <v>-7.5931125000000002E-2</v>
      </c>
      <c r="D27" s="33">
        <v>-7.5239050000000002E-2</v>
      </c>
      <c r="E27" s="33">
        <v>-0.18031752500000001</v>
      </c>
    </row>
    <row r="28" spans="1:5">
      <c r="A28" s="47">
        <v>24.2424242424242</v>
      </c>
      <c r="B28" s="33">
        <v>-0.1673345</v>
      </c>
      <c r="C28" s="33">
        <v>-6.9187974999999999E-2</v>
      </c>
      <c r="D28" s="33">
        <v>-7.5501525E-2</v>
      </c>
      <c r="E28" s="33">
        <v>-0.16836814999999999</v>
      </c>
    </row>
    <row r="29" spans="1:5">
      <c r="A29" s="47">
        <v>25.252525252525299</v>
      </c>
      <c r="B29" s="33">
        <v>-0.15553549999999999</v>
      </c>
      <c r="C29" s="33">
        <v>-7.7868124999999996E-2</v>
      </c>
      <c r="D29" s="33">
        <v>-7.8108349999999993E-2</v>
      </c>
      <c r="E29" s="33">
        <v>-0.167547275</v>
      </c>
    </row>
    <row r="30" spans="1:5">
      <c r="A30" s="47">
        <v>26.262626262626299</v>
      </c>
      <c r="B30" s="33">
        <v>-0.16782707499999999</v>
      </c>
      <c r="C30" s="33">
        <v>-8.0638150000000006E-2</v>
      </c>
      <c r="D30" s="33">
        <v>-7.1474099999999999E-2</v>
      </c>
      <c r="E30" s="33">
        <v>-0.17167815</v>
      </c>
    </row>
    <row r="31" spans="1:5">
      <c r="A31" s="47">
        <v>27.272727272727298</v>
      </c>
      <c r="B31" s="33">
        <v>-0.158711825</v>
      </c>
      <c r="C31" s="33">
        <v>-6.7785374999999995E-2</v>
      </c>
      <c r="D31" s="33">
        <v>-6.796075E-2</v>
      </c>
      <c r="E31" s="33">
        <v>-0.16816064999999999</v>
      </c>
    </row>
    <row r="32" spans="1:5">
      <c r="A32" s="47">
        <v>28.282828282828302</v>
      </c>
      <c r="B32" s="33">
        <v>-0.16069295</v>
      </c>
      <c r="C32" s="33">
        <v>-7.5984250000000003E-2</v>
      </c>
      <c r="D32" s="33">
        <v>-7.1435899999999997E-2</v>
      </c>
      <c r="E32" s="33">
        <v>-0.16015337499999999</v>
      </c>
    </row>
    <row r="33" spans="1:5">
      <c r="A33" s="47">
        <v>29.292929292929301</v>
      </c>
      <c r="B33" s="33">
        <v>-0.16612237499999999</v>
      </c>
      <c r="C33" s="33">
        <v>-6.9955724999999996E-2</v>
      </c>
      <c r="D33" s="33">
        <v>-6.9341650000000005E-2</v>
      </c>
      <c r="E33" s="33">
        <v>-0.16094107499999999</v>
      </c>
    </row>
    <row r="34" spans="1:5">
      <c r="A34" s="47">
        <v>30.303030303030301</v>
      </c>
      <c r="B34" s="33">
        <v>-0.16499115</v>
      </c>
      <c r="C34" s="33">
        <v>-7.2875899999999993E-2</v>
      </c>
      <c r="D34" s="33">
        <v>-6.6786424999999996E-2</v>
      </c>
      <c r="E34" s="33">
        <v>-0.16547065</v>
      </c>
    </row>
    <row r="35" spans="1:5">
      <c r="A35" s="47">
        <v>31.313131313131301</v>
      </c>
      <c r="B35" s="33">
        <v>-0.14911705</v>
      </c>
      <c r="C35" s="33">
        <v>-7.0012149999999995E-2</v>
      </c>
      <c r="D35" s="33">
        <v>-6.9490049999999998E-2</v>
      </c>
      <c r="E35" s="33">
        <v>-0.165973175</v>
      </c>
    </row>
    <row r="36" spans="1:5">
      <c r="A36" s="47">
        <v>32.323232323232297</v>
      </c>
      <c r="B36" s="33">
        <v>-0.17855219999999999</v>
      </c>
      <c r="C36" s="33">
        <v>-6.6102574999999997E-2</v>
      </c>
      <c r="D36" s="33">
        <v>-6.7437074999999999E-2</v>
      </c>
      <c r="E36" s="33">
        <v>-0.160441525</v>
      </c>
    </row>
    <row r="37" spans="1:5">
      <c r="A37" s="47">
        <v>33.3333333333333</v>
      </c>
      <c r="B37" s="33">
        <v>-0.170922775</v>
      </c>
      <c r="C37" s="33">
        <v>-7.3934975E-2</v>
      </c>
      <c r="D37" s="33">
        <v>-6.6829424999999998E-2</v>
      </c>
      <c r="E37" s="33">
        <v>-0.16047544999999999</v>
      </c>
    </row>
    <row r="38" spans="1:5">
      <c r="A38" s="47">
        <v>34.343434343434303</v>
      </c>
      <c r="B38" s="33">
        <v>-0.16506514999999999</v>
      </c>
      <c r="C38" s="33">
        <v>-6.8432599999999996E-2</v>
      </c>
      <c r="D38" s="33">
        <v>-6.1368724999999999E-2</v>
      </c>
      <c r="E38" s="33">
        <v>-0.16066907499999999</v>
      </c>
    </row>
    <row r="39" spans="1:5">
      <c r="A39" s="47">
        <v>35.353535353535399</v>
      </c>
      <c r="B39" s="33">
        <v>-0.15849127499999999</v>
      </c>
      <c r="C39" s="33">
        <v>-7.1518575000000001E-2</v>
      </c>
      <c r="D39" s="33">
        <v>-5.8771474999999997E-2</v>
      </c>
      <c r="E39" s="33">
        <v>-0.15261782500000001</v>
      </c>
    </row>
    <row r="40" spans="1:5">
      <c r="A40" s="47">
        <v>36.363636363636402</v>
      </c>
      <c r="B40" s="33">
        <v>-0.16698735000000001</v>
      </c>
      <c r="C40" s="33">
        <v>-6.8728424999999996E-2</v>
      </c>
      <c r="D40" s="33">
        <v>-6.0583575000000001E-2</v>
      </c>
      <c r="E40" s="33">
        <v>-0.1591687</v>
      </c>
    </row>
    <row r="41" spans="1:5">
      <c r="A41" s="47">
        <v>37.373737373737399</v>
      </c>
      <c r="B41" s="33">
        <v>-0.15726755000000001</v>
      </c>
      <c r="C41" s="33">
        <v>-6.5353124999999998E-2</v>
      </c>
      <c r="D41" s="33">
        <v>-6.4100674999999996E-2</v>
      </c>
      <c r="E41" s="33">
        <v>-0.152550725</v>
      </c>
    </row>
    <row r="42" spans="1:5">
      <c r="A42" s="47">
        <v>38.383838383838402</v>
      </c>
      <c r="B42" s="33">
        <v>-0.16399017499999999</v>
      </c>
      <c r="C42" s="33">
        <v>-6.7016599999999996E-2</v>
      </c>
      <c r="D42" s="33">
        <v>-6.5409074999999997E-2</v>
      </c>
      <c r="E42" s="33">
        <v>-0.14113065</v>
      </c>
    </row>
    <row r="43" spans="1:5">
      <c r="A43" s="47">
        <v>39.393939393939398</v>
      </c>
      <c r="B43" s="33">
        <v>-0.15748570000000001</v>
      </c>
      <c r="C43" s="33">
        <v>-7.1541024999999994E-2</v>
      </c>
      <c r="D43" s="33">
        <v>-6.3828549999999998E-2</v>
      </c>
      <c r="E43" s="33">
        <v>-0.14952602500000001</v>
      </c>
    </row>
    <row r="44" spans="1:5">
      <c r="A44" s="47">
        <v>40.404040404040401</v>
      </c>
      <c r="B44" s="33">
        <v>-0.15986555</v>
      </c>
      <c r="C44" s="33">
        <v>-6.1479974999999999E-2</v>
      </c>
      <c r="D44" s="33">
        <v>-6.3734449999999998E-2</v>
      </c>
      <c r="E44" s="33">
        <v>-0.15118262499999999</v>
      </c>
    </row>
    <row r="45" spans="1:5">
      <c r="A45" s="47">
        <v>41.414141414141397</v>
      </c>
      <c r="B45" s="33">
        <v>-0.14955605</v>
      </c>
      <c r="C45" s="33">
        <v>-6.8612199999999998E-2</v>
      </c>
      <c r="D45" s="33">
        <v>-6.3824699999999998E-2</v>
      </c>
      <c r="E45" s="33">
        <v>-0.148669675</v>
      </c>
    </row>
    <row r="46" spans="1:5">
      <c r="A46" s="47">
        <v>42.424242424242401</v>
      </c>
      <c r="B46" s="33">
        <v>-0.173255825</v>
      </c>
      <c r="C46" s="33">
        <v>-7.2309750000000006E-2</v>
      </c>
      <c r="D46" s="33">
        <v>-7.0411600000000005E-2</v>
      </c>
      <c r="E46" s="33">
        <v>-0.15302474999999999</v>
      </c>
    </row>
    <row r="47" spans="1:5">
      <c r="A47" s="47">
        <v>43.434343434343397</v>
      </c>
      <c r="B47" s="33">
        <v>-0.164840875</v>
      </c>
      <c r="C47" s="33">
        <v>-6.6681850000000001E-2</v>
      </c>
      <c r="D47" s="33">
        <v>-7.2578075000000006E-2</v>
      </c>
      <c r="E47" s="33">
        <v>-0.15451429999999999</v>
      </c>
    </row>
    <row r="48" spans="1:5">
      <c r="A48" s="47">
        <v>44.4444444444444</v>
      </c>
      <c r="B48" s="33">
        <v>-0.17022227500000001</v>
      </c>
      <c r="C48" s="33">
        <v>-6.6656425000000005E-2</v>
      </c>
      <c r="D48" s="33">
        <v>-6.4099600000000007E-2</v>
      </c>
      <c r="E48" s="33">
        <v>-0.14820659999999999</v>
      </c>
    </row>
    <row r="49" spans="1:5">
      <c r="A49" s="47">
        <v>45.454545454545503</v>
      </c>
      <c r="B49" s="33">
        <v>-0.16296869999999999</v>
      </c>
      <c r="C49" s="33">
        <v>-6.4179550000000002E-2</v>
      </c>
      <c r="D49" s="33">
        <v>-6.470215E-2</v>
      </c>
      <c r="E49" s="33">
        <v>-0.14929485000000001</v>
      </c>
    </row>
    <row r="50" spans="1:5">
      <c r="A50" s="47">
        <v>46.464646464646499</v>
      </c>
      <c r="B50" s="33">
        <v>-0.16707685</v>
      </c>
      <c r="C50" s="33">
        <v>-6.3371200000000003E-2</v>
      </c>
      <c r="D50" s="33">
        <v>-6.7211900000000005E-2</v>
      </c>
      <c r="E50" s="33">
        <v>-0.14592810000000001</v>
      </c>
    </row>
    <row r="51" spans="1:5">
      <c r="A51" s="47">
        <v>47.474747474747502</v>
      </c>
      <c r="B51" s="33">
        <v>-0.1622335</v>
      </c>
      <c r="C51" s="33">
        <v>-5.9606149999999997E-2</v>
      </c>
      <c r="D51" s="33">
        <v>-5.9291675000000002E-2</v>
      </c>
      <c r="E51" s="33">
        <v>-0.14468934999999999</v>
      </c>
    </row>
    <row r="52" spans="1:5">
      <c r="A52" s="47">
        <v>48.484848484848499</v>
      </c>
      <c r="B52" s="33">
        <v>-0.15487429999999999</v>
      </c>
      <c r="C52" s="33">
        <v>-6.5920174999999998E-2</v>
      </c>
      <c r="D52" s="33">
        <v>-6.1229899999999997E-2</v>
      </c>
      <c r="E52" s="33">
        <v>-0.14233512500000001</v>
      </c>
    </row>
    <row r="53" spans="1:5">
      <c r="A53" s="47">
        <v>49.494949494949502</v>
      </c>
      <c r="B53" s="33">
        <v>-0.143745975</v>
      </c>
      <c r="C53" s="33">
        <v>-6.3849699999999995E-2</v>
      </c>
      <c r="D53" s="33">
        <v>-6.4466300000000004E-2</v>
      </c>
      <c r="E53" s="33">
        <v>-0.13465004999999999</v>
      </c>
    </row>
    <row r="54" spans="1:5">
      <c r="A54" s="47">
        <v>50.505050505050498</v>
      </c>
      <c r="B54" s="33">
        <v>-0.156081625</v>
      </c>
      <c r="C54" s="33">
        <v>-6.9226399999999993E-2</v>
      </c>
      <c r="D54" s="33">
        <v>-6.5203424999999995E-2</v>
      </c>
      <c r="E54" s="33">
        <v>-0.146300075</v>
      </c>
    </row>
    <row r="55" spans="1:5">
      <c r="A55" s="47">
        <v>51.515151515151501</v>
      </c>
      <c r="B55" s="33">
        <v>-0.15532562499999999</v>
      </c>
      <c r="C55" s="33">
        <v>-5.8292074999999999E-2</v>
      </c>
      <c r="D55" s="33">
        <v>-6.3777349999999997E-2</v>
      </c>
      <c r="E55" s="33">
        <v>-0.14440330000000001</v>
      </c>
    </row>
    <row r="56" spans="1:5">
      <c r="A56" s="47">
        <v>52.525252525252498</v>
      </c>
      <c r="B56" s="33">
        <v>-0.15020672500000001</v>
      </c>
      <c r="C56" s="33">
        <v>-6.7202899999999996E-2</v>
      </c>
      <c r="D56" s="33">
        <v>-6.0471650000000002E-2</v>
      </c>
      <c r="E56" s="33">
        <v>-0.14424047500000001</v>
      </c>
    </row>
    <row r="57" spans="1:5">
      <c r="A57" s="47">
        <v>53.535353535353501</v>
      </c>
      <c r="B57" s="33">
        <v>-0.15241660000000001</v>
      </c>
      <c r="C57" s="33">
        <v>-6.2477924999999997E-2</v>
      </c>
      <c r="D57" s="33">
        <v>-6.0594475000000002E-2</v>
      </c>
      <c r="E57" s="33">
        <v>-0.14969745000000001</v>
      </c>
    </row>
    <row r="58" spans="1:5">
      <c r="A58" s="47">
        <v>54.545454545454596</v>
      </c>
      <c r="B58" s="33">
        <v>-0.14711574999999999</v>
      </c>
      <c r="C58" s="33">
        <v>-5.736455E-2</v>
      </c>
      <c r="D58" s="33">
        <v>-6.0294374999999997E-2</v>
      </c>
      <c r="E58" s="33">
        <v>-0.138463475</v>
      </c>
    </row>
    <row r="59" spans="1:5">
      <c r="A59" s="47">
        <v>55.5555555555556</v>
      </c>
      <c r="B59" s="33">
        <v>-0.15408785</v>
      </c>
      <c r="C59" s="33">
        <v>-6.5237050000000005E-2</v>
      </c>
      <c r="D59" s="33">
        <v>-6.9435374999999994E-2</v>
      </c>
      <c r="E59" s="33">
        <v>-0.14514147499999999</v>
      </c>
    </row>
    <row r="60" spans="1:5">
      <c r="A60" s="47">
        <v>56.565656565656603</v>
      </c>
      <c r="B60" s="33">
        <v>-0.145855175</v>
      </c>
      <c r="C60" s="33">
        <v>-5.9798825E-2</v>
      </c>
      <c r="D60" s="33">
        <v>-6.2257325000000002E-2</v>
      </c>
      <c r="E60" s="33">
        <v>-0.147924525</v>
      </c>
    </row>
    <row r="61" spans="1:5">
      <c r="A61" s="47">
        <v>57.575757575757599</v>
      </c>
      <c r="B61" s="33">
        <v>-0.15742244999999999</v>
      </c>
      <c r="C61" s="33">
        <v>-6.2816374999999994E-2</v>
      </c>
      <c r="D61" s="33">
        <v>-5.8082324999999997E-2</v>
      </c>
      <c r="E61" s="33">
        <v>-0.14098007500000001</v>
      </c>
    </row>
    <row r="62" spans="1:5">
      <c r="A62" s="47">
        <v>58.585858585858603</v>
      </c>
      <c r="B62" s="33">
        <v>-0.15363769999999999</v>
      </c>
      <c r="C62" s="33">
        <v>-6.1224424999999999E-2</v>
      </c>
      <c r="D62" s="33">
        <v>-6.1704950000000001E-2</v>
      </c>
      <c r="E62" s="33">
        <v>-0.13696630000000001</v>
      </c>
    </row>
    <row r="63" spans="1:5">
      <c r="A63" s="47">
        <v>59.595959595959599</v>
      </c>
      <c r="B63" s="33">
        <v>-0.14503507500000001</v>
      </c>
      <c r="C63" s="33">
        <v>-5.8228000000000002E-2</v>
      </c>
      <c r="D63" s="33">
        <v>-6.3063624999999998E-2</v>
      </c>
      <c r="E63" s="33">
        <v>-0.14101264999999999</v>
      </c>
    </row>
    <row r="64" spans="1:5">
      <c r="A64" s="47">
        <v>60.606060606060602</v>
      </c>
      <c r="B64" s="33">
        <v>-0.15802269999999999</v>
      </c>
      <c r="C64" s="33">
        <v>-5.484025E-2</v>
      </c>
      <c r="D64" s="33">
        <v>-6.1458649999999997E-2</v>
      </c>
      <c r="E64" s="33">
        <v>-0.14226512499999999</v>
      </c>
    </row>
    <row r="65" spans="1:5">
      <c r="A65" s="47">
        <v>61.616161616161598</v>
      </c>
      <c r="B65" s="33">
        <v>-0.14143015</v>
      </c>
      <c r="C65" s="33">
        <v>-6.2239975000000003E-2</v>
      </c>
      <c r="D65" s="33">
        <v>-5.9998774999999997E-2</v>
      </c>
      <c r="E65" s="33">
        <v>-0.13948597500000001</v>
      </c>
    </row>
    <row r="66" spans="1:5">
      <c r="A66" s="47">
        <v>62.626262626262601</v>
      </c>
      <c r="B66" s="33">
        <v>-0.149441825</v>
      </c>
      <c r="C66" s="33">
        <v>-6.6564924999999997E-2</v>
      </c>
      <c r="D66" s="33">
        <v>-5.4990049999999999E-2</v>
      </c>
      <c r="E66" s="33">
        <v>-0.13903832499999999</v>
      </c>
    </row>
    <row r="67" spans="1:5">
      <c r="A67" s="47">
        <v>63.636363636363598</v>
      </c>
      <c r="B67" s="33">
        <v>-0.14117102500000001</v>
      </c>
      <c r="C67" s="33">
        <v>-6.3243049999999995E-2</v>
      </c>
      <c r="D67" s="33">
        <v>-6.0052250000000001E-2</v>
      </c>
      <c r="E67" s="33">
        <v>-0.13420227500000001</v>
      </c>
    </row>
    <row r="68" spans="1:5">
      <c r="A68" s="47">
        <v>64.646464646464693</v>
      </c>
      <c r="B68" s="33">
        <v>-0.13826237499999999</v>
      </c>
      <c r="C68" s="33">
        <v>-5.9975500000000001E-2</v>
      </c>
      <c r="D68" s="33">
        <v>-5.9917474999999998E-2</v>
      </c>
      <c r="E68" s="33">
        <v>-0.14093510000000001</v>
      </c>
    </row>
    <row r="69" spans="1:5">
      <c r="A69" s="47">
        <v>65.656565656565704</v>
      </c>
      <c r="B69" s="33">
        <v>-0.15427974999999999</v>
      </c>
      <c r="C69" s="33">
        <v>-6.016755E-2</v>
      </c>
      <c r="D69" s="33">
        <v>-5.8900574999999997E-2</v>
      </c>
      <c r="E69" s="33">
        <v>-0.13605965</v>
      </c>
    </row>
    <row r="70" spans="1:5">
      <c r="A70" s="47">
        <v>66.6666666666667</v>
      </c>
      <c r="B70" s="33">
        <v>-0.14586850000000001</v>
      </c>
      <c r="C70" s="33">
        <v>-6.4589425000000006E-2</v>
      </c>
      <c r="D70" s="33">
        <v>-5.669395E-2</v>
      </c>
      <c r="E70" s="33">
        <v>-0.1311785</v>
      </c>
    </row>
    <row r="71" spans="1:5">
      <c r="A71" s="47">
        <v>67.676767676767696</v>
      </c>
      <c r="B71" s="33">
        <v>-0.13340784999999999</v>
      </c>
      <c r="C71" s="33">
        <v>-5.2815174999999999E-2</v>
      </c>
      <c r="D71" s="33">
        <v>-5.5915100000000002E-2</v>
      </c>
      <c r="E71" s="33">
        <v>-0.13471032499999999</v>
      </c>
    </row>
    <row r="72" spans="1:5">
      <c r="A72" s="47">
        <v>68.686868686868706</v>
      </c>
      <c r="B72" s="33">
        <v>-0.15040945</v>
      </c>
      <c r="C72" s="33">
        <v>-6.3661725000000002E-2</v>
      </c>
      <c r="D72" s="33">
        <v>-6.5468024999999999E-2</v>
      </c>
      <c r="E72" s="33">
        <v>-0.13116685</v>
      </c>
    </row>
    <row r="73" spans="1:5">
      <c r="A73" s="47">
        <v>69.696969696969703</v>
      </c>
      <c r="B73" s="33">
        <v>-0.143040375</v>
      </c>
      <c r="C73" s="33">
        <v>-5.8891775E-2</v>
      </c>
      <c r="D73" s="33">
        <v>-5.7578325E-2</v>
      </c>
      <c r="E73" s="33">
        <v>-0.13829042499999999</v>
      </c>
    </row>
    <row r="74" spans="1:5">
      <c r="A74" s="47">
        <v>70.707070707070699</v>
      </c>
      <c r="B74" s="33">
        <v>-0.145522075</v>
      </c>
      <c r="C74" s="33">
        <v>-4.9733575000000002E-2</v>
      </c>
      <c r="D74" s="33">
        <v>-5.604895E-2</v>
      </c>
      <c r="E74" s="33">
        <v>-0.12948034999999999</v>
      </c>
    </row>
    <row r="75" spans="1:5">
      <c r="A75" s="47">
        <v>71.717171717171695</v>
      </c>
      <c r="B75" s="33">
        <v>-0.13607055000000001</v>
      </c>
      <c r="C75" s="33">
        <v>-6.3206374999999995E-2</v>
      </c>
      <c r="D75" s="33">
        <v>-6.0779800000000002E-2</v>
      </c>
      <c r="E75" s="33">
        <v>-0.1207385</v>
      </c>
    </row>
    <row r="76" spans="1:5">
      <c r="A76" s="47">
        <v>72.727272727272705</v>
      </c>
      <c r="B76" s="33">
        <v>-0.1372738</v>
      </c>
      <c r="C76" s="33">
        <v>-5.5885925000000003E-2</v>
      </c>
      <c r="D76" s="33">
        <v>-5.5800074999999998E-2</v>
      </c>
      <c r="E76" s="33">
        <v>-0.12927369999999999</v>
      </c>
    </row>
    <row r="77" spans="1:5">
      <c r="A77" s="47">
        <v>73.737373737373701</v>
      </c>
      <c r="B77" s="33">
        <v>-0.143571375</v>
      </c>
      <c r="C77" s="33">
        <v>-5.3359825E-2</v>
      </c>
      <c r="D77" s="33">
        <v>-6.6700424999999994E-2</v>
      </c>
      <c r="E77" s="33">
        <v>-0.12483205</v>
      </c>
    </row>
    <row r="78" spans="1:5">
      <c r="A78" s="47">
        <v>74.747474747474797</v>
      </c>
      <c r="B78" s="33">
        <v>-0.13713112499999999</v>
      </c>
      <c r="C78" s="33">
        <v>-5.9843174999999998E-2</v>
      </c>
      <c r="D78" s="33">
        <v>-6.3575850000000003E-2</v>
      </c>
      <c r="E78" s="33">
        <v>-0.1165704</v>
      </c>
    </row>
    <row r="79" spans="1:5">
      <c r="A79" s="47">
        <v>75.757575757575793</v>
      </c>
      <c r="B79" s="33">
        <v>-0.1305038</v>
      </c>
      <c r="C79" s="33">
        <v>-5.7594350000000002E-2</v>
      </c>
      <c r="D79" s="33">
        <v>-6.2297924999999997E-2</v>
      </c>
      <c r="E79" s="33">
        <v>-0.12441075</v>
      </c>
    </row>
    <row r="80" spans="1:5">
      <c r="A80" s="47">
        <v>76.767676767676804</v>
      </c>
      <c r="B80" s="33">
        <v>-0.14222637499999999</v>
      </c>
      <c r="C80" s="33">
        <v>-5.9149874999999998E-2</v>
      </c>
      <c r="D80" s="33">
        <v>-6.5769825000000004E-2</v>
      </c>
      <c r="E80" s="33">
        <v>-0.1178377</v>
      </c>
    </row>
    <row r="81" spans="1:5">
      <c r="A81" s="47">
        <v>77.7777777777778</v>
      </c>
      <c r="B81" s="33">
        <v>-0.12974769999999999</v>
      </c>
      <c r="C81" s="33">
        <v>-5.1333574999999999E-2</v>
      </c>
      <c r="D81" s="33">
        <v>-5.8690325000000002E-2</v>
      </c>
      <c r="E81" s="33">
        <v>-0.11304747499999999</v>
      </c>
    </row>
    <row r="82" spans="1:5">
      <c r="A82" s="47">
        <v>78.787878787878796</v>
      </c>
      <c r="B82" s="33">
        <v>-0.13392747499999999</v>
      </c>
      <c r="C82" s="33">
        <v>-4.4202075E-2</v>
      </c>
      <c r="D82" s="33">
        <v>-6.9076299999999993E-2</v>
      </c>
      <c r="E82" s="33">
        <v>-0.11346000000000001</v>
      </c>
    </row>
    <row r="83" spans="1:5">
      <c r="A83" s="47">
        <v>79.797979797979806</v>
      </c>
      <c r="B83" s="33">
        <v>-0.1386666</v>
      </c>
      <c r="C83" s="33">
        <v>-5.6286824999999999E-2</v>
      </c>
      <c r="D83" s="33">
        <v>-7.2289275E-2</v>
      </c>
      <c r="E83" s="33">
        <v>-0.11603835</v>
      </c>
    </row>
    <row r="84" spans="1:5">
      <c r="A84" s="47">
        <v>80.808080808080803</v>
      </c>
      <c r="B84" s="33">
        <v>-0.13565540000000001</v>
      </c>
      <c r="C84" s="33">
        <v>-5.917625E-2</v>
      </c>
      <c r="D84" s="33">
        <v>-7.0825399999999997E-2</v>
      </c>
      <c r="E84" s="33">
        <v>-0.11040614999999999</v>
      </c>
    </row>
    <row r="85" spans="1:5">
      <c r="A85" s="47">
        <v>81.818181818181799</v>
      </c>
      <c r="B85" s="33">
        <v>-0.13860815000000001</v>
      </c>
      <c r="C85" s="33">
        <v>-5.0857399999999997E-2</v>
      </c>
      <c r="D85" s="33">
        <v>-6.2291300000000001E-2</v>
      </c>
      <c r="E85" s="33">
        <v>-0.11785825</v>
      </c>
    </row>
    <row r="86" spans="1:5">
      <c r="A86" s="47">
        <v>82.828282828282795</v>
      </c>
      <c r="B86" s="33">
        <v>-0.13210277500000001</v>
      </c>
      <c r="C86" s="33">
        <v>-5.5792624999999998E-2</v>
      </c>
      <c r="D86" s="33">
        <v>-7.0547175000000004E-2</v>
      </c>
      <c r="E86" s="33">
        <v>-0.115348125</v>
      </c>
    </row>
    <row r="87" spans="1:5">
      <c r="A87" s="47">
        <v>83.838383838383805</v>
      </c>
      <c r="B87" s="33">
        <v>-0.13289804999999999</v>
      </c>
      <c r="C87" s="33">
        <v>-4.8393375000000002E-2</v>
      </c>
      <c r="D87" s="33">
        <v>-6.2693100000000002E-2</v>
      </c>
      <c r="E87" s="33">
        <v>-0.112303125</v>
      </c>
    </row>
    <row r="88" spans="1:5">
      <c r="A88" s="47">
        <v>84.848484848484802</v>
      </c>
      <c r="B88" s="33">
        <v>-0.13023742499999999</v>
      </c>
      <c r="C88" s="33">
        <v>-4.9183549999999999E-2</v>
      </c>
      <c r="D88" s="33">
        <v>-6.9180599999999995E-2</v>
      </c>
      <c r="E88" s="33">
        <v>-0.106476425</v>
      </c>
    </row>
    <row r="89" spans="1:5">
      <c r="A89" s="47">
        <v>85.858585858585897</v>
      </c>
      <c r="B89" s="33">
        <v>-0.120904525</v>
      </c>
      <c r="C89" s="33">
        <v>-4.5262049999999998E-2</v>
      </c>
      <c r="D89" s="33">
        <v>-6.7940975000000001E-2</v>
      </c>
      <c r="E89" s="33">
        <v>-0.11557025</v>
      </c>
    </row>
    <row r="90" spans="1:5">
      <c r="A90" s="47">
        <v>86.868686868686893</v>
      </c>
      <c r="B90" s="33">
        <v>-0.12705022499999999</v>
      </c>
      <c r="C90" s="33">
        <v>-4.2108825000000003E-2</v>
      </c>
      <c r="D90" s="33">
        <v>-6.3390525000000003E-2</v>
      </c>
      <c r="E90" s="33">
        <v>-0.105932625</v>
      </c>
    </row>
    <row r="91" spans="1:5">
      <c r="A91" s="47">
        <v>87.878787878787904</v>
      </c>
      <c r="B91" s="33">
        <v>-0.122520825</v>
      </c>
      <c r="C91" s="33">
        <v>-4.6523775000000003E-2</v>
      </c>
      <c r="D91" s="33">
        <v>-6.5693199999999993E-2</v>
      </c>
      <c r="E91" s="33">
        <v>-0.10939595000000001</v>
      </c>
    </row>
    <row r="92" spans="1:5">
      <c r="A92" s="47">
        <v>88.8888888888889</v>
      </c>
      <c r="B92" s="33">
        <v>-0.1171085</v>
      </c>
      <c r="C92" s="33">
        <v>-5.2811024999999998E-2</v>
      </c>
      <c r="D92" s="33">
        <v>-6.8413799999999997E-2</v>
      </c>
      <c r="E92" s="33">
        <v>-0.112793675</v>
      </c>
    </row>
    <row r="93" spans="1:5">
      <c r="A93" s="47">
        <v>89.898989898989896</v>
      </c>
      <c r="B93" s="33">
        <v>-0.110438325</v>
      </c>
      <c r="C93" s="33">
        <v>-4.8847824999999997E-2</v>
      </c>
      <c r="D93" s="33">
        <v>-6.4462800000000001E-2</v>
      </c>
      <c r="E93" s="33">
        <v>-9.9512724999999996E-2</v>
      </c>
    </row>
    <row r="94" spans="1:5">
      <c r="A94" s="47">
        <v>90.909090909090907</v>
      </c>
      <c r="B94" s="33">
        <v>-0.11509625</v>
      </c>
      <c r="C94" s="33">
        <v>-5.6225825E-2</v>
      </c>
      <c r="D94" s="33">
        <v>-6.6974199999999998E-2</v>
      </c>
      <c r="E94" s="33">
        <v>-0.1035946</v>
      </c>
    </row>
    <row r="95" spans="1:5">
      <c r="A95" s="47">
        <v>91.919191919191903</v>
      </c>
      <c r="B95" s="33">
        <v>-0.12493325</v>
      </c>
      <c r="C95" s="33">
        <v>-5.4707275E-2</v>
      </c>
      <c r="D95" s="33">
        <v>-7.9159375000000004E-2</v>
      </c>
      <c r="E95" s="33">
        <v>-0.1067183</v>
      </c>
    </row>
    <row r="96" spans="1:5">
      <c r="A96" s="47">
        <v>92.929292929292899</v>
      </c>
      <c r="B96" s="33">
        <v>-0.12967144999999999</v>
      </c>
      <c r="C96" s="33">
        <v>-5.3397924999999999E-2</v>
      </c>
      <c r="D96" s="33">
        <v>-8.4901475000000004E-2</v>
      </c>
      <c r="E96" s="33">
        <v>-0.101993875</v>
      </c>
    </row>
    <row r="97" spans="1:5">
      <c r="A97" s="47">
        <v>93.939393939393895</v>
      </c>
      <c r="B97" s="33">
        <v>-0.14727485000000001</v>
      </c>
      <c r="C97" s="33">
        <v>-5.2241824999999999E-2</v>
      </c>
      <c r="D97" s="33">
        <v>-8.2042199999999996E-2</v>
      </c>
      <c r="E97" s="33">
        <v>-0.11283915</v>
      </c>
    </row>
    <row r="98" spans="1:5">
      <c r="A98" s="47">
        <v>94.949494949495005</v>
      </c>
      <c r="B98" s="33">
        <v>-0.148994975</v>
      </c>
      <c r="C98" s="33">
        <v>-5.9671050000000003E-2</v>
      </c>
      <c r="D98" s="33">
        <v>-9.9873375E-2</v>
      </c>
      <c r="E98" s="33">
        <v>-0.118889625</v>
      </c>
    </row>
    <row r="99" spans="1:5">
      <c r="A99" s="47">
        <v>95.959595959596001</v>
      </c>
      <c r="B99" s="33">
        <v>-0.15621072499999999</v>
      </c>
      <c r="C99" s="33">
        <v>-5.6509324999999999E-2</v>
      </c>
      <c r="D99" s="33">
        <v>-0.105946625</v>
      </c>
      <c r="E99" s="33">
        <v>-0.121924375</v>
      </c>
    </row>
    <row r="100" spans="1:5">
      <c r="A100" s="47">
        <v>96.969696969696997</v>
      </c>
      <c r="B100" s="33">
        <v>-0.13807782499999999</v>
      </c>
      <c r="C100" s="33">
        <v>-5.1736499999999998E-2</v>
      </c>
      <c r="D100" s="33">
        <v>-0.11557582499999999</v>
      </c>
      <c r="E100" s="33">
        <v>-0.122313675</v>
      </c>
    </row>
    <row r="101" spans="1:5">
      <c r="A101" s="47">
        <v>97.979797979797993</v>
      </c>
      <c r="B101" s="33">
        <v>-0.15217407499999999</v>
      </c>
      <c r="C101" s="33">
        <v>-4.8421125000000002E-2</v>
      </c>
      <c r="D101" s="33">
        <v>-0.1252269</v>
      </c>
      <c r="E101" s="33">
        <v>-0.13769380000000001</v>
      </c>
    </row>
    <row r="102" spans="1:5">
      <c r="A102" s="47">
        <v>98.989898989899004</v>
      </c>
      <c r="B102" s="33">
        <v>-0.15783317499999999</v>
      </c>
      <c r="C102" s="33">
        <v>-5.6465300000000003E-2</v>
      </c>
      <c r="D102" s="33">
        <v>-0.16580265</v>
      </c>
      <c r="E102" s="33">
        <v>-0.1640424</v>
      </c>
    </row>
    <row r="103" spans="1:5">
      <c r="A103" s="47">
        <v>100</v>
      </c>
      <c r="B103" s="33">
        <v>-0.18713369999999999</v>
      </c>
      <c r="C103" s="33">
        <v>-6.4143950000000005E-2</v>
      </c>
      <c r="D103" s="33">
        <v>-0.249262025</v>
      </c>
      <c r="E103" s="33">
        <v>-0.27484472500000001</v>
      </c>
    </row>
  </sheetData>
  <mergeCells count="1">
    <mergeCell ref="B2:E2"/>
  </mergeCells>
  <hyperlinks>
    <hyperlink ref="A1" location="'Table of Contents'!A1" display="'Table of Contents'!A1" xr:uid="{277B8840-17E1-EF4F-AA5E-D44C679BF42F}"/>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5A26-8C01-4C46-AFC5-8C1B242291A2}">
  <dimension ref="A1:Z46"/>
  <sheetViews>
    <sheetView workbookViewId="0"/>
  </sheetViews>
  <sheetFormatPr baseColWidth="10" defaultRowHeight="15"/>
  <cols>
    <col min="1" max="1" width="17.6640625" bestFit="1" customWidth="1"/>
    <col min="2" max="2" width="11" bestFit="1" customWidth="1"/>
    <col min="3" max="3" width="11" customWidth="1"/>
    <col min="4" max="4" width="16.83203125" bestFit="1" customWidth="1"/>
  </cols>
  <sheetData>
    <row r="1" spans="1:26">
      <c r="A1" s="67" t="s">
        <v>322</v>
      </c>
    </row>
    <row r="2" spans="1:26" ht="64" customHeight="1">
      <c r="B2" s="54" t="s">
        <v>283</v>
      </c>
      <c r="C2" s="54"/>
      <c r="D2" s="54"/>
    </row>
    <row r="3" spans="1:26" ht="26" customHeight="1">
      <c r="B3" s="54" t="s">
        <v>285</v>
      </c>
      <c r="C3" s="54"/>
      <c r="D3" s="29" t="s">
        <v>286</v>
      </c>
    </row>
    <row r="4" spans="1:26" ht="58" customHeight="1">
      <c r="A4" s="36" t="s">
        <v>284</v>
      </c>
      <c r="B4" s="29" t="s">
        <v>124</v>
      </c>
      <c r="C4" s="29" t="s">
        <v>122</v>
      </c>
      <c r="D4" s="29" t="s">
        <v>287</v>
      </c>
    </row>
    <row r="5" spans="1:26">
      <c r="A5" s="43">
        <v>2.5641025641025599</v>
      </c>
      <c r="B5" s="33">
        <v>2.57027805555556E-2</v>
      </c>
      <c r="C5" s="33">
        <v>4.0178749801587303E-2</v>
      </c>
      <c r="D5" s="33">
        <v>1.44759692460317E-2</v>
      </c>
      <c r="E5" s="27"/>
      <c r="U5" s="32"/>
      <c r="V5" s="32"/>
      <c r="W5" s="32"/>
      <c r="Z5" s="32"/>
    </row>
    <row r="6" spans="1:26">
      <c r="A6" s="43">
        <v>5.1282051282051304</v>
      </c>
      <c r="B6" s="33">
        <v>1.5292975E-2</v>
      </c>
      <c r="C6" s="33">
        <v>3.05045244444444E-2</v>
      </c>
      <c r="D6" s="33">
        <v>1.5211549444444399E-2</v>
      </c>
      <c r="E6" s="27"/>
    </row>
    <row r="7" spans="1:26">
      <c r="A7" s="43">
        <v>7.6923076923076898</v>
      </c>
      <c r="B7" s="33">
        <v>8.8542750000000104E-3</v>
      </c>
      <c r="C7" s="33">
        <v>2.4447893452380999E-2</v>
      </c>
      <c r="D7" s="33">
        <v>1.55936184523809E-2</v>
      </c>
      <c r="E7" s="27"/>
    </row>
    <row r="8" spans="1:26">
      <c r="A8" s="43">
        <v>10.2564102564103</v>
      </c>
      <c r="B8" s="33">
        <v>5.1403111111111201E-3</v>
      </c>
      <c r="C8" s="33">
        <v>2.18148751984127E-2</v>
      </c>
      <c r="D8" s="33">
        <v>1.6674564087301599E-2</v>
      </c>
      <c r="E8" s="27"/>
      <c r="G8" s="46"/>
    </row>
    <row r="9" spans="1:26">
      <c r="A9" s="43">
        <v>12.8205128205128</v>
      </c>
      <c r="B9" s="33">
        <v>8.6221666666667202E-4</v>
      </c>
      <c r="C9" s="33">
        <v>1.6984817936507898E-2</v>
      </c>
      <c r="D9" s="33">
        <v>1.6122601269841299E-2</v>
      </c>
      <c r="E9" s="27"/>
      <c r="G9" s="46"/>
    </row>
    <row r="10" spans="1:26">
      <c r="A10" s="43">
        <v>15.384615384615399</v>
      </c>
      <c r="B10" s="33">
        <v>-1.93993055555555E-3</v>
      </c>
      <c r="C10" s="33">
        <v>1.30168573412698E-2</v>
      </c>
      <c r="D10" s="33">
        <v>1.49567878968254E-2</v>
      </c>
      <c r="E10" s="27"/>
      <c r="G10" s="46"/>
    </row>
    <row r="11" spans="1:26">
      <c r="A11" s="43">
        <v>17.948717948717999</v>
      </c>
      <c r="B11" s="33">
        <v>-3.3686486111111102E-3</v>
      </c>
      <c r="C11" s="33">
        <v>8.6144208333333305E-3</v>
      </c>
      <c r="D11" s="33">
        <v>1.19830694444444E-2</v>
      </c>
      <c r="E11" s="27"/>
      <c r="G11" s="46"/>
    </row>
    <row r="12" spans="1:26">
      <c r="A12" s="43">
        <v>20.5128205128205</v>
      </c>
      <c r="B12" s="33">
        <v>-4.39302777777775E-4</v>
      </c>
      <c r="C12" s="33">
        <v>5.7446214285714302E-3</v>
      </c>
      <c r="D12" s="33">
        <v>6.1839242063492098E-3</v>
      </c>
      <c r="E12" s="27"/>
      <c r="G12" s="46"/>
    </row>
    <row r="13" spans="1:26">
      <c r="A13" s="43">
        <v>23.076923076923102</v>
      </c>
      <c r="B13" s="33">
        <v>4.11259722222224E-4</v>
      </c>
      <c r="C13" s="33">
        <v>4.4964924206349196E-3</v>
      </c>
      <c r="D13" s="33">
        <v>4.0852326984127003E-3</v>
      </c>
      <c r="E13" s="27"/>
      <c r="G13" s="46"/>
    </row>
    <row r="14" spans="1:26">
      <c r="A14" s="43">
        <v>25.6410256410256</v>
      </c>
      <c r="B14" s="33">
        <v>-7.2881944444443797E-4</v>
      </c>
      <c r="C14" s="33">
        <v>2.43158134920635E-3</v>
      </c>
      <c r="D14" s="33">
        <v>3.1604007936507899E-3</v>
      </c>
      <c r="E14" s="27"/>
      <c r="G14" s="46"/>
    </row>
    <row r="15" spans="1:26">
      <c r="A15" s="43">
        <v>28.205128205128201</v>
      </c>
      <c r="B15" s="33">
        <v>9.9949583333334307E-4</v>
      </c>
      <c r="C15" s="33">
        <v>6.8177293650793596E-4</v>
      </c>
      <c r="D15" s="33">
        <v>-3.1772289682540701E-4</v>
      </c>
      <c r="E15" s="27"/>
      <c r="G15" s="46"/>
    </row>
    <row r="16" spans="1:26">
      <c r="A16" s="43">
        <v>30.769230769230798</v>
      </c>
      <c r="B16" s="33">
        <v>-1.81393055555555E-3</v>
      </c>
      <c r="C16" s="33">
        <v>-1.61936388888888E-4</v>
      </c>
      <c r="D16" s="33">
        <v>1.65199416666666E-3</v>
      </c>
      <c r="E16" s="27"/>
      <c r="G16" s="46"/>
    </row>
    <row r="17" spans="1:7">
      <c r="A17" s="43">
        <v>33.3333333333333</v>
      </c>
      <c r="B17" s="33">
        <v>-1.63640555555555E-3</v>
      </c>
      <c r="C17" s="33">
        <v>2.1897146825397001E-4</v>
      </c>
      <c r="D17" s="33">
        <v>1.85537702380952E-3</v>
      </c>
      <c r="E17" s="27"/>
      <c r="G17" s="46"/>
    </row>
    <row r="18" spans="1:7">
      <c r="A18" s="43">
        <v>35.897435897435898</v>
      </c>
      <c r="B18" s="33">
        <v>-1.0844569444444401E-3</v>
      </c>
      <c r="C18" s="33">
        <v>8.0185472222222198E-4</v>
      </c>
      <c r="D18" s="33">
        <v>1.8863116666666699E-3</v>
      </c>
      <c r="E18" s="27"/>
      <c r="G18" s="46"/>
    </row>
    <row r="19" spans="1:7">
      <c r="A19" s="43">
        <v>38.461538461538503</v>
      </c>
      <c r="B19" s="33">
        <v>-4.6246805555555398E-4</v>
      </c>
      <c r="C19" s="33">
        <v>-1.40033190476191E-3</v>
      </c>
      <c r="D19" s="33">
        <v>-9.3786384920635198E-4</v>
      </c>
      <c r="E19" s="27"/>
      <c r="G19" s="46"/>
    </row>
    <row r="20" spans="1:7">
      <c r="A20" s="43">
        <v>41.025641025641001</v>
      </c>
      <c r="B20" s="33">
        <v>-9.5325000000000298E-5</v>
      </c>
      <c r="C20" s="33">
        <v>-7.4977424603174699E-4</v>
      </c>
      <c r="D20" s="33">
        <v>-6.5444924603174704E-4</v>
      </c>
      <c r="E20" s="27"/>
      <c r="G20" s="46"/>
    </row>
    <row r="21" spans="1:7">
      <c r="A21" s="43">
        <v>43.589743589743598</v>
      </c>
      <c r="B21" s="33">
        <v>-1.4976694444444299E-3</v>
      </c>
      <c r="C21" s="33">
        <v>-9.1997170634920504E-4</v>
      </c>
      <c r="D21" s="33">
        <v>5.7769773809522801E-4</v>
      </c>
      <c r="E21" s="27"/>
      <c r="G21" s="46"/>
    </row>
    <row r="22" spans="1:7">
      <c r="A22" s="43">
        <v>46.153846153846203</v>
      </c>
      <c r="B22" s="33">
        <v>-4.3898611111113698E-5</v>
      </c>
      <c r="C22" s="33">
        <v>-1.2781952380952301E-4</v>
      </c>
      <c r="D22" s="33">
        <v>-8.39209126984094E-5</v>
      </c>
      <c r="E22" s="27"/>
      <c r="G22" s="46"/>
    </row>
    <row r="23" spans="1:7">
      <c r="A23" s="43">
        <v>48.717948717948701</v>
      </c>
      <c r="B23" s="33">
        <v>0</v>
      </c>
      <c r="C23" s="33">
        <v>0</v>
      </c>
      <c r="D23" s="33">
        <v>0</v>
      </c>
      <c r="E23" s="27"/>
      <c r="G23" s="46"/>
    </row>
    <row r="24" spans="1:7">
      <c r="A24" s="43">
        <v>51.282051282051299</v>
      </c>
      <c r="B24" s="33">
        <v>1.11457777777778E-3</v>
      </c>
      <c r="C24" s="33">
        <v>6.7304444444444601E-4</v>
      </c>
      <c r="D24" s="33">
        <v>-4.4153333333333199E-4</v>
      </c>
      <c r="E24" s="27"/>
      <c r="G24" s="46"/>
    </row>
    <row r="25" spans="1:7">
      <c r="A25" s="43">
        <v>53.846153846153904</v>
      </c>
      <c r="B25" s="33">
        <v>-9.2856944444441605E-5</v>
      </c>
      <c r="C25" s="33">
        <v>9.3927349206349197E-4</v>
      </c>
      <c r="D25" s="33">
        <v>1.0321304365079301E-3</v>
      </c>
      <c r="E25" s="27"/>
      <c r="G25" s="46"/>
    </row>
    <row r="26" spans="1:7">
      <c r="A26" s="43">
        <v>56.410256410256402</v>
      </c>
      <c r="B26" s="33">
        <v>-6.3883333333333197E-4</v>
      </c>
      <c r="C26" s="33">
        <v>1.55965265873016E-3</v>
      </c>
      <c r="D26" s="33">
        <v>2.19848599206349E-3</v>
      </c>
      <c r="E26" s="27"/>
      <c r="G26" s="46"/>
    </row>
    <row r="27" spans="1:7">
      <c r="A27" s="43">
        <v>58.974358974358999</v>
      </c>
      <c r="B27" s="33">
        <v>-2.29221388888889E-3</v>
      </c>
      <c r="C27" s="33">
        <v>1.4957824603174599E-3</v>
      </c>
      <c r="D27" s="33">
        <v>3.7879963492063501E-3</v>
      </c>
      <c r="E27" s="27"/>
      <c r="G27" s="46"/>
    </row>
    <row r="28" spans="1:7">
      <c r="A28" s="43">
        <v>61.538461538461497</v>
      </c>
      <c r="B28" s="33">
        <v>-3.2003694444444502E-3</v>
      </c>
      <c r="C28" s="33">
        <v>1.57104023809524E-3</v>
      </c>
      <c r="D28" s="33">
        <v>4.7714096825396896E-3</v>
      </c>
      <c r="E28" s="27"/>
      <c r="G28" s="46"/>
    </row>
    <row r="29" spans="1:7">
      <c r="A29" s="43">
        <v>64.102564102564102</v>
      </c>
      <c r="B29" s="33">
        <v>-2.61502499999999E-3</v>
      </c>
      <c r="C29" s="33">
        <v>4.7993353174603098E-4</v>
      </c>
      <c r="D29" s="33">
        <v>3.0949585317460201E-3</v>
      </c>
      <c r="E29" s="27"/>
      <c r="G29" s="46"/>
    </row>
    <row r="30" spans="1:7">
      <c r="A30" s="43">
        <v>66.6666666666667</v>
      </c>
      <c r="B30" s="33">
        <v>-5.3645472222222197E-3</v>
      </c>
      <c r="C30" s="33">
        <v>2.4737978174603202E-3</v>
      </c>
      <c r="D30" s="33">
        <v>7.8383450396825403E-3</v>
      </c>
      <c r="E30" s="27"/>
      <c r="G30" s="46"/>
    </row>
    <row r="31" spans="1:7">
      <c r="A31" s="43">
        <v>69.230769230769198</v>
      </c>
      <c r="B31" s="33">
        <v>-3.5544208333333398E-3</v>
      </c>
      <c r="C31" s="33">
        <v>2.2113682539682501E-3</v>
      </c>
      <c r="D31" s="33">
        <v>5.7657890873015899E-3</v>
      </c>
      <c r="E31" s="27"/>
      <c r="G31" s="46"/>
    </row>
    <row r="32" spans="1:7">
      <c r="A32" s="43">
        <v>71.794871794871796</v>
      </c>
      <c r="B32" s="33">
        <v>-7.0614624999999999E-3</v>
      </c>
      <c r="C32" s="33">
        <v>1.4849216666666699E-3</v>
      </c>
      <c r="D32" s="33">
        <v>8.5463841666666707E-3</v>
      </c>
      <c r="E32" s="27"/>
      <c r="G32" s="46"/>
    </row>
    <row r="33" spans="1:7">
      <c r="A33" s="43">
        <v>74.358974358974393</v>
      </c>
      <c r="B33" s="33">
        <v>-6.66563055555555E-3</v>
      </c>
      <c r="C33" s="33">
        <v>1.7705367857142899E-3</v>
      </c>
      <c r="D33" s="33">
        <v>8.4361673412698401E-3</v>
      </c>
      <c r="E33" s="27"/>
      <c r="G33" s="46"/>
    </row>
    <row r="34" spans="1:7">
      <c r="A34" s="43">
        <v>76.923076923076906</v>
      </c>
      <c r="B34" s="33">
        <v>-9.7928972222222094E-3</v>
      </c>
      <c r="C34" s="33">
        <v>2.0360208333333298E-3</v>
      </c>
      <c r="D34" s="33">
        <v>1.18289180555555E-2</v>
      </c>
      <c r="E34" s="27"/>
      <c r="G34" s="46"/>
    </row>
    <row r="35" spans="1:7">
      <c r="A35" s="43">
        <v>79.487179487179503</v>
      </c>
      <c r="B35" s="33">
        <v>-1.21262708333333E-2</v>
      </c>
      <c r="C35" s="33">
        <v>2.36392638888889E-3</v>
      </c>
      <c r="D35" s="33">
        <v>1.4490197222222201E-2</v>
      </c>
      <c r="E35" s="27"/>
      <c r="G35" s="46"/>
    </row>
    <row r="36" spans="1:7">
      <c r="A36" s="43">
        <v>82.051282051282101</v>
      </c>
      <c r="B36" s="33">
        <v>-1.5057620833333301E-2</v>
      </c>
      <c r="C36" s="33">
        <v>5.7560492063492101E-4</v>
      </c>
      <c r="D36" s="33">
        <v>1.5633225753968302E-2</v>
      </c>
      <c r="E36" s="27"/>
      <c r="G36" s="46"/>
    </row>
    <row r="37" spans="1:7">
      <c r="A37" s="43">
        <v>84.615384615384599</v>
      </c>
      <c r="B37" s="33">
        <v>-1.7826112500000001E-2</v>
      </c>
      <c r="C37" s="33">
        <v>8.0404623015872996E-4</v>
      </c>
      <c r="D37" s="33">
        <v>1.8630158730158702E-2</v>
      </c>
      <c r="E37" s="27"/>
      <c r="G37" s="46"/>
    </row>
    <row r="38" spans="1:7">
      <c r="A38" s="43">
        <v>87.179487179487197</v>
      </c>
      <c r="B38" s="33">
        <v>-2.0745565277777801E-2</v>
      </c>
      <c r="C38" s="33">
        <v>1.4909706349206501E-4</v>
      </c>
      <c r="D38" s="33">
        <v>2.0894662341269798E-2</v>
      </c>
      <c r="E38" s="27"/>
      <c r="G38" s="46"/>
    </row>
    <row r="39" spans="1:7">
      <c r="A39" s="43">
        <v>89.743589743589695</v>
      </c>
      <c r="B39" s="33">
        <v>-2.7550295833333301E-2</v>
      </c>
      <c r="C39" s="33">
        <v>-4.6204704761904801E-3</v>
      </c>
      <c r="D39" s="33">
        <v>2.2929825357142899E-2</v>
      </c>
      <c r="E39" s="27"/>
      <c r="G39" s="46"/>
    </row>
    <row r="40" spans="1:7">
      <c r="A40" s="43">
        <v>92.307692307692307</v>
      </c>
      <c r="B40" s="33">
        <v>-3.1906048611111099E-2</v>
      </c>
      <c r="C40" s="33">
        <v>-8.1888156349206407E-3</v>
      </c>
      <c r="D40" s="33">
        <v>2.3717232976190501E-2</v>
      </c>
      <c r="E40" s="27"/>
      <c r="G40" s="46"/>
    </row>
    <row r="41" spans="1:7">
      <c r="A41" s="43">
        <v>94.871794871794904</v>
      </c>
      <c r="B41" s="33">
        <v>-3.6891122222222197E-2</v>
      </c>
      <c r="C41" s="33">
        <v>-1.3407577301587301E-2</v>
      </c>
      <c r="D41" s="33">
        <v>2.34835449206349E-2</v>
      </c>
      <c r="E41" s="27"/>
      <c r="G41" s="46"/>
    </row>
    <row r="42" spans="1:7">
      <c r="A42" s="43">
        <v>97.435897435897402</v>
      </c>
      <c r="B42" s="33">
        <v>-3.89937375E-2</v>
      </c>
      <c r="C42" s="33">
        <v>-9.5500439682539694E-3</v>
      </c>
      <c r="D42" s="33">
        <v>2.9443693531746001E-2</v>
      </c>
      <c r="E42" s="27"/>
      <c r="G42" s="46"/>
    </row>
    <row r="43" spans="1:7">
      <c r="A43" s="43">
        <v>100</v>
      </c>
      <c r="B43" s="33">
        <v>-4.21145097222222E-2</v>
      </c>
      <c r="C43" s="33">
        <v>-1.06986129761905E-2</v>
      </c>
      <c r="D43" s="33">
        <v>3.14158967460317E-2</v>
      </c>
      <c r="E43" s="27"/>
      <c r="G43" s="46"/>
    </row>
    <row r="44" spans="1:7">
      <c r="G44" s="46"/>
    </row>
    <row r="45" spans="1:7">
      <c r="G45" s="46"/>
    </row>
    <row r="46" spans="1:7">
      <c r="G46" s="46"/>
    </row>
  </sheetData>
  <mergeCells count="2">
    <mergeCell ref="B2:D2"/>
    <mergeCell ref="B3:C3"/>
  </mergeCells>
  <hyperlinks>
    <hyperlink ref="A1" location="'Table of Contents'!A1" display="'Table of Contents'!A1" xr:uid="{52784245-ADAF-ED47-9D55-9E9F7D498FE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9194-D4CB-5548-8F66-AF95BCAA2E16}">
  <dimension ref="A1:D102"/>
  <sheetViews>
    <sheetView workbookViewId="0"/>
  </sheetViews>
  <sheetFormatPr baseColWidth="10" defaultRowHeight="15"/>
  <cols>
    <col min="1" max="1" width="18.6640625" customWidth="1"/>
    <col min="2" max="4" width="13.1640625" bestFit="1" customWidth="1"/>
  </cols>
  <sheetData>
    <row r="1" spans="1:4" ht="43" customHeight="1">
      <c r="B1" s="54" t="s">
        <v>288</v>
      </c>
      <c r="C1" s="54"/>
      <c r="D1" s="54"/>
    </row>
    <row r="2" spans="1:4" ht="48">
      <c r="A2" s="36" t="s">
        <v>179</v>
      </c>
      <c r="B2" s="29" t="s">
        <v>116</v>
      </c>
      <c r="C2" s="29" t="s">
        <v>118</v>
      </c>
      <c r="D2" s="29" t="s">
        <v>120</v>
      </c>
    </row>
    <row r="3" spans="1:4">
      <c r="A3" s="47">
        <v>0</v>
      </c>
      <c r="B3" s="33">
        <v>-3.6334900000000003E-2</v>
      </c>
      <c r="C3" s="33">
        <v>-5.7248300000000002E-2</v>
      </c>
      <c r="D3" s="33">
        <v>-0.25152792499999999</v>
      </c>
    </row>
    <row r="4" spans="1:4">
      <c r="A4" s="47">
        <v>2.0408163265306101</v>
      </c>
      <c r="B4" s="33">
        <v>-0.06</v>
      </c>
      <c r="C4" s="33">
        <v>-6.8793725E-2</v>
      </c>
      <c r="D4" s="33">
        <v>-0.27</v>
      </c>
    </row>
    <row r="5" spans="1:4">
      <c r="A5" s="47">
        <v>4.0816326530612299</v>
      </c>
      <c r="B5" s="33">
        <v>-5.6631399999999998E-2</v>
      </c>
      <c r="C5" s="33">
        <v>-6.6339949999999995E-2</v>
      </c>
      <c r="D5" s="33">
        <v>-0.24892510000000001</v>
      </c>
    </row>
    <row r="6" spans="1:4">
      <c r="A6" s="47">
        <v>6.12244897959184</v>
      </c>
      <c r="B6" s="33">
        <v>-5.7254600000000003E-2</v>
      </c>
      <c r="C6" s="33">
        <v>-5.7832799999999997E-2</v>
      </c>
      <c r="D6" s="33">
        <v>-0.24647485</v>
      </c>
    </row>
    <row r="7" spans="1:4">
      <c r="A7" s="47">
        <v>8.1632653061224492</v>
      </c>
      <c r="B7" s="33">
        <v>-5.806625E-2</v>
      </c>
      <c r="C7" s="33">
        <v>-5.4574499999999998E-2</v>
      </c>
      <c r="D7" s="33">
        <v>-0.23127354999999999</v>
      </c>
    </row>
    <row r="8" spans="1:4">
      <c r="A8" s="47">
        <v>10.2040816326531</v>
      </c>
      <c r="B8" s="33">
        <v>-7.0404250000000002E-2</v>
      </c>
      <c r="C8" s="33">
        <v>-5.7252974999999998E-2</v>
      </c>
      <c r="D8" s="33">
        <v>-0.227980925</v>
      </c>
    </row>
    <row r="9" spans="1:4">
      <c r="A9" s="47">
        <v>12.244897959183699</v>
      </c>
      <c r="B9" s="33">
        <v>-5.1156800000000002E-2</v>
      </c>
      <c r="C9" s="33">
        <v>-4.8797100000000003E-2</v>
      </c>
      <c r="D9" s="33">
        <v>-0.216017025</v>
      </c>
    </row>
    <row r="10" spans="1:4">
      <c r="A10" s="47">
        <v>14.285714285714301</v>
      </c>
      <c r="B10" s="33">
        <v>-4.7226200000000003E-2</v>
      </c>
      <c r="C10" s="33">
        <v>-4.2555524999999997E-2</v>
      </c>
      <c r="D10" s="33">
        <v>-0.20633489999999999</v>
      </c>
    </row>
    <row r="11" spans="1:4">
      <c r="A11" s="47">
        <v>16.326530612244898</v>
      </c>
      <c r="B11" s="33">
        <v>-4.6878650000000001E-2</v>
      </c>
      <c r="C11" s="33">
        <v>-4.1657575000000002E-2</v>
      </c>
      <c r="D11" s="33">
        <v>-0.19787525</v>
      </c>
    </row>
    <row r="12" spans="1:4">
      <c r="A12" s="47">
        <v>18.367346938775501</v>
      </c>
      <c r="B12" s="33">
        <v>-4.3644324999999998E-2</v>
      </c>
      <c r="C12" s="33">
        <v>-4.3341650000000002E-2</v>
      </c>
      <c r="D12" s="33">
        <v>-0.18611582500000001</v>
      </c>
    </row>
    <row r="13" spans="1:4">
      <c r="A13" s="47">
        <v>20.408163265306101</v>
      </c>
      <c r="B13" s="33">
        <v>-3.3836125000000002E-2</v>
      </c>
      <c r="C13" s="33">
        <v>-4.20554E-2</v>
      </c>
      <c r="D13" s="33">
        <v>-0.183559525</v>
      </c>
    </row>
    <row r="14" spans="1:4">
      <c r="A14" s="47">
        <v>22.4489795918367</v>
      </c>
      <c r="B14" s="33">
        <v>-4.3000274999999998E-2</v>
      </c>
      <c r="C14" s="33">
        <v>-3.843245E-2</v>
      </c>
      <c r="D14" s="33">
        <v>-0.17848815000000001</v>
      </c>
    </row>
    <row r="15" spans="1:4">
      <c r="A15" s="47">
        <v>24.4897959183673</v>
      </c>
      <c r="B15" s="33">
        <v>-3.9104275000000001E-2</v>
      </c>
      <c r="C15" s="33">
        <v>-3.9608474999999997E-2</v>
      </c>
      <c r="D15" s="33">
        <v>-0.17442797500000001</v>
      </c>
    </row>
    <row r="16" spans="1:4">
      <c r="A16" s="47">
        <v>26.530612244897998</v>
      </c>
      <c r="B16" s="33">
        <v>-4.2675200000000003E-2</v>
      </c>
      <c r="C16" s="33">
        <v>-3.4620199999999997E-2</v>
      </c>
      <c r="D16" s="33">
        <v>-0.17354919999999999</v>
      </c>
    </row>
    <row r="17" spans="1:4">
      <c r="A17" s="47">
        <v>28.571428571428601</v>
      </c>
      <c r="B17" s="33">
        <v>-3.7537399999999999E-2</v>
      </c>
      <c r="C17" s="33">
        <v>-3.5753800000000002E-2</v>
      </c>
      <c r="D17" s="33">
        <v>-0.16265560000000001</v>
      </c>
    </row>
    <row r="18" spans="1:4">
      <c r="A18" s="47">
        <v>30.612244897959201</v>
      </c>
      <c r="B18" s="33">
        <v>-3.1196374999999998E-2</v>
      </c>
      <c r="C18" s="33">
        <v>-3.5623050000000003E-2</v>
      </c>
      <c r="D18" s="33">
        <v>-0.16763837500000001</v>
      </c>
    </row>
    <row r="19" spans="1:4">
      <c r="A19" s="47">
        <v>32.653061224489797</v>
      </c>
      <c r="B19" s="33">
        <v>-3.6702375000000002E-2</v>
      </c>
      <c r="C19" s="33">
        <v>-3.3948375000000003E-2</v>
      </c>
      <c r="D19" s="33">
        <v>-0.160465675</v>
      </c>
    </row>
    <row r="20" spans="1:4">
      <c r="A20" s="47">
        <v>34.6938775510204</v>
      </c>
      <c r="B20" s="33">
        <v>-3.6141399999999997E-2</v>
      </c>
      <c r="C20" s="33">
        <v>-2.57842E-2</v>
      </c>
      <c r="D20" s="33">
        <v>-0.152672375</v>
      </c>
    </row>
    <row r="21" spans="1:4">
      <c r="A21" s="47">
        <v>36.734693877551003</v>
      </c>
      <c r="B21" s="33">
        <v>-2.975525E-2</v>
      </c>
      <c r="C21" s="33">
        <v>-2.95208E-2</v>
      </c>
      <c r="D21" s="33">
        <v>-0.15090999999999999</v>
      </c>
    </row>
    <row r="22" spans="1:4">
      <c r="A22" s="47">
        <v>38.775510204081598</v>
      </c>
      <c r="B22" s="33">
        <v>-3.2391799999999998E-2</v>
      </c>
      <c r="C22" s="33">
        <v>-2.8403425E-2</v>
      </c>
      <c r="D22" s="33">
        <v>-0.1407323</v>
      </c>
    </row>
    <row r="23" spans="1:4">
      <c r="A23" s="47">
        <v>40.816326530612201</v>
      </c>
      <c r="B23" s="33">
        <v>-3.074495E-2</v>
      </c>
      <c r="C23" s="33">
        <v>-2.7787075000000001E-2</v>
      </c>
      <c r="D23" s="33">
        <v>-0.14565762500000001</v>
      </c>
    </row>
    <row r="24" spans="1:4">
      <c r="A24" s="47">
        <v>42.857142857142897</v>
      </c>
      <c r="B24" s="33">
        <v>-3.4486700000000002E-2</v>
      </c>
      <c r="C24" s="33">
        <v>-3.5359700000000001E-2</v>
      </c>
      <c r="D24" s="33">
        <v>-0.1443536</v>
      </c>
    </row>
    <row r="25" spans="1:4">
      <c r="A25" s="47">
        <v>44.8979591836735</v>
      </c>
      <c r="B25" s="33">
        <v>-3.3787049999999999E-2</v>
      </c>
      <c r="C25" s="33">
        <v>-2.8463599999999999E-2</v>
      </c>
      <c r="D25" s="33">
        <v>-0.14082434999999999</v>
      </c>
    </row>
    <row r="26" spans="1:4">
      <c r="A26" s="47">
        <v>46.938775510204103</v>
      </c>
      <c r="B26" s="33">
        <v>-3.1974049999999997E-2</v>
      </c>
      <c r="C26" s="33">
        <v>-3.0721974999999999E-2</v>
      </c>
      <c r="D26" s="33">
        <v>-0.13330900000000001</v>
      </c>
    </row>
    <row r="27" spans="1:4">
      <c r="A27" s="47">
        <v>48.979591836734699</v>
      </c>
      <c r="B27" s="33">
        <v>-2.9862074999999998E-2</v>
      </c>
      <c r="C27" s="33">
        <v>-2.9375475000000002E-2</v>
      </c>
      <c r="D27" s="33">
        <v>-0.12973277499999999</v>
      </c>
    </row>
    <row r="28" spans="1:4">
      <c r="A28" s="47">
        <v>51.020408163265301</v>
      </c>
      <c r="B28" s="33">
        <v>-3.0580824999999999E-2</v>
      </c>
      <c r="C28" s="33">
        <v>-3.0612549999999999E-2</v>
      </c>
      <c r="D28" s="33">
        <v>-0.13568255000000001</v>
      </c>
    </row>
    <row r="29" spans="1:4">
      <c r="A29" s="47">
        <v>53.061224489795897</v>
      </c>
      <c r="B29" s="33">
        <v>-2.8605724999999999E-2</v>
      </c>
      <c r="C29" s="33">
        <v>-2.7250875000000001E-2</v>
      </c>
      <c r="D29" s="33">
        <v>-0.13447210000000001</v>
      </c>
    </row>
    <row r="30" spans="1:4">
      <c r="A30" s="47">
        <v>55.1020408163265</v>
      </c>
      <c r="B30" s="33">
        <v>-2.3533874999999999E-2</v>
      </c>
      <c r="C30" s="33">
        <v>-3.2508275000000003E-2</v>
      </c>
      <c r="D30" s="33">
        <v>-0.13016997499999999</v>
      </c>
    </row>
    <row r="31" spans="1:4">
      <c r="A31" s="47">
        <v>57.142857142857103</v>
      </c>
      <c r="B31" s="33">
        <v>-2.903325E-2</v>
      </c>
      <c r="C31" s="33">
        <v>-2.6711724999999999E-2</v>
      </c>
      <c r="D31" s="33">
        <v>-0.12998799999999999</v>
      </c>
    </row>
    <row r="32" spans="1:4">
      <c r="A32" s="47">
        <v>59.183673469387799</v>
      </c>
      <c r="B32" s="33">
        <v>-2.3119925E-2</v>
      </c>
      <c r="C32" s="33">
        <v>-2.8814124999999999E-2</v>
      </c>
      <c r="D32" s="33">
        <v>-0.127268925</v>
      </c>
    </row>
    <row r="33" spans="1:4">
      <c r="A33" s="47">
        <v>61.224489795918402</v>
      </c>
      <c r="B33" s="33">
        <v>-2.9360399999999998E-2</v>
      </c>
      <c r="C33" s="33">
        <v>-2.9780524999999999E-2</v>
      </c>
      <c r="D33" s="33">
        <v>-0.126883475</v>
      </c>
    </row>
    <row r="34" spans="1:4">
      <c r="A34" s="47">
        <v>63.265306122448997</v>
      </c>
      <c r="B34" s="33">
        <v>-2.5785974999999999E-2</v>
      </c>
      <c r="C34" s="33">
        <v>-2.9684874999999999E-2</v>
      </c>
      <c r="D34" s="33">
        <v>-0.1243266</v>
      </c>
    </row>
    <row r="35" spans="1:4">
      <c r="A35" s="47">
        <v>65.306122448979593</v>
      </c>
      <c r="B35" s="33">
        <v>-3.4332700000000001E-2</v>
      </c>
      <c r="C35" s="33">
        <v>-3.0393099999999999E-2</v>
      </c>
      <c r="D35" s="33">
        <v>-0.12503069999999999</v>
      </c>
    </row>
    <row r="36" spans="1:4">
      <c r="A36" s="47">
        <v>67.346938775510196</v>
      </c>
      <c r="B36" s="33">
        <v>-3.04438E-2</v>
      </c>
      <c r="C36" s="33">
        <v>-3.0363100000000001E-2</v>
      </c>
      <c r="D36" s="33">
        <v>-0.122480775</v>
      </c>
    </row>
    <row r="37" spans="1:4">
      <c r="A37" s="47">
        <v>69.387755102040799</v>
      </c>
      <c r="B37" s="33">
        <v>-3.5561225000000002E-2</v>
      </c>
      <c r="C37" s="33">
        <v>-3.4586424999999997E-2</v>
      </c>
      <c r="D37" s="33">
        <v>-0.118112525</v>
      </c>
    </row>
    <row r="38" spans="1:4">
      <c r="A38" s="47">
        <v>71.428571428571402</v>
      </c>
      <c r="B38" s="33">
        <v>-3.0400074999999999E-2</v>
      </c>
      <c r="C38" s="33">
        <v>-3.1447000000000003E-2</v>
      </c>
      <c r="D38" s="33">
        <v>-0.111790625</v>
      </c>
    </row>
    <row r="39" spans="1:4">
      <c r="A39" s="47">
        <v>73.469387755102105</v>
      </c>
      <c r="B39" s="33">
        <v>-3.0213225E-2</v>
      </c>
      <c r="C39" s="33">
        <v>-3.4563450000000003E-2</v>
      </c>
      <c r="D39" s="33">
        <v>-0.116150475</v>
      </c>
    </row>
    <row r="40" spans="1:4">
      <c r="A40" s="47">
        <v>75.510204081632693</v>
      </c>
      <c r="B40" s="33">
        <v>-2.97072E-2</v>
      </c>
      <c r="C40" s="33">
        <v>-3.5396974999999997E-2</v>
      </c>
      <c r="D40" s="33">
        <v>-0.110272</v>
      </c>
    </row>
    <row r="41" spans="1:4">
      <c r="A41" s="47">
        <v>77.551020408163296</v>
      </c>
      <c r="B41" s="33">
        <v>-2.1336625000000001E-2</v>
      </c>
      <c r="C41" s="33">
        <v>-4.0289274999999999E-2</v>
      </c>
      <c r="D41" s="33">
        <v>-0.10739997499999999</v>
      </c>
    </row>
    <row r="42" spans="1:4">
      <c r="A42" s="47">
        <v>79.591836734693899</v>
      </c>
      <c r="B42" s="33">
        <v>-2.4031574999999999E-2</v>
      </c>
      <c r="C42" s="33">
        <v>-4.6541249999999999E-2</v>
      </c>
      <c r="D42" s="33">
        <v>-0.102179825</v>
      </c>
    </row>
    <row r="43" spans="1:4">
      <c r="A43" s="47">
        <v>81.632653061224502</v>
      </c>
      <c r="B43" s="33">
        <v>-2.7615225E-2</v>
      </c>
      <c r="C43" s="33">
        <v>-4.3800949999999998E-2</v>
      </c>
      <c r="D43" s="33">
        <v>-0.104147025</v>
      </c>
    </row>
    <row r="44" spans="1:4">
      <c r="A44" s="47">
        <v>83.673469387755105</v>
      </c>
      <c r="B44" s="33">
        <v>-2.0685200000000001E-2</v>
      </c>
      <c r="C44" s="33">
        <v>-4.0953999999999997E-2</v>
      </c>
      <c r="D44" s="33">
        <v>-0.104971325</v>
      </c>
    </row>
    <row r="45" spans="1:4">
      <c r="A45" s="47">
        <v>85.714285714285694</v>
      </c>
      <c r="B45" s="33">
        <v>-2.1466175000000001E-2</v>
      </c>
      <c r="C45" s="33">
        <v>-4.5190950000000001E-2</v>
      </c>
      <c r="D45" s="33">
        <v>-0.104602975</v>
      </c>
    </row>
    <row r="46" spans="1:4">
      <c r="A46" s="47">
        <v>87.755102040816297</v>
      </c>
      <c r="B46" s="33">
        <v>-1.4622975E-2</v>
      </c>
      <c r="C46" s="33">
        <v>-3.8294799999999997E-2</v>
      </c>
      <c r="D46" s="33">
        <v>-9.6003425000000003E-2</v>
      </c>
    </row>
    <row r="47" spans="1:4">
      <c r="A47" s="47">
        <v>89.7959183673469</v>
      </c>
      <c r="B47" s="33">
        <v>-1.1345900000000001E-2</v>
      </c>
      <c r="C47" s="33">
        <v>-4.7220175000000003E-2</v>
      </c>
      <c r="D47" s="33">
        <v>-9.7710174999999996E-2</v>
      </c>
    </row>
    <row r="48" spans="1:4">
      <c r="A48" s="47">
        <v>91.836734693877602</v>
      </c>
      <c r="B48" s="33">
        <v>-9.2663250000000006E-3</v>
      </c>
      <c r="C48" s="33">
        <v>-4.1570875E-2</v>
      </c>
      <c r="D48" s="33">
        <v>-8.6634425000000001E-2</v>
      </c>
    </row>
    <row r="49" spans="1:4">
      <c r="A49" s="47">
        <v>93.877551020408205</v>
      </c>
      <c r="B49" s="33">
        <v>-5.9324750000000004E-3</v>
      </c>
      <c r="C49" s="33">
        <v>-5.4938649999999999E-2</v>
      </c>
      <c r="D49" s="33">
        <v>-9.1753050000000003E-2</v>
      </c>
    </row>
    <row r="50" spans="1:4">
      <c r="A50" s="47">
        <v>95.918367346938794</v>
      </c>
      <c r="B50" s="33">
        <v>2.6695000000000202E-4</v>
      </c>
      <c r="C50" s="33">
        <v>-8.1778375E-2</v>
      </c>
      <c r="D50" s="33">
        <v>-9.3582374999999995E-2</v>
      </c>
    </row>
    <row r="51" spans="1:4">
      <c r="A51" s="47">
        <v>97.959183673469397</v>
      </c>
      <c r="B51" s="33">
        <v>2.6096925E-2</v>
      </c>
      <c r="C51" s="33">
        <v>-0.101448025</v>
      </c>
      <c r="D51" s="33">
        <v>-9.7668975000000005E-2</v>
      </c>
    </row>
    <row r="52" spans="1:4">
      <c r="A52" s="47">
        <v>100</v>
      </c>
      <c r="B52" s="33">
        <v>5.7019800000000002E-2</v>
      </c>
      <c r="C52" s="33">
        <v>-0.21061697500000001</v>
      </c>
      <c r="D52" s="33">
        <v>-0.16864835</v>
      </c>
    </row>
    <row r="53" spans="1:4">
      <c r="A53" s="43"/>
      <c r="B53" s="33"/>
      <c r="C53" s="33"/>
      <c r="D53" s="33"/>
    </row>
    <row r="54" spans="1:4">
      <c r="A54" s="43"/>
      <c r="B54" s="33"/>
      <c r="C54" s="33"/>
      <c r="D54" s="33"/>
    </row>
    <row r="55" spans="1:4">
      <c r="A55" s="43"/>
      <c r="B55" s="33"/>
      <c r="C55" s="33"/>
      <c r="D55" s="33"/>
    </row>
    <row r="56" spans="1:4">
      <c r="A56" s="43"/>
      <c r="B56" s="33"/>
      <c r="C56" s="33"/>
      <c r="D56" s="33"/>
    </row>
    <row r="57" spans="1:4">
      <c r="A57" s="43"/>
      <c r="B57" s="33"/>
      <c r="C57" s="33"/>
      <c r="D57" s="33"/>
    </row>
    <row r="58" spans="1:4">
      <c r="A58" s="43"/>
      <c r="B58" s="33"/>
      <c r="C58" s="33"/>
      <c r="D58" s="33"/>
    </row>
    <row r="59" spans="1:4">
      <c r="A59" s="43"/>
      <c r="B59" s="33"/>
      <c r="C59" s="33"/>
      <c r="D59" s="33"/>
    </row>
    <row r="60" spans="1:4">
      <c r="A60" s="43"/>
      <c r="B60" s="33"/>
      <c r="C60" s="33"/>
      <c r="D60" s="33"/>
    </row>
    <row r="61" spans="1:4">
      <c r="A61" s="43"/>
      <c r="B61" s="33"/>
      <c r="C61" s="33"/>
      <c r="D61" s="33"/>
    </row>
    <row r="62" spans="1:4">
      <c r="A62" s="43"/>
      <c r="B62" s="33"/>
      <c r="C62" s="33"/>
      <c r="D62" s="33"/>
    </row>
    <row r="63" spans="1:4">
      <c r="A63" s="43"/>
      <c r="B63" s="33"/>
      <c r="C63" s="33"/>
      <c r="D63" s="33"/>
    </row>
    <row r="64" spans="1:4">
      <c r="A64" s="43"/>
      <c r="B64" s="33"/>
      <c r="C64" s="33"/>
      <c r="D64" s="33"/>
    </row>
    <row r="65" spans="1:4">
      <c r="A65" s="43"/>
      <c r="B65" s="33"/>
      <c r="C65" s="33"/>
      <c r="D65" s="33"/>
    </row>
    <row r="66" spans="1:4">
      <c r="A66" s="43"/>
      <c r="B66" s="33"/>
      <c r="C66" s="33"/>
      <c r="D66" s="33"/>
    </row>
    <row r="67" spans="1:4">
      <c r="A67" s="43"/>
      <c r="B67" s="33"/>
      <c r="C67" s="33"/>
      <c r="D67" s="33"/>
    </row>
    <row r="68" spans="1:4">
      <c r="A68" s="43"/>
      <c r="B68" s="33"/>
      <c r="C68" s="33"/>
      <c r="D68" s="33"/>
    </row>
    <row r="69" spans="1:4">
      <c r="A69" s="43"/>
      <c r="B69" s="33"/>
      <c r="C69" s="33"/>
      <c r="D69" s="33"/>
    </row>
    <row r="70" spans="1:4">
      <c r="A70" s="43"/>
      <c r="B70" s="33"/>
      <c r="C70" s="33"/>
      <c r="D70" s="33"/>
    </row>
    <row r="71" spans="1:4">
      <c r="A71" s="43"/>
      <c r="B71" s="33"/>
      <c r="C71" s="33"/>
      <c r="D71" s="33"/>
    </row>
    <row r="72" spans="1:4">
      <c r="A72" s="43"/>
      <c r="B72" s="33"/>
      <c r="C72" s="33"/>
      <c r="D72" s="33"/>
    </row>
    <row r="73" spans="1:4">
      <c r="A73" s="43"/>
      <c r="B73" s="33"/>
      <c r="C73" s="33"/>
      <c r="D73" s="33"/>
    </row>
    <row r="74" spans="1:4">
      <c r="A74" s="43"/>
      <c r="B74" s="33"/>
      <c r="C74" s="33"/>
      <c r="D74" s="33"/>
    </row>
    <row r="75" spans="1:4">
      <c r="A75" s="43"/>
      <c r="B75" s="33"/>
      <c r="C75" s="33"/>
      <c r="D75" s="33"/>
    </row>
    <row r="76" spans="1:4">
      <c r="A76" s="43"/>
      <c r="B76" s="33"/>
      <c r="C76" s="33"/>
      <c r="D76" s="33"/>
    </row>
    <row r="77" spans="1:4">
      <c r="A77" s="43"/>
      <c r="B77" s="33"/>
      <c r="C77" s="33"/>
      <c r="D77" s="33"/>
    </row>
    <row r="78" spans="1:4">
      <c r="A78" s="43"/>
      <c r="B78" s="33"/>
      <c r="C78" s="33"/>
      <c r="D78" s="33"/>
    </row>
    <row r="79" spans="1:4">
      <c r="A79" s="43"/>
      <c r="B79" s="33"/>
      <c r="C79" s="33"/>
      <c r="D79" s="33"/>
    </row>
    <row r="80" spans="1:4">
      <c r="A80" s="43"/>
      <c r="B80" s="33"/>
      <c r="C80" s="33"/>
      <c r="D80" s="33"/>
    </row>
    <row r="81" spans="1:4">
      <c r="A81" s="43"/>
      <c r="B81" s="33"/>
      <c r="C81" s="33"/>
      <c r="D81" s="33"/>
    </row>
    <row r="82" spans="1:4">
      <c r="A82" s="43"/>
      <c r="B82" s="33"/>
      <c r="C82" s="33"/>
      <c r="D82" s="33"/>
    </row>
    <row r="83" spans="1:4">
      <c r="A83" s="43"/>
      <c r="B83" s="33"/>
      <c r="C83" s="33"/>
      <c r="D83" s="33"/>
    </row>
    <row r="84" spans="1:4">
      <c r="A84" s="43"/>
      <c r="B84" s="33"/>
      <c r="C84" s="33"/>
      <c r="D84" s="33"/>
    </row>
    <row r="85" spans="1:4">
      <c r="A85" s="43"/>
      <c r="B85" s="33"/>
      <c r="C85" s="33"/>
      <c r="D85" s="33"/>
    </row>
    <row r="86" spans="1:4">
      <c r="A86" s="43"/>
      <c r="B86" s="33"/>
      <c r="C86" s="33"/>
      <c r="D86" s="33"/>
    </row>
    <row r="87" spans="1:4">
      <c r="A87" s="43"/>
      <c r="B87" s="33"/>
      <c r="C87" s="33"/>
      <c r="D87" s="33"/>
    </row>
    <row r="88" spans="1:4">
      <c r="A88" s="43"/>
      <c r="B88" s="33"/>
      <c r="C88" s="33"/>
      <c r="D88" s="33"/>
    </row>
    <row r="89" spans="1:4">
      <c r="A89" s="43"/>
      <c r="B89" s="33"/>
      <c r="C89" s="33"/>
      <c r="D89" s="33"/>
    </row>
    <row r="90" spans="1:4">
      <c r="A90" s="43"/>
      <c r="B90" s="33"/>
      <c r="C90" s="33"/>
      <c r="D90" s="33"/>
    </row>
    <row r="91" spans="1:4">
      <c r="A91" s="43"/>
      <c r="B91" s="33"/>
      <c r="C91" s="33"/>
      <c r="D91" s="33"/>
    </row>
    <row r="92" spans="1:4">
      <c r="A92" s="43"/>
      <c r="B92" s="33"/>
      <c r="C92" s="33"/>
      <c r="D92" s="33"/>
    </row>
    <row r="93" spans="1:4">
      <c r="A93" s="43"/>
      <c r="B93" s="33"/>
      <c r="C93" s="33"/>
      <c r="D93" s="33"/>
    </row>
    <row r="94" spans="1:4">
      <c r="A94" s="43"/>
      <c r="B94" s="33"/>
      <c r="C94" s="33"/>
      <c r="D94" s="33"/>
    </row>
    <row r="95" spans="1:4">
      <c r="A95" s="43"/>
      <c r="B95" s="33"/>
      <c r="C95" s="33"/>
      <c r="D95" s="33"/>
    </row>
    <row r="96" spans="1:4">
      <c r="A96" s="43"/>
      <c r="B96" s="33"/>
      <c r="C96" s="33"/>
      <c r="D96" s="33"/>
    </row>
    <row r="97" spans="1:4">
      <c r="A97" s="43"/>
      <c r="B97" s="33"/>
      <c r="C97" s="33"/>
      <c r="D97" s="33"/>
    </row>
    <row r="98" spans="1:4">
      <c r="A98" s="43"/>
      <c r="B98" s="33"/>
      <c r="C98" s="33"/>
      <c r="D98" s="33"/>
    </row>
    <row r="99" spans="1:4">
      <c r="A99" s="43"/>
      <c r="B99" s="33"/>
      <c r="C99" s="33"/>
      <c r="D99" s="33"/>
    </row>
    <row r="100" spans="1:4">
      <c r="A100" s="43"/>
      <c r="B100" s="33"/>
      <c r="C100" s="33"/>
      <c r="D100" s="33"/>
    </row>
    <row r="101" spans="1:4">
      <c r="A101" s="43"/>
      <c r="B101" s="33"/>
      <c r="C101" s="33"/>
      <c r="D101" s="33"/>
    </row>
    <row r="102" spans="1:4">
      <c r="A102" s="43"/>
      <c r="B102" s="33"/>
      <c r="C102" s="33"/>
      <c r="D102" s="33"/>
    </row>
  </sheetData>
  <mergeCells count="1">
    <mergeCell ref="B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1D29-61C4-4A69-B065-B4A66A80888E}">
  <dimension ref="A1:K40"/>
  <sheetViews>
    <sheetView workbookViewId="0"/>
  </sheetViews>
  <sheetFormatPr baseColWidth="10" defaultColWidth="8.83203125" defaultRowHeight="15"/>
  <sheetData>
    <row r="1" spans="1:11">
      <c r="A1" s="67" t="s">
        <v>322</v>
      </c>
    </row>
    <row r="2" spans="1:11">
      <c r="A2" s="51" t="s">
        <v>295</v>
      </c>
      <c r="B2" s="51"/>
      <c r="C2" s="51"/>
      <c r="D2" s="51"/>
      <c r="E2" s="51"/>
      <c r="F2" s="51"/>
      <c r="G2" s="51"/>
      <c r="H2" s="51"/>
      <c r="I2" s="51"/>
      <c r="J2" s="51"/>
      <c r="K2" s="51"/>
    </row>
    <row r="3" spans="1:11">
      <c r="A3" s="45" t="s">
        <v>9</v>
      </c>
      <c r="B3" s="52" t="s">
        <v>84</v>
      </c>
      <c r="C3" s="53"/>
      <c r="D3" s="52" t="s">
        <v>85</v>
      </c>
      <c r="E3" s="53"/>
      <c r="F3" s="52" t="s">
        <v>77</v>
      </c>
      <c r="G3" s="53"/>
      <c r="H3" s="52" t="s">
        <v>86</v>
      </c>
      <c r="I3" s="53"/>
      <c r="J3" s="52" t="s">
        <v>81</v>
      </c>
      <c r="K3" s="53"/>
    </row>
    <row r="4" spans="1:11">
      <c r="B4" s="21" t="s">
        <v>87</v>
      </c>
      <c r="C4" s="22" t="s">
        <v>88</v>
      </c>
      <c r="D4" s="21" t="s">
        <v>87</v>
      </c>
      <c r="E4" s="22" t="s">
        <v>88</v>
      </c>
      <c r="F4" s="21" t="s">
        <v>87</v>
      </c>
      <c r="G4" s="22" t="s">
        <v>88</v>
      </c>
      <c r="H4" s="21" t="s">
        <v>87</v>
      </c>
      <c r="I4" s="22" t="s">
        <v>88</v>
      </c>
      <c r="J4" s="21" t="s">
        <v>87</v>
      </c>
      <c r="K4" s="22" t="s">
        <v>88</v>
      </c>
    </row>
    <row r="5" spans="1:11">
      <c r="A5" s="45">
        <v>1979</v>
      </c>
      <c r="B5" s="21">
        <v>0.59</v>
      </c>
      <c r="D5" s="21">
        <v>-7.0000000000000007E-2</v>
      </c>
      <c r="F5" s="21">
        <v>-51.1</v>
      </c>
      <c r="H5" s="21">
        <v>0.81</v>
      </c>
      <c r="J5" s="21">
        <v>51.3</v>
      </c>
    </row>
    <row r="6" spans="1:11">
      <c r="A6" s="45">
        <v>1980</v>
      </c>
      <c r="B6" s="21">
        <v>0.55000000000000004</v>
      </c>
      <c r="D6" s="21">
        <v>-0.28000000000000003</v>
      </c>
      <c r="F6" s="21">
        <v>-53.5</v>
      </c>
      <c r="H6" s="21">
        <v>-0.75</v>
      </c>
      <c r="J6" s="21">
        <v>39.6</v>
      </c>
    </row>
    <row r="7" spans="1:11">
      <c r="A7" s="45">
        <v>1981</v>
      </c>
      <c r="B7" s="21">
        <v>0.55000000000000004</v>
      </c>
      <c r="D7" s="21">
        <v>-0.24</v>
      </c>
      <c r="F7" s="21">
        <v>-43</v>
      </c>
      <c r="H7" s="21">
        <v>1.66</v>
      </c>
      <c r="J7" s="21">
        <v>52.8</v>
      </c>
    </row>
    <row r="8" spans="1:11">
      <c r="A8" s="45">
        <v>1982</v>
      </c>
      <c r="B8" s="21">
        <v>0.56000000000000005</v>
      </c>
      <c r="D8" s="21">
        <v>-0.52</v>
      </c>
      <c r="F8" s="21">
        <v>-60.9</v>
      </c>
      <c r="H8" s="21">
        <v>1.26</v>
      </c>
      <c r="J8" s="21">
        <v>41.2</v>
      </c>
    </row>
    <row r="9" spans="1:11">
      <c r="A9" s="45">
        <v>1983</v>
      </c>
      <c r="B9" s="21">
        <v>0.55000000000000004</v>
      </c>
      <c r="C9" s="22">
        <v>0.78</v>
      </c>
      <c r="D9" s="21">
        <v>-0.46</v>
      </c>
      <c r="E9" s="22">
        <v>-0.3</v>
      </c>
      <c r="F9" s="21">
        <v>-48.8</v>
      </c>
      <c r="G9" s="22">
        <v>-89.3</v>
      </c>
      <c r="H9" s="21">
        <v>2.0299999999999998</v>
      </c>
      <c r="I9" s="22">
        <v>3.46</v>
      </c>
      <c r="J9" s="21">
        <v>46.5</v>
      </c>
      <c r="K9" s="22">
        <v>73.8</v>
      </c>
    </row>
    <row r="10" spans="1:11">
      <c r="A10" s="45">
        <v>1984</v>
      </c>
      <c r="B10" s="21">
        <v>0.55000000000000004</v>
      </c>
      <c r="C10" s="22">
        <v>0.74</v>
      </c>
      <c r="D10" s="21">
        <v>-0.1</v>
      </c>
      <c r="E10" s="22">
        <v>-0.36</v>
      </c>
      <c r="F10" s="21">
        <v>-36.799999999999997</v>
      </c>
      <c r="G10" s="22">
        <v>-74.8</v>
      </c>
      <c r="H10" s="21">
        <v>3.45</v>
      </c>
      <c r="I10" s="22">
        <v>6.14</v>
      </c>
      <c r="J10" s="21">
        <v>61.1</v>
      </c>
      <c r="K10" s="22">
        <v>75.400000000000006</v>
      </c>
    </row>
    <row r="11" spans="1:11">
      <c r="A11" s="45">
        <v>1985</v>
      </c>
      <c r="B11" s="21">
        <v>0.55000000000000004</v>
      </c>
      <c r="C11" s="22">
        <v>0.73</v>
      </c>
      <c r="D11" s="21">
        <v>-0.03</v>
      </c>
      <c r="E11" s="22">
        <v>-0.26</v>
      </c>
      <c r="F11" s="21">
        <v>-42.5</v>
      </c>
      <c r="G11" s="22">
        <v>-63.8</v>
      </c>
      <c r="H11" s="21">
        <v>3.02</v>
      </c>
      <c r="I11" s="22">
        <v>10.17</v>
      </c>
      <c r="J11" s="21">
        <v>56.3</v>
      </c>
      <c r="K11" s="22">
        <v>84.3</v>
      </c>
    </row>
    <row r="12" spans="1:11">
      <c r="A12" s="45">
        <v>1986</v>
      </c>
      <c r="B12" s="21">
        <v>0.55000000000000004</v>
      </c>
      <c r="C12" s="22">
        <v>0.75</v>
      </c>
      <c r="D12" s="21">
        <v>-0.25</v>
      </c>
      <c r="E12" s="22">
        <v>-0.26</v>
      </c>
      <c r="F12" s="21">
        <v>-46.2</v>
      </c>
      <c r="G12" s="22">
        <v>-66.2</v>
      </c>
      <c r="H12" s="21">
        <v>3.12</v>
      </c>
      <c r="I12" s="22">
        <v>11.53</v>
      </c>
      <c r="J12" s="21">
        <v>55.8</v>
      </c>
      <c r="K12" s="22">
        <v>90.6</v>
      </c>
    </row>
    <row r="13" spans="1:11">
      <c r="A13" s="45">
        <v>1987</v>
      </c>
      <c r="B13" s="21">
        <v>0.55000000000000004</v>
      </c>
      <c r="C13" s="22">
        <v>0.74</v>
      </c>
      <c r="D13" s="21">
        <v>-0.2</v>
      </c>
      <c r="E13" s="22">
        <v>-0.12</v>
      </c>
      <c r="F13" s="21">
        <v>-49.2</v>
      </c>
      <c r="G13" s="22">
        <v>-58</v>
      </c>
      <c r="H13" s="21">
        <v>1.92</v>
      </c>
      <c r="I13" s="22">
        <v>12.94</v>
      </c>
      <c r="J13" s="21">
        <v>51</v>
      </c>
      <c r="K13" s="22">
        <v>94.1</v>
      </c>
    </row>
    <row r="14" spans="1:11">
      <c r="A14" s="45">
        <v>1988</v>
      </c>
      <c r="B14" s="21">
        <v>0.54</v>
      </c>
      <c r="C14" s="22">
        <v>0.75</v>
      </c>
      <c r="D14" s="21">
        <v>-0.16</v>
      </c>
      <c r="E14" s="22">
        <v>-0.03</v>
      </c>
      <c r="F14" s="21">
        <v>-41.3</v>
      </c>
      <c r="G14" s="22">
        <v>-53.7</v>
      </c>
      <c r="H14" s="21">
        <v>1.62</v>
      </c>
      <c r="I14" s="22">
        <v>13.27</v>
      </c>
      <c r="J14" s="21">
        <v>56.7</v>
      </c>
      <c r="K14" s="22">
        <v>104.1</v>
      </c>
    </row>
    <row r="15" spans="1:11">
      <c r="A15" s="45">
        <v>1989</v>
      </c>
      <c r="B15" s="21">
        <v>0.54</v>
      </c>
      <c r="C15" s="22">
        <v>0.74</v>
      </c>
      <c r="D15" s="21">
        <v>-0.26</v>
      </c>
      <c r="E15" s="22">
        <v>-0.08</v>
      </c>
      <c r="F15" s="21">
        <v>-48</v>
      </c>
      <c r="G15" s="22">
        <v>-60</v>
      </c>
      <c r="H15" s="21">
        <v>1.01</v>
      </c>
      <c r="I15" s="22">
        <v>9.4600000000000009</v>
      </c>
      <c r="J15" s="21">
        <v>47.3</v>
      </c>
      <c r="K15" s="22">
        <v>89.9</v>
      </c>
    </row>
    <row r="16" spans="1:11">
      <c r="A16" s="45">
        <v>1990</v>
      </c>
      <c r="B16" s="21">
        <v>0.53</v>
      </c>
      <c r="C16" s="22">
        <v>0.74</v>
      </c>
      <c r="D16" s="21">
        <v>-0.5</v>
      </c>
      <c r="E16" s="22">
        <v>-0.26</v>
      </c>
      <c r="F16" s="21">
        <v>-44.9</v>
      </c>
      <c r="G16" s="22">
        <v>-64.2</v>
      </c>
      <c r="H16" s="21">
        <v>2.09</v>
      </c>
      <c r="I16" s="22">
        <v>8.59</v>
      </c>
      <c r="J16" s="21">
        <v>44.7</v>
      </c>
      <c r="K16" s="22">
        <v>84.4</v>
      </c>
    </row>
    <row r="17" spans="1:11">
      <c r="A17" s="45">
        <v>1991</v>
      </c>
      <c r="B17" s="21">
        <v>0.54</v>
      </c>
      <c r="C17" s="22">
        <v>0.75</v>
      </c>
      <c r="D17" s="21">
        <v>-0.34</v>
      </c>
      <c r="E17" s="22">
        <v>-0.24</v>
      </c>
      <c r="F17" s="21">
        <v>-50.3</v>
      </c>
      <c r="G17" s="22">
        <v>-73.599999999999994</v>
      </c>
      <c r="H17" s="21">
        <v>0.73</v>
      </c>
      <c r="I17" s="22">
        <v>6.13</v>
      </c>
      <c r="J17" s="21">
        <v>41.8</v>
      </c>
      <c r="K17" s="22">
        <v>81.599999999999994</v>
      </c>
    </row>
    <row r="18" spans="1:11">
      <c r="A18" s="45">
        <v>1992</v>
      </c>
      <c r="B18" s="21">
        <v>0.54</v>
      </c>
      <c r="C18" s="22">
        <v>0.73</v>
      </c>
      <c r="D18" s="21">
        <v>-0.3</v>
      </c>
      <c r="E18" s="22">
        <v>-0.24</v>
      </c>
      <c r="F18" s="21">
        <v>-42.9</v>
      </c>
      <c r="G18" s="22">
        <v>-68</v>
      </c>
      <c r="H18" s="21">
        <v>2.75</v>
      </c>
      <c r="I18" s="22">
        <v>7.5</v>
      </c>
      <c r="J18" s="21">
        <v>50.3</v>
      </c>
      <c r="K18" s="22">
        <v>82.9</v>
      </c>
    </row>
    <row r="19" spans="1:11">
      <c r="A19" s="45">
        <v>1993</v>
      </c>
      <c r="B19" s="21">
        <v>0.55000000000000004</v>
      </c>
      <c r="C19" s="22">
        <v>0.75</v>
      </c>
      <c r="D19" s="21">
        <v>-0.27</v>
      </c>
      <c r="E19" s="22">
        <v>-0.27</v>
      </c>
      <c r="F19" s="21">
        <v>-43.9</v>
      </c>
      <c r="G19" s="22">
        <v>-73.3</v>
      </c>
      <c r="H19" s="21">
        <v>2</v>
      </c>
      <c r="I19" s="22">
        <v>7.52</v>
      </c>
      <c r="J19" s="21">
        <v>56.6</v>
      </c>
      <c r="K19" s="22">
        <v>84.9</v>
      </c>
    </row>
    <row r="20" spans="1:11">
      <c r="A20" s="45">
        <v>1994</v>
      </c>
      <c r="B20" s="21">
        <v>0.54</v>
      </c>
      <c r="C20" s="22">
        <v>0.71</v>
      </c>
      <c r="D20" s="21">
        <v>-0.37</v>
      </c>
      <c r="E20" s="22">
        <v>-0.35</v>
      </c>
      <c r="F20" s="21">
        <v>-47.7</v>
      </c>
      <c r="G20" s="22">
        <v>-65</v>
      </c>
      <c r="H20" s="21">
        <v>2.67</v>
      </c>
      <c r="I20" s="22">
        <v>9.16</v>
      </c>
      <c r="J20" s="21">
        <v>47.7</v>
      </c>
      <c r="K20" s="22">
        <v>76</v>
      </c>
    </row>
    <row r="21" spans="1:11">
      <c r="A21" s="45">
        <v>1995</v>
      </c>
      <c r="B21" s="21">
        <v>0.51</v>
      </c>
      <c r="C21" s="22">
        <v>0.71</v>
      </c>
      <c r="D21" s="21">
        <v>-0.22</v>
      </c>
      <c r="E21" s="22">
        <v>-0.2</v>
      </c>
      <c r="F21" s="21">
        <v>-36.4</v>
      </c>
      <c r="G21" s="22">
        <v>-60.9</v>
      </c>
      <c r="H21" s="21">
        <v>2.6</v>
      </c>
      <c r="I21" s="22">
        <v>9.6</v>
      </c>
      <c r="J21" s="21">
        <v>48.1</v>
      </c>
      <c r="K21" s="22">
        <v>80.400000000000006</v>
      </c>
    </row>
    <row r="22" spans="1:11">
      <c r="A22" s="45">
        <v>1996</v>
      </c>
      <c r="B22" s="21">
        <v>0.51</v>
      </c>
      <c r="C22" s="22">
        <v>0.72</v>
      </c>
      <c r="D22" s="21">
        <v>-0.27</v>
      </c>
      <c r="E22" s="22">
        <v>-0.18</v>
      </c>
      <c r="F22" s="21">
        <v>-36.1</v>
      </c>
      <c r="G22" s="22">
        <v>-55.4</v>
      </c>
      <c r="H22" s="21">
        <v>2.89</v>
      </c>
      <c r="I22" s="22">
        <v>12.31</v>
      </c>
      <c r="J22" s="21">
        <v>46.9</v>
      </c>
      <c r="K22" s="22">
        <v>87.9</v>
      </c>
    </row>
    <row r="23" spans="1:11">
      <c r="A23" s="45">
        <v>1997</v>
      </c>
      <c r="B23" s="21">
        <v>0.51</v>
      </c>
      <c r="C23" s="22">
        <v>0.72</v>
      </c>
      <c r="D23" s="21">
        <v>-0.06</v>
      </c>
      <c r="E23" s="22">
        <v>-0.08</v>
      </c>
      <c r="F23" s="21">
        <v>-32.799999999999997</v>
      </c>
      <c r="G23" s="22">
        <v>-52.7</v>
      </c>
      <c r="H23" s="21">
        <v>4.0199999999999996</v>
      </c>
      <c r="I23" s="22">
        <v>13.76</v>
      </c>
      <c r="J23" s="21">
        <v>51.9</v>
      </c>
      <c r="K23" s="22">
        <v>94.8</v>
      </c>
    </row>
    <row r="24" spans="1:11">
      <c r="A24" s="45">
        <v>1998</v>
      </c>
      <c r="B24" s="21">
        <v>0.51</v>
      </c>
      <c r="C24" s="22">
        <v>0.73</v>
      </c>
      <c r="D24" s="21">
        <v>-0.12</v>
      </c>
      <c r="E24" s="22">
        <v>-0.01</v>
      </c>
      <c r="F24" s="21">
        <v>-33.1</v>
      </c>
      <c r="G24" s="22">
        <v>-51.7</v>
      </c>
      <c r="H24" s="21">
        <v>4.96</v>
      </c>
      <c r="I24" s="22">
        <v>16.7</v>
      </c>
      <c r="J24" s="21">
        <v>53</v>
      </c>
      <c r="K24" s="22">
        <v>100.5</v>
      </c>
    </row>
    <row r="25" spans="1:11">
      <c r="A25" s="45">
        <v>1999</v>
      </c>
      <c r="B25" s="21">
        <v>0.51</v>
      </c>
      <c r="C25" s="22">
        <v>0.71</v>
      </c>
      <c r="D25" s="21">
        <v>-0.24</v>
      </c>
      <c r="E25" s="22">
        <v>0.05</v>
      </c>
      <c r="F25" s="21">
        <v>-37.200000000000003</v>
      </c>
      <c r="G25" s="22">
        <v>-41</v>
      </c>
      <c r="H25" s="21">
        <v>3.6</v>
      </c>
      <c r="I25" s="22">
        <v>18.059999999999999</v>
      </c>
      <c r="J25" s="21">
        <v>48</v>
      </c>
      <c r="K25" s="22">
        <v>100.5</v>
      </c>
    </row>
    <row r="26" spans="1:11">
      <c r="A26" s="45">
        <v>2000</v>
      </c>
      <c r="B26" s="21">
        <v>0.51</v>
      </c>
      <c r="C26" s="22">
        <v>0.71</v>
      </c>
      <c r="D26" s="21">
        <v>-0.24</v>
      </c>
      <c r="E26" s="22">
        <v>0.03</v>
      </c>
      <c r="F26" s="21">
        <v>-36.299999999999997</v>
      </c>
      <c r="G26" s="22">
        <v>-41.1</v>
      </c>
      <c r="H26" s="21">
        <v>3.3</v>
      </c>
      <c r="I26" s="22">
        <v>18.91</v>
      </c>
      <c r="J26" s="21">
        <v>47.7</v>
      </c>
      <c r="K26" s="22">
        <v>100.8</v>
      </c>
    </row>
    <row r="27" spans="1:11">
      <c r="A27" s="45">
        <v>2001</v>
      </c>
      <c r="B27" s="21">
        <v>0.53</v>
      </c>
      <c r="C27" s="22">
        <v>0.73</v>
      </c>
      <c r="D27" s="21">
        <v>-0.43</v>
      </c>
      <c r="E27" s="22">
        <v>-0.04</v>
      </c>
      <c r="F27" s="21">
        <v>-43.5</v>
      </c>
      <c r="G27" s="22">
        <v>-45.2</v>
      </c>
      <c r="H27" s="21">
        <v>2.36</v>
      </c>
      <c r="I27" s="22">
        <v>18.440000000000001</v>
      </c>
      <c r="J27" s="21">
        <v>47.7</v>
      </c>
      <c r="K27" s="22">
        <v>102.6</v>
      </c>
    </row>
    <row r="28" spans="1:11">
      <c r="A28" s="45">
        <v>2002</v>
      </c>
      <c r="B28" s="21">
        <v>0.54</v>
      </c>
      <c r="C28" s="22">
        <v>0.73</v>
      </c>
      <c r="D28" s="21">
        <v>-0.78</v>
      </c>
      <c r="E28" s="22">
        <v>-0.36</v>
      </c>
      <c r="F28" s="21">
        <v>-55.7</v>
      </c>
      <c r="G28" s="22">
        <v>-58.9</v>
      </c>
      <c r="H28" s="21">
        <v>1.83</v>
      </c>
      <c r="I28" s="22">
        <v>15.4</v>
      </c>
      <c r="J28" s="21">
        <v>38.799999999999997</v>
      </c>
      <c r="K28" s="22">
        <v>89.6</v>
      </c>
    </row>
    <row r="29" spans="1:11">
      <c r="A29" s="45">
        <v>2003</v>
      </c>
      <c r="B29" s="21">
        <v>0.54</v>
      </c>
      <c r="C29" s="22">
        <v>0.73</v>
      </c>
      <c r="D29" s="21">
        <v>-0.44</v>
      </c>
      <c r="E29" s="22">
        <v>-0.47</v>
      </c>
      <c r="F29" s="21">
        <v>-46</v>
      </c>
      <c r="G29" s="22">
        <v>-67.3</v>
      </c>
      <c r="H29" s="21">
        <v>1.66</v>
      </c>
      <c r="I29" s="22">
        <v>11.92</v>
      </c>
      <c r="J29" s="21">
        <v>44.9</v>
      </c>
      <c r="K29" s="22">
        <v>83.4</v>
      </c>
    </row>
    <row r="30" spans="1:11">
      <c r="A30" s="45">
        <v>2004</v>
      </c>
      <c r="B30" s="21">
        <v>0.53</v>
      </c>
      <c r="C30" s="22">
        <v>0.71</v>
      </c>
      <c r="D30" s="21">
        <v>-0.32</v>
      </c>
      <c r="E30" s="22">
        <v>-0.52</v>
      </c>
      <c r="F30" s="21">
        <v>-42.7</v>
      </c>
      <c r="G30" s="22">
        <v>-66.2</v>
      </c>
      <c r="H30" s="21">
        <v>2.29</v>
      </c>
      <c r="I30" s="22">
        <v>10.38</v>
      </c>
      <c r="J30" s="21">
        <v>46.1</v>
      </c>
      <c r="K30" s="22">
        <v>75.599999999999994</v>
      </c>
    </row>
    <row r="31" spans="1:11">
      <c r="A31" s="45">
        <v>2005</v>
      </c>
      <c r="B31" s="21">
        <v>0.51</v>
      </c>
      <c r="C31" s="22">
        <v>0.7</v>
      </c>
      <c r="D31" s="21">
        <v>-0.27</v>
      </c>
      <c r="E31" s="22">
        <v>-0.52</v>
      </c>
      <c r="F31" s="21">
        <v>-37.299999999999997</v>
      </c>
      <c r="G31" s="22">
        <v>-66.900000000000006</v>
      </c>
      <c r="H31" s="21">
        <v>1.08</v>
      </c>
      <c r="I31" s="22">
        <v>7.93</v>
      </c>
      <c r="J31" s="21">
        <v>45</v>
      </c>
      <c r="K31" s="22">
        <v>71.2</v>
      </c>
    </row>
    <row r="32" spans="1:11">
      <c r="A32" s="45">
        <v>2006</v>
      </c>
      <c r="B32" s="21">
        <v>0.51</v>
      </c>
      <c r="C32" s="22">
        <v>0.71</v>
      </c>
      <c r="D32" s="21">
        <v>-0.23</v>
      </c>
      <c r="E32" s="22">
        <v>-0.41</v>
      </c>
      <c r="F32" s="21">
        <v>-35.6</v>
      </c>
      <c r="G32" s="22">
        <v>-68.599999999999994</v>
      </c>
      <c r="H32" s="21">
        <v>2.15</v>
      </c>
      <c r="I32" s="22">
        <v>8.0399999999999991</v>
      </c>
      <c r="J32" s="21">
        <v>45.5</v>
      </c>
      <c r="K32" s="22">
        <v>74.3</v>
      </c>
    </row>
    <row r="33" spans="1:11">
      <c r="A33" s="45">
        <v>2007</v>
      </c>
      <c r="B33" s="21">
        <v>0.51</v>
      </c>
      <c r="C33" s="22">
        <v>0.72</v>
      </c>
      <c r="D33" s="21">
        <v>-0.32</v>
      </c>
      <c r="E33" s="22">
        <v>-0.18</v>
      </c>
      <c r="F33" s="21">
        <v>-37.700000000000003</v>
      </c>
      <c r="G33" s="22">
        <v>-60</v>
      </c>
      <c r="H33" s="21">
        <v>2</v>
      </c>
      <c r="I33" s="22">
        <v>9.07</v>
      </c>
      <c r="J33" s="21">
        <v>44.2</v>
      </c>
      <c r="K33" s="22">
        <v>82.9</v>
      </c>
    </row>
    <row r="34" spans="1:11">
      <c r="A34" s="45">
        <v>2008</v>
      </c>
      <c r="B34" s="21">
        <v>0.51</v>
      </c>
      <c r="C34" s="22">
        <v>0.73</v>
      </c>
      <c r="D34" s="21">
        <v>-0.42</v>
      </c>
      <c r="E34" s="22">
        <v>-0.15</v>
      </c>
      <c r="F34" s="21">
        <v>-44.2</v>
      </c>
      <c r="G34" s="22">
        <v>-64.099999999999994</v>
      </c>
      <c r="H34" s="21">
        <v>0.5</v>
      </c>
      <c r="I34" s="22">
        <v>8.07</v>
      </c>
      <c r="J34" s="21">
        <v>38.700000000000003</v>
      </c>
      <c r="K34" s="22">
        <v>82.6</v>
      </c>
    </row>
    <row r="35" spans="1:11">
      <c r="A35" s="45">
        <v>2009</v>
      </c>
      <c r="B35" s="21">
        <v>0.53</v>
      </c>
      <c r="C35" s="22">
        <v>0.74</v>
      </c>
      <c r="D35" s="21">
        <v>-0.98</v>
      </c>
      <c r="E35" s="22">
        <v>-0.37</v>
      </c>
      <c r="F35" s="21">
        <v>-58.4</v>
      </c>
      <c r="G35" s="22">
        <v>-75.400000000000006</v>
      </c>
      <c r="H35" s="21">
        <v>0.09</v>
      </c>
      <c r="I35" s="22">
        <v>5.21</v>
      </c>
      <c r="J35" s="21">
        <v>30.7</v>
      </c>
      <c r="K35" s="22">
        <v>72.2</v>
      </c>
    </row>
    <row r="36" spans="1:11">
      <c r="A36" s="45">
        <v>2010</v>
      </c>
      <c r="B36" s="21">
        <v>0.51</v>
      </c>
      <c r="C36" s="22">
        <v>0.72</v>
      </c>
      <c r="D36" s="21">
        <v>-0.34</v>
      </c>
      <c r="E36" s="22">
        <v>-0.37</v>
      </c>
      <c r="F36" s="21">
        <v>-37.700000000000003</v>
      </c>
      <c r="G36" s="22">
        <v>-73</v>
      </c>
      <c r="H36" s="21">
        <v>0.98</v>
      </c>
      <c r="I36" s="22">
        <v>5.35</v>
      </c>
      <c r="J36" s="21">
        <v>41.9</v>
      </c>
      <c r="K36" s="22">
        <v>69.900000000000006</v>
      </c>
    </row>
    <row r="37" spans="1:11">
      <c r="A37" s="45">
        <v>2011</v>
      </c>
      <c r="B37" s="23">
        <v>0.5</v>
      </c>
      <c r="C37" s="22">
        <v>0.7</v>
      </c>
      <c r="D37" s="23">
        <v>-0.12</v>
      </c>
      <c r="E37" s="22">
        <v>-0.32</v>
      </c>
      <c r="F37" s="23">
        <v>-32</v>
      </c>
      <c r="G37" s="22">
        <v>-71</v>
      </c>
      <c r="H37" s="23">
        <v>1.06</v>
      </c>
      <c r="I37" s="22">
        <v>4.2</v>
      </c>
      <c r="J37" s="23">
        <v>45.4</v>
      </c>
      <c r="K37" s="22">
        <v>67.900000000000006</v>
      </c>
    </row>
    <row r="40" spans="1:11" ht="48" customHeight="1">
      <c r="A40" s="50" t="s">
        <v>174</v>
      </c>
      <c r="B40" s="50"/>
      <c r="C40" s="50"/>
      <c r="D40" s="50"/>
      <c r="E40" s="50"/>
      <c r="F40" s="50"/>
      <c r="G40" s="50"/>
      <c r="H40" s="50"/>
      <c r="I40" s="50"/>
      <c r="J40" s="50"/>
      <c r="K40" s="50"/>
    </row>
  </sheetData>
  <mergeCells count="7">
    <mergeCell ref="A40:K40"/>
    <mergeCell ref="A2:K2"/>
    <mergeCell ref="B3:C3"/>
    <mergeCell ref="D3:E3"/>
    <mergeCell ref="F3:G3"/>
    <mergeCell ref="H3:I3"/>
    <mergeCell ref="J3:K3"/>
  </mergeCells>
  <hyperlinks>
    <hyperlink ref="A1" location="'Table of Contents'!A1" display="'Table of Contents'!A1" xr:uid="{43564C36-739E-0841-BC5B-2CA4D8FF9D7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44D05-E659-3742-B144-4B0CD14A82C1}">
  <dimension ref="A1:AN35"/>
  <sheetViews>
    <sheetView workbookViewId="0"/>
  </sheetViews>
  <sheetFormatPr baseColWidth="10" defaultColWidth="8.83203125" defaultRowHeight="15"/>
  <cols>
    <col min="5" max="5" width="13" bestFit="1" customWidth="1"/>
    <col min="11" max="11" width="13" bestFit="1" customWidth="1"/>
  </cols>
  <sheetData>
    <row r="1" spans="1:40">
      <c r="A1" s="67" t="s">
        <v>322</v>
      </c>
    </row>
    <row r="2" spans="1:40" ht="34" customHeight="1">
      <c r="B2" s="54" t="s">
        <v>289</v>
      </c>
      <c r="C2" s="54"/>
      <c r="D2" s="54"/>
      <c r="E2" s="54"/>
      <c r="H2" s="54" t="s">
        <v>290</v>
      </c>
      <c r="I2" s="54"/>
      <c r="J2" s="54"/>
      <c r="K2" s="54"/>
    </row>
    <row r="3" spans="1:40">
      <c r="A3" s="29" t="s">
        <v>9</v>
      </c>
      <c r="B3" s="29" t="s">
        <v>226</v>
      </c>
      <c r="C3" s="29" t="s">
        <v>225</v>
      </c>
      <c r="D3" s="29" t="s">
        <v>223</v>
      </c>
      <c r="E3" s="29" t="s">
        <v>224</v>
      </c>
      <c r="G3" s="29" t="s">
        <v>9</v>
      </c>
      <c r="H3" s="29" t="s">
        <v>226</v>
      </c>
      <c r="I3" s="29" t="s">
        <v>225</v>
      </c>
      <c r="J3" s="29" t="s">
        <v>223</v>
      </c>
      <c r="K3" s="29" t="s">
        <v>224</v>
      </c>
    </row>
    <row r="4" spans="1:40">
      <c r="A4" s="29">
        <v>1979</v>
      </c>
      <c r="B4" s="33">
        <v>-5.4494000000000001E-2</v>
      </c>
      <c r="C4" s="33">
        <v>-8.9497062500000002E-2</v>
      </c>
      <c r="D4" s="33">
        <v>-0.14696073749999999</v>
      </c>
      <c r="E4" s="33">
        <v>-0.1006230875</v>
      </c>
      <c r="G4" s="29">
        <v>1979</v>
      </c>
      <c r="H4" s="33">
        <v>-1.2714124999999999E-3</v>
      </c>
      <c r="I4" s="33">
        <v>-3.2013250000000001E-3</v>
      </c>
      <c r="J4" s="33">
        <v>-1.569425E-2</v>
      </c>
      <c r="K4" s="33">
        <v>-3.2603587500000003E-2</v>
      </c>
    </row>
    <row r="5" spans="1:40">
      <c r="A5" s="29">
        <v>1980</v>
      </c>
      <c r="B5" s="33">
        <v>-8.7056787499999996E-2</v>
      </c>
      <c r="C5" s="33">
        <v>-8.9130374999999998E-2</v>
      </c>
      <c r="D5" s="33">
        <v>-0.10525308749999999</v>
      </c>
      <c r="E5" s="33">
        <v>-7.1388587500000003E-2</v>
      </c>
      <c r="G5" s="29">
        <v>1980</v>
      </c>
      <c r="H5" s="33">
        <v>-2.3578712500000001E-2</v>
      </c>
      <c r="I5" s="33">
        <v>-3.3416475000000001E-2</v>
      </c>
      <c r="J5" s="33">
        <v>-3.6161499999999999E-2</v>
      </c>
      <c r="K5" s="33">
        <v>-4.7259700000000002E-2</v>
      </c>
      <c r="S5" s="32"/>
    </row>
    <row r="6" spans="1:40">
      <c r="A6" s="29">
        <v>1981</v>
      </c>
      <c r="B6" s="33">
        <v>-2.023925E-2</v>
      </c>
      <c r="C6" s="33">
        <v>-4.9413650000000003E-2</v>
      </c>
      <c r="D6" s="33">
        <v>-1.7315924999999999E-2</v>
      </c>
      <c r="E6" s="33">
        <v>-5.3939325000000003E-2</v>
      </c>
      <c r="G6" s="29">
        <v>1981</v>
      </c>
      <c r="H6" s="33">
        <v>2.2831299999999999E-2</v>
      </c>
      <c r="I6" s="33">
        <v>1.15846E-2</v>
      </c>
      <c r="J6" s="33">
        <v>8.3305749999999998E-2</v>
      </c>
      <c r="K6" s="33">
        <v>5.1315087500000002E-2</v>
      </c>
    </row>
    <row r="7" spans="1:40">
      <c r="A7" s="29">
        <v>1982</v>
      </c>
      <c r="B7" s="33">
        <v>-2.2215812500000001E-2</v>
      </c>
      <c r="C7" s="33">
        <v>-2.4429874999999999E-3</v>
      </c>
      <c r="D7" s="33">
        <v>3.1735212499999998E-2</v>
      </c>
      <c r="E7" s="33">
        <v>5.7113787499999999E-2</v>
      </c>
      <c r="G7" s="29">
        <v>1982</v>
      </c>
      <c r="H7" s="33">
        <v>1.00444625E-2</v>
      </c>
      <c r="I7" s="33">
        <v>9.9333162500000002E-2</v>
      </c>
      <c r="J7" s="33">
        <v>8.4252049999999995E-2</v>
      </c>
      <c r="K7" s="33">
        <v>0.10040041249999999</v>
      </c>
      <c r="AN7" s="32"/>
    </row>
    <row r="8" spans="1:40">
      <c r="A8" s="29">
        <v>1983</v>
      </c>
      <c r="B8" s="33">
        <v>-1.284385E-2</v>
      </c>
      <c r="C8" s="33">
        <v>2.3298087499999998E-2</v>
      </c>
      <c r="D8" s="33">
        <v>-8.6883250000000002E-3</v>
      </c>
      <c r="E8" s="33">
        <v>-1.49040375E-2</v>
      </c>
      <c r="G8" s="29">
        <v>1983</v>
      </c>
      <c r="H8" s="33">
        <v>2.5690975000000001E-2</v>
      </c>
      <c r="I8" s="33">
        <v>9.5810350000000002E-2</v>
      </c>
      <c r="J8" s="33">
        <v>4.1832324999999997E-2</v>
      </c>
      <c r="K8" s="33">
        <v>4.0229712500000001E-2</v>
      </c>
    </row>
    <row r="9" spans="1:40">
      <c r="A9" s="29">
        <v>1984</v>
      </c>
      <c r="B9" s="33">
        <v>1.7074550000000001E-2</v>
      </c>
      <c r="C9" s="33">
        <v>6.7625250000000001E-3</v>
      </c>
      <c r="D9" s="33">
        <v>2.6608087499999999E-2</v>
      </c>
      <c r="E9" s="33">
        <v>-1.9719412499999998E-2</v>
      </c>
      <c r="G9" s="29">
        <v>1984</v>
      </c>
      <c r="H9" s="33">
        <v>-1.1770849999999999E-2</v>
      </c>
      <c r="I9" s="33">
        <v>8.16750000000033E-5</v>
      </c>
      <c r="J9" s="33">
        <v>-5.38786375E-2</v>
      </c>
      <c r="K9" s="33">
        <v>-0.12211348750000001</v>
      </c>
    </row>
    <row r="10" spans="1:40">
      <c r="A10" s="29">
        <v>1985</v>
      </c>
      <c r="B10" s="33">
        <v>-7.7124575000000001E-2</v>
      </c>
      <c r="C10" s="33">
        <v>-8.27288625E-2</v>
      </c>
      <c r="D10" s="33">
        <v>-5.9283200000000001E-2</v>
      </c>
      <c r="E10" s="33">
        <v>-6.8301100000000003E-2</v>
      </c>
      <c r="G10" s="29">
        <v>1985</v>
      </c>
      <c r="H10" s="33">
        <v>-8.2257862500000001E-2</v>
      </c>
      <c r="I10" s="33">
        <v>-0.11442166249999999</v>
      </c>
      <c r="J10" s="33">
        <v>-0.18553867499999999</v>
      </c>
      <c r="K10" s="33">
        <v>-0.21793656249999999</v>
      </c>
    </row>
    <row r="11" spans="1:40">
      <c r="A11" s="29">
        <v>1986</v>
      </c>
      <c r="B11" s="33">
        <v>3.0345887500000002E-2</v>
      </c>
      <c r="C11" s="33">
        <v>5.1325725000000003E-2</v>
      </c>
      <c r="D11" s="33">
        <v>3.5489362500000003E-2</v>
      </c>
      <c r="E11" s="33">
        <v>1.1386987499999999E-2</v>
      </c>
      <c r="G11" s="29">
        <v>1986</v>
      </c>
      <c r="H11" s="33">
        <v>-0.1004504375</v>
      </c>
      <c r="I11" s="33">
        <v>-0.1582049875</v>
      </c>
      <c r="J11" s="33">
        <v>-0.16775876249999999</v>
      </c>
      <c r="K11" s="33">
        <v>-0.3202204125</v>
      </c>
    </row>
    <row r="12" spans="1:40">
      <c r="A12" s="29">
        <v>1987</v>
      </c>
      <c r="B12" s="33">
        <v>-3.6866287499999997E-2</v>
      </c>
      <c r="C12" s="33">
        <v>-2.3513812500000002E-2</v>
      </c>
      <c r="D12" s="33">
        <v>-5.9002124999999999E-3</v>
      </c>
      <c r="E12" s="33">
        <v>-1.9180787500000001E-2</v>
      </c>
      <c r="G12" s="29">
        <v>1987</v>
      </c>
      <c r="H12" s="33">
        <v>-0.15588683749999999</v>
      </c>
      <c r="I12" s="33">
        <v>-0.18543390000000001</v>
      </c>
      <c r="J12" s="33">
        <v>-0.21940926250000001</v>
      </c>
      <c r="K12" s="33">
        <v>-0.32386334999999999</v>
      </c>
    </row>
    <row r="13" spans="1:40">
      <c r="A13" s="29">
        <v>1988</v>
      </c>
      <c r="B13" s="33">
        <v>-0.1115816875</v>
      </c>
      <c r="C13" s="33">
        <v>-9.5513774999999995E-2</v>
      </c>
      <c r="D13" s="33">
        <v>-0.1083918375</v>
      </c>
      <c r="E13" s="33">
        <v>-0.174227575</v>
      </c>
      <c r="G13" s="29">
        <v>1988</v>
      </c>
      <c r="H13" s="33">
        <v>-0.1909439</v>
      </c>
      <c r="I13" s="33">
        <v>-0.1758360625</v>
      </c>
      <c r="J13" s="33">
        <v>-0.28296997499999998</v>
      </c>
      <c r="K13" s="33">
        <v>-0.4401621</v>
      </c>
    </row>
    <row r="14" spans="1:40">
      <c r="A14" s="29">
        <v>1989</v>
      </c>
      <c r="B14" s="33">
        <v>-6.2735299999999994E-2</v>
      </c>
      <c r="C14" s="33">
        <v>-6.4656174999999996E-2</v>
      </c>
      <c r="D14" s="33">
        <v>-9.4042575000000003E-2</v>
      </c>
      <c r="E14" s="33">
        <v>-0.1637677125</v>
      </c>
      <c r="G14" s="29">
        <v>1989</v>
      </c>
      <c r="H14" s="33">
        <v>-0.21841088750000001</v>
      </c>
      <c r="I14" s="33">
        <v>-0.29646612500000002</v>
      </c>
      <c r="J14" s="33">
        <v>-0.34703661250000001</v>
      </c>
      <c r="K14" s="33">
        <v>-0.5944284125</v>
      </c>
    </row>
    <row r="15" spans="1:40">
      <c r="A15" s="29">
        <v>1990</v>
      </c>
      <c r="B15" s="33">
        <v>-0.10373447500000001</v>
      </c>
      <c r="C15" s="33">
        <v>-0.10015471250000001</v>
      </c>
      <c r="D15" s="33">
        <v>-0.1139459625</v>
      </c>
      <c r="E15" s="33">
        <v>-0.20714518749999999</v>
      </c>
      <c r="G15" s="29">
        <v>1990</v>
      </c>
      <c r="H15" s="33">
        <v>-0.16873103749999999</v>
      </c>
      <c r="I15" s="33">
        <v>-0.235912025</v>
      </c>
      <c r="J15" s="33">
        <v>-0.23898876250000001</v>
      </c>
      <c r="K15" s="33">
        <v>-0.43314512500000002</v>
      </c>
    </row>
    <row r="16" spans="1:40">
      <c r="A16" s="29">
        <v>1991</v>
      </c>
      <c r="B16" s="33">
        <v>-2.391425E-3</v>
      </c>
      <c r="C16" s="33">
        <v>2.0027037500000001E-2</v>
      </c>
      <c r="D16" s="33">
        <v>4.0070149999999999E-2</v>
      </c>
      <c r="E16" s="33">
        <v>7.9908074999999995E-2</v>
      </c>
      <c r="G16" s="29">
        <v>1991</v>
      </c>
      <c r="H16" s="33">
        <v>-9.5736374999999999E-2</v>
      </c>
      <c r="I16" s="33">
        <v>-0.15100887499999999</v>
      </c>
      <c r="J16" s="33">
        <v>-0.20088857500000001</v>
      </c>
      <c r="K16" s="33">
        <v>-0.26575066250000001</v>
      </c>
    </row>
    <row r="17" spans="1:11">
      <c r="A17" s="29">
        <v>1992</v>
      </c>
      <c r="B17" s="33">
        <v>-3.8024987500000003E-2</v>
      </c>
      <c r="C17" s="33">
        <v>-5.1836137499999997E-2</v>
      </c>
      <c r="D17" s="33">
        <v>-0.13146579999999999</v>
      </c>
      <c r="E17" s="33">
        <v>-0.17780825</v>
      </c>
      <c r="G17" s="29">
        <v>1992</v>
      </c>
      <c r="H17" s="33">
        <v>-6.5837112500000003E-2</v>
      </c>
      <c r="I17" s="33">
        <v>-0.11426067500000001</v>
      </c>
      <c r="J17" s="33">
        <v>-0.273224625</v>
      </c>
      <c r="K17" s="33">
        <v>-0.42849376249999999</v>
      </c>
    </row>
    <row r="18" spans="1:11">
      <c r="A18" s="29">
        <v>1993</v>
      </c>
      <c r="B18" s="33">
        <v>-0.12446500000000001</v>
      </c>
      <c r="C18" s="33">
        <v>-0.1266478875</v>
      </c>
      <c r="D18" s="33">
        <v>-0.14653645000000001</v>
      </c>
      <c r="E18" s="33">
        <v>-0.26821202500000002</v>
      </c>
      <c r="G18" s="29">
        <v>1993</v>
      </c>
      <c r="H18" s="33">
        <v>-3.0262600000000001E-2</v>
      </c>
      <c r="I18" s="33">
        <v>-6.4921637500000004E-2</v>
      </c>
      <c r="J18" s="33">
        <v>-0.120462425</v>
      </c>
      <c r="K18" s="33">
        <v>-0.26618668750000002</v>
      </c>
    </row>
    <row r="19" spans="1:11">
      <c r="A19" s="29">
        <v>1994</v>
      </c>
      <c r="B19" s="33">
        <v>2.4948024999999999E-2</v>
      </c>
      <c r="C19" s="33">
        <v>-1.0702474999999999E-2</v>
      </c>
      <c r="D19" s="33">
        <v>1.49231625E-2</v>
      </c>
      <c r="E19" s="33">
        <v>5.6942375000000002E-3</v>
      </c>
      <c r="G19" s="29">
        <v>1994</v>
      </c>
      <c r="H19" s="33">
        <v>9.4513462500000006E-2</v>
      </c>
      <c r="I19" s="33">
        <v>3.16298E-2</v>
      </c>
      <c r="J19" s="33">
        <v>-1.6166412500000001E-2</v>
      </c>
      <c r="K19" s="33">
        <v>-8.0367637500000005E-2</v>
      </c>
    </row>
    <row r="20" spans="1:11">
      <c r="A20" s="29">
        <v>1995</v>
      </c>
      <c r="B20" s="33">
        <v>-2.28446125E-2</v>
      </c>
      <c r="C20" s="33">
        <v>3.6899124999999998E-3</v>
      </c>
      <c r="D20" s="33">
        <v>-3.5046174999999999E-2</v>
      </c>
      <c r="E20" s="33">
        <v>-4.0977687499999998E-2</v>
      </c>
      <c r="G20" s="29">
        <v>1995</v>
      </c>
      <c r="H20" s="33">
        <v>7.7787974999999995E-2</v>
      </c>
      <c r="I20" s="33">
        <v>6.9281250000000003E-2</v>
      </c>
      <c r="J20" s="33">
        <v>-2.28311125E-2</v>
      </c>
      <c r="K20" s="33">
        <v>-0.1323683125</v>
      </c>
    </row>
    <row r="21" spans="1:11">
      <c r="A21" s="29">
        <v>1996</v>
      </c>
      <c r="B21" s="33">
        <v>-2.6521249999999998E-4</v>
      </c>
      <c r="C21" s="33">
        <v>2.9978675E-2</v>
      </c>
      <c r="D21" s="33">
        <v>5.5415250000000003E-3</v>
      </c>
      <c r="E21" s="33">
        <v>-2.2086462500000001E-2</v>
      </c>
      <c r="G21" s="29">
        <v>1996</v>
      </c>
      <c r="H21" s="33">
        <v>-1.11202625E-2</v>
      </c>
      <c r="I21" s="33">
        <v>1.26890375E-2</v>
      </c>
      <c r="J21" s="33">
        <v>-6.6519149999999999E-2</v>
      </c>
      <c r="K21" s="33">
        <v>-0.17881285</v>
      </c>
    </row>
    <row r="22" spans="1:11">
      <c r="A22" s="29">
        <v>1997</v>
      </c>
      <c r="B22" s="33">
        <v>-1.9269999999999999E-3</v>
      </c>
      <c r="C22" s="33">
        <v>1.7757350000000002E-2</v>
      </c>
      <c r="D22" s="33">
        <v>-8.8276750000000001E-3</v>
      </c>
      <c r="E22" s="33">
        <v>-6.0929562499999999E-2</v>
      </c>
      <c r="G22" s="29">
        <v>1997</v>
      </c>
      <c r="H22" s="33">
        <v>-0.1372417625</v>
      </c>
      <c r="I22" s="33">
        <v>-0.1000496625</v>
      </c>
      <c r="J22" s="33">
        <v>-0.2372638</v>
      </c>
      <c r="K22" s="33">
        <v>-0.33951769999999998</v>
      </c>
    </row>
    <row r="23" spans="1:11">
      <c r="A23" s="29">
        <v>1998</v>
      </c>
      <c r="B23" s="33">
        <v>1.2727012500000001E-2</v>
      </c>
      <c r="C23" s="33">
        <v>8.3319624999999998E-3</v>
      </c>
      <c r="D23" s="33">
        <v>-3.2628362500000001E-2</v>
      </c>
      <c r="E23" s="33">
        <v>-4.4870025000000001E-2</v>
      </c>
      <c r="G23" s="29">
        <v>1998</v>
      </c>
      <c r="H23" s="33">
        <v>-0.15722562500000001</v>
      </c>
      <c r="I23" s="33">
        <v>-0.19060973749999999</v>
      </c>
      <c r="J23" s="33">
        <v>-0.23358738749999999</v>
      </c>
      <c r="K23" s="33">
        <v>-0.41839955000000001</v>
      </c>
    </row>
    <row r="24" spans="1:11">
      <c r="A24" s="29">
        <v>1999</v>
      </c>
      <c r="B24" s="33">
        <v>3.0367499999999902E-4</v>
      </c>
      <c r="C24" s="33">
        <v>-9.8982624999999994E-3</v>
      </c>
      <c r="D24" s="33">
        <v>1.3014000000000001E-3</v>
      </c>
      <c r="E24" s="33">
        <v>2.4094162499999999E-2</v>
      </c>
      <c r="G24" s="29">
        <v>1999</v>
      </c>
      <c r="H24" s="33">
        <v>-0.15517044999999999</v>
      </c>
      <c r="I24" s="33">
        <v>-0.20321249999999999</v>
      </c>
      <c r="J24" s="33">
        <v>-0.2548847125</v>
      </c>
      <c r="K24" s="33">
        <v>-0.41467648750000002</v>
      </c>
    </row>
    <row r="25" spans="1:11">
      <c r="A25" s="29">
        <v>2000</v>
      </c>
      <c r="B25" s="33">
        <v>-9.7445562499999999E-2</v>
      </c>
      <c r="C25" s="33">
        <v>-0.1172094875</v>
      </c>
      <c r="D25" s="33">
        <v>-0.12971550000000001</v>
      </c>
      <c r="E25" s="33">
        <v>-0.21103626249999999</v>
      </c>
      <c r="G25" s="29">
        <v>2000</v>
      </c>
      <c r="H25" s="33">
        <v>-0.2031068375</v>
      </c>
      <c r="I25" s="33">
        <v>-0.22853052500000001</v>
      </c>
      <c r="J25" s="33">
        <v>-0.26777011249999999</v>
      </c>
      <c r="K25" s="33">
        <v>-0.56311746250000005</v>
      </c>
    </row>
    <row r="26" spans="1:11">
      <c r="A26" s="29">
        <v>2001</v>
      </c>
      <c r="B26" s="33">
        <v>-0.134796375</v>
      </c>
      <c r="C26" s="33">
        <v>-0.17531736249999999</v>
      </c>
      <c r="D26" s="33">
        <v>-0.17432081250000001</v>
      </c>
      <c r="E26" s="33">
        <v>-0.29712743749999998</v>
      </c>
      <c r="G26" s="29">
        <v>2001</v>
      </c>
      <c r="H26" s="33">
        <v>-0.109566275</v>
      </c>
      <c r="I26" s="33">
        <v>-0.10968293749999999</v>
      </c>
      <c r="J26" s="33">
        <v>-0.1851711875</v>
      </c>
      <c r="K26" s="33">
        <v>-0.42948776249999998</v>
      </c>
    </row>
    <row r="27" spans="1:11">
      <c r="A27" s="29">
        <v>2002</v>
      </c>
      <c r="B27" s="33">
        <v>-5.4742600000000002E-2</v>
      </c>
      <c r="C27" s="33">
        <v>-4.8380325000000002E-2</v>
      </c>
      <c r="D27" s="33">
        <v>-7.7861087499999995E-2</v>
      </c>
      <c r="E27" s="33">
        <v>-0.12105927499999999</v>
      </c>
      <c r="G27" s="29">
        <v>2002</v>
      </c>
      <c r="H27" s="33">
        <v>7.5793749999999895E-4</v>
      </c>
      <c r="I27" s="33">
        <v>3.1509824999999998E-2</v>
      </c>
      <c r="J27" s="33">
        <v>-3.6919225E-2</v>
      </c>
      <c r="K27" s="33">
        <v>-0.1289864</v>
      </c>
    </row>
    <row r="28" spans="1:11">
      <c r="A28" s="29">
        <v>2003</v>
      </c>
      <c r="B28" s="33">
        <v>2.0457412500000001E-2</v>
      </c>
      <c r="C28" s="33">
        <v>2.0043249999999999E-2</v>
      </c>
      <c r="D28" s="33">
        <v>-2.0936025E-2</v>
      </c>
      <c r="E28" s="33">
        <v>-1.30193375E-2</v>
      </c>
      <c r="G28" s="29">
        <v>2003</v>
      </c>
      <c r="H28" s="33">
        <v>-4.1775374999999997E-2</v>
      </c>
      <c r="I28" s="33">
        <v>-0.1068824625</v>
      </c>
      <c r="J28" s="33">
        <v>-0.139896575</v>
      </c>
      <c r="K28" s="33">
        <v>-0.28965016249999997</v>
      </c>
    </row>
    <row r="29" spans="1:11">
      <c r="A29" s="29">
        <v>2004</v>
      </c>
      <c r="B29" s="33">
        <v>-1.74927125E-2</v>
      </c>
      <c r="C29" s="33">
        <v>1.1072475E-2</v>
      </c>
      <c r="D29" s="33">
        <v>-4.05465375E-2</v>
      </c>
      <c r="E29" s="33">
        <v>-7.2653549999999997E-2</v>
      </c>
      <c r="G29" s="29">
        <v>2004</v>
      </c>
      <c r="H29" s="33">
        <v>-0.1759060875</v>
      </c>
      <c r="I29" s="33">
        <v>-0.2096502875</v>
      </c>
      <c r="J29" s="33">
        <v>-0.34140664999999998</v>
      </c>
      <c r="K29" s="33">
        <v>-0.57712151249999999</v>
      </c>
    </row>
    <row r="30" spans="1:11">
      <c r="A30" s="29">
        <v>2005</v>
      </c>
      <c r="B30" s="33">
        <v>-3.0249999999993798E-6</v>
      </c>
      <c r="C30" s="33">
        <v>-7.2905749999999997E-3</v>
      </c>
      <c r="D30" s="33">
        <v>-7.1447500000000001E-3</v>
      </c>
      <c r="E30" s="33">
        <v>-4.0217437500000001E-2</v>
      </c>
      <c r="G30" s="29">
        <v>2005</v>
      </c>
      <c r="H30" s="33">
        <v>-0.15024317500000001</v>
      </c>
      <c r="I30" s="33">
        <v>-0.20582582499999999</v>
      </c>
      <c r="J30" s="33">
        <v>-0.28567532499999998</v>
      </c>
      <c r="K30" s="33">
        <v>-0.48042217500000001</v>
      </c>
    </row>
    <row r="31" spans="1:11">
      <c r="A31" s="29">
        <v>2006</v>
      </c>
      <c r="B31" s="33">
        <v>-1.7214275000000001E-2</v>
      </c>
      <c r="C31" s="33">
        <v>-1.01331875E-2</v>
      </c>
      <c r="D31" s="33">
        <v>-1.44334875E-2</v>
      </c>
      <c r="E31" s="33">
        <v>-3.2644025E-2</v>
      </c>
      <c r="G31" s="29">
        <v>2006</v>
      </c>
      <c r="H31" s="33">
        <v>-0.15420181250000001</v>
      </c>
      <c r="I31" s="33">
        <v>-0.22022873749999999</v>
      </c>
      <c r="J31" s="33">
        <v>-0.2740317625</v>
      </c>
      <c r="K31" s="33">
        <v>-0.49538828750000002</v>
      </c>
    </row>
    <row r="32" spans="1:11">
      <c r="A32" s="29">
        <v>2007</v>
      </c>
      <c r="B32" s="33">
        <v>-0.1125616</v>
      </c>
      <c r="C32" s="33">
        <v>-0.1143253875</v>
      </c>
      <c r="D32" s="33">
        <v>-0.1466163375</v>
      </c>
      <c r="E32" s="33">
        <v>-0.30033236250000001</v>
      </c>
    </row>
    <row r="33" spans="1:5">
      <c r="A33" s="29">
        <v>2008</v>
      </c>
      <c r="B33" s="33">
        <v>-0.1289368625</v>
      </c>
      <c r="C33" s="33">
        <v>-0.1720428125</v>
      </c>
      <c r="D33" s="33">
        <v>-0.22887181249999999</v>
      </c>
      <c r="E33" s="33">
        <v>-0.40409412500000003</v>
      </c>
    </row>
    <row r="34" spans="1:5">
      <c r="A34" s="29">
        <v>2009</v>
      </c>
      <c r="B34" s="33">
        <v>1.585625E-3</v>
      </c>
      <c r="C34" s="33">
        <v>2.53853125E-2</v>
      </c>
      <c r="D34" s="33">
        <v>3.3124599999999997E-2</v>
      </c>
      <c r="E34" s="33">
        <v>6.4548162500000006E-2</v>
      </c>
    </row>
    <row r="35" spans="1:5">
      <c r="A35" s="29">
        <v>2010</v>
      </c>
      <c r="B35" s="33">
        <v>-1.2714124999999999E-3</v>
      </c>
      <c r="C35" s="33">
        <v>-3.2013250000000001E-3</v>
      </c>
      <c r="D35" s="33">
        <v>-1.569425E-2</v>
      </c>
      <c r="E35" s="33">
        <v>-3.2603587500000003E-2</v>
      </c>
    </row>
  </sheetData>
  <mergeCells count="2">
    <mergeCell ref="B2:E2"/>
    <mergeCell ref="H2:K2"/>
  </mergeCells>
  <hyperlinks>
    <hyperlink ref="A1" location="'Table of Contents'!A1" display="'Table of Contents'!A1" xr:uid="{157ADC8F-9FA1-3341-AFA9-811299DFC86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DBC4-3E06-42A3-BBF7-F7A6E158E369}">
  <dimension ref="A1:H19"/>
  <sheetViews>
    <sheetView workbookViewId="0"/>
  </sheetViews>
  <sheetFormatPr baseColWidth="10" defaultColWidth="8.83203125" defaultRowHeight="15"/>
  <sheetData>
    <row r="1" spans="1:8">
      <c r="A1" s="67" t="s">
        <v>322</v>
      </c>
    </row>
    <row r="2" spans="1:8">
      <c r="A2" s="51" t="s">
        <v>106</v>
      </c>
      <c r="B2" s="51"/>
      <c r="C2" s="51"/>
      <c r="D2" s="51"/>
      <c r="E2" s="51"/>
      <c r="F2" s="51"/>
      <c r="G2" s="51"/>
      <c r="H2" s="51"/>
    </row>
    <row r="3" spans="1:8">
      <c r="B3" s="51" t="s">
        <v>107</v>
      </c>
      <c r="C3" s="51"/>
      <c r="D3" s="51"/>
      <c r="G3" s="51" t="s">
        <v>108</v>
      </c>
      <c r="H3" s="51"/>
    </row>
    <row r="4" spans="1:8">
      <c r="A4" t="s">
        <v>9</v>
      </c>
      <c r="B4" t="s">
        <v>109</v>
      </c>
      <c r="C4" t="s">
        <v>110</v>
      </c>
      <c r="D4" t="s">
        <v>111</v>
      </c>
      <c r="F4" t="s">
        <v>9</v>
      </c>
      <c r="G4" t="s">
        <v>112</v>
      </c>
      <c r="H4" t="s">
        <v>113</v>
      </c>
    </row>
    <row r="5" spans="1:8">
      <c r="A5">
        <v>1979</v>
      </c>
      <c r="B5">
        <v>10.5</v>
      </c>
      <c r="C5">
        <v>4.4000000000000004</v>
      </c>
      <c r="D5">
        <v>1.5</v>
      </c>
      <c r="F5" t="s">
        <v>114</v>
      </c>
      <c r="G5">
        <v>5.0999999999999996</v>
      </c>
      <c r="H5">
        <v>4.4000000000000004</v>
      </c>
    </row>
    <row r="6" spans="1:8">
      <c r="A6">
        <v>1984</v>
      </c>
      <c r="B6">
        <v>11.4</v>
      </c>
      <c r="C6">
        <v>6.3</v>
      </c>
      <c r="D6">
        <v>2.8</v>
      </c>
      <c r="F6" t="s">
        <v>115</v>
      </c>
      <c r="G6">
        <v>4.0999999999999996</v>
      </c>
      <c r="H6">
        <v>3.8</v>
      </c>
    </row>
    <row r="7" spans="1:8">
      <c r="A7">
        <v>1989</v>
      </c>
      <c r="B7">
        <v>10</v>
      </c>
      <c r="C7">
        <v>4.7</v>
      </c>
      <c r="D7">
        <v>1.8</v>
      </c>
      <c r="F7" t="s">
        <v>116</v>
      </c>
      <c r="G7">
        <v>3.8</v>
      </c>
      <c r="H7">
        <v>2.7</v>
      </c>
    </row>
    <row r="8" spans="1:8">
      <c r="A8">
        <v>1994</v>
      </c>
      <c r="B8">
        <v>9.5</v>
      </c>
      <c r="C8">
        <v>5.2</v>
      </c>
      <c r="D8">
        <v>2.2999999999999998</v>
      </c>
      <c r="F8" t="s">
        <v>117</v>
      </c>
      <c r="G8">
        <v>3.1</v>
      </c>
      <c r="H8">
        <v>2.8</v>
      </c>
    </row>
    <row r="9" spans="1:8">
      <c r="A9">
        <v>1999</v>
      </c>
      <c r="B9">
        <v>6</v>
      </c>
      <c r="C9">
        <v>3</v>
      </c>
      <c r="D9">
        <v>1.1000000000000001</v>
      </c>
      <c r="F9" t="s">
        <v>118</v>
      </c>
      <c r="G9">
        <v>3.7</v>
      </c>
      <c r="H9">
        <v>2.2999999999999998</v>
      </c>
    </row>
    <row r="10" spans="1:8">
      <c r="A10">
        <v>2004</v>
      </c>
      <c r="B10">
        <v>6.5</v>
      </c>
      <c r="C10">
        <v>3.6</v>
      </c>
      <c r="D10">
        <v>1.4</v>
      </c>
      <c r="F10" t="s">
        <v>119</v>
      </c>
      <c r="G10">
        <v>3.2</v>
      </c>
      <c r="H10">
        <v>2.7</v>
      </c>
    </row>
    <row r="11" spans="1:8">
      <c r="A11">
        <v>2005</v>
      </c>
      <c r="B11">
        <v>6.7</v>
      </c>
      <c r="C11">
        <v>3.6</v>
      </c>
      <c r="D11">
        <v>1.4</v>
      </c>
      <c r="F11" t="s">
        <v>120</v>
      </c>
      <c r="G11">
        <v>4.5</v>
      </c>
      <c r="H11">
        <v>2.2999999999999998</v>
      </c>
    </row>
    <row r="12" spans="1:8">
      <c r="A12">
        <v>2010</v>
      </c>
      <c r="B12">
        <v>10.4</v>
      </c>
      <c r="C12">
        <v>6.6</v>
      </c>
      <c r="D12">
        <v>3.2</v>
      </c>
    </row>
    <row r="13" spans="1:8">
      <c r="A13" t="s">
        <v>121</v>
      </c>
      <c r="B13">
        <v>8.3000000000000007</v>
      </c>
      <c r="C13">
        <v>3.9</v>
      </c>
      <c r="D13">
        <v>1.5</v>
      </c>
      <c r="F13" t="s">
        <v>122</v>
      </c>
      <c r="G13">
        <v>3.5</v>
      </c>
      <c r="H13">
        <v>3.1</v>
      </c>
    </row>
    <row r="14" spans="1:8">
      <c r="A14" t="s">
        <v>123</v>
      </c>
      <c r="B14">
        <v>9.4</v>
      </c>
      <c r="C14">
        <v>5.4</v>
      </c>
      <c r="D14">
        <v>2.4</v>
      </c>
      <c r="F14" t="s">
        <v>124</v>
      </c>
      <c r="G14">
        <v>4.3</v>
      </c>
      <c r="H14">
        <v>2.9</v>
      </c>
    </row>
    <row r="17" spans="1:1">
      <c r="A17" s="26" t="s">
        <v>125</v>
      </c>
    </row>
    <row r="18" spans="1:1">
      <c r="A18" t="s">
        <v>126</v>
      </c>
    </row>
    <row r="19" spans="1:1">
      <c r="A19" t="s">
        <v>127</v>
      </c>
    </row>
  </sheetData>
  <mergeCells count="3">
    <mergeCell ref="A2:H2"/>
    <mergeCell ref="B3:D3"/>
    <mergeCell ref="G3:H3"/>
  </mergeCells>
  <hyperlinks>
    <hyperlink ref="A1" location="'Table of Contents'!A1" display="'Table of Contents'!A1" xr:uid="{B1694AEF-7627-D640-966D-08B18345DADB}"/>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5750-6345-434C-8D93-D7C65FEF5E2F}">
  <dimension ref="A1:G16"/>
  <sheetViews>
    <sheetView workbookViewId="0"/>
  </sheetViews>
  <sheetFormatPr baseColWidth="10" defaultColWidth="8.83203125" defaultRowHeight="15"/>
  <sheetData>
    <row r="1" spans="1:7">
      <c r="A1" s="67" t="s">
        <v>322</v>
      </c>
    </row>
    <row r="2" spans="1:7">
      <c r="A2" s="51" t="s">
        <v>128</v>
      </c>
      <c r="B2" s="51"/>
      <c r="C2" s="51"/>
      <c r="D2" s="51"/>
      <c r="E2" s="51"/>
      <c r="F2" s="51"/>
      <c r="G2" s="51"/>
    </row>
    <row r="3" spans="1:7">
      <c r="B3" s="51" t="s">
        <v>129</v>
      </c>
      <c r="C3" s="51"/>
      <c r="D3" s="51"/>
      <c r="E3" s="51"/>
      <c r="F3" s="51"/>
      <c r="G3" s="51"/>
    </row>
    <row r="4" spans="1:7">
      <c r="B4" s="51" t="s">
        <v>130</v>
      </c>
      <c r="C4" s="51"/>
      <c r="D4" s="51"/>
      <c r="E4" s="51" t="s">
        <v>131</v>
      </c>
      <c r="F4" s="51"/>
      <c r="G4" s="51"/>
    </row>
    <row r="5" spans="1:7">
      <c r="B5" t="s">
        <v>132</v>
      </c>
      <c r="C5" t="s">
        <v>133</v>
      </c>
      <c r="D5" t="s">
        <v>134</v>
      </c>
      <c r="E5" t="s">
        <v>132</v>
      </c>
      <c r="F5" t="s">
        <v>133</v>
      </c>
      <c r="G5" t="s">
        <v>134</v>
      </c>
    </row>
    <row r="6" spans="1:7">
      <c r="A6" t="s">
        <v>135</v>
      </c>
      <c r="B6">
        <v>3.07</v>
      </c>
      <c r="C6">
        <v>0.43</v>
      </c>
      <c r="D6">
        <f>--4.76</f>
        <v>4.76</v>
      </c>
      <c r="E6">
        <v>4.55</v>
      </c>
      <c r="F6">
        <v>0.46</v>
      </c>
      <c r="G6">
        <f>--6.87</f>
        <v>6.87</v>
      </c>
    </row>
    <row r="7" spans="1:7">
      <c r="A7" t="s">
        <v>83</v>
      </c>
      <c r="B7">
        <v>1.45</v>
      </c>
      <c r="C7">
        <v>0.2</v>
      </c>
      <c r="D7">
        <f>--2.42</f>
        <v>2.42</v>
      </c>
      <c r="E7">
        <v>2.09</v>
      </c>
      <c r="F7">
        <v>0.22</v>
      </c>
      <c r="G7">
        <f>--3.34</f>
        <v>3.34</v>
      </c>
    </row>
    <row r="8" spans="1:7">
      <c r="A8" t="s">
        <v>81</v>
      </c>
      <c r="B8">
        <v>1.48</v>
      </c>
      <c r="C8">
        <v>0.06</v>
      </c>
      <c r="D8">
        <f>--1.17</f>
        <v>1.17</v>
      </c>
      <c r="E8">
        <v>1.7</v>
      </c>
      <c r="F8">
        <v>0.06</v>
      </c>
      <c r="G8">
        <f>--1.21</f>
        <v>1.21</v>
      </c>
    </row>
    <row r="9" spans="1:7">
      <c r="A9" t="s">
        <v>80</v>
      </c>
      <c r="B9">
        <v>0.75</v>
      </c>
      <c r="C9">
        <v>0.06</v>
      </c>
      <c r="D9">
        <f>--1.22</f>
        <v>1.22</v>
      </c>
      <c r="E9">
        <v>0.75</v>
      </c>
      <c r="F9">
        <v>0.05</v>
      </c>
      <c r="G9">
        <f>--1.13</f>
        <v>1.1299999999999999</v>
      </c>
    </row>
    <row r="10" spans="1:7">
      <c r="A10" t="s">
        <v>79</v>
      </c>
      <c r="B10">
        <v>1.04</v>
      </c>
      <c r="C10">
        <v>0.09</v>
      </c>
      <c r="D10">
        <f>--1.77</f>
        <v>1.77</v>
      </c>
      <c r="E10">
        <v>1.0900000000000001</v>
      </c>
      <c r="F10">
        <v>0.08</v>
      </c>
      <c r="G10">
        <f>--1.74</f>
        <v>1.74</v>
      </c>
    </row>
    <row r="11" spans="1:7">
      <c r="A11" t="s">
        <v>78</v>
      </c>
      <c r="B11">
        <v>1.63</v>
      </c>
      <c r="C11">
        <v>0.14000000000000001</v>
      </c>
      <c r="D11">
        <f>--2.8</f>
        <v>2.8</v>
      </c>
      <c r="E11">
        <v>1.78</v>
      </c>
      <c r="F11">
        <v>0.14000000000000001</v>
      </c>
      <c r="G11">
        <f>--2.86</f>
        <v>2.86</v>
      </c>
    </row>
    <row r="12" spans="1:7">
      <c r="A12" t="s">
        <v>77</v>
      </c>
      <c r="B12">
        <v>1.85</v>
      </c>
      <c r="C12">
        <v>0.17</v>
      </c>
      <c r="D12">
        <f>--3.22</f>
        <v>3.22</v>
      </c>
      <c r="E12">
        <v>2.06</v>
      </c>
      <c r="F12">
        <v>0.16</v>
      </c>
      <c r="G12">
        <f>--3.34</f>
        <v>3.34</v>
      </c>
    </row>
    <row r="13" spans="1:7">
      <c r="A13" t="s">
        <v>136</v>
      </c>
      <c r="B13">
        <v>2.1</v>
      </c>
      <c r="C13">
        <v>16.8</v>
      </c>
      <c r="D13">
        <v>1.23</v>
      </c>
      <c r="E13">
        <v>1.81</v>
      </c>
      <c r="F13">
        <v>17.78</v>
      </c>
      <c r="G13">
        <v>1.1000000000000001</v>
      </c>
    </row>
    <row r="16" spans="1:7" ht="72.75" customHeight="1">
      <c r="A16" s="60" t="s">
        <v>137</v>
      </c>
      <c r="B16" s="60"/>
      <c r="C16" s="60"/>
      <c r="D16" s="60"/>
      <c r="E16" s="60"/>
      <c r="F16" s="60"/>
      <c r="G16" s="60"/>
    </row>
  </sheetData>
  <mergeCells count="5">
    <mergeCell ref="A2:G2"/>
    <mergeCell ref="B3:G3"/>
    <mergeCell ref="B4:D4"/>
    <mergeCell ref="E4:G4"/>
    <mergeCell ref="A16:G16"/>
  </mergeCells>
  <hyperlinks>
    <hyperlink ref="A1" location="'Table of Contents'!A1" display="'Table of Contents'!A1" xr:uid="{AB3F8F57-C9F8-F44F-A9B4-DB360DD8CD4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9F783-2C09-41CA-B3A6-DA3E40908C9C}">
  <dimension ref="A1:P40"/>
  <sheetViews>
    <sheetView workbookViewId="0"/>
  </sheetViews>
  <sheetFormatPr baseColWidth="10" defaultColWidth="8.83203125" defaultRowHeight="15"/>
  <sheetData>
    <row r="1" spans="1:16">
      <c r="A1" s="67" t="s">
        <v>322</v>
      </c>
    </row>
    <row r="2" spans="1:16">
      <c r="A2" s="51" t="s">
        <v>138</v>
      </c>
      <c r="B2" s="51"/>
      <c r="C2" s="51"/>
      <c r="D2" s="51"/>
      <c r="E2" s="51"/>
      <c r="F2" s="51"/>
      <c r="G2" s="51"/>
      <c r="H2" s="51"/>
      <c r="I2" s="51"/>
      <c r="J2" s="51"/>
      <c r="K2" s="51"/>
      <c r="L2" s="51"/>
      <c r="M2" s="51"/>
      <c r="N2" s="51"/>
      <c r="O2" s="51"/>
      <c r="P2" s="51"/>
    </row>
    <row r="3" spans="1:16">
      <c r="B3" s="51" t="s">
        <v>139</v>
      </c>
      <c r="C3" s="51"/>
      <c r="D3" s="51"/>
      <c r="E3" s="51" t="s">
        <v>85</v>
      </c>
      <c r="F3" s="51"/>
      <c r="G3" s="51"/>
      <c r="H3" s="51" t="s">
        <v>77</v>
      </c>
      <c r="I3" s="51"/>
      <c r="J3" s="51"/>
      <c r="K3" s="51" t="s">
        <v>79</v>
      </c>
      <c r="L3" s="51"/>
      <c r="M3" s="51"/>
      <c r="N3" s="51" t="s">
        <v>81</v>
      </c>
      <c r="O3" s="51"/>
      <c r="P3" s="51"/>
    </row>
    <row r="4" spans="1:16">
      <c r="A4" t="s">
        <v>140</v>
      </c>
      <c r="B4" t="s">
        <v>87</v>
      </c>
      <c r="C4" t="s">
        <v>141</v>
      </c>
      <c r="D4" t="s">
        <v>88</v>
      </c>
      <c r="E4" t="s">
        <v>87</v>
      </c>
      <c r="F4" t="s">
        <v>141</v>
      </c>
      <c r="G4" t="s">
        <v>88</v>
      </c>
      <c r="H4" t="s">
        <v>87</v>
      </c>
      <c r="I4" t="s">
        <v>141</v>
      </c>
      <c r="J4" t="s">
        <v>88</v>
      </c>
      <c r="K4" t="s">
        <v>87</v>
      </c>
      <c r="L4" t="s">
        <v>141</v>
      </c>
      <c r="M4" t="s">
        <v>88</v>
      </c>
      <c r="N4" t="s">
        <v>87</v>
      </c>
      <c r="O4" t="s">
        <v>141</v>
      </c>
      <c r="P4" t="s">
        <v>88</v>
      </c>
    </row>
    <row r="5" spans="1:16">
      <c r="A5">
        <v>1978</v>
      </c>
      <c r="B5">
        <v>0.98</v>
      </c>
      <c r="C5">
        <v>-0.15</v>
      </c>
      <c r="D5">
        <v>-1.54</v>
      </c>
      <c r="E5">
        <v>-0.16</v>
      </c>
      <c r="F5">
        <v>-0.24</v>
      </c>
      <c r="G5">
        <v>-0.36</v>
      </c>
      <c r="H5">
        <v>-46.39</v>
      </c>
      <c r="I5">
        <v>-69.59</v>
      </c>
      <c r="J5">
        <v>-87.52</v>
      </c>
      <c r="K5">
        <v>0.77</v>
      </c>
      <c r="L5">
        <v>1.46</v>
      </c>
      <c r="M5">
        <v>3.36</v>
      </c>
      <c r="N5">
        <v>46.31</v>
      </c>
      <c r="O5">
        <v>62.73</v>
      </c>
      <c r="P5">
        <v>68.72</v>
      </c>
    </row>
    <row r="6" spans="1:16">
      <c r="A6">
        <v>1979</v>
      </c>
      <c r="B6">
        <v>-3.23</v>
      </c>
      <c r="C6">
        <v>-3.66</v>
      </c>
      <c r="D6">
        <v>2.76</v>
      </c>
      <c r="E6">
        <v>-0.37</v>
      </c>
      <c r="F6">
        <v>-0.45</v>
      </c>
      <c r="G6">
        <v>-0.42</v>
      </c>
      <c r="H6">
        <v>-49.1</v>
      </c>
      <c r="I6">
        <v>-73.650000000000006</v>
      </c>
      <c r="J6">
        <v>-73.22</v>
      </c>
      <c r="K6">
        <v>-0.78</v>
      </c>
      <c r="L6">
        <v>1.1299999999999999</v>
      </c>
      <c r="M6">
        <v>6.04</v>
      </c>
      <c r="N6">
        <v>34.880000000000003</v>
      </c>
      <c r="O6">
        <v>54.41</v>
      </c>
      <c r="P6">
        <v>70.72</v>
      </c>
    </row>
    <row r="7" spans="1:16">
      <c r="A7">
        <v>1980</v>
      </c>
      <c r="B7">
        <v>1.9</v>
      </c>
      <c r="C7">
        <v>-0.14000000000000001</v>
      </c>
      <c r="D7">
        <v>9.32</v>
      </c>
      <c r="E7">
        <v>-0.32</v>
      </c>
      <c r="F7">
        <v>-0.56000000000000005</v>
      </c>
      <c r="G7">
        <v>-0.32</v>
      </c>
      <c r="H7">
        <v>-38.880000000000003</v>
      </c>
      <c r="I7">
        <v>-67.760000000000005</v>
      </c>
      <c r="J7">
        <v>-62.34</v>
      </c>
      <c r="K7">
        <v>1.62</v>
      </c>
      <c r="L7">
        <v>4.26</v>
      </c>
      <c r="M7">
        <v>10.08</v>
      </c>
      <c r="N7">
        <v>48.43</v>
      </c>
      <c r="O7">
        <v>58.8</v>
      </c>
      <c r="P7">
        <v>79.97</v>
      </c>
    </row>
    <row r="8" spans="1:16">
      <c r="A8">
        <v>1981</v>
      </c>
      <c r="B8">
        <v>-3.36</v>
      </c>
      <c r="C8">
        <v>3.35</v>
      </c>
      <c r="D8">
        <v>10.64</v>
      </c>
      <c r="E8">
        <v>-0.6</v>
      </c>
      <c r="F8">
        <v>-0.47</v>
      </c>
      <c r="G8">
        <v>-0.3</v>
      </c>
      <c r="H8">
        <v>-57.07</v>
      </c>
      <c r="I8">
        <v>-62.33</v>
      </c>
      <c r="J8">
        <v>-64.87</v>
      </c>
      <c r="K8">
        <v>1.23</v>
      </c>
      <c r="L8">
        <v>6.03</v>
      </c>
      <c r="M8">
        <v>11.45</v>
      </c>
      <c r="N8">
        <v>37.18</v>
      </c>
      <c r="O8">
        <v>64.27</v>
      </c>
      <c r="P8">
        <v>86.6</v>
      </c>
    </row>
    <row r="9" spans="1:16">
      <c r="A9">
        <v>1982</v>
      </c>
      <c r="B9">
        <v>0.49</v>
      </c>
      <c r="C9">
        <v>10.23</v>
      </c>
      <c r="D9">
        <v>14.72</v>
      </c>
      <c r="E9">
        <v>-0.53</v>
      </c>
      <c r="F9">
        <v>-0.18</v>
      </c>
      <c r="G9">
        <v>-0.17</v>
      </c>
      <c r="H9">
        <v>-45.22</v>
      </c>
      <c r="I9">
        <v>-50.52</v>
      </c>
      <c r="J9">
        <v>-56.77</v>
      </c>
      <c r="K9">
        <v>2</v>
      </c>
      <c r="L9">
        <v>8.27</v>
      </c>
      <c r="M9">
        <v>12.87</v>
      </c>
      <c r="N9">
        <v>42.79</v>
      </c>
      <c r="O9">
        <v>75.64</v>
      </c>
      <c r="P9">
        <v>90.46</v>
      </c>
    </row>
    <row r="10" spans="1:16">
      <c r="A10">
        <v>1983</v>
      </c>
      <c r="B10">
        <v>6.44</v>
      </c>
      <c r="C10">
        <v>13.46</v>
      </c>
      <c r="D10">
        <v>17.850000000000001</v>
      </c>
      <c r="E10">
        <v>-0.17</v>
      </c>
      <c r="F10">
        <v>-0.09</v>
      </c>
      <c r="G10">
        <v>-7.0000000000000007E-2</v>
      </c>
      <c r="H10">
        <v>-33.51</v>
      </c>
      <c r="I10">
        <v>-48.73</v>
      </c>
      <c r="J10">
        <v>-52.54</v>
      </c>
      <c r="K10">
        <v>3.42</v>
      </c>
      <c r="L10">
        <v>9.6</v>
      </c>
      <c r="M10">
        <v>13.21</v>
      </c>
      <c r="N10">
        <v>57.64</v>
      </c>
      <c r="O10">
        <v>86.17</v>
      </c>
      <c r="P10">
        <v>100.85</v>
      </c>
    </row>
    <row r="11" spans="1:16">
      <c r="A11">
        <v>1984</v>
      </c>
      <c r="B11">
        <v>4.33</v>
      </c>
      <c r="C11">
        <v>8.9700000000000006</v>
      </c>
      <c r="D11">
        <v>11.7</v>
      </c>
      <c r="E11">
        <v>-0.09</v>
      </c>
      <c r="F11">
        <v>-0.14000000000000001</v>
      </c>
      <c r="G11">
        <v>-0.12</v>
      </c>
      <c r="H11">
        <v>-39.520000000000003</v>
      </c>
      <c r="I11">
        <v>-55.11</v>
      </c>
      <c r="J11">
        <v>-59.04</v>
      </c>
      <c r="K11">
        <v>2.99</v>
      </c>
      <c r="L11">
        <v>7.51</v>
      </c>
      <c r="M11">
        <v>9.4</v>
      </c>
      <c r="N11">
        <v>53.15</v>
      </c>
      <c r="O11">
        <v>74.97</v>
      </c>
      <c r="P11">
        <v>87.01</v>
      </c>
    </row>
    <row r="12" spans="1:16">
      <c r="A12">
        <v>1985</v>
      </c>
      <c r="B12">
        <v>3.61</v>
      </c>
      <c r="C12">
        <v>8.43</v>
      </c>
      <c r="D12">
        <v>8.86</v>
      </c>
      <c r="E12">
        <v>-0.3</v>
      </c>
      <c r="F12">
        <v>-0.2</v>
      </c>
      <c r="G12">
        <v>-0.28999999999999998</v>
      </c>
      <c r="H12">
        <v>-43.58</v>
      </c>
      <c r="I12">
        <v>-55.45</v>
      </c>
      <c r="J12">
        <v>-63.33</v>
      </c>
      <c r="K12">
        <v>3.09</v>
      </c>
      <c r="L12">
        <v>6.35</v>
      </c>
      <c r="M12">
        <v>8.5399999999999991</v>
      </c>
      <c r="N12">
        <v>52.97</v>
      </c>
      <c r="O12">
        <v>77.72</v>
      </c>
      <c r="P12">
        <v>81.91</v>
      </c>
    </row>
    <row r="13" spans="1:16">
      <c r="A13">
        <v>1986</v>
      </c>
      <c r="B13">
        <v>1.72</v>
      </c>
      <c r="C13">
        <v>4.97</v>
      </c>
      <c r="D13">
        <v>5.0599999999999996</v>
      </c>
      <c r="E13">
        <v>-0.25</v>
      </c>
      <c r="F13">
        <v>-0.21</v>
      </c>
      <c r="G13">
        <v>-0.27</v>
      </c>
      <c r="H13">
        <v>-46.88</v>
      </c>
      <c r="I13">
        <v>-60.98</v>
      </c>
      <c r="J13">
        <v>-72.87</v>
      </c>
      <c r="K13">
        <v>1.9</v>
      </c>
      <c r="L13">
        <v>3.97</v>
      </c>
      <c r="M13">
        <v>6.09</v>
      </c>
      <c r="N13">
        <v>48.5</v>
      </c>
      <c r="O13">
        <v>70.37</v>
      </c>
      <c r="P13">
        <v>79.45</v>
      </c>
    </row>
    <row r="14" spans="1:16">
      <c r="A14">
        <v>1987</v>
      </c>
      <c r="B14">
        <v>3.8</v>
      </c>
      <c r="C14">
        <v>4.5599999999999996</v>
      </c>
      <c r="D14">
        <v>6.92</v>
      </c>
      <c r="E14">
        <v>-0.2</v>
      </c>
      <c r="F14">
        <v>-0.36</v>
      </c>
      <c r="G14">
        <v>-0.26</v>
      </c>
      <c r="H14">
        <v>-39.25</v>
      </c>
      <c r="I14">
        <v>-58.33</v>
      </c>
      <c r="J14">
        <v>-67.349999999999994</v>
      </c>
      <c r="K14">
        <v>1.6</v>
      </c>
      <c r="L14">
        <v>4.51</v>
      </c>
      <c r="M14">
        <v>7.46</v>
      </c>
      <c r="N14">
        <v>54.53</v>
      </c>
      <c r="O14">
        <v>67.599999999999994</v>
      </c>
      <c r="P14">
        <v>81.09</v>
      </c>
    </row>
    <row r="15" spans="1:16">
      <c r="A15">
        <v>1988</v>
      </c>
      <c r="B15">
        <v>0.56999999999999995</v>
      </c>
      <c r="C15">
        <v>0.62</v>
      </c>
      <c r="D15">
        <v>6.37</v>
      </c>
      <c r="E15">
        <v>-0.3</v>
      </c>
      <c r="F15">
        <v>-0.39</v>
      </c>
      <c r="G15">
        <v>-0.28000000000000003</v>
      </c>
      <c r="H15">
        <v>-46.23</v>
      </c>
      <c r="I15">
        <v>-69.290000000000006</v>
      </c>
      <c r="J15">
        <v>-72.78</v>
      </c>
      <c r="K15">
        <v>0.99</v>
      </c>
      <c r="L15">
        <v>3.31</v>
      </c>
      <c r="M15">
        <v>7.49</v>
      </c>
      <c r="N15">
        <v>45.38</v>
      </c>
      <c r="O15">
        <v>62.97</v>
      </c>
      <c r="P15">
        <v>83.4</v>
      </c>
    </row>
    <row r="16" spans="1:16">
      <c r="A16">
        <v>1989</v>
      </c>
      <c r="B16">
        <v>1.02</v>
      </c>
      <c r="C16">
        <v>3.31</v>
      </c>
      <c r="D16">
        <v>7.19</v>
      </c>
      <c r="E16">
        <v>-0.53</v>
      </c>
      <c r="F16">
        <v>-0.37</v>
      </c>
      <c r="G16">
        <v>-0.36</v>
      </c>
      <c r="H16">
        <v>-43.42</v>
      </c>
      <c r="I16">
        <v>-62.57</v>
      </c>
      <c r="J16">
        <v>-64.599999999999994</v>
      </c>
      <c r="K16">
        <v>2.08</v>
      </c>
      <c r="L16">
        <v>5.3</v>
      </c>
      <c r="M16">
        <v>9.14</v>
      </c>
      <c r="N16">
        <v>43.15</v>
      </c>
      <c r="O16">
        <v>65.12</v>
      </c>
      <c r="P16">
        <v>74.95</v>
      </c>
    </row>
    <row r="17" spans="1:16">
      <c r="A17">
        <v>1990</v>
      </c>
      <c r="B17">
        <v>-1.33</v>
      </c>
      <c r="C17">
        <v>5.13</v>
      </c>
      <c r="D17">
        <v>9.6</v>
      </c>
      <c r="E17">
        <v>-0.37</v>
      </c>
      <c r="F17">
        <v>-0.22</v>
      </c>
      <c r="G17">
        <v>-0.21</v>
      </c>
      <c r="H17">
        <v>-49.13</v>
      </c>
      <c r="I17">
        <v>-60.22</v>
      </c>
      <c r="J17">
        <v>-60.62</v>
      </c>
      <c r="K17">
        <v>0.72</v>
      </c>
      <c r="L17">
        <v>5.1100000000000003</v>
      </c>
      <c r="M17">
        <v>9.58</v>
      </c>
      <c r="N17">
        <v>40.58</v>
      </c>
      <c r="O17">
        <v>71.87</v>
      </c>
      <c r="P17">
        <v>79.67</v>
      </c>
    </row>
    <row r="18" spans="1:16">
      <c r="A18">
        <v>1991</v>
      </c>
      <c r="B18">
        <v>2.96</v>
      </c>
      <c r="C18">
        <v>7.75</v>
      </c>
      <c r="D18">
        <v>14.14</v>
      </c>
      <c r="E18">
        <v>-0.31</v>
      </c>
      <c r="F18">
        <v>-0.28999999999999998</v>
      </c>
      <c r="G18">
        <v>-0.18</v>
      </c>
      <c r="H18">
        <v>-41.98</v>
      </c>
      <c r="I18">
        <v>-53.99</v>
      </c>
      <c r="J18">
        <v>-55.27</v>
      </c>
      <c r="K18">
        <v>2.74</v>
      </c>
      <c r="L18">
        <v>7.2</v>
      </c>
      <c r="M18">
        <v>12.3</v>
      </c>
      <c r="N18">
        <v>49.34</v>
      </c>
      <c r="O18">
        <v>70.16</v>
      </c>
      <c r="P18">
        <v>87.56</v>
      </c>
    </row>
    <row r="19" spans="1:16">
      <c r="A19">
        <v>1992</v>
      </c>
      <c r="B19">
        <v>3.32</v>
      </c>
      <c r="C19">
        <v>8.34</v>
      </c>
      <c r="D19">
        <v>17.14</v>
      </c>
      <c r="E19">
        <v>-0.28000000000000003</v>
      </c>
      <c r="F19">
        <v>-0.26</v>
      </c>
      <c r="G19">
        <v>-0.08</v>
      </c>
      <c r="H19">
        <v>-43.32</v>
      </c>
      <c r="I19">
        <v>-53.75</v>
      </c>
      <c r="J19">
        <v>-52.67</v>
      </c>
      <c r="K19">
        <v>2</v>
      </c>
      <c r="L19">
        <v>7.07</v>
      </c>
      <c r="M19">
        <v>13.76</v>
      </c>
      <c r="N19">
        <v>56.02</v>
      </c>
      <c r="O19">
        <v>73.03</v>
      </c>
      <c r="P19">
        <v>94.84</v>
      </c>
    </row>
    <row r="20" spans="1:16">
      <c r="A20">
        <v>1993</v>
      </c>
      <c r="B20">
        <v>2</v>
      </c>
      <c r="C20">
        <v>8.9700000000000006</v>
      </c>
      <c r="D20">
        <v>20.79</v>
      </c>
      <c r="E20">
        <v>-0.38</v>
      </c>
      <c r="F20">
        <v>-0.22</v>
      </c>
      <c r="G20">
        <v>0</v>
      </c>
      <c r="H20">
        <v>-47.38</v>
      </c>
      <c r="I20">
        <v>-57.41</v>
      </c>
      <c r="J20">
        <v>-51.86</v>
      </c>
      <c r="K20">
        <v>2.67</v>
      </c>
      <c r="L20">
        <v>7.91</v>
      </c>
      <c r="M20">
        <v>16.71</v>
      </c>
      <c r="N20">
        <v>47.37</v>
      </c>
      <c r="O20">
        <v>74.94</v>
      </c>
      <c r="P20">
        <v>100.87</v>
      </c>
    </row>
    <row r="21" spans="1:16">
      <c r="A21">
        <v>1994</v>
      </c>
      <c r="B21">
        <v>3.85</v>
      </c>
      <c r="C21">
        <v>13.55</v>
      </c>
      <c r="D21">
        <v>23.52</v>
      </c>
      <c r="E21">
        <v>-0.22</v>
      </c>
      <c r="F21">
        <v>-0.02</v>
      </c>
      <c r="G21">
        <v>0.06</v>
      </c>
      <c r="H21">
        <v>-36.43</v>
      </c>
      <c r="I21">
        <v>-43.24</v>
      </c>
      <c r="J21">
        <v>-41.27</v>
      </c>
      <c r="K21">
        <v>2.6</v>
      </c>
      <c r="L21">
        <v>9.64</v>
      </c>
      <c r="M21">
        <v>18.079999999999998</v>
      </c>
      <c r="N21">
        <v>48.12</v>
      </c>
      <c r="O21">
        <v>80.05</v>
      </c>
      <c r="P21">
        <v>101.18</v>
      </c>
    </row>
    <row r="22" spans="1:16">
      <c r="A22">
        <v>1995</v>
      </c>
      <c r="B22">
        <v>3.89</v>
      </c>
      <c r="C22">
        <v>16.739999999999998</v>
      </c>
      <c r="D22">
        <v>24.18</v>
      </c>
      <c r="E22">
        <v>-0.27</v>
      </c>
      <c r="F22">
        <v>0.04</v>
      </c>
      <c r="G22">
        <v>0.04</v>
      </c>
      <c r="H22">
        <v>-36.380000000000003</v>
      </c>
      <c r="I22">
        <v>-39.19</v>
      </c>
      <c r="J22">
        <v>-41.43</v>
      </c>
      <c r="K22">
        <v>2.89</v>
      </c>
      <c r="L22">
        <v>12.1</v>
      </c>
      <c r="M22">
        <v>18.93</v>
      </c>
      <c r="N22">
        <v>47.26</v>
      </c>
      <c r="O22">
        <v>83.81</v>
      </c>
      <c r="P22">
        <v>101.94</v>
      </c>
    </row>
    <row r="23" spans="1:16">
      <c r="A23">
        <v>1996</v>
      </c>
      <c r="B23">
        <v>6.39</v>
      </c>
      <c r="C23">
        <v>17.37</v>
      </c>
      <c r="D23">
        <v>23.11</v>
      </c>
      <c r="E23">
        <v>-0.05</v>
      </c>
      <c r="F23">
        <v>0.04</v>
      </c>
      <c r="G23">
        <v>-0.02</v>
      </c>
      <c r="H23">
        <v>-33.35</v>
      </c>
      <c r="I23">
        <v>-38.83</v>
      </c>
      <c r="J23">
        <v>-45.68</v>
      </c>
      <c r="K23">
        <v>4.0199999999999996</v>
      </c>
      <c r="L23">
        <v>12.76</v>
      </c>
      <c r="M23">
        <v>18.47</v>
      </c>
      <c r="N23">
        <v>52.51</v>
      </c>
      <c r="O23">
        <v>84.25</v>
      </c>
      <c r="P23">
        <v>104.04</v>
      </c>
    </row>
    <row r="24" spans="1:16">
      <c r="A24">
        <v>1997</v>
      </c>
      <c r="B24">
        <v>7.08</v>
      </c>
      <c r="C24">
        <v>15.43</v>
      </c>
      <c r="D24">
        <v>15.58</v>
      </c>
      <c r="E24">
        <v>-0.1</v>
      </c>
      <c r="F24">
        <v>-7.0000000000000007E-2</v>
      </c>
      <c r="G24">
        <v>-0.33</v>
      </c>
      <c r="H24">
        <v>-34.01</v>
      </c>
      <c r="I24">
        <v>-43.28</v>
      </c>
      <c r="J24">
        <v>-59.54</v>
      </c>
      <c r="K24">
        <v>4.97</v>
      </c>
      <c r="L24">
        <v>12.02</v>
      </c>
      <c r="M24">
        <v>15.43</v>
      </c>
      <c r="N24">
        <v>53.98</v>
      </c>
      <c r="O24">
        <v>81.62</v>
      </c>
      <c r="P24">
        <v>91.43</v>
      </c>
    </row>
    <row r="25" spans="1:16">
      <c r="A25">
        <v>1998</v>
      </c>
      <c r="B25">
        <v>4.46</v>
      </c>
      <c r="C25">
        <v>10.96</v>
      </c>
      <c r="D25">
        <v>10.23</v>
      </c>
      <c r="E25">
        <v>-0.21</v>
      </c>
      <c r="F25">
        <v>-0.22</v>
      </c>
      <c r="G25">
        <v>-0.44</v>
      </c>
      <c r="H25">
        <v>-38.4</v>
      </c>
      <c r="I25">
        <v>-53.03</v>
      </c>
      <c r="J25">
        <v>-68.05</v>
      </c>
      <c r="K25">
        <v>3.61</v>
      </c>
      <c r="L25">
        <v>9.32</v>
      </c>
      <c r="M25">
        <v>11.96</v>
      </c>
      <c r="N25">
        <v>49.28</v>
      </c>
      <c r="O25">
        <v>79.55</v>
      </c>
      <c r="P25">
        <v>85.59</v>
      </c>
    </row>
    <row r="26" spans="1:16">
      <c r="A26">
        <v>1999</v>
      </c>
      <c r="B26">
        <v>4.38</v>
      </c>
      <c r="C26">
        <v>5.0199999999999996</v>
      </c>
      <c r="D26">
        <v>8.0299999999999994</v>
      </c>
      <c r="E26">
        <v>-0.2</v>
      </c>
      <c r="F26">
        <v>-0.52</v>
      </c>
      <c r="G26">
        <v>-0.48</v>
      </c>
      <c r="H26">
        <v>-37.79</v>
      </c>
      <c r="I26">
        <v>-62.62</v>
      </c>
      <c r="J26">
        <v>-67.08</v>
      </c>
      <c r="K26">
        <v>3.32</v>
      </c>
      <c r="L26">
        <v>7.13</v>
      </c>
      <c r="M26">
        <v>10.43</v>
      </c>
      <c r="N26">
        <v>49.22</v>
      </c>
      <c r="O26">
        <v>68.16</v>
      </c>
      <c r="P26">
        <v>78.09</v>
      </c>
    </row>
    <row r="27" spans="1:16">
      <c r="A27">
        <v>2000</v>
      </c>
      <c r="B27">
        <v>1.98</v>
      </c>
      <c r="C27">
        <v>1.8</v>
      </c>
      <c r="D27">
        <v>5.55</v>
      </c>
      <c r="E27">
        <v>-0.39</v>
      </c>
      <c r="F27">
        <v>-0.63</v>
      </c>
      <c r="G27">
        <v>-0.49</v>
      </c>
      <c r="H27">
        <v>-45.24</v>
      </c>
      <c r="I27">
        <v>-68.25</v>
      </c>
      <c r="J27">
        <v>-67.900000000000006</v>
      </c>
      <c r="K27">
        <v>2.37</v>
      </c>
      <c r="L27">
        <v>5.46</v>
      </c>
      <c r="M27">
        <v>7.98</v>
      </c>
      <c r="N27">
        <v>49.58</v>
      </c>
      <c r="O27">
        <v>64.760000000000005</v>
      </c>
      <c r="P27">
        <v>74.099999999999994</v>
      </c>
    </row>
    <row r="28" spans="1:16">
      <c r="A28">
        <v>2001</v>
      </c>
      <c r="B28">
        <v>-2.31</v>
      </c>
      <c r="C28">
        <v>1.68</v>
      </c>
      <c r="D28">
        <v>6.46</v>
      </c>
      <c r="E28">
        <v>-0.74</v>
      </c>
      <c r="F28">
        <v>-0.53</v>
      </c>
      <c r="G28">
        <v>-0.37</v>
      </c>
      <c r="H28">
        <v>-57.81</v>
      </c>
      <c r="I28">
        <v>-69.97</v>
      </c>
      <c r="J28">
        <v>-69.739999999999995</v>
      </c>
      <c r="K28">
        <v>1.85</v>
      </c>
      <c r="L28">
        <v>5.33</v>
      </c>
      <c r="M28">
        <v>8.1</v>
      </c>
      <c r="N28">
        <v>41.02</v>
      </c>
      <c r="O28">
        <v>62.49</v>
      </c>
      <c r="P28">
        <v>77.55</v>
      </c>
    </row>
    <row r="29" spans="1:16">
      <c r="A29">
        <v>2002</v>
      </c>
      <c r="B29">
        <v>0.61</v>
      </c>
      <c r="C29">
        <v>5.55</v>
      </c>
      <c r="D29">
        <v>10.84</v>
      </c>
      <c r="E29">
        <v>-0.39</v>
      </c>
      <c r="F29">
        <v>-0.2</v>
      </c>
      <c r="G29">
        <v>-0.14000000000000001</v>
      </c>
      <c r="H29">
        <v>-48.4</v>
      </c>
      <c r="I29">
        <v>-58.48</v>
      </c>
      <c r="J29">
        <v>-61.26</v>
      </c>
      <c r="K29">
        <v>1.68</v>
      </c>
      <c r="L29">
        <v>4.97</v>
      </c>
      <c r="M29">
        <v>9.14</v>
      </c>
      <c r="N29">
        <v>47.38</v>
      </c>
      <c r="O29">
        <v>69.87</v>
      </c>
      <c r="P29">
        <v>86.55</v>
      </c>
    </row>
    <row r="30" spans="1:16">
      <c r="A30">
        <v>2003</v>
      </c>
      <c r="B30">
        <v>2.23</v>
      </c>
      <c r="C30">
        <v>8.1</v>
      </c>
      <c r="D30">
        <v>9.64</v>
      </c>
      <c r="E30">
        <v>-0.27</v>
      </c>
      <c r="F30">
        <v>-0.09</v>
      </c>
      <c r="G30">
        <v>-0.1</v>
      </c>
      <c r="H30">
        <v>-45.38</v>
      </c>
      <c r="I30">
        <v>-55.43</v>
      </c>
      <c r="J30">
        <v>-65.42</v>
      </c>
      <c r="K30">
        <v>2.31</v>
      </c>
      <c r="L30">
        <v>5.8</v>
      </c>
      <c r="M30">
        <v>8.14</v>
      </c>
      <c r="N30">
        <v>48.91</v>
      </c>
      <c r="O30">
        <v>75.69</v>
      </c>
      <c r="P30">
        <v>86.63</v>
      </c>
    </row>
    <row r="31" spans="1:16">
      <c r="A31">
        <v>2004</v>
      </c>
      <c r="B31">
        <v>2.2000000000000002</v>
      </c>
      <c r="C31">
        <v>8.48</v>
      </c>
      <c r="D31">
        <v>2.81</v>
      </c>
      <c r="E31">
        <v>-0.21</v>
      </c>
      <c r="F31">
        <v>-0.11</v>
      </c>
      <c r="G31">
        <v>-0.31</v>
      </c>
      <c r="H31">
        <v>-40.229999999999997</v>
      </c>
      <c r="I31">
        <v>-51.78</v>
      </c>
      <c r="J31">
        <v>-76.88</v>
      </c>
      <c r="K31">
        <v>1.1000000000000001</v>
      </c>
      <c r="L31">
        <v>5.69</v>
      </c>
      <c r="M31">
        <v>5.29</v>
      </c>
      <c r="N31">
        <v>48.16</v>
      </c>
      <c r="O31">
        <v>75.709999999999994</v>
      </c>
      <c r="P31">
        <v>76.569999999999993</v>
      </c>
    </row>
    <row r="32" spans="1:16">
      <c r="A32">
        <v>2005</v>
      </c>
      <c r="B32">
        <v>3.39</v>
      </c>
      <c r="C32">
        <v>5.8</v>
      </c>
      <c r="D32">
        <v>3</v>
      </c>
      <c r="E32">
        <v>-0.17</v>
      </c>
      <c r="F32">
        <v>-0.18</v>
      </c>
      <c r="G32">
        <v>-0.31</v>
      </c>
      <c r="H32">
        <v>-38.85</v>
      </c>
      <c r="I32">
        <v>-57</v>
      </c>
      <c r="J32">
        <v>-74.61</v>
      </c>
      <c r="K32">
        <v>2.1800000000000002</v>
      </c>
      <c r="L32">
        <v>4.9800000000000004</v>
      </c>
      <c r="M32">
        <v>5.45</v>
      </c>
      <c r="N32">
        <v>48.9</v>
      </c>
      <c r="O32">
        <v>70.55</v>
      </c>
      <c r="P32">
        <v>74.62</v>
      </c>
    </row>
    <row r="33" spans="1:16">
      <c r="A33">
        <v>2006</v>
      </c>
      <c r="B33">
        <v>2.5299999999999998</v>
      </c>
      <c r="C33">
        <v>-2.4900000000000002</v>
      </c>
      <c r="D33">
        <v>2.4300000000000002</v>
      </c>
      <c r="E33">
        <v>-0.24</v>
      </c>
      <c r="F33">
        <v>-0.48</v>
      </c>
      <c r="G33">
        <v>-0.26</v>
      </c>
      <c r="H33">
        <v>-41.27</v>
      </c>
      <c r="I33">
        <v>-75.75</v>
      </c>
      <c r="J33">
        <v>-72.69</v>
      </c>
      <c r="K33">
        <v>2.0299999999999998</v>
      </c>
      <c r="L33">
        <v>2.4300000000000002</v>
      </c>
      <c r="M33">
        <v>4.3</v>
      </c>
      <c r="N33">
        <v>47.96</v>
      </c>
      <c r="O33">
        <v>59.49</v>
      </c>
      <c r="P33">
        <v>73.010000000000005</v>
      </c>
    </row>
    <row r="34" spans="1:16">
      <c r="A34">
        <v>2007</v>
      </c>
      <c r="B34">
        <v>-0.93</v>
      </c>
      <c r="C34">
        <v>-2.97</v>
      </c>
      <c r="E34">
        <v>-0.34</v>
      </c>
      <c r="F34">
        <v>-0.46</v>
      </c>
      <c r="H34">
        <v>-48.03</v>
      </c>
      <c r="I34">
        <v>-74.010000000000005</v>
      </c>
      <c r="K34">
        <v>0.53</v>
      </c>
      <c r="L34">
        <v>1.44</v>
      </c>
      <c r="N34">
        <v>42.8</v>
      </c>
      <c r="O34">
        <v>57.07</v>
      </c>
    </row>
    <row r="35" spans="1:16">
      <c r="A35">
        <v>2008</v>
      </c>
      <c r="B35">
        <v>-6.41</v>
      </c>
      <c r="C35">
        <v>0.41</v>
      </c>
      <c r="E35">
        <v>-0.89</v>
      </c>
      <c r="F35">
        <v>-0.36</v>
      </c>
      <c r="H35">
        <v>-62.53</v>
      </c>
      <c r="I35">
        <v>-63.86</v>
      </c>
      <c r="K35">
        <v>0.12</v>
      </c>
      <c r="L35">
        <v>2.2000000000000002</v>
      </c>
      <c r="N35">
        <v>35.119999999999997</v>
      </c>
      <c r="O35">
        <v>60.45</v>
      </c>
    </row>
    <row r="36" spans="1:16">
      <c r="A36">
        <v>2009</v>
      </c>
      <c r="B36">
        <v>1.48</v>
      </c>
      <c r="E36">
        <v>-0.25</v>
      </c>
      <c r="H36">
        <v>-42.15</v>
      </c>
      <c r="K36">
        <v>1.02</v>
      </c>
      <c r="N36">
        <v>46.58</v>
      </c>
    </row>
    <row r="37" spans="1:16">
      <c r="A37">
        <v>2010</v>
      </c>
      <c r="B37">
        <v>3.46</v>
      </c>
      <c r="E37">
        <v>-0.03</v>
      </c>
      <c r="H37">
        <v>-36.76</v>
      </c>
      <c r="K37">
        <v>1.1000000000000001</v>
      </c>
      <c r="N37">
        <v>50.36</v>
      </c>
    </row>
    <row r="40" spans="1:16">
      <c r="A40" s="26" t="s">
        <v>142</v>
      </c>
    </row>
  </sheetData>
  <mergeCells count="6">
    <mergeCell ref="A2:P2"/>
    <mergeCell ref="B3:D3"/>
    <mergeCell ref="E3:G3"/>
    <mergeCell ref="H3:J3"/>
    <mergeCell ref="K3:M3"/>
    <mergeCell ref="N3:P3"/>
  </mergeCells>
  <hyperlinks>
    <hyperlink ref="A1" location="'Table of Contents'!A1" display="'Table of Contents'!A1" xr:uid="{BDD2C946-2B90-5F4A-8D59-BF7E6C2A119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05D8D-D024-2C46-9C36-9DD29DDA9F31}">
  <dimension ref="A1:AG106"/>
  <sheetViews>
    <sheetView workbookViewId="0"/>
  </sheetViews>
  <sheetFormatPr baseColWidth="10" defaultRowHeight="15"/>
  <cols>
    <col min="1" max="1" width="14.33203125" customWidth="1"/>
  </cols>
  <sheetData>
    <row r="1" spans="1:33">
      <c r="A1" s="67" t="s">
        <v>322</v>
      </c>
    </row>
    <row r="2" spans="1:33">
      <c r="A2" t="s">
        <v>305</v>
      </c>
    </row>
    <row r="4" spans="1:33" ht="16">
      <c r="A4" s="61" t="s">
        <v>306</v>
      </c>
    </row>
    <row r="6" spans="1:33">
      <c r="A6" t="s">
        <v>307</v>
      </c>
      <c r="B6" t="s">
        <v>308</v>
      </c>
      <c r="C6" t="s">
        <v>309</v>
      </c>
      <c r="D6">
        <v>1981</v>
      </c>
      <c r="E6">
        <v>1982</v>
      </c>
      <c r="F6">
        <v>1983</v>
      </c>
      <c r="G6">
        <v>1984</v>
      </c>
      <c r="H6">
        <v>1985</v>
      </c>
      <c r="I6">
        <v>1986</v>
      </c>
      <c r="J6">
        <v>1987</v>
      </c>
      <c r="K6">
        <v>1988</v>
      </c>
      <c r="L6">
        <v>1989</v>
      </c>
      <c r="M6">
        <v>1990</v>
      </c>
      <c r="N6">
        <v>1991</v>
      </c>
      <c r="O6">
        <v>1992</v>
      </c>
      <c r="P6">
        <v>1993</v>
      </c>
      <c r="Q6">
        <v>1994</v>
      </c>
      <c r="R6">
        <v>1995</v>
      </c>
      <c r="S6">
        <v>1996</v>
      </c>
      <c r="T6">
        <v>1997</v>
      </c>
      <c r="U6">
        <v>1998</v>
      </c>
      <c r="V6">
        <v>1999</v>
      </c>
      <c r="W6">
        <v>2000</v>
      </c>
      <c r="X6">
        <v>2001</v>
      </c>
      <c r="Y6">
        <v>2002</v>
      </c>
      <c r="Z6">
        <v>2003</v>
      </c>
      <c r="AA6">
        <v>2004</v>
      </c>
      <c r="AB6">
        <v>2005</v>
      </c>
      <c r="AC6">
        <v>2006</v>
      </c>
      <c r="AD6">
        <v>2007</v>
      </c>
      <c r="AE6">
        <v>2008</v>
      </c>
      <c r="AF6">
        <v>2009</v>
      </c>
      <c r="AG6">
        <v>2010</v>
      </c>
    </row>
    <row r="7" spans="1:33">
      <c r="A7">
        <v>1</v>
      </c>
      <c r="B7">
        <v>3.6539099999999998E-2</v>
      </c>
      <c r="C7">
        <v>0.18414749999999999</v>
      </c>
      <c r="D7">
        <v>-4.6354399999999997E-2</v>
      </c>
      <c r="E7">
        <v>2.6794399999999999E-2</v>
      </c>
      <c r="F7">
        <v>0.12230770000000001</v>
      </c>
      <c r="G7">
        <v>8.7954699999999997E-2</v>
      </c>
      <c r="H7">
        <v>0.1060092</v>
      </c>
      <c r="I7">
        <v>7.3680899999999994E-2</v>
      </c>
      <c r="J7">
        <v>0.1147792</v>
      </c>
      <c r="K7">
        <v>7.2772400000000001E-2</v>
      </c>
      <c r="L7">
        <v>-1.6088000000000001E-3</v>
      </c>
      <c r="M7">
        <v>-2.8113699999999998E-2</v>
      </c>
      <c r="N7">
        <v>3.7178700000000002E-2</v>
      </c>
      <c r="O7">
        <v>6.2009599999999998E-2</v>
      </c>
      <c r="P7">
        <v>4.6349700000000001E-2</v>
      </c>
      <c r="Q7">
        <v>8.2680400000000001E-2</v>
      </c>
      <c r="R7">
        <v>5.4463200000000003E-2</v>
      </c>
      <c r="S7">
        <v>0.15005540000000001</v>
      </c>
      <c r="T7">
        <v>0.152781</v>
      </c>
      <c r="U7">
        <v>0.1209032</v>
      </c>
      <c r="V7">
        <v>0.1101559</v>
      </c>
      <c r="W7">
        <v>3.81202E-2</v>
      </c>
      <c r="X7">
        <v>-7.2306999999999996E-2</v>
      </c>
      <c r="Y7">
        <v>8.5362000000000007E-3</v>
      </c>
      <c r="Z7">
        <v>5.5893400000000003E-2</v>
      </c>
      <c r="AA7">
        <v>4.1259799999999999E-2</v>
      </c>
      <c r="AB7">
        <v>7.2955900000000004E-2</v>
      </c>
      <c r="AC7">
        <v>5.48849E-2</v>
      </c>
      <c r="AD7">
        <v>-2.3708199999999999E-2</v>
      </c>
      <c r="AE7">
        <v>-0.15922559999999999</v>
      </c>
      <c r="AF7">
        <v>2.8849400000000001E-2</v>
      </c>
      <c r="AG7">
        <v>2.6225499999999999E-2</v>
      </c>
    </row>
    <row r="8" spans="1:33">
      <c r="A8">
        <v>2</v>
      </c>
      <c r="B8">
        <v>4.2822100000000002E-2</v>
      </c>
      <c r="C8">
        <v>0.13250300000000001</v>
      </c>
      <c r="D8">
        <v>-4.6274500000000003E-2</v>
      </c>
      <c r="E8">
        <v>2.6805099999999998E-2</v>
      </c>
      <c r="F8">
        <v>9.9032899999999993E-2</v>
      </c>
      <c r="G8">
        <v>6.9117899999999996E-2</v>
      </c>
      <c r="H8">
        <v>6.1020100000000001E-2</v>
      </c>
      <c r="I8">
        <v>6.5736799999999998E-2</v>
      </c>
      <c r="J8">
        <v>7.1316400000000002E-2</v>
      </c>
      <c r="K8">
        <v>2.74433E-2</v>
      </c>
      <c r="L8">
        <v>2.8024999999999999E-3</v>
      </c>
      <c r="M8">
        <v>-3.0414799999999999E-2</v>
      </c>
      <c r="N8">
        <v>1.6572799999999999E-2</v>
      </c>
      <c r="O8">
        <v>3.7995800000000003E-2</v>
      </c>
      <c r="P8">
        <v>1.29891E-2</v>
      </c>
      <c r="Q8">
        <v>6.0976500000000003E-2</v>
      </c>
      <c r="R8">
        <v>4.5904500000000001E-2</v>
      </c>
      <c r="S8">
        <v>0.1156997</v>
      </c>
      <c r="T8">
        <v>0.13272030000000001</v>
      </c>
      <c r="U8">
        <v>7.1167800000000003E-2</v>
      </c>
      <c r="V8">
        <v>7.0492200000000005E-2</v>
      </c>
      <c r="W8">
        <v>2.22469E-2</v>
      </c>
      <c r="X8">
        <v>-7.8326300000000001E-2</v>
      </c>
      <c r="Y8">
        <v>-2.2425899999999999E-2</v>
      </c>
      <c r="Z8">
        <v>1.96186E-2</v>
      </c>
      <c r="AA8">
        <v>4.8689499999999997E-2</v>
      </c>
      <c r="AB8">
        <v>5.0003499999999999E-2</v>
      </c>
      <c r="AC8">
        <v>2.2751799999999999E-2</v>
      </c>
      <c r="AD8">
        <v>-4.0336400000000001E-2</v>
      </c>
      <c r="AE8">
        <v>-0.20129540000000001</v>
      </c>
      <c r="AF8">
        <v>-1.46474E-2</v>
      </c>
      <c r="AG8">
        <v>1.7434700000000001E-2</v>
      </c>
    </row>
    <row r="9" spans="1:33">
      <c r="A9">
        <v>3</v>
      </c>
      <c r="B9">
        <v>2.9443E-2</v>
      </c>
      <c r="C9">
        <v>9.2926999999999996E-2</v>
      </c>
      <c r="D9">
        <v>-5.7044600000000001E-2</v>
      </c>
      <c r="E9">
        <v>5.3762000000000002E-3</v>
      </c>
      <c r="F9">
        <v>7.5928399999999993E-2</v>
      </c>
      <c r="G9">
        <v>5.9114199999999999E-2</v>
      </c>
      <c r="H9">
        <v>5.3945100000000003E-2</v>
      </c>
      <c r="I9">
        <v>4.7990199999999997E-2</v>
      </c>
      <c r="J9">
        <v>6.8572800000000003E-2</v>
      </c>
      <c r="K9">
        <v>3.4153299999999998E-2</v>
      </c>
      <c r="L9">
        <v>-2.3923E-3</v>
      </c>
      <c r="M9">
        <v>-3.4446600000000001E-2</v>
      </c>
      <c r="N9">
        <v>5.3629000000000003E-3</v>
      </c>
      <c r="O9">
        <v>3.8199299999999999E-2</v>
      </c>
      <c r="P9">
        <v>3.5701999999999999E-3</v>
      </c>
      <c r="Q9">
        <v>5.1544899999999998E-2</v>
      </c>
      <c r="R9">
        <v>4.1820400000000001E-2</v>
      </c>
      <c r="S9">
        <v>8.9561699999999994E-2</v>
      </c>
      <c r="T9">
        <v>0.111272</v>
      </c>
      <c r="U9">
        <v>6.1314599999999997E-2</v>
      </c>
      <c r="V9">
        <v>6.7877999999999994E-2</v>
      </c>
      <c r="W9">
        <v>1.0499E-2</v>
      </c>
      <c r="X9">
        <v>-7.2376099999999999E-2</v>
      </c>
      <c r="Y9">
        <v>-1.7711299999999999E-2</v>
      </c>
      <c r="Z9">
        <v>1.9504500000000001E-2</v>
      </c>
      <c r="AA9">
        <v>2.3347099999999999E-2</v>
      </c>
      <c r="AB9">
        <v>3.2564500000000003E-2</v>
      </c>
      <c r="AC9">
        <v>2.2533299999999999E-2</v>
      </c>
      <c r="AD9">
        <v>-3.06349E-2</v>
      </c>
      <c r="AE9">
        <v>-0.1578524</v>
      </c>
      <c r="AF9">
        <v>-2.8742E-2</v>
      </c>
      <c r="AG9">
        <v>9.8140999999999992E-3</v>
      </c>
    </row>
    <row r="10" spans="1:33">
      <c r="A10">
        <v>4</v>
      </c>
      <c r="B10">
        <v>9.0077999999999998E-3</v>
      </c>
      <c r="C10">
        <v>7.4309100000000003E-2</v>
      </c>
      <c r="D10">
        <v>-5.6525199999999998E-2</v>
      </c>
      <c r="E10">
        <v>-8.0990000000000001E-4</v>
      </c>
      <c r="F10">
        <v>5.3937699999999998E-2</v>
      </c>
      <c r="G10">
        <v>5.4646100000000003E-2</v>
      </c>
      <c r="H10">
        <v>5.9715499999999998E-2</v>
      </c>
      <c r="I10">
        <v>4.3623200000000001E-2</v>
      </c>
      <c r="J10">
        <v>5.07646E-2</v>
      </c>
      <c r="K10">
        <v>1.4799400000000001E-2</v>
      </c>
      <c r="L10">
        <v>-1.6258700000000001E-2</v>
      </c>
      <c r="M10">
        <v>-3.4405999999999999E-2</v>
      </c>
      <c r="N10">
        <v>-1.2692000000000001E-3</v>
      </c>
      <c r="O10">
        <v>2.7564100000000001E-2</v>
      </c>
      <c r="P10">
        <v>5.3150000000000003E-3</v>
      </c>
      <c r="Q10">
        <v>4.4575299999999998E-2</v>
      </c>
      <c r="R10">
        <v>3.4632299999999998E-2</v>
      </c>
      <c r="S10">
        <v>8.4846400000000002E-2</v>
      </c>
      <c r="T10">
        <v>0.1012948</v>
      </c>
      <c r="U10">
        <v>4.7033899999999997E-2</v>
      </c>
      <c r="V10">
        <v>6.6577800000000006E-2</v>
      </c>
      <c r="W10">
        <v>2.30332E-2</v>
      </c>
      <c r="X10">
        <v>-7.9386399999999996E-2</v>
      </c>
      <c r="Y10">
        <v>-1.9169100000000001E-2</v>
      </c>
      <c r="Z10">
        <v>1.6079099999999999E-2</v>
      </c>
      <c r="AA10">
        <v>2.7122500000000001E-2</v>
      </c>
      <c r="AB10">
        <v>3.3404499999999997E-2</v>
      </c>
      <c r="AC10">
        <v>1.5094E-2</v>
      </c>
      <c r="AD10">
        <v>-3.71837E-2</v>
      </c>
      <c r="AE10">
        <v>-0.18382270000000001</v>
      </c>
      <c r="AF10">
        <v>-2.0669699999999999E-2</v>
      </c>
      <c r="AG10">
        <v>8.7156000000000004E-3</v>
      </c>
    </row>
    <row r="11" spans="1:33">
      <c r="A11">
        <v>5</v>
      </c>
      <c r="B11">
        <v>8.4635000000000005E-3</v>
      </c>
      <c r="C11">
        <v>3.7181199999999998E-2</v>
      </c>
      <c r="D11">
        <v>-6.2171299999999999E-2</v>
      </c>
      <c r="E11">
        <v>-7.9936999999999994E-3</v>
      </c>
      <c r="F11">
        <v>5.8043600000000001E-2</v>
      </c>
      <c r="G11">
        <v>5.0462300000000002E-2</v>
      </c>
      <c r="H11">
        <v>4.1535200000000001E-2</v>
      </c>
      <c r="I11">
        <v>4.1424900000000001E-2</v>
      </c>
      <c r="J11">
        <v>4.5652199999999997E-2</v>
      </c>
      <c r="K11">
        <v>1.4915899999999999E-2</v>
      </c>
      <c r="L11">
        <v>-8.8984000000000008E-3</v>
      </c>
      <c r="M11">
        <v>-4.7638600000000003E-2</v>
      </c>
      <c r="N11">
        <v>3.9841E-3</v>
      </c>
      <c r="O11">
        <v>2.4647499999999999E-2</v>
      </c>
      <c r="P11">
        <v>2.6202999999999999E-3</v>
      </c>
      <c r="Q11">
        <v>4.5692999999999998E-2</v>
      </c>
      <c r="R11">
        <v>2.4984200000000002E-2</v>
      </c>
      <c r="S11">
        <v>7.6645500000000005E-2</v>
      </c>
      <c r="T11">
        <v>8.3433999999999994E-2</v>
      </c>
      <c r="U11">
        <v>4.67336E-2</v>
      </c>
      <c r="V11">
        <v>6.2163499999999997E-2</v>
      </c>
      <c r="W11">
        <v>2.7030599999999998E-2</v>
      </c>
      <c r="X11">
        <v>-6.7624500000000004E-2</v>
      </c>
      <c r="Y11">
        <v>-2.0693799999999998E-2</v>
      </c>
      <c r="Z11">
        <v>9.3500000000000007E-3</v>
      </c>
      <c r="AA11">
        <v>2.6904500000000001E-2</v>
      </c>
      <c r="AB11">
        <v>2.9694499999999999E-2</v>
      </c>
      <c r="AC11">
        <v>1.4405899999999999E-2</v>
      </c>
      <c r="AD11">
        <v>-3.7070800000000001E-2</v>
      </c>
      <c r="AE11">
        <v>-0.14818690000000001</v>
      </c>
      <c r="AF11">
        <v>-2.8539100000000001E-2</v>
      </c>
      <c r="AG11">
        <v>5.3090999999999998E-3</v>
      </c>
    </row>
    <row r="12" spans="1:33">
      <c r="A12">
        <v>6</v>
      </c>
      <c r="B12">
        <v>1.7080600000000001E-2</v>
      </c>
      <c r="C12">
        <v>4.0525600000000002E-2</v>
      </c>
      <c r="D12">
        <v>-7.03902E-2</v>
      </c>
      <c r="E12">
        <v>-1.2867099999999999E-2</v>
      </c>
      <c r="F12">
        <v>5.0590299999999998E-2</v>
      </c>
      <c r="G12">
        <v>4.1818300000000003E-2</v>
      </c>
      <c r="H12">
        <v>3.7388900000000003E-2</v>
      </c>
      <c r="I12">
        <v>3.8645400000000003E-2</v>
      </c>
      <c r="J12">
        <v>4.4369199999999998E-2</v>
      </c>
      <c r="K12">
        <v>1.3997E-3</v>
      </c>
      <c r="L12">
        <v>-1.40302E-2</v>
      </c>
      <c r="M12">
        <v>-3.16455E-2</v>
      </c>
      <c r="N12">
        <v>-5.0117E-3</v>
      </c>
      <c r="O12">
        <v>1.91267E-2</v>
      </c>
      <c r="P12">
        <v>-4.3225E-3</v>
      </c>
      <c r="Q12">
        <v>3.6649800000000003E-2</v>
      </c>
      <c r="R12">
        <v>2.7972199999999999E-2</v>
      </c>
      <c r="S12">
        <v>7.5295399999999998E-2</v>
      </c>
      <c r="T12">
        <v>7.5757599999999994E-2</v>
      </c>
      <c r="U12">
        <v>4.3279900000000003E-2</v>
      </c>
      <c r="V12">
        <v>6.2498999999999999E-2</v>
      </c>
      <c r="W12">
        <v>5.1516000000000001E-3</v>
      </c>
      <c r="X12">
        <v>-7.0478600000000002E-2</v>
      </c>
      <c r="Y12">
        <v>-2.1328400000000001E-2</v>
      </c>
      <c r="Z12">
        <v>1.4837899999999999E-2</v>
      </c>
      <c r="AA12">
        <v>1.6142199999999999E-2</v>
      </c>
      <c r="AB12">
        <v>2.61202E-2</v>
      </c>
      <c r="AC12">
        <v>1.5526699999999999E-2</v>
      </c>
      <c r="AD12">
        <v>-5.2136399999999999E-2</v>
      </c>
      <c r="AE12">
        <v>-0.1498149</v>
      </c>
      <c r="AF12">
        <v>-2.3319800000000002E-2</v>
      </c>
      <c r="AG12">
        <v>3.4975000000000002E-3</v>
      </c>
    </row>
    <row r="13" spans="1:33">
      <c r="A13">
        <v>7</v>
      </c>
      <c r="B13">
        <v>1.22285E-2</v>
      </c>
      <c r="C13">
        <v>3.5270299999999997E-2</v>
      </c>
      <c r="D13">
        <v>-6.3600400000000001E-2</v>
      </c>
      <c r="E13">
        <v>-1.5695199999999999E-2</v>
      </c>
      <c r="F13">
        <v>5.0009699999999997E-2</v>
      </c>
      <c r="G13">
        <v>3.75973E-2</v>
      </c>
      <c r="H13">
        <v>2.9752199999999999E-2</v>
      </c>
      <c r="I13">
        <v>2.7831399999999999E-2</v>
      </c>
      <c r="J13">
        <v>2.71764E-2</v>
      </c>
      <c r="K13">
        <v>4.2817999999999997E-3</v>
      </c>
      <c r="L13">
        <v>-1.3860900000000001E-2</v>
      </c>
      <c r="M13">
        <v>-3.90111E-2</v>
      </c>
      <c r="N13">
        <v>-5.1725E-3</v>
      </c>
      <c r="O13">
        <v>2.3133999999999998E-2</v>
      </c>
      <c r="P13">
        <v>5.0642999999999999E-3</v>
      </c>
      <c r="Q13">
        <v>3.8766099999999998E-2</v>
      </c>
      <c r="R13">
        <v>2.58088E-2</v>
      </c>
      <c r="S13">
        <v>7.3225299999999993E-2</v>
      </c>
      <c r="T13">
        <v>8.0662399999999995E-2</v>
      </c>
      <c r="U13">
        <v>4.23165E-2</v>
      </c>
      <c r="V13">
        <v>5.68894E-2</v>
      </c>
      <c r="W13">
        <v>2.6640500000000001E-2</v>
      </c>
      <c r="X13">
        <v>-7.2766999999999998E-2</v>
      </c>
      <c r="Y13">
        <v>-1.05433E-2</v>
      </c>
      <c r="Z13">
        <v>8.9970999999999992E-3</v>
      </c>
      <c r="AA13">
        <v>1.83077E-2</v>
      </c>
      <c r="AB13">
        <v>2.8806399999999999E-2</v>
      </c>
      <c r="AC13">
        <v>1.6254000000000001E-2</v>
      </c>
      <c r="AD13">
        <v>-4.9519100000000003E-2</v>
      </c>
      <c r="AE13">
        <v>-0.1428286</v>
      </c>
      <c r="AF13">
        <v>-2.3204700000000002E-2</v>
      </c>
      <c r="AG13">
        <v>3.2561000000000001E-3</v>
      </c>
    </row>
    <row r="14" spans="1:33">
      <c r="A14">
        <v>8</v>
      </c>
      <c r="B14">
        <v>-5.7346000000000003E-3</v>
      </c>
      <c r="C14">
        <v>1.1340899999999999E-2</v>
      </c>
      <c r="D14">
        <v>-7.9525100000000001E-2</v>
      </c>
      <c r="E14">
        <v>-9.4386000000000001E-3</v>
      </c>
      <c r="F14">
        <v>4.7538900000000002E-2</v>
      </c>
      <c r="G14">
        <v>4.1935699999999999E-2</v>
      </c>
      <c r="H14">
        <v>2.80053E-2</v>
      </c>
      <c r="I14">
        <v>3.1326E-2</v>
      </c>
      <c r="J14">
        <v>3.7943600000000001E-2</v>
      </c>
      <c r="K14">
        <v>2.0037000000000002E-3</v>
      </c>
      <c r="L14">
        <v>-1.4763099999999999E-2</v>
      </c>
      <c r="M14">
        <v>-4.3869900000000003E-2</v>
      </c>
      <c r="N14">
        <v>9.2233000000000002E-3</v>
      </c>
      <c r="O14">
        <v>1.8261300000000001E-2</v>
      </c>
      <c r="P14">
        <v>-5.9227999999999998E-3</v>
      </c>
      <c r="Q14">
        <v>2.7404000000000001E-2</v>
      </c>
      <c r="R14">
        <v>2.0627E-2</v>
      </c>
      <c r="S14">
        <v>6.2472E-2</v>
      </c>
      <c r="T14">
        <v>7.3609999999999995E-2</v>
      </c>
      <c r="U14">
        <v>3.9527899999999998E-2</v>
      </c>
      <c r="V14">
        <v>5.4842000000000002E-2</v>
      </c>
      <c r="W14">
        <v>1.7776500000000001E-2</v>
      </c>
      <c r="X14">
        <v>-7.0950700000000005E-2</v>
      </c>
      <c r="Y14">
        <v>-2.0105000000000001E-2</v>
      </c>
      <c r="Z14">
        <v>8.7828000000000003E-3</v>
      </c>
      <c r="AA14">
        <v>1.72613E-2</v>
      </c>
      <c r="AB14">
        <v>2.77571E-2</v>
      </c>
      <c r="AC14">
        <v>3.3259000000000001E-3</v>
      </c>
      <c r="AD14">
        <v>-5.0276399999999999E-2</v>
      </c>
      <c r="AE14">
        <v>-0.14340069999999999</v>
      </c>
      <c r="AF14">
        <v>-2.82729E-2</v>
      </c>
      <c r="AG14">
        <v>8.4536999999999998E-3</v>
      </c>
    </row>
    <row r="15" spans="1:33">
      <c r="A15">
        <v>9</v>
      </c>
      <c r="B15">
        <v>-2.3088600000000001E-2</v>
      </c>
      <c r="C15">
        <v>-3.9668999999999998E-3</v>
      </c>
      <c r="D15">
        <v>-6.72204E-2</v>
      </c>
      <c r="E15">
        <v>-1.5070699999999999E-2</v>
      </c>
      <c r="F15">
        <v>4.6096900000000003E-2</v>
      </c>
      <c r="G15">
        <v>4.2247300000000002E-2</v>
      </c>
      <c r="H15">
        <v>3.5022600000000001E-2</v>
      </c>
      <c r="I15">
        <v>2.39867E-2</v>
      </c>
      <c r="J15">
        <v>2.5960899999999999E-2</v>
      </c>
      <c r="K15">
        <v>-4.3927000000000003E-3</v>
      </c>
      <c r="L15">
        <v>-1.99025E-2</v>
      </c>
      <c r="M15">
        <v>-3.8406299999999997E-2</v>
      </c>
      <c r="N15" s="32">
        <v>7.8700000000000002E-5</v>
      </c>
      <c r="O15">
        <v>1.95309E-2</v>
      </c>
      <c r="P15">
        <v>-2.5309E-3</v>
      </c>
      <c r="Q15">
        <v>2.9185599999999999E-2</v>
      </c>
      <c r="R15">
        <v>2.27675E-2</v>
      </c>
      <c r="S15">
        <v>6.2384700000000001E-2</v>
      </c>
      <c r="T15">
        <v>7.3781399999999997E-2</v>
      </c>
      <c r="U15">
        <v>3.0340800000000001E-2</v>
      </c>
      <c r="V15">
        <v>5.3323200000000001E-2</v>
      </c>
      <c r="W15">
        <v>2.14641E-2</v>
      </c>
      <c r="X15">
        <v>-5.7675900000000002E-2</v>
      </c>
      <c r="Y15">
        <v>-1.5810299999999999E-2</v>
      </c>
      <c r="Z15">
        <v>6.7813999999999999E-3</v>
      </c>
      <c r="AA15">
        <v>1.47686E-2</v>
      </c>
      <c r="AB15">
        <v>1.6666E-2</v>
      </c>
      <c r="AC15">
        <v>4.6804000000000004E-3</v>
      </c>
      <c r="AD15">
        <v>-4.5897399999999998E-2</v>
      </c>
      <c r="AE15">
        <v>-0.1354716</v>
      </c>
      <c r="AF15">
        <v>-2.5907599999999999E-2</v>
      </c>
      <c r="AG15">
        <v>4.1736999999999998E-3</v>
      </c>
    </row>
    <row r="16" spans="1:33">
      <c r="A16">
        <v>10</v>
      </c>
      <c r="B16">
        <v>-2.98842E-2</v>
      </c>
      <c r="C16">
        <v>1.6157399999999999E-2</v>
      </c>
      <c r="D16">
        <v>-6.62663E-2</v>
      </c>
      <c r="E16" s="32">
        <v>-1.87078E-2</v>
      </c>
      <c r="F16">
        <v>3.3937599999999998E-2</v>
      </c>
      <c r="G16">
        <v>3.8012999999999998E-2</v>
      </c>
      <c r="H16">
        <v>3.2636699999999998E-2</v>
      </c>
      <c r="I16">
        <v>2.55721E-2</v>
      </c>
      <c r="J16">
        <v>3.3882500000000003E-2</v>
      </c>
      <c r="K16">
        <v>-9.4725999999999994E-3</v>
      </c>
      <c r="L16">
        <v>-2.4728199999999999E-2</v>
      </c>
      <c r="M16">
        <v>-4.0340599999999997E-2</v>
      </c>
      <c r="N16">
        <v>-8.3925000000000007E-3</v>
      </c>
      <c r="O16">
        <v>8.1338999999999995E-3</v>
      </c>
      <c r="P16">
        <v>-1.03272E-2</v>
      </c>
      <c r="Q16">
        <v>3.2705900000000003E-2</v>
      </c>
      <c r="R16">
        <v>1.92815E-2</v>
      </c>
      <c r="S16">
        <v>5.6820900000000001E-2</v>
      </c>
      <c r="T16">
        <v>7.4232199999999998E-2</v>
      </c>
      <c r="U16">
        <v>3.0402999999999999E-2</v>
      </c>
      <c r="V16">
        <v>4.5675500000000001E-2</v>
      </c>
      <c r="W16">
        <v>1.8724399999999999E-2</v>
      </c>
      <c r="X16">
        <v>-7.3017799999999994E-2</v>
      </c>
      <c r="Y16">
        <v>-1.8724000000000001E-2</v>
      </c>
      <c r="Z16">
        <v>6.3636999999999999E-3</v>
      </c>
      <c r="AA16">
        <v>6.0603000000000002E-3</v>
      </c>
      <c r="AB16">
        <v>2.1429799999999999E-2</v>
      </c>
      <c r="AC16">
        <v>-2.748E-3</v>
      </c>
      <c r="AD16">
        <v>-4.5049499999999999E-2</v>
      </c>
      <c r="AE16">
        <v>-0.1353673</v>
      </c>
      <c r="AF16">
        <v>-2.4207099999999999E-2</v>
      </c>
      <c r="AG16">
        <v>6.6245999999999996E-3</v>
      </c>
    </row>
    <row r="17" spans="1:33">
      <c r="A17">
        <v>11</v>
      </c>
      <c r="B17">
        <v>-2.2062999999999999E-2</v>
      </c>
      <c r="C17">
        <v>1.1537499999999999E-2</v>
      </c>
      <c r="D17">
        <v>-6.9278999999999993E-2</v>
      </c>
      <c r="E17">
        <v>-1.23946E-2</v>
      </c>
      <c r="F17">
        <v>2.7844399999999998E-2</v>
      </c>
      <c r="G17">
        <v>2.9695900000000001E-2</v>
      </c>
      <c r="H17">
        <v>3.6895400000000002E-2</v>
      </c>
      <c r="I17">
        <v>1.42133E-2</v>
      </c>
      <c r="J17">
        <v>2.2822599999999998E-2</v>
      </c>
      <c r="K17">
        <v>-1.1110500000000001E-2</v>
      </c>
      <c r="L17">
        <v>-2.0882299999999999E-2</v>
      </c>
      <c r="M17">
        <v>-2.7715199999999999E-2</v>
      </c>
      <c r="N17">
        <v>-2.6564299999999999E-2</v>
      </c>
      <c r="O17">
        <v>2.1634199999999999E-2</v>
      </c>
      <c r="P17">
        <v>-1.0911799999999999E-2</v>
      </c>
      <c r="Q17">
        <v>1.90945E-2</v>
      </c>
      <c r="R17">
        <v>1.9483400000000001E-2</v>
      </c>
      <c r="S17">
        <v>5.25563E-2</v>
      </c>
      <c r="T17">
        <v>7.4132900000000002E-2</v>
      </c>
      <c r="U17">
        <v>2.97329E-2</v>
      </c>
      <c r="V17">
        <v>4.2509400000000003E-2</v>
      </c>
      <c r="W17">
        <v>1.1250899999999999E-2</v>
      </c>
      <c r="X17">
        <v>-6.9117300000000007E-2</v>
      </c>
      <c r="Y17">
        <v>-1.3860000000000001E-2</v>
      </c>
      <c r="Z17">
        <v>7.8591000000000008E-3</v>
      </c>
      <c r="AA17">
        <v>1.03734E-2</v>
      </c>
      <c r="AB17">
        <v>1.8981100000000001E-2</v>
      </c>
      <c r="AC17">
        <v>4.3467000000000002E-3</v>
      </c>
      <c r="AD17">
        <v>-4.0213600000000002E-2</v>
      </c>
      <c r="AE17">
        <v>-0.11263529999999999</v>
      </c>
      <c r="AF17">
        <v>-2.4077500000000002E-2</v>
      </c>
      <c r="AG17">
        <v>5.5389999999999997E-4</v>
      </c>
    </row>
    <row r="18" spans="1:33">
      <c r="A18">
        <v>12</v>
      </c>
      <c r="B18">
        <v>-3.6059899999999999E-2</v>
      </c>
      <c r="C18">
        <v>-5.2912000000000002E-3</v>
      </c>
      <c r="D18">
        <v>-7.2014400000000006E-2</v>
      </c>
      <c r="E18">
        <v>-2.3728599999999999E-2</v>
      </c>
      <c r="F18">
        <v>3.22162E-2</v>
      </c>
      <c r="G18">
        <v>3.54726E-2</v>
      </c>
      <c r="H18">
        <v>3.3918700000000003E-2</v>
      </c>
      <c r="I18">
        <v>1.90828E-2</v>
      </c>
      <c r="J18">
        <v>2.2473400000000001E-2</v>
      </c>
      <c r="K18">
        <v>-1.0770800000000001E-2</v>
      </c>
      <c r="L18">
        <v>-1.96782E-2</v>
      </c>
      <c r="M18">
        <v>-4.0075100000000002E-2</v>
      </c>
      <c r="N18">
        <v>3.9394E-3</v>
      </c>
      <c r="O18">
        <v>1.80979E-2</v>
      </c>
      <c r="P18">
        <v>-5.9934000000000003E-3</v>
      </c>
      <c r="Q18">
        <v>1.90367E-2</v>
      </c>
      <c r="R18">
        <v>1.7641799999999999E-2</v>
      </c>
      <c r="S18">
        <v>6.1407299999999998E-2</v>
      </c>
      <c r="T18">
        <v>6.5325300000000003E-2</v>
      </c>
      <c r="U18">
        <v>2.8388400000000001E-2</v>
      </c>
      <c r="V18">
        <v>3.7594099999999998E-2</v>
      </c>
      <c r="W18">
        <v>1.0373800000000001E-2</v>
      </c>
      <c r="X18">
        <v>-5.96391E-2</v>
      </c>
      <c r="Y18">
        <v>-1.84227E-2</v>
      </c>
      <c r="Z18">
        <v>1.1847699999999999E-2</v>
      </c>
      <c r="AA18">
        <v>1.0720800000000001E-2</v>
      </c>
      <c r="AB18">
        <v>1.95116E-2</v>
      </c>
      <c r="AC18">
        <v>-6.3809999999999995E-4</v>
      </c>
      <c r="AD18">
        <v>-4.4555999999999998E-2</v>
      </c>
      <c r="AE18">
        <v>-0.12314749999999999</v>
      </c>
      <c r="AF18">
        <v>-3.3571700000000003E-2</v>
      </c>
      <c r="AG18">
        <v>1.8374000000000001E-3</v>
      </c>
    </row>
    <row r="19" spans="1:33">
      <c r="A19">
        <v>13</v>
      </c>
      <c r="B19">
        <v>-1.7486399999999999E-2</v>
      </c>
      <c r="C19">
        <v>1.6389399999999998E-2</v>
      </c>
      <c r="D19">
        <v>-5.9938699999999998E-2</v>
      </c>
      <c r="E19">
        <v>-2.1624899999999999E-2</v>
      </c>
      <c r="F19">
        <v>2.3868400000000001E-2</v>
      </c>
      <c r="G19">
        <v>3.11636E-2</v>
      </c>
      <c r="H19">
        <v>2.6418199999999999E-2</v>
      </c>
      <c r="I19">
        <v>1.8172899999999999E-2</v>
      </c>
      <c r="J19">
        <v>2.4507999999999999E-2</v>
      </c>
      <c r="K19">
        <v>-5.4689999999999999E-3</v>
      </c>
      <c r="L19">
        <v>-1.6335700000000002E-2</v>
      </c>
      <c r="M19">
        <v>-3.7400700000000002E-2</v>
      </c>
      <c r="N19">
        <v>1.8251999999999999E-3</v>
      </c>
      <c r="O19">
        <v>1.1026899999999999E-2</v>
      </c>
      <c r="P19">
        <v>-1.9130000000000001E-2</v>
      </c>
      <c r="Q19">
        <v>2.84441E-2</v>
      </c>
      <c r="R19">
        <v>1.4987199999999999E-2</v>
      </c>
      <c r="S19">
        <v>4.0644100000000002E-2</v>
      </c>
      <c r="T19">
        <v>5.9669100000000003E-2</v>
      </c>
      <c r="U19">
        <v>2.9129100000000002E-2</v>
      </c>
      <c r="V19">
        <v>3.79146E-2</v>
      </c>
      <c r="W19">
        <v>1.8575899999999999E-2</v>
      </c>
      <c r="X19">
        <v>-5.7042700000000002E-2</v>
      </c>
      <c r="Y19">
        <v>-2.68937E-2</v>
      </c>
      <c r="Z19">
        <v>7.7602000000000001E-3</v>
      </c>
      <c r="AA19">
        <v>5.5383000000000003E-3</v>
      </c>
      <c r="AB19">
        <v>1.1173499999999999E-2</v>
      </c>
      <c r="AC19" s="32">
        <v>3.7000000000000002E-3</v>
      </c>
      <c r="AD19">
        <v>-4.4762200000000002E-2</v>
      </c>
      <c r="AE19">
        <v>-0.1304235</v>
      </c>
      <c r="AF19">
        <v>-2.65887E-2</v>
      </c>
      <c r="AG19">
        <v>4.9807000000000002E-3</v>
      </c>
    </row>
    <row r="20" spans="1:33">
      <c r="A20">
        <v>14</v>
      </c>
      <c r="B20">
        <v>-3.9429499999999999E-2</v>
      </c>
      <c r="C20">
        <v>1.6984300000000001E-2</v>
      </c>
      <c r="D20">
        <v>-5.9584699999999997E-2</v>
      </c>
      <c r="E20">
        <v>-1.74717E-2</v>
      </c>
      <c r="F20">
        <v>3.4930099999999999E-2</v>
      </c>
      <c r="G20">
        <v>3.5857399999999998E-2</v>
      </c>
      <c r="H20">
        <v>2.1271000000000002E-2</v>
      </c>
      <c r="I20">
        <v>2.5107899999999999E-2</v>
      </c>
      <c r="J20">
        <v>1.47285E-2</v>
      </c>
      <c r="K20">
        <v>-1.23281E-2</v>
      </c>
      <c r="L20">
        <v>-2.0550700000000002E-2</v>
      </c>
      <c r="M20">
        <v>-3.80331E-2</v>
      </c>
      <c r="N20">
        <v>6.3921000000000004E-3</v>
      </c>
      <c r="O20">
        <v>1.5748999999999999E-2</v>
      </c>
      <c r="P20">
        <v>-1.0069E-2</v>
      </c>
      <c r="Q20">
        <v>1.60614E-2</v>
      </c>
      <c r="R20">
        <v>1.3483200000000001E-2</v>
      </c>
      <c r="S20">
        <v>5.6654499999999997E-2</v>
      </c>
      <c r="T20">
        <v>6.4034599999999997E-2</v>
      </c>
      <c r="U20">
        <v>2.9276300000000002E-2</v>
      </c>
      <c r="V20">
        <v>3.8275999999999998E-2</v>
      </c>
      <c r="W20">
        <v>1.4430999999999999E-2</v>
      </c>
      <c r="X20">
        <v>-6.2071300000000003E-2</v>
      </c>
      <c r="Y20">
        <v>-2.27242E-2</v>
      </c>
      <c r="Z20">
        <v>3.6097999999999998E-3</v>
      </c>
      <c r="AA20">
        <v>2.4318999999999999E-3</v>
      </c>
      <c r="AB20">
        <v>1.53285E-2</v>
      </c>
      <c r="AC20">
        <v>1.0057200000000001E-2</v>
      </c>
      <c r="AD20">
        <v>-4.2933199999999998E-2</v>
      </c>
      <c r="AE20">
        <v>-0.12514829999999999</v>
      </c>
      <c r="AF20">
        <v>-2.5674099999999998E-2</v>
      </c>
      <c r="AG20">
        <v>6.6330000000000002E-4</v>
      </c>
    </row>
    <row r="21" spans="1:33">
      <c r="A21">
        <v>15</v>
      </c>
      <c r="B21">
        <v>-4.3211100000000002E-2</v>
      </c>
      <c r="C21">
        <v>2.0510799999999999E-2</v>
      </c>
      <c r="D21">
        <v>-6.8385299999999996E-2</v>
      </c>
      <c r="E21">
        <v>-2.6698400000000001E-2</v>
      </c>
      <c r="F21">
        <v>3.2244099999999998E-2</v>
      </c>
      <c r="G21">
        <v>2.63463E-2</v>
      </c>
      <c r="H21">
        <v>2.2270399999999999E-2</v>
      </c>
      <c r="I21">
        <v>-1.7771E-3</v>
      </c>
      <c r="J21">
        <v>1.33616E-2</v>
      </c>
      <c r="K21">
        <v>-9.8597000000000008E-3</v>
      </c>
      <c r="L21">
        <v>-1.80039E-2</v>
      </c>
      <c r="M21">
        <v>-3.7327300000000001E-2</v>
      </c>
      <c r="N21">
        <v>-2.4171000000000002E-3</v>
      </c>
      <c r="O21">
        <v>1.5358200000000001E-2</v>
      </c>
      <c r="P21">
        <v>-1.35639E-2</v>
      </c>
      <c r="Q21">
        <v>1.5769200000000001E-2</v>
      </c>
      <c r="R21">
        <v>1.5807000000000002E-2</v>
      </c>
      <c r="S21">
        <v>6.2602699999999997E-2</v>
      </c>
      <c r="T21">
        <v>5.3342899999999999E-2</v>
      </c>
      <c r="U21">
        <v>1.9792000000000001E-2</v>
      </c>
      <c r="V21">
        <v>3.2849099999999999E-2</v>
      </c>
      <c r="W21">
        <v>1.37795E-2</v>
      </c>
      <c r="X21">
        <v>-4.9821900000000002E-2</v>
      </c>
      <c r="Y21">
        <v>-1.7833399999999999E-2</v>
      </c>
      <c r="Z21">
        <v>9.9485000000000007E-3</v>
      </c>
      <c r="AA21">
        <v>9.1348999999999996E-3</v>
      </c>
      <c r="AB21">
        <v>1.21385E-2</v>
      </c>
      <c r="AC21" s="32">
        <v>2.9069999999999999E-3</v>
      </c>
      <c r="AD21">
        <v>-4.3805900000000002E-2</v>
      </c>
      <c r="AE21">
        <v>-0.13962359999999999</v>
      </c>
      <c r="AF21">
        <v>-2.7414399999999998E-2</v>
      </c>
      <c r="AG21">
        <v>2.5187999999999999E-3</v>
      </c>
    </row>
    <row r="22" spans="1:33">
      <c r="A22">
        <v>16</v>
      </c>
      <c r="B22">
        <v>-4.6290199999999997E-2</v>
      </c>
      <c r="C22">
        <v>1.44108E-2</v>
      </c>
      <c r="D22">
        <v>-6.1435499999999997E-2</v>
      </c>
      <c r="E22" s="32">
        <v>-1.0353299999999999E-2</v>
      </c>
      <c r="F22">
        <v>1.88884E-2</v>
      </c>
      <c r="G22">
        <v>2.4480100000000001E-2</v>
      </c>
      <c r="H22">
        <v>3.0540500000000002E-2</v>
      </c>
      <c r="I22">
        <v>7.8682000000000005E-3</v>
      </c>
      <c r="J22">
        <v>1.5766599999999999E-2</v>
      </c>
      <c r="K22">
        <v>-1.0285300000000001E-2</v>
      </c>
      <c r="L22">
        <v>-2.4459399999999999E-2</v>
      </c>
      <c r="M22">
        <v>-3.4808499999999999E-2</v>
      </c>
      <c r="N22">
        <v>5.9852000000000004E-3</v>
      </c>
      <c r="O22">
        <v>4.6360000000000004E-3</v>
      </c>
      <c r="P22">
        <v>-1.6183800000000002E-2</v>
      </c>
      <c r="Q22">
        <v>1.78192E-2</v>
      </c>
      <c r="R22">
        <v>1.52473E-2</v>
      </c>
      <c r="S22">
        <v>4.6033699999999997E-2</v>
      </c>
      <c r="T22">
        <v>5.4286300000000003E-2</v>
      </c>
      <c r="U22">
        <v>2.3892699999999999E-2</v>
      </c>
      <c r="V22">
        <v>3.5072399999999997E-2</v>
      </c>
      <c r="W22">
        <v>6.7678E-3</v>
      </c>
      <c r="X22">
        <v>-4.8897000000000003E-2</v>
      </c>
      <c r="Y22">
        <v>-1.9100700000000002E-2</v>
      </c>
      <c r="Z22">
        <v>8.8485000000000005E-3</v>
      </c>
      <c r="AA22">
        <v>6.7397000000000004E-3</v>
      </c>
      <c r="AB22">
        <v>1.33548E-2</v>
      </c>
      <c r="AC22">
        <v>7.7059999999999997E-4</v>
      </c>
      <c r="AD22">
        <v>-5.0845099999999997E-2</v>
      </c>
      <c r="AE22">
        <v>-0.1106567</v>
      </c>
      <c r="AF22">
        <v>-2.6946399999999999E-2</v>
      </c>
      <c r="AG22">
        <v>5.3128000000000003E-3</v>
      </c>
    </row>
    <row r="23" spans="1:33">
      <c r="A23">
        <v>17</v>
      </c>
      <c r="B23">
        <v>-3.3396700000000001E-2</v>
      </c>
      <c r="C23">
        <v>1.80518E-2</v>
      </c>
      <c r="D23">
        <v>-6.8194699999999997E-2</v>
      </c>
      <c r="E23">
        <v>-1.90765E-2</v>
      </c>
      <c r="F23">
        <v>3.52161E-2</v>
      </c>
      <c r="G23">
        <v>3.0494500000000001E-2</v>
      </c>
      <c r="H23">
        <v>1.9224100000000001E-2</v>
      </c>
      <c r="I23">
        <v>8.1291000000000002E-3</v>
      </c>
      <c r="J23">
        <v>-8.2680000000000004E-4</v>
      </c>
      <c r="K23">
        <v>-1.41543E-2</v>
      </c>
      <c r="L23">
        <v>-2.1810400000000001E-2</v>
      </c>
      <c r="M23">
        <v>-4.0208099999999997E-2</v>
      </c>
      <c r="N23">
        <v>6.9204999999999996E-3</v>
      </c>
      <c r="O23">
        <v>7.9737999999999996E-3</v>
      </c>
      <c r="P23">
        <v>-8.6359999999999996E-3</v>
      </c>
      <c r="Q23">
        <v>1.124E-2</v>
      </c>
      <c r="R23">
        <v>1.20812E-2</v>
      </c>
      <c r="S23">
        <v>4.6757300000000002E-2</v>
      </c>
      <c r="T23">
        <v>5.3953800000000003E-2</v>
      </c>
      <c r="U23">
        <v>2.3753699999999999E-2</v>
      </c>
      <c r="V23">
        <v>3.4102199999999999E-2</v>
      </c>
      <c r="W23">
        <v>5.1135E-3</v>
      </c>
      <c r="X23">
        <v>-6.0181999999999999E-2</v>
      </c>
      <c r="Y23">
        <v>-2.1120199999999999E-2</v>
      </c>
      <c r="Z23">
        <v>4.1336999999999997E-3</v>
      </c>
      <c r="AA23">
        <v>-1.0092E-3</v>
      </c>
      <c r="AB23">
        <v>9.5650000000000006E-3</v>
      </c>
      <c r="AC23">
        <v>-1.9413E-3</v>
      </c>
      <c r="AD23">
        <v>-4.0619000000000002E-2</v>
      </c>
      <c r="AE23">
        <v>-0.1192821</v>
      </c>
      <c r="AF23">
        <v>-2.45119E-2</v>
      </c>
      <c r="AG23">
        <v>1.5717999999999999E-3</v>
      </c>
    </row>
    <row r="24" spans="1:33">
      <c r="A24">
        <v>18</v>
      </c>
      <c r="B24">
        <v>-3.7222600000000002E-2</v>
      </c>
      <c r="C24">
        <v>8.7407000000000006E-3</v>
      </c>
      <c r="D24">
        <v>-5.1092100000000001E-2</v>
      </c>
      <c r="E24">
        <v>-2.3886999999999999E-2</v>
      </c>
      <c r="F24">
        <v>3.0960100000000001E-2</v>
      </c>
      <c r="G24">
        <v>2.6511300000000002E-2</v>
      </c>
      <c r="H24">
        <v>2.00807E-2</v>
      </c>
      <c r="I24">
        <v>1.03497E-2</v>
      </c>
      <c r="J24">
        <v>7.0124999999999996E-3</v>
      </c>
      <c r="K24">
        <v>-1.5309400000000001E-2</v>
      </c>
      <c r="L24">
        <v>-2.1017999999999998E-2</v>
      </c>
      <c r="M24">
        <v>-2.84236E-2</v>
      </c>
      <c r="N24">
        <v>5.2211999999999996E-3</v>
      </c>
      <c r="O24">
        <v>7.3664000000000004E-3</v>
      </c>
      <c r="P24">
        <v>-1.7738500000000001E-2</v>
      </c>
      <c r="Q24">
        <v>1.53708E-2</v>
      </c>
      <c r="R24">
        <v>1.6062699999999999E-2</v>
      </c>
      <c r="S24">
        <v>4.32086E-2</v>
      </c>
      <c r="T24">
        <v>5.2652999999999998E-2</v>
      </c>
      <c r="U24">
        <v>1.99848E-2</v>
      </c>
      <c r="V24">
        <v>3.3914100000000003E-2</v>
      </c>
      <c r="W24">
        <v>1.62034E-2</v>
      </c>
      <c r="X24">
        <v>-5.6866899999999998E-2</v>
      </c>
      <c r="Y24">
        <v>-1.4697699999999999E-2</v>
      </c>
      <c r="Z24">
        <v>-7.7709999999999997E-4</v>
      </c>
      <c r="AA24">
        <v>4.3138999999999999E-3</v>
      </c>
      <c r="AB24">
        <v>1.4277E-2</v>
      </c>
      <c r="AC24">
        <v>-2.1995000000000001E-3</v>
      </c>
      <c r="AD24">
        <v>-2.6303699999999999E-2</v>
      </c>
      <c r="AE24">
        <v>-0.1118282</v>
      </c>
      <c r="AF24">
        <v>-2.6070900000000001E-2</v>
      </c>
      <c r="AG24">
        <v>2.5955000000000002E-3</v>
      </c>
    </row>
    <row r="25" spans="1:33">
      <c r="A25">
        <v>19</v>
      </c>
      <c r="B25">
        <v>-4.0114400000000001E-2</v>
      </c>
      <c r="C25">
        <v>1.76598E-2</v>
      </c>
      <c r="D25">
        <v>-6.55554E-2</v>
      </c>
      <c r="E25">
        <v>-2.7886999999999999E-2</v>
      </c>
      <c r="F25">
        <v>2.7679200000000001E-2</v>
      </c>
      <c r="G25">
        <v>2.98239E-2</v>
      </c>
      <c r="H25">
        <v>1.41726E-2</v>
      </c>
      <c r="I25">
        <v>2.1187399999999999E-2</v>
      </c>
      <c r="J25">
        <v>1.6801199999999999E-2</v>
      </c>
      <c r="K25">
        <v>-1.75576E-2</v>
      </c>
      <c r="L25">
        <v>-1.96519E-2</v>
      </c>
      <c r="M25">
        <v>-4.3061099999999998E-2</v>
      </c>
      <c r="N25">
        <v>4.3007000000000002E-3</v>
      </c>
      <c r="O25">
        <v>9.3051999999999996E-3</v>
      </c>
      <c r="P25">
        <v>-2.3516100000000002E-2</v>
      </c>
      <c r="Q25">
        <v>1.32622E-2</v>
      </c>
      <c r="R25">
        <v>1.04146E-2</v>
      </c>
      <c r="S25">
        <v>4.1784500000000002E-2</v>
      </c>
      <c r="T25">
        <v>5.4058200000000001E-2</v>
      </c>
      <c r="U25">
        <v>1.8306200000000002E-2</v>
      </c>
      <c r="V25">
        <v>3.2852600000000003E-2</v>
      </c>
      <c r="W25">
        <v>1.0830299999999999E-2</v>
      </c>
      <c r="X25">
        <v>-5.7339599999999998E-2</v>
      </c>
      <c r="Y25">
        <v>-1.31205E-2</v>
      </c>
      <c r="Z25">
        <v>8.5777000000000006E-3</v>
      </c>
      <c r="AA25">
        <v>-1.3848E-3</v>
      </c>
      <c r="AB25">
        <v>1.1302400000000001E-2</v>
      </c>
      <c r="AC25">
        <v>2.2950000000000002E-3</v>
      </c>
      <c r="AD25">
        <v>-3.5014900000000002E-2</v>
      </c>
      <c r="AE25">
        <v>-0.1173858</v>
      </c>
      <c r="AF25">
        <v>-2.5679400000000002E-2</v>
      </c>
      <c r="AG25">
        <v>4.7908999999999998E-3</v>
      </c>
    </row>
    <row r="26" spans="1:33">
      <c r="A26">
        <v>20</v>
      </c>
      <c r="B26">
        <v>-4.4170899999999999E-2</v>
      </c>
      <c r="C26">
        <v>1.2288200000000001E-2</v>
      </c>
      <c r="D26">
        <v>-6.0497700000000001E-2</v>
      </c>
      <c r="E26">
        <v>-3.55971E-2</v>
      </c>
      <c r="F26">
        <v>2.24239E-2</v>
      </c>
      <c r="G26">
        <v>2.0410999999999999E-2</v>
      </c>
      <c r="H26">
        <v>2.0876599999999999E-2</v>
      </c>
      <c r="I26">
        <v>6.1140000000000001E-4</v>
      </c>
      <c r="J26" s="32">
        <v>5.5500000000000001E-5</v>
      </c>
      <c r="K26">
        <v>-1.7069399999999998E-2</v>
      </c>
      <c r="L26">
        <v>-1.90501E-2</v>
      </c>
      <c r="M26">
        <v>-4.18807E-2</v>
      </c>
      <c r="N26">
        <v>3.0828000000000001E-3</v>
      </c>
      <c r="O26">
        <v>7.2665999999999998E-3</v>
      </c>
      <c r="P26">
        <v>-2.2917400000000001E-2</v>
      </c>
      <c r="Q26">
        <v>8.5608000000000004E-3</v>
      </c>
      <c r="R26">
        <v>1.17161E-2</v>
      </c>
      <c r="S26">
        <v>4.6837799999999999E-2</v>
      </c>
      <c r="T26">
        <v>5.2806400000000003E-2</v>
      </c>
      <c r="U26">
        <v>1.6227499999999999E-2</v>
      </c>
      <c r="V26">
        <v>3.5191100000000003E-2</v>
      </c>
      <c r="W26">
        <v>1.9289199999999999E-2</v>
      </c>
      <c r="X26">
        <v>-5.4878900000000001E-2</v>
      </c>
      <c r="Y26">
        <v>-1.22614E-2</v>
      </c>
      <c r="Z26">
        <v>2.5317999999999998E-3</v>
      </c>
      <c r="AA26">
        <v>-2.6392E-3</v>
      </c>
      <c r="AB26">
        <v>1.07879E-2</v>
      </c>
      <c r="AC26">
        <v>-5.9642000000000002E-3</v>
      </c>
      <c r="AD26">
        <v>-4.1128100000000001E-2</v>
      </c>
      <c r="AE26">
        <v>-0.1124352</v>
      </c>
      <c r="AF26">
        <v>-2.5894500000000001E-2</v>
      </c>
      <c r="AG26">
        <v>-3.0753E-3</v>
      </c>
    </row>
    <row r="27" spans="1:33">
      <c r="A27">
        <v>21</v>
      </c>
      <c r="B27">
        <v>-4.3960300000000001E-2</v>
      </c>
      <c r="C27">
        <v>1.30229E-2</v>
      </c>
      <c r="D27">
        <v>-6.2555899999999998E-2</v>
      </c>
      <c r="E27">
        <v>-3.1554199999999998E-2</v>
      </c>
      <c r="F27">
        <v>2.4446699999999998E-2</v>
      </c>
      <c r="G27">
        <v>1.9240699999999999E-2</v>
      </c>
      <c r="H27">
        <v>2.1456599999999999E-2</v>
      </c>
      <c r="I27">
        <v>5.6154999999999998E-3</v>
      </c>
      <c r="J27">
        <v>7.7965999999999999E-3</v>
      </c>
      <c r="K27">
        <v>-1.2175800000000001E-2</v>
      </c>
      <c r="L27">
        <v>-3.1118900000000001E-2</v>
      </c>
      <c r="M27">
        <v>-3.73473E-2</v>
      </c>
      <c r="N27">
        <v>5.9299000000000001E-3</v>
      </c>
      <c r="O27">
        <v>1.86892E-2</v>
      </c>
      <c r="P27">
        <v>-3.2585999999999997E-2</v>
      </c>
      <c r="Q27">
        <v>5.2487999999999996E-3</v>
      </c>
      <c r="R27">
        <v>1.2034700000000001E-2</v>
      </c>
      <c r="S27">
        <v>4.0685699999999998E-2</v>
      </c>
      <c r="T27">
        <v>4.8655799999999999E-2</v>
      </c>
      <c r="U27">
        <v>2.2400799999999998E-2</v>
      </c>
      <c r="V27">
        <v>2.7491700000000001E-2</v>
      </c>
      <c r="W27">
        <v>9.1748000000000003E-3</v>
      </c>
      <c r="X27">
        <v>-5.25896E-2</v>
      </c>
      <c r="Y27">
        <v>-1.6725199999999999E-2</v>
      </c>
      <c r="Z27">
        <v>2.3048000000000001E-3</v>
      </c>
      <c r="AA27">
        <v>-4.7907999999999996E-3</v>
      </c>
      <c r="AB27">
        <v>7.7386E-3</v>
      </c>
      <c r="AC27">
        <v>4.0581999999999997E-3</v>
      </c>
      <c r="AD27">
        <v>-4.3244199999999997E-2</v>
      </c>
      <c r="AE27">
        <v>-0.11049920000000001</v>
      </c>
      <c r="AF27">
        <v>-2.4118299999999999E-2</v>
      </c>
      <c r="AG27">
        <v>1.9131E-3</v>
      </c>
    </row>
    <row r="28" spans="1:33">
      <c r="A28">
        <v>22</v>
      </c>
      <c r="B28">
        <v>-4.4585300000000001E-2</v>
      </c>
      <c r="C28">
        <v>1.4612200000000001E-2</v>
      </c>
      <c r="D28">
        <v>-6.1859499999999998E-2</v>
      </c>
      <c r="E28">
        <v>-2.9217E-2</v>
      </c>
      <c r="F28">
        <v>2.6926599999999998E-2</v>
      </c>
      <c r="G28">
        <v>3.05011E-2</v>
      </c>
      <c r="H28">
        <v>2.39294E-2</v>
      </c>
      <c r="I28">
        <v>-1.5271E-3</v>
      </c>
      <c r="J28">
        <v>1.65392E-2</v>
      </c>
      <c r="K28">
        <v>-2.2149200000000001E-2</v>
      </c>
      <c r="L28">
        <v>-1.47271E-2</v>
      </c>
      <c r="M28">
        <v>-3.3588800000000002E-2</v>
      </c>
      <c r="N28">
        <v>1.23465E-2</v>
      </c>
      <c r="O28">
        <v>9.1956999999999994E-3</v>
      </c>
      <c r="P28">
        <v>-2.8528899999999999E-2</v>
      </c>
      <c r="Q28">
        <v>4.2747000000000002E-3</v>
      </c>
      <c r="R28">
        <v>1.16828E-2</v>
      </c>
      <c r="S28">
        <v>4.1501499999999997E-2</v>
      </c>
      <c r="T28">
        <v>4.5806899999999998E-2</v>
      </c>
      <c r="U28">
        <v>1.5863700000000001E-2</v>
      </c>
      <c r="V28">
        <v>2.4220599999999998E-2</v>
      </c>
      <c r="W28">
        <v>9.1521999999999992E-3</v>
      </c>
      <c r="X28">
        <v>-4.67184E-2</v>
      </c>
      <c r="Y28">
        <v>-1.84063E-2</v>
      </c>
      <c r="Z28">
        <v>8.7750000000000002E-4</v>
      </c>
      <c r="AA28">
        <v>1.7324E-3</v>
      </c>
      <c r="AB28">
        <v>1.12496E-2</v>
      </c>
      <c r="AC28">
        <v>3.9097000000000003E-3</v>
      </c>
      <c r="AD28">
        <v>-4.3264499999999997E-2</v>
      </c>
      <c r="AE28">
        <v>-0.1120279</v>
      </c>
      <c r="AF28">
        <v>-2.3334799999999999E-2</v>
      </c>
      <c r="AG28">
        <v>-3.102E-4</v>
      </c>
    </row>
    <row r="29" spans="1:33">
      <c r="A29">
        <v>23</v>
      </c>
      <c r="B29">
        <v>-5.5576599999999997E-2</v>
      </c>
      <c r="C29">
        <v>1.6325300000000001E-2</v>
      </c>
      <c r="D29">
        <v>-5.7565100000000001E-2</v>
      </c>
      <c r="E29">
        <v>-2.54465E-2</v>
      </c>
      <c r="F29">
        <v>2.2365099999999999E-2</v>
      </c>
      <c r="G29">
        <v>2.5892399999999999E-2</v>
      </c>
      <c r="H29">
        <v>1.88024E-2</v>
      </c>
      <c r="I29">
        <v>-5.7666999999999996E-3</v>
      </c>
      <c r="J29">
        <v>2.8376999999999999E-3</v>
      </c>
      <c r="K29">
        <v>-2.13437E-2</v>
      </c>
      <c r="L29">
        <v>-2.6966299999999999E-2</v>
      </c>
      <c r="M29">
        <v>-3.0131100000000001E-2</v>
      </c>
      <c r="N29">
        <v>1.0878499999999999E-2</v>
      </c>
      <c r="O29">
        <v>5.8802999999999998E-3</v>
      </c>
      <c r="P29">
        <v>-2.8073299999999999E-2</v>
      </c>
      <c r="Q29">
        <v>9.7800999999999999E-3</v>
      </c>
      <c r="R29">
        <v>1.34149E-2</v>
      </c>
      <c r="S29">
        <v>4.6304199999999997E-2</v>
      </c>
      <c r="T29">
        <v>4.6566700000000003E-2</v>
      </c>
      <c r="U29">
        <v>1.5529100000000001E-2</v>
      </c>
      <c r="V29">
        <v>2.5259899999999998E-2</v>
      </c>
      <c r="W29">
        <v>1.18242E-2</v>
      </c>
      <c r="X29">
        <v>-4.5743800000000001E-2</v>
      </c>
      <c r="Y29">
        <v>-1.3100799999999999E-2</v>
      </c>
      <c r="Z29">
        <v>2.7139E-3</v>
      </c>
      <c r="AA29">
        <v>-8.7337999999999999E-3</v>
      </c>
      <c r="AB29">
        <v>6.6001999999999996E-3</v>
      </c>
      <c r="AC29">
        <v>-2.5623999999999998E-3</v>
      </c>
      <c r="AD29">
        <v>-3.8883300000000003E-2</v>
      </c>
      <c r="AE29">
        <v>-0.10401349999999999</v>
      </c>
      <c r="AF29">
        <v>-2.13286E-2</v>
      </c>
      <c r="AG29">
        <v>-3.6738000000000001E-3</v>
      </c>
    </row>
    <row r="30" spans="1:33">
      <c r="A30">
        <v>24</v>
      </c>
      <c r="B30">
        <v>-4.3379099999999997E-2</v>
      </c>
      <c r="C30">
        <v>1.11615E-2</v>
      </c>
      <c r="D30">
        <v>-5.9504700000000001E-2</v>
      </c>
      <c r="E30">
        <v>-2.4257500000000001E-2</v>
      </c>
      <c r="F30">
        <v>1.4164400000000001E-2</v>
      </c>
      <c r="G30">
        <v>2.2346299999999999E-2</v>
      </c>
      <c r="H30">
        <v>1.4251700000000001E-2</v>
      </c>
      <c r="I30">
        <v>1.2038999999999999E-3</v>
      </c>
      <c r="J30">
        <v>-1.8925000000000001E-3</v>
      </c>
      <c r="K30">
        <v>-2.0420199999999999E-2</v>
      </c>
      <c r="L30">
        <v>-2.5040900000000001E-2</v>
      </c>
      <c r="M30">
        <v>-3.5540599999999999E-2</v>
      </c>
      <c r="N30">
        <v>1.44254E-2</v>
      </c>
      <c r="O30">
        <v>9.2983000000000007E-3</v>
      </c>
      <c r="P30">
        <v>-2.82408E-2</v>
      </c>
      <c r="Q30">
        <v>7.8229000000000007E-3</v>
      </c>
      <c r="R30">
        <v>1.9921399999999999E-2</v>
      </c>
      <c r="S30">
        <v>3.9389199999999999E-2</v>
      </c>
      <c r="T30">
        <v>4.4959800000000001E-2</v>
      </c>
      <c r="U30">
        <v>1.5566999999999999E-2</v>
      </c>
      <c r="V30">
        <v>2.9205700000000001E-2</v>
      </c>
      <c r="W30">
        <v>1.01852E-2</v>
      </c>
      <c r="X30">
        <v>-5.0709700000000003E-2</v>
      </c>
      <c r="Y30">
        <v>-1.4415000000000001E-2</v>
      </c>
      <c r="Z30">
        <v>2.2330000000000001E-4</v>
      </c>
      <c r="AA30">
        <v>-3.6976000000000001E-3</v>
      </c>
      <c r="AB30">
        <v>7.0824E-3</v>
      </c>
      <c r="AC30">
        <v>1.004E-4</v>
      </c>
      <c r="AD30">
        <v>-3.9642700000000003E-2</v>
      </c>
      <c r="AE30">
        <v>-0.103724</v>
      </c>
      <c r="AF30">
        <v>-2.1780399999999998E-2</v>
      </c>
      <c r="AG30">
        <v>2.6587999999999998E-3</v>
      </c>
    </row>
    <row r="31" spans="1:33">
      <c r="A31">
        <v>25</v>
      </c>
      <c r="B31">
        <v>-5.1530699999999999E-2</v>
      </c>
      <c r="C31">
        <v>1.43707E-2</v>
      </c>
      <c r="D31">
        <v>-6.1046999999999997E-2</v>
      </c>
      <c r="E31">
        <v>-2.1917599999999999E-2</v>
      </c>
      <c r="F31">
        <v>1.80751E-2</v>
      </c>
      <c r="G31">
        <v>2.0068800000000001E-2</v>
      </c>
      <c r="H31">
        <v>9.4406999999999998E-3</v>
      </c>
      <c r="I31">
        <v>2.9532999999999998E-3</v>
      </c>
      <c r="J31">
        <v>6.1580000000000001E-4</v>
      </c>
      <c r="K31">
        <v>-1.7492199999999999E-2</v>
      </c>
      <c r="L31">
        <v>-2.0305299999999998E-2</v>
      </c>
      <c r="M31">
        <v>-3.2563000000000002E-2</v>
      </c>
      <c r="N31">
        <v>1.14425E-2</v>
      </c>
      <c r="O31">
        <v>7.4825999999999998E-3</v>
      </c>
      <c r="P31">
        <v>-3.7403800000000001E-2</v>
      </c>
      <c r="Q31">
        <v>9.3079999999999997E-4</v>
      </c>
      <c r="R31">
        <v>7.1008E-3</v>
      </c>
      <c r="S31">
        <v>3.8212599999999999E-2</v>
      </c>
      <c r="T31">
        <v>4.3360599999999999E-2</v>
      </c>
      <c r="U31">
        <v>1.26777E-2</v>
      </c>
      <c r="V31">
        <v>2.4082800000000001E-2</v>
      </c>
      <c r="W31">
        <v>4.0185000000000004E-3</v>
      </c>
      <c r="X31">
        <v>-4.70222E-2</v>
      </c>
      <c r="Y31">
        <v>-1.5799199999999999E-2</v>
      </c>
      <c r="Z31">
        <v>4.4882000000000003E-3</v>
      </c>
      <c r="AA31">
        <v>-8.4489999999999999E-3</v>
      </c>
      <c r="AB31">
        <v>5.1177999999999996E-3</v>
      </c>
      <c r="AC31">
        <v>1.015E-4</v>
      </c>
      <c r="AD31">
        <v>-3.9805800000000002E-2</v>
      </c>
      <c r="AE31">
        <v>-0.10166260000000001</v>
      </c>
      <c r="AF31">
        <v>-2.1147900000000001E-2</v>
      </c>
      <c r="AG31">
        <v>-4.9529999999999999E-3</v>
      </c>
    </row>
    <row r="32" spans="1:33">
      <c r="A32">
        <v>26</v>
      </c>
      <c r="B32">
        <v>-4.0452799999999997E-2</v>
      </c>
      <c r="C32">
        <v>1.23926E-2</v>
      </c>
      <c r="D32">
        <v>-5.8705599999999997E-2</v>
      </c>
      <c r="E32">
        <v>-2.5823800000000001E-2</v>
      </c>
      <c r="F32">
        <v>1.9792799999999999E-2</v>
      </c>
      <c r="G32">
        <v>2.3579699999999999E-2</v>
      </c>
      <c r="H32">
        <v>1.0124599999999999E-2</v>
      </c>
      <c r="I32">
        <v>-5.3952999999999996E-3</v>
      </c>
      <c r="J32">
        <v>-5.597E-4</v>
      </c>
      <c r="K32">
        <v>-2.0942700000000002E-2</v>
      </c>
      <c r="L32">
        <v>-2.6750300000000001E-2</v>
      </c>
      <c r="M32">
        <v>-3.8443699999999997E-2</v>
      </c>
      <c r="N32">
        <v>1.28539E-2</v>
      </c>
      <c r="O32">
        <v>8.9431000000000007E-3</v>
      </c>
      <c r="P32">
        <v>-3.7332299999999999E-2</v>
      </c>
      <c r="Q32">
        <v>-7.9851999999999996E-3</v>
      </c>
      <c r="R32">
        <v>1.02854E-2</v>
      </c>
      <c r="S32">
        <v>3.7916400000000003E-2</v>
      </c>
      <c r="T32">
        <v>4.4053000000000002E-2</v>
      </c>
      <c r="U32">
        <v>1.35164E-2</v>
      </c>
      <c r="V32">
        <v>2.39749E-2</v>
      </c>
      <c r="W32">
        <v>1.3442600000000001E-2</v>
      </c>
      <c r="X32">
        <v>-4.3198300000000002E-2</v>
      </c>
      <c r="Y32">
        <v>-1.31558E-2</v>
      </c>
      <c r="Z32">
        <v>3.7315999999999998E-3</v>
      </c>
      <c r="AA32">
        <v>-8.1013000000000005E-3</v>
      </c>
      <c r="AB32">
        <v>4.8421000000000002E-3</v>
      </c>
      <c r="AC32">
        <v>-1.9304999999999999E-3</v>
      </c>
      <c r="AD32">
        <v>-3.8725000000000002E-2</v>
      </c>
      <c r="AE32">
        <v>-0.10191459999999999</v>
      </c>
      <c r="AF32">
        <v>-2.3771799999999999E-2</v>
      </c>
      <c r="AG32">
        <v>-3.6086E-3</v>
      </c>
    </row>
    <row r="33" spans="1:33">
      <c r="A33">
        <v>27</v>
      </c>
      <c r="B33">
        <v>-4.6356599999999998E-2</v>
      </c>
      <c r="C33">
        <v>1.1757E-2</v>
      </c>
      <c r="D33">
        <v>-6.2432399999999999E-2</v>
      </c>
      <c r="E33">
        <v>-2.5399100000000001E-2</v>
      </c>
      <c r="F33">
        <v>1.7977400000000001E-2</v>
      </c>
      <c r="G33">
        <v>2.15073E-2</v>
      </c>
      <c r="H33">
        <v>1.50969E-2</v>
      </c>
      <c r="I33">
        <v>-7.7559999999999999E-4</v>
      </c>
      <c r="J33">
        <v>1.9809999999999999E-4</v>
      </c>
      <c r="K33">
        <v>-2.5612599999999999E-2</v>
      </c>
      <c r="L33">
        <v>-2.5609699999999999E-2</v>
      </c>
      <c r="M33">
        <v>-4.3076700000000002E-2</v>
      </c>
      <c r="N33">
        <v>1.48068E-2</v>
      </c>
      <c r="O33">
        <v>9.5855000000000003E-3</v>
      </c>
      <c r="P33">
        <v>-4.0990400000000003E-2</v>
      </c>
      <c r="Q33">
        <v>4.5859999999999998E-4</v>
      </c>
      <c r="R33">
        <v>8.2591000000000001E-3</v>
      </c>
      <c r="S33">
        <v>3.2368000000000001E-2</v>
      </c>
      <c r="T33">
        <v>4.26167E-2</v>
      </c>
      <c r="U33">
        <v>1.6256300000000001E-2</v>
      </c>
      <c r="V33">
        <v>2.07881E-2</v>
      </c>
      <c r="W33">
        <v>2.3176800000000001E-2</v>
      </c>
      <c r="X33">
        <v>-4.3419199999999998E-2</v>
      </c>
      <c r="Y33">
        <v>-2.03517E-2</v>
      </c>
      <c r="Z33">
        <v>1.0257E-3</v>
      </c>
      <c r="AA33">
        <v>-4.0752999999999996E-3</v>
      </c>
      <c r="AB33">
        <v>5.8868999999999996E-3</v>
      </c>
      <c r="AC33">
        <v>-4.7869000000000002E-3</v>
      </c>
      <c r="AD33">
        <v>-3.7453300000000002E-2</v>
      </c>
      <c r="AE33">
        <v>-9.9674299999999993E-2</v>
      </c>
      <c r="AF33">
        <v>-2.6256100000000001E-2</v>
      </c>
      <c r="AG33">
        <v>-4.8831999999999999E-3</v>
      </c>
    </row>
    <row r="34" spans="1:33">
      <c r="A34">
        <v>28</v>
      </c>
      <c r="B34">
        <v>-4.7531200000000003E-2</v>
      </c>
      <c r="C34">
        <v>8.0607999999999999E-3</v>
      </c>
      <c r="D34">
        <v>-5.6587899999999997E-2</v>
      </c>
      <c r="E34">
        <v>-2.1149999999999999E-2</v>
      </c>
      <c r="F34">
        <v>1.3979500000000001E-2</v>
      </c>
      <c r="G34">
        <v>1.9147399999999998E-2</v>
      </c>
      <c r="H34">
        <v>6.5823000000000001E-3</v>
      </c>
      <c r="I34">
        <v>7.5520000000000003E-4</v>
      </c>
      <c r="J34">
        <v>3.2071999999999999E-3</v>
      </c>
      <c r="K34">
        <v>-2.09243E-2</v>
      </c>
      <c r="L34">
        <v>-1.6245599999999999E-2</v>
      </c>
      <c r="M34">
        <v>-4.3294600000000003E-2</v>
      </c>
      <c r="N34">
        <v>1.0840499999999999E-2</v>
      </c>
      <c r="O34">
        <v>1.34615E-2</v>
      </c>
      <c r="P34">
        <v>-4.3180099999999999E-2</v>
      </c>
      <c r="Q34">
        <v>1.2791E-3</v>
      </c>
      <c r="R34">
        <v>7.9120000000000006E-3</v>
      </c>
      <c r="S34">
        <v>3.3134700000000003E-2</v>
      </c>
      <c r="T34">
        <v>4.2658700000000001E-2</v>
      </c>
      <c r="U34">
        <v>1.4209400000000001E-2</v>
      </c>
      <c r="V34">
        <v>2.47631E-2</v>
      </c>
      <c r="W34">
        <v>7.2779999999999997E-3</v>
      </c>
      <c r="X34">
        <v>-4.2412600000000002E-2</v>
      </c>
      <c r="Y34">
        <v>-1.5438800000000001E-2</v>
      </c>
      <c r="Z34">
        <v>-8.0780000000000001E-4</v>
      </c>
      <c r="AA34">
        <v>-1.19957E-2</v>
      </c>
      <c r="AB34">
        <v>7.1640999999999996E-3</v>
      </c>
      <c r="AC34">
        <v>-3.5011E-3</v>
      </c>
      <c r="AD34">
        <v>-4.2109500000000001E-2</v>
      </c>
      <c r="AE34">
        <v>-0.100092</v>
      </c>
      <c r="AF34">
        <v>-1.9120999999999999E-2</v>
      </c>
      <c r="AG34">
        <v>-4.2611999999999997E-3</v>
      </c>
    </row>
    <row r="35" spans="1:33">
      <c r="A35">
        <v>29</v>
      </c>
      <c r="B35">
        <v>-5.58793E-2</v>
      </c>
      <c r="C35">
        <v>8.9785000000000004E-3</v>
      </c>
      <c r="D35">
        <v>-5.8362799999999999E-2</v>
      </c>
      <c r="E35">
        <v>-3.18424E-2</v>
      </c>
      <c r="F35">
        <v>1.4054199999999999E-2</v>
      </c>
      <c r="G35">
        <v>2.28054E-2</v>
      </c>
      <c r="H35">
        <v>1.54542E-2</v>
      </c>
      <c r="I35">
        <v>-6.7936999999999997E-3</v>
      </c>
      <c r="J35">
        <v>-1.9873999999999998E-3</v>
      </c>
      <c r="K35">
        <v>-2.45557E-2</v>
      </c>
      <c r="L35">
        <v>-2.0564700000000002E-2</v>
      </c>
      <c r="M35">
        <v>-3.6948599999999998E-2</v>
      </c>
      <c r="N35">
        <v>9.0823999999999992E-3</v>
      </c>
      <c r="O35">
        <v>4.5427000000000002E-3</v>
      </c>
      <c r="P35">
        <v>-4.2967100000000001E-2</v>
      </c>
      <c r="Q35">
        <v>1.8860999999999999E-3</v>
      </c>
      <c r="R35">
        <v>3.7363000000000001E-3</v>
      </c>
      <c r="S35">
        <v>3.5631000000000003E-2</v>
      </c>
      <c r="T35">
        <v>3.7958100000000002E-2</v>
      </c>
      <c r="U35">
        <v>1.5179E-2</v>
      </c>
      <c r="V35">
        <v>2.7475300000000001E-2</v>
      </c>
      <c r="W35">
        <v>1.07435E-2</v>
      </c>
      <c r="X35">
        <v>-4.6893299999999999E-2</v>
      </c>
      <c r="Y35">
        <v>-2.1634899999999999E-2</v>
      </c>
      <c r="Z35">
        <v>-3.0420000000000002E-4</v>
      </c>
      <c r="AA35">
        <v>-9.9573000000000005E-3</v>
      </c>
      <c r="AB35">
        <v>5.3693999999999999E-3</v>
      </c>
      <c r="AC35">
        <v>-4.8396999999999997E-3</v>
      </c>
      <c r="AD35">
        <v>-3.7930800000000001E-2</v>
      </c>
      <c r="AE35">
        <v>-0.1002265</v>
      </c>
      <c r="AF35">
        <v>-2.3771199999999999E-2</v>
      </c>
      <c r="AG35">
        <v>-3.6023000000000001E-3</v>
      </c>
    </row>
    <row r="36" spans="1:33">
      <c r="A36">
        <v>30</v>
      </c>
      <c r="B36">
        <v>-4.1423799999999997E-2</v>
      </c>
      <c r="C36">
        <v>8.9011999999999997E-3</v>
      </c>
      <c r="D36">
        <v>-5.3725599999999998E-2</v>
      </c>
      <c r="E36">
        <v>-1.9139799999999998E-2</v>
      </c>
      <c r="F36">
        <v>1.33148E-2</v>
      </c>
      <c r="G36">
        <v>2.1491400000000001E-2</v>
      </c>
      <c r="H36">
        <v>7.6547999999999998E-3</v>
      </c>
      <c r="I36">
        <v>-4.0077999999999997E-3</v>
      </c>
      <c r="J36">
        <v>4.8059000000000001E-3</v>
      </c>
      <c r="K36">
        <v>-2.9024600000000001E-2</v>
      </c>
      <c r="L36">
        <v>-1.84041E-2</v>
      </c>
      <c r="M36">
        <v>-3.17471E-2</v>
      </c>
      <c r="N36">
        <v>6.7143000000000003E-3</v>
      </c>
      <c r="O36">
        <v>2.3552E-3</v>
      </c>
      <c r="P36">
        <v>-4.72524E-2</v>
      </c>
      <c r="Q36">
        <v>2.3077000000000002E-3</v>
      </c>
      <c r="R36">
        <v>5.9508E-3</v>
      </c>
      <c r="S36">
        <v>3.5499099999999999E-2</v>
      </c>
      <c r="T36">
        <v>3.8497000000000003E-2</v>
      </c>
      <c r="U36">
        <v>9.8522000000000002E-3</v>
      </c>
      <c r="V36">
        <v>2.3076900000000001E-2</v>
      </c>
      <c r="W36">
        <v>7.9267999999999995E-3</v>
      </c>
      <c r="X36">
        <v>-4.4329500000000001E-2</v>
      </c>
      <c r="Y36">
        <v>-1.7641799999999999E-2</v>
      </c>
      <c r="Z36">
        <v>-2.33E-4</v>
      </c>
      <c r="AA36">
        <v>-1.60812E-2</v>
      </c>
      <c r="AB36">
        <v>4.9566999999999996E-3</v>
      </c>
      <c r="AC36">
        <v>6.8919999999999995E-4</v>
      </c>
      <c r="AD36">
        <v>-4.5983099999999999E-2</v>
      </c>
      <c r="AE36">
        <v>-9.8230399999999995E-2</v>
      </c>
      <c r="AF36">
        <v>-2.0340799999999999E-2</v>
      </c>
      <c r="AG36">
        <v>-8.0964999999999995E-3</v>
      </c>
    </row>
    <row r="37" spans="1:33">
      <c r="A37">
        <v>31</v>
      </c>
      <c r="B37">
        <v>-4.6824600000000001E-2</v>
      </c>
      <c r="C37">
        <v>1.9407500000000001E-2</v>
      </c>
      <c r="D37">
        <v>-6.2578900000000007E-2</v>
      </c>
      <c r="E37">
        <v>-1.4699800000000001E-2</v>
      </c>
      <c r="F37">
        <v>1.4671500000000001E-2</v>
      </c>
      <c r="G37">
        <v>2.0642899999999999E-2</v>
      </c>
      <c r="H37">
        <v>5.7562999999999998E-3</v>
      </c>
      <c r="I37">
        <v>-1.23316E-2</v>
      </c>
      <c r="J37">
        <v>7.4158999999999996E-3</v>
      </c>
      <c r="K37">
        <v>-1.40091E-2</v>
      </c>
      <c r="L37">
        <v>-1.9111599999999999E-2</v>
      </c>
      <c r="M37">
        <v>-4.58555E-2</v>
      </c>
      <c r="N37">
        <v>1.44893E-2</v>
      </c>
      <c r="O37">
        <v>1.15113E-2</v>
      </c>
      <c r="P37">
        <v>-5.0069099999999998E-2</v>
      </c>
      <c r="Q37">
        <v>1.0985999999999999E-3</v>
      </c>
      <c r="R37">
        <v>4.4590000000000003E-3</v>
      </c>
      <c r="S37">
        <v>3.2926900000000002E-2</v>
      </c>
      <c r="T37">
        <v>3.4549900000000001E-2</v>
      </c>
      <c r="U37">
        <v>1.16109E-2</v>
      </c>
      <c r="V37">
        <v>2.3597E-2</v>
      </c>
      <c r="W37">
        <v>-5.5650000000000003E-4</v>
      </c>
      <c r="X37">
        <v>-3.7501199999999998E-2</v>
      </c>
      <c r="Y37">
        <v>-1.6628199999999999E-2</v>
      </c>
      <c r="Z37">
        <v>-6.0039999999999998E-3</v>
      </c>
      <c r="AA37">
        <v>-8.4857000000000005E-3</v>
      </c>
      <c r="AB37">
        <v>7.5261E-3</v>
      </c>
      <c r="AC37">
        <v>-2.5417E-3</v>
      </c>
      <c r="AD37">
        <v>-4.0385499999999998E-2</v>
      </c>
      <c r="AE37">
        <v>-9.9392599999999998E-2</v>
      </c>
      <c r="AF37">
        <v>-2.7824999999999999E-2</v>
      </c>
      <c r="AG37">
        <v>-1.9808999999999998E-3</v>
      </c>
    </row>
    <row r="38" spans="1:33">
      <c r="A38">
        <v>32</v>
      </c>
      <c r="B38">
        <v>-5.2622200000000001E-2</v>
      </c>
      <c r="C38">
        <v>1.3683600000000001E-2</v>
      </c>
      <c r="D38">
        <v>-5.6667500000000003E-2</v>
      </c>
      <c r="E38">
        <v>-2.17906E-2</v>
      </c>
      <c r="F38">
        <v>9.8242999999999994E-3</v>
      </c>
      <c r="G38">
        <v>1.7414300000000001E-2</v>
      </c>
      <c r="H38">
        <v>7.8922999999999997E-3</v>
      </c>
      <c r="I38">
        <v>-3.1351E-3</v>
      </c>
      <c r="J38">
        <v>8.7662999999999994E-3</v>
      </c>
      <c r="K38">
        <v>-2.44925E-2</v>
      </c>
      <c r="L38">
        <v>-1.8172899999999999E-2</v>
      </c>
      <c r="M38">
        <v>-3.5940300000000001E-2</v>
      </c>
      <c r="N38">
        <v>5.6214999999999998E-3</v>
      </c>
      <c r="O38">
        <v>7.803E-3</v>
      </c>
      <c r="P38">
        <v>-4.8378999999999998E-2</v>
      </c>
      <c r="Q38">
        <v>-1.9480000000000001E-3</v>
      </c>
      <c r="R38">
        <v>7.5066999999999998E-3</v>
      </c>
      <c r="S38">
        <v>3.5869100000000001E-2</v>
      </c>
      <c r="T38">
        <v>3.4894399999999999E-2</v>
      </c>
      <c r="U38">
        <v>1.1873999999999999E-2</v>
      </c>
      <c r="V38">
        <v>1.86908E-2</v>
      </c>
      <c r="W38">
        <v>9.6369000000000003E-3</v>
      </c>
      <c r="X38">
        <v>-5.3132400000000003E-2</v>
      </c>
      <c r="Y38">
        <v>-1.50052E-2</v>
      </c>
      <c r="Z38">
        <v>2.5929999999999998E-3</v>
      </c>
      <c r="AA38">
        <v>-1.13195E-2</v>
      </c>
      <c r="AB38">
        <v>5.8469999999999996E-4</v>
      </c>
      <c r="AC38">
        <v>-1.3121999999999999E-3</v>
      </c>
      <c r="AD38">
        <v>-4.3271299999999999E-2</v>
      </c>
      <c r="AE38">
        <v>-9.3565300000000004E-2</v>
      </c>
      <c r="AF38">
        <v>-2.14168E-2</v>
      </c>
      <c r="AG38">
        <v>-7.7689999999999999E-3</v>
      </c>
    </row>
    <row r="39" spans="1:33">
      <c r="A39">
        <v>33</v>
      </c>
      <c r="B39">
        <v>-4.9411200000000002E-2</v>
      </c>
      <c r="C39">
        <v>1.4533000000000001E-2</v>
      </c>
      <c r="D39">
        <v>-6.2741400000000003E-2</v>
      </c>
      <c r="E39">
        <v>-2.1565999999999998E-2</v>
      </c>
      <c r="F39">
        <v>8.3330999999999995E-3</v>
      </c>
      <c r="G39">
        <v>2.5023699999999999E-2</v>
      </c>
      <c r="H39">
        <v>1.2744999999999999E-2</v>
      </c>
      <c r="I39">
        <v>-7.6940999999999997E-3</v>
      </c>
      <c r="J39">
        <v>5.9287000000000003E-3</v>
      </c>
      <c r="K39">
        <v>-2.5243700000000001E-2</v>
      </c>
      <c r="L39">
        <v>-2.3550700000000001E-2</v>
      </c>
      <c r="M39">
        <v>-4.6222899999999997E-2</v>
      </c>
      <c r="N39">
        <v>1.48968E-2</v>
      </c>
      <c r="O39">
        <v>1.3613699999999999E-2</v>
      </c>
      <c r="P39">
        <v>-5.4005600000000001E-2</v>
      </c>
      <c r="Q39">
        <v>-4.4530999999999998E-3</v>
      </c>
      <c r="R39">
        <v>4.0350999999999998E-3</v>
      </c>
      <c r="S39">
        <v>3.0362699999999999E-2</v>
      </c>
      <c r="T39">
        <v>3.8661000000000001E-2</v>
      </c>
      <c r="U39">
        <v>8.9531000000000003E-3</v>
      </c>
      <c r="V39">
        <v>2.1009900000000001E-2</v>
      </c>
      <c r="W39">
        <v>7.8639000000000001E-3</v>
      </c>
      <c r="X39">
        <v>-3.95065E-2</v>
      </c>
      <c r="Y39">
        <v>-1.5117200000000001E-2</v>
      </c>
      <c r="Z39">
        <v>1.5303000000000001E-3</v>
      </c>
      <c r="AA39">
        <v>-1.0665900000000001E-2</v>
      </c>
      <c r="AB39">
        <v>5.7555000000000002E-3</v>
      </c>
      <c r="AC39">
        <v>1.1386E-3</v>
      </c>
      <c r="AD39">
        <v>-4.2994600000000001E-2</v>
      </c>
      <c r="AE39">
        <v>-8.9849100000000001E-2</v>
      </c>
      <c r="AF39">
        <v>-2.2416499999999999E-2</v>
      </c>
      <c r="AG39">
        <v>-3.9243000000000004E-3</v>
      </c>
    </row>
    <row r="40" spans="1:33">
      <c r="A40">
        <v>34</v>
      </c>
      <c r="B40">
        <v>-5.2402999999999998E-2</v>
      </c>
      <c r="C40">
        <v>4.9129000000000004E-3</v>
      </c>
      <c r="D40">
        <v>-5.5664199999999997E-2</v>
      </c>
      <c r="E40">
        <v>-1.8303199999999999E-2</v>
      </c>
      <c r="F40">
        <v>1.4660599999999999E-2</v>
      </c>
      <c r="G40">
        <v>2.5265300000000001E-2</v>
      </c>
      <c r="H40">
        <v>1.3080899999999999E-2</v>
      </c>
      <c r="I40">
        <v>-1.33426E-2</v>
      </c>
      <c r="J40">
        <v>1.50347E-2</v>
      </c>
      <c r="K40">
        <v>-2.9692300000000001E-2</v>
      </c>
      <c r="L40">
        <v>-1.9540100000000001E-2</v>
      </c>
      <c r="M40">
        <v>-4.4745500000000001E-2</v>
      </c>
      <c r="N40">
        <v>1.3051800000000001E-2</v>
      </c>
      <c r="O40">
        <v>1.6581499999999999E-2</v>
      </c>
      <c r="P40">
        <v>-5.4056199999999999E-2</v>
      </c>
      <c r="Q40">
        <v>-3.3408000000000001E-3</v>
      </c>
      <c r="R40">
        <v>6.6810000000000003E-3</v>
      </c>
      <c r="S40">
        <v>2.98982E-2</v>
      </c>
      <c r="T40">
        <v>3.2145699999999999E-2</v>
      </c>
      <c r="U40">
        <v>1.11962E-2</v>
      </c>
      <c r="V40">
        <v>1.6047499999999999E-2</v>
      </c>
      <c r="W40">
        <v>6.4082999999999996E-3</v>
      </c>
      <c r="X40">
        <v>-4.0610599999999997E-2</v>
      </c>
      <c r="Y40">
        <v>-1.8775799999999999E-2</v>
      </c>
      <c r="Z40">
        <v>-6.3885000000000001E-3</v>
      </c>
      <c r="AA40">
        <v>-1.1005600000000001E-2</v>
      </c>
      <c r="AB40">
        <v>4.3014999999999998E-3</v>
      </c>
      <c r="AC40">
        <v>1.8874E-3</v>
      </c>
      <c r="AD40">
        <v>-3.2597300000000003E-2</v>
      </c>
      <c r="AE40">
        <v>-9.1671799999999998E-2</v>
      </c>
      <c r="AF40">
        <v>-1.5954099999999999E-2</v>
      </c>
      <c r="AG40">
        <v>-7.695E-4</v>
      </c>
    </row>
    <row r="41" spans="1:33">
      <c r="A41">
        <v>35</v>
      </c>
      <c r="B41">
        <v>-5.2631200000000003E-2</v>
      </c>
      <c r="C41">
        <v>6.7831000000000002E-3</v>
      </c>
      <c r="D41">
        <v>-6.3872399999999996E-2</v>
      </c>
      <c r="E41">
        <v>-2.1520999999999998E-2</v>
      </c>
      <c r="F41">
        <v>6.0841999999999997E-3</v>
      </c>
      <c r="G41">
        <v>1.6790599999999999E-2</v>
      </c>
      <c r="H41">
        <v>1.2090800000000001E-2</v>
      </c>
      <c r="I41">
        <v>-1.27621E-2</v>
      </c>
      <c r="J41">
        <v>1.22232E-2</v>
      </c>
      <c r="K41">
        <v>-3.23494E-2</v>
      </c>
      <c r="L41">
        <v>-1.9732800000000002E-2</v>
      </c>
      <c r="M41">
        <v>-3.9552499999999997E-2</v>
      </c>
      <c r="N41">
        <v>1.52295E-2</v>
      </c>
      <c r="O41">
        <v>9.2662000000000005E-3</v>
      </c>
      <c r="P41">
        <v>-5.3320100000000002E-2</v>
      </c>
      <c r="Q41">
        <v>7.6959999999999995E-4</v>
      </c>
      <c r="R41">
        <v>2.2986E-3</v>
      </c>
      <c r="S41">
        <v>2.6746499999999999E-2</v>
      </c>
      <c r="T41">
        <v>3.5265900000000003E-2</v>
      </c>
      <c r="U41">
        <v>8.5980999999999991E-3</v>
      </c>
      <c r="V41">
        <v>1.89169E-2</v>
      </c>
      <c r="W41">
        <v>6.8125E-3</v>
      </c>
      <c r="X41">
        <v>-4.2306799999999999E-2</v>
      </c>
      <c r="Y41">
        <v>-1.7923700000000001E-2</v>
      </c>
      <c r="Z41">
        <v>-6.0625999999999996E-3</v>
      </c>
      <c r="AA41">
        <v>-1.2434799999999999E-2</v>
      </c>
      <c r="AB41">
        <v>1.7520000000000001E-3</v>
      </c>
      <c r="AC41">
        <v>-2.7185E-3</v>
      </c>
      <c r="AD41">
        <v>-4.3234099999999998E-2</v>
      </c>
      <c r="AE41">
        <v>-9.0605199999999997E-2</v>
      </c>
      <c r="AF41">
        <v>-2.1718000000000001E-2</v>
      </c>
      <c r="AG41">
        <v>-5.3273000000000001E-3</v>
      </c>
    </row>
    <row r="42" spans="1:33">
      <c r="A42">
        <v>36</v>
      </c>
      <c r="B42">
        <v>-4.11703E-2</v>
      </c>
      <c r="C42">
        <v>3.8243999999999999E-3</v>
      </c>
      <c r="D42">
        <v>-6.0737699999999999E-2</v>
      </c>
      <c r="E42">
        <v>-1.98108E-2</v>
      </c>
      <c r="F42">
        <v>1.2755600000000001E-2</v>
      </c>
      <c r="G42">
        <v>1.9845999999999999E-2</v>
      </c>
      <c r="H42">
        <v>8.0659000000000008E-3</v>
      </c>
      <c r="I42">
        <v>-1.2601899999999999E-2</v>
      </c>
      <c r="J42">
        <v>1.0322700000000001E-2</v>
      </c>
      <c r="K42">
        <v>-2.75654E-2</v>
      </c>
      <c r="L42">
        <v>-2.3300100000000001E-2</v>
      </c>
      <c r="M42">
        <v>-4.34096E-2</v>
      </c>
      <c r="N42">
        <v>2.0819000000000001E-2</v>
      </c>
      <c r="O42">
        <v>5.0556999999999998E-3</v>
      </c>
      <c r="P42">
        <v>-5.0146000000000003E-2</v>
      </c>
      <c r="Q42">
        <v>-4.0260000000000001E-3</v>
      </c>
      <c r="R42">
        <v>2.2024000000000002E-3</v>
      </c>
      <c r="S42">
        <v>2.91807E-2</v>
      </c>
      <c r="T42">
        <v>3.3410299999999997E-2</v>
      </c>
      <c r="U42">
        <v>1.1997000000000001E-2</v>
      </c>
      <c r="V42">
        <v>1.9416800000000001E-2</v>
      </c>
      <c r="W42">
        <v>9.7356000000000005E-3</v>
      </c>
      <c r="X42">
        <v>-3.5476000000000001E-2</v>
      </c>
      <c r="Y42">
        <v>-1.8281100000000002E-2</v>
      </c>
      <c r="Z42">
        <v>-2.0531999999999998E-3</v>
      </c>
      <c r="AA42">
        <v>-1.2803200000000001E-2</v>
      </c>
      <c r="AB42">
        <v>2.2799000000000001E-3</v>
      </c>
      <c r="AC42">
        <v>1.2668E-3</v>
      </c>
      <c r="AD42">
        <v>-4.1213399999999997E-2</v>
      </c>
      <c r="AE42">
        <v>-9.0531200000000006E-2</v>
      </c>
      <c r="AF42">
        <v>-1.89631E-2</v>
      </c>
      <c r="AG42">
        <v>-6.0096000000000004E-3</v>
      </c>
    </row>
    <row r="43" spans="1:33">
      <c r="A43">
        <v>37</v>
      </c>
      <c r="B43">
        <v>-4.3134800000000001E-2</v>
      </c>
      <c r="C43">
        <v>5.1127999999999998E-3</v>
      </c>
      <c r="D43">
        <v>-6.7151699999999995E-2</v>
      </c>
      <c r="E43">
        <v>-1.8194399999999999E-2</v>
      </c>
      <c r="F43">
        <v>1.16922E-2</v>
      </c>
      <c r="G43">
        <v>2.3895699999999999E-2</v>
      </c>
      <c r="H43">
        <v>1.0995100000000001E-2</v>
      </c>
      <c r="I43">
        <v>-1.44061E-2</v>
      </c>
      <c r="J43">
        <v>9.6225000000000008E-3</v>
      </c>
      <c r="K43">
        <v>-2.4315199999999999E-2</v>
      </c>
      <c r="L43">
        <v>-2.66254E-2</v>
      </c>
      <c r="M43">
        <v>-4.08438E-2</v>
      </c>
      <c r="N43">
        <v>1.43131E-2</v>
      </c>
      <c r="O43">
        <v>5.2322000000000002E-3</v>
      </c>
      <c r="P43">
        <v>-5.4645100000000002E-2</v>
      </c>
      <c r="Q43">
        <v>-8.2763999999999997E-3</v>
      </c>
      <c r="R43">
        <v>3.1690000000000001E-4</v>
      </c>
      <c r="S43">
        <v>3.06003E-2</v>
      </c>
      <c r="T43">
        <v>3.00132E-2</v>
      </c>
      <c r="U43">
        <v>9.4677000000000008E-3</v>
      </c>
      <c r="V43">
        <v>1.3422099999999999E-2</v>
      </c>
      <c r="W43">
        <v>1.18423E-2</v>
      </c>
      <c r="X43">
        <v>-4.3369600000000001E-2</v>
      </c>
      <c r="Y43">
        <v>-1.9863499999999999E-2</v>
      </c>
      <c r="Z43">
        <v>-1.7576E-3</v>
      </c>
      <c r="AA43">
        <v>-1.2936E-2</v>
      </c>
      <c r="AB43">
        <v>2.9250000000000001E-3</v>
      </c>
      <c r="AC43">
        <v>-1.1215999999999999E-3</v>
      </c>
      <c r="AD43">
        <v>-4.1611700000000001E-2</v>
      </c>
      <c r="AE43">
        <v>-8.6254200000000003E-2</v>
      </c>
      <c r="AF43">
        <v>-2.2335600000000001E-2</v>
      </c>
      <c r="AG43">
        <v>-6.9002000000000004E-3</v>
      </c>
    </row>
    <row r="44" spans="1:33">
      <c r="A44">
        <v>38</v>
      </c>
      <c r="B44">
        <v>-5.1617200000000002E-2</v>
      </c>
      <c r="C44">
        <v>8.3277000000000004E-3</v>
      </c>
      <c r="D44">
        <v>-6.7759600000000003E-2</v>
      </c>
      <c r="E44">
        <v>-3.08936E-2</v>
      </c>
      <c r="F44">
        <v>1.22656E-2</v>
      </c>
      <c r="G44">
        <v>1.67257E-2</v>
      </c>
      <c r="H44">
        <v>7.0241000000000001E-3</v>
      </c>
      <c r="I44">
        <v>-1.38923E-2</v>
      </c>
      <c r="J44">
        <v>9.9755999999999994E-3</v>
      </c>
      <c r="K44">
        <v>-3.7729699999999998E-2</v>
      </c>
      <c r="L44">
        <v>-2.59197E-2</v>
      </c>
      <c r="M44">
        <v>-3.1347800000000002E-2</v>
      </c>
      <c r="N44">
        <v>1.72602E-2</v>
      </c>
      <c r="O44">
        <v>8.8701000000000006E-3</v>
      </c>
      <c r="P44">
        <v>-5.4479600000000003E-2</v>
      </c>
      <c r="Q44">
        <v>5.1992999999999996E-3</v>
      </c>
      <c r="R44">
        <v>5.5415000000000004E-3</v>
      </c>
      <c r="S44">
        <v>3.0114100000000001E-2</v>
      </c>
      <c r="T44">
        <v>3.5198800000000002E-2</v>
      </c>
      <c r="U44">
        <v>9.8662999999999997E-3</v>
      </c>
      <c r="V44">
        <v>1.7116800000000001E-2</v>
      </c>
      <c r="W44">
        <v>9.6454999999999996E-3</v>
      </c>
      <c r="X44">
        <v>-4.3672599999999999E-2</v>
      </c>
      <c r="Y44">
        <v>-1.11182E-2</v>
      </c>
      <c r="Z44">
        <v>-4.9392999999999998E-3</v>
      </c>
      <c r="AA44">
        <v>-1.58569E-2</v>
      </c>
      <c r="AB44">
        <v>-1.0820000000000001E-3</v>
      </c>
      <c r="AC44">
        <v>-2.8704999999999998E-3</v>
      </c>
      <c r="AD44">
        <v>-3.7265199999999998E-2</v>
      </c>
      <c r="AE44">
        <v>-9.1514300000000007E-2</v>
      </c>
      <c r="AF44">
        <v>-2.2929600000000001E-2</v>
      </c>
      <c r="AG44">
        <v>-8.8552000000000006E-3</v>
      </c>
    </row>
    <row r="45" spans="1:33">
      <c r="A45">
        <v>39</v>
      </c>
      <c r="B45">
        <v>-5.1954800000000002E-2</v>
      </c>
      <c r="C45">
        <v>2.5106E-3</v>
      </c>
      <c r="D45">
        <v>-6.6739499999999993E-2</v>
      </c>
      <c r="E45">
        <v>-2.2456299999999998E-2</v>
      </c>
      <c r="F45">
        <v>7.1247000000000003E-3</v>
      </c>
      <c r="G45">
        <v>1.8915499999999998E-2</v>
      </c>
      <c r="H45">
        <v>1.0265099999999999E-2</v>
      </c>
      <c r="I45">
        <v>-1.36388E-2</v>
      </c>
      <c r="J45">
        <v>9.5644000000000007E-3</v>
      </c>
      <c r="K45">
        <v>-3.7665700000000003E-2</v>
      </c>
      <c r="L45">
        <v>-1.9935100000000001E-2</v>
      </c>
      <c r="M45">
        <v>-4.1269599999999997E-2</v>
      </c>
      <c r="N45">
        <v>1.71977E-2</v>
      </c>
      <c r="O45">
        <v>6.9224000000000004E-3</v>
      </c>
      <c r="P45">
        <v>-5.3034600000000001E-2</v>
      </c>
      <c r="Q45">
        <v>-7.2780000000000002E-4</v>
      </c>
      <c r="R45">
        <v>2.2485000000000001E-3</v>
      </c>
      <c r="S45">
        <v>2.6941699999999999E-2</v>
      </c>
      <c r="T45">
        <v>3.0605899999999998E-2</v>
      </c>
      <c r="U45">
        <v>1.1374799999999999E-2</v>
      </c>
      <c r="V45">
        <v>1.3072800000000001E-2</v>
      </c>
      <c r="W45">
        <v>6.7596000000000002E-3</v>
      </c>
      <c r="X45">
        <v>-3.9840599999999997E-2</v>
      </c>
      <c r="Y45">
        <v>-1.4156999999999999E-2</v>
      </c>
      <c r="Z45">
        <v>-6.6372000000000002E-3</v>
      </c>
      <c r="AA45">
        <v>-1.3436E-2</v>
      </c>
      <c r="AB45">
        <v>-4.1960000000000001E-4</v>
      </c>
      <c r="AC45">
        <v>-3.8806000000000001E-3</v>
      </c>
      <c r="AD45">
        <v>-3.9665699999999998E-2</v>
      </c>
      <c r="AE45">
        <v>-8.26239E-2</v>
      </c>
      <c r="AF45">
        <v>-2.3014099999999999E-2</v>
      </c>
      <c r="AG45">
        <v>-9.4414000000000008E-3</v>
      </c>
    </row>
    <row r="46" spans="1:33">
      <c r="A46">
        <v>40</v>
      </c>
      <c r="B46">
        <v>-5.0321400000000002E-2</v>
      </c>
      <c r="C46">
        <v>6.8903000000000002E-3</v>
      </c>
      <c r="D46">
        <v>-6.8581699999999995E-2</v>
      </c>
      <c r="E46">
        <v>-1.4524199999999999E-2</v>
      </c>
      <c r="F46">
        <v>8.5778999999999994E-3</v>
      </c>
      <c r="G46">
        <v>1.04013E-2</v>
      </c>
      <c r="H46">
        <v>1.00585E-2</v>
      </c>
      <c r="I46">
        <v>-1.8391000000000001E-2</v>
      </c>
      <c r="J46">
        <v>1.50625E-2</v>
      </c>
      <c r="K46">
        <v>-3.4988199999999997E-2</v>
      </c>
      <c r="L46">
        <v>-2.0231800000000001E-2</v>
      </c>
      <c r="M46">
        <v>-3.7381600000000001E-2</v>
      </c>
      <c r="N46">
        <v>1.55277E-2</v>
      </c>
      <c r="O46">
        <v>8.3184999999999995E-3</v>
      </c>
      <c r="P46">
        <v>-4.4935299999999997E-2</v>
      </c>
      <c r="Q46">
        <v>-3.5297000000000002E-3</v>
      </c>
      <c r="R46">
        <v>1.9656000000000001E-3</v>
      </c>
      <c r="S46">
        <v>2.8218900000000002E-2</v>
      </c>
      <c r="T46">
        <v>2.6478700000000001E-2</v>
      </c>
      <c r="U46">
        <v>9.5942000000000006E-3</v>
      </c>
      <c r="V46">
        <v>1.92879E-2</v>
      </c>
      <c r="W46">
        <v>1.2503999999999999E-2</v>
      </c>
      <c r="X46">
        <v>-4.1697199999999997E-2</v>
      </c>
      <c r="Y46">
        <v>-1.6223999999999999E-2</v>
      </c>
      <c r="Z46">
        <v>-5.3242000000000003E-3</v>
      </c>
      <c r="AA46">
        <v>-1.8301100000000001E-2</v>
      </c>
      <c r="AB46">
        <v>4.5954999999999998E-3</v>
      </c>
      <c r="AC46">
        <v>-2.3010999999999999E-3</v>
      </c>
      <c r="AD46">
        <v>-3.9874E-2</v>
      </c>
      <c r="AE46">
        <v>-9.0666700000000003E-2</v>
      </c>
      <c r="AF46">
        <v>-1.9900899999999999E-2</v>
      </c>
      <c r="AG46">
        <v>-1.0246999999999999E-3</v>
      </c>
    </row>
    <row r="47" spans="1:33">
      <c r="A47">
        <v>41</v>
      </c>
      <c r="B47">
        <v>-4.71508E-2</v>
      </c>
      <c r="C47">
        <v>1.6439E-3</v>
      </c>
      <c r="D47">
        <v>-6.5139900000000001E-2</v>
      </c>
      <c r="E47">
        <v>-1.24213E-2</v>
      </c>
      <c r="F47">
        <v>7.5900000000000004E-3</v>
      </c>
      <c r="G47">
        <v>2.26622E-2</v>
      </c>
      <c r="H47">
        <v>9.3007999999999997E-3</v>
      </c>
      <c r="I47">
        <v>-1.5145E-2</v>
      </c>
      <c r="J47">
        <v>1.4830899999999999E-2</v>
      </c>
      <c r="K47">
        <v>-4.11884E-2</v>
      </c>
      <c r="L47">
        <v>-2.1085199999999998E-2</v>
      </c>
      <c r="M47">
        <v>-3.7459899999999997E-2</v>
      </c>
      <c r="N47">
        <v>1.23534E-2</v>
      </c>
      <c r="O47">
        <v>-6.7239999999999997E-4</v>
      </c>
      <c r="P47">
        <v>-4.7000599999999997E-2</v>
      </c>
      <c r="Q47">
        <v>-1.7991999999999999E-3</v>
      </c>
      <c r="R47">
        <v>2.075E-3</v>
      </c>
      <c r="S47">
        <v>2.9765099999999999E-2</v>
      </c>
      <c r="T47">
        <v>3.1184400000000001E-2</v>
      </c>
      <c r="U47">
        <v>6.8563000000000001E-3</v>
      </c>
      <c r="V47">
        <v>1.6042399999999998E-2</v>
      </c>
      <c r="W47">
        <v>9.1468000000000001E-3</v>
      </c>
      <c r="X47">
        <v>-3.9838699999999998E-2</v>
      </c>
      <c r="Y47">
        <v>-8.9534000000000002E-3</v>
      </c>
      <c r="Z47">
        <v>-8.8004999999999993E-3</v>
      </c>
      <c r="AA47">
        <v>-1.8041100000000001E-2</v>
      </c>
      <c r="AB47">
        <v>-9.9529999999999996E-4</v>
      </c>
      <c r="AC47">
        <v>-1.1908000000000001E-3</v>
      </c>
      <c r="AD47">
        <v>-4.1275699999999999E-2</v>
      </c>
      <c r="AE47">
        <v>-8.4146600000000002E-2</v>
      </c>
      <c r="AF47">
        <v>-2.1740800000000001E-2</v>
      </c>
      <c r="AG47">
        <v>-2.8952000000000001E-3</v>
      </c>
    </row>
    <row r="48" spans="1:33">
      <c r="A48">
        <v>42</v>
      </c>
      <c r="B48">
        <v>-5.64319E-2</v>
      </c>
      <c r="C48">
        <v>3.4194E-3</v>
      </c>
      <c r="D48">
        <v>-6.43069E-2</v>
      </c>
      <c r="E48">
        <v>-1.87428E-2</v>
      </c>
      <c r="F48">
        <v>1.12274E-2</v>
      </c>
      <c r="G48">
        <v>1.68869E-2</v>
      </c>
      <c r="H48">
        <v>6.0140000000000002E-3</v>
      </c>
      <c r="I48">
        <v>-1.8430999999999999E-2</v>
      </c>
      <c r="J48">
        <v>1.4438299999999999E-2</v>
      </c>
      <c r="K48">
        <v>-4.3470500000000002E-2</v>
      </c>
      <c r="L48">
        <v>-2.4257500000000001E-2</v>
      </c>
      <c r="M48">
        <v>-3.7809500000000003E-2</v>
      </c>
      <c r="N48">
        <v>1.56086E-2</v>
      </c>
      <c r="O48">
        <v>4.0734999999999999E-3</v>
      </c>
      <c r="P48">
        <v>-4.9909000000000002E-2</v>
      </c>
      <c r="Q48">
        <v>-2.129E-4</v>
      </c>
      <c r="R48">
        <v>-4.0945E-3</v>
      </c>
      <c r="S48">
        <v>2.4571300000000001E-2</v>
      </c>
      <c r="T48">
        <v>2.9192099999999999E-2</v>
      </c>
      <c r="U48">
        <v>1.02191E-2</v>
      </c>
      <c r="V48">
        <v>1.3467099999999999E-2</v>
      </c>
      <c r="W48">
        <v>5.9106999999999996E-3</v>
      </c>
      <c r="X48">
        <v>-3.9502599999999999E-2</v>
      </c>
      <c r="Y48">
        <v>-1.3679E-2</v>
      </c>
      <c r="Z48">
        <v>-1.8749600000000002E-2</v>
      </c>
      <c r="AA48">
        <v>-1.8291600000000002E-2</v>
      </c>
      <c r="AB48">
        <v>2.5409E-3</v>
      </c>
      <c r="AC48">
        <v>-4.5202999999999997E-3</v>
      </c>
      <c r="AD48">
        <v>-4.1037299999999999E-2</v>
      </c>
      <c r="AE48">
        <v>-8.2258999999999999E-2</v>
      </c>
      <c r="AF48">
        <v>-2.2525699999999999E-2</v>
      </c>
      <c r="AG48">
        <v>-8.5161000000000004E-3</v>
      </c>
    </row>
    <row r="49" spans="1:33">
      <c r="A49">
        <v>43</v>
      </c>
      <c r="B49">
        <v>-5.4487000000000001E-2</v>
      </c>
      <c r="C49">
        <v>3.4375999999999999E-3</v>
      </c>
      <c r="D49">
        <v>-6.9494399999999998E-2</v>
      </c>
      <c r="E49">
        <v>-1.1672E-2</v>
      </c>
      <c r="F49">
        <v>1.1122999999999999E-2</v>
      </c>
      <c r="G49">
        <v>2.1869699999999999E-2</v>
      </c>
      <c r="H49">
        <v>4.2434999999999999E-3</v>
      </c>
      <c r="I49">
        <v>-1.4431599999999999E-2</v>
      </c>
      <c r="J49">
        <v>1.5453700000000001E-2</v>
      </c>
      <c r="K49">
        <v>-5.3564199999999999E-2</v>
      </c>
      <c r="L49">
        <v>-2.8059600000000001E-2</v>
      </c>
      <c r="M49">
        <v>-4.3729799999999999E-2</v>
      </c>
      <c r="N49">
        <v>9.4380000000000002E-3</v>
      </c>
      <c r="O49">
        <v>8.7560999999999993E-3</v>
      </c>
      <c r="P49">
        <v>-4.7760200000000003E-2</v>
      </c>
      <c r="Q49">
        <v>-5.5259000000000003E-3</v>
      </c>
      <c r="R49">
        <v>-4.6084999999999997E-3</v>
      </c>
      <c r="S49">
        <v>3.31855E-2</v>
      </c>
      <c r="T49">
        <v>3.0986199999999998E-2</v>
      </c>
      <c r="U49">
        <v>2.4516E-3</v>
      </c>
      <c r="V49">
        <v>1.25714E-2</v>
      </c>
      <c r="W49">
        <v>6.3400000000000001E-3</v>
      </c>
      <c r="X49">
        <v>-4.2624500000000003E-2</v>
      </c>
      <c r="Y49">
        <v>-7.7609000000000003E-3</v>
      </c>
      <c r="Z49">
        <v>-1.4393100000000001E-2</v>
      </c>
      <c r="AA49">
        <v>-2.0510500000000001E-2</v>
      </c>
      <c r="AB49">
        <v>-1.655E-3</v>
      </c>
      <c r="AC49">
        <v>1.5073E-3</v>
      </c>
      <c r="AD49">
        <v>-3.6295300000000003E-2</v>
      </c>
      <c r="AE49">
        <v>-8.4687299999999993E-2</v>
      </c>
      <c r="AF49">
        <v>-2.58608E-2</v>
      </c>
      <c r="AG49">
        <v>-3.3945999999999998E-3</v>
      </c>
    </row>
    <row r="50" spans="1:33">
      <c r="A50">
        <v>44</v>
      </c>
      <c r="B50">
        <v>-4.45686E-2</v>
      </c>
      <c r="C50">
        <v>6.9541000000000004E-3</v>
      </c>
      <c r="D50">
        <v>-7.6082899999999995E-2</v>
      </c>
      <c r="E50">
        <v>-1.5064900000000001E-2</v>
      </c>
      <c r="F50">
        <v>8.8447999999999999E-3</v>
      </c>
      <c r="G50">
        <v>2.1701100000000001E-2</v>
      </c>
      <c r="H50">
        <v>9.2149999999999992E-3</v>
      </c>
      <c r="I50">
        <v>-1.89065E-2</v>
      </c>
      <c r="J50">
        <v>2.03325E-2</v>
      </c>
      <c r="K50">
        <v>-5.20773E-2</v>
      </c>
      <c r="L50">
        <v>-2.11083E-2</v>
      </c>
      <c r="M50">
        <v>-3.6027200000000002E-2</v>
      </c>
      <c r="N50">
        <v>1.05246E-2</v>
      </c>
      <c r="O50">
        <v>7.6308000000000001E-3</v>
      </c>
      <c r="P50">
        <v>-4.8561300000000002E-2</v>
      </c>
      <c r="Q50">
        <v>-6.5068000000000001E-3</v>
      </c>
      <c r="R50">
        <v>-2.1413999999999999E-3</v>
      </c>
      <c r="S50">
        <v>2.9668799999999999E-2</v>
      </c>
      <c r="T50">
        <v>2.6956000000000001E-2</v>
      </c>
      <c r="U50">
        <v>6.6499999999999997E-3</v>
      </c>
      <c r="V50">
        <v>7.8082000000000004E-3</v>
      </c>
      <c r="W50">
        <v>1.3936499999999999E-2</v>
      </c>
      <c r="X50">
        <v>-4.2479099999999999E-2</v>
      </c>
      <c r="Y50">
        <v>-1.0699500000000001E-2</v>
      </c>
      <c r="Z50">
        <v>-1.7798399999999999E-2</v>
      </c>
      <c r="AA50">
        <v>-1.9807100000000001E-2</v>
      </c>
      <c r="AB50">
        <v>-8.2129999999999996E-4</v>
      </c>
      <c r="AC50">
        <v>8.6180000000000002E-4</v>
      </c>
      <c r="AD50">
        <v>-3.5852599999999998E-2</v>
      </c>
      <c r="AE50">
        <v>-8.2852599999999998E-2</v>
      </c>
      <c r="AF50">
        <v>-2.2085E-2</v>
      </c>
      <c r="AG50">
        <v>-9.7444999999999997E-3</v>
      </c>
    </row>
    <row r="51" spans="1:33">
      <c r="A51">
        <v>45</v>
      </c>
      <c r="B51">
        <v>-5.2568999999999998E-2</v>
      </c>
      <c r="C51">
        <v>3.6738999999999999E-3</v>
      </c>
      <c r="D51">
        <v>-7.3287500000000005E-2</v>
      </c>
      <c r="E51">
        <v>-1.1984399999999999E-2</v>
      </c>
      <c r="F51">
        <v>3.9056999999999998E-3</v>
      </c>
      <c r="G51">
        <v>2.0793800000000001E-2</v>
      </c>
      <c r="H51">
        <v>9.7906999999999994E-3</v>
      </c>
      <c r="I51">
        <v>-2.50925E-2</v>
      </c>
      <c r="J51">
        <v>2.8410000000000001E-2</v>
      </c>
      <c r="K51">
        <v>-6.6643800000000003E-2</v>
      </c>
      <c r="L51">
        <v>-2.6086499999999999E-2</v>
      </c>
      <c r="M51">
        <v>-3.9273500000000003E-2</v>
      </c>
      <c r="N51">
        <v>4.1156999999999999E-3</v>
      </c>
      <c r="O51">
        <v>-3.0617000000000001E-3</v>
      </c>
      <c r="P51">
        <v>-4.5743600000000002E-2</v>
      </c>
      <c r="Q51">
        <v>-8.9209999999999995E-4</v>
      </c>
      <c r="R51">
        <v>-2.2962E-3</v>
      </c>
      <c r="S51">
        <v>1.9184699999999999E-2</v>
      </c>
      <c r="T51">
        <v>2.9151699999999999E-2</v>
      </c>
      <c r="U51">
        <v>2.2127000000000002E-3</v>
      </c>
      <c r="V51">
        <v>6.6772000000000003E-3</v>
      </c>
      <c r="W51">
        <v>3.4269999999999999E-3</v>
      </c>
      <c r="X51">
        <v>-3.9593900000000001E-2</v>
      </c>
      <c r="Y51">
        <v>-4.6636000000000004E-3</v>
      </c>
      <c r="Z51">
        <v>-2.28627E-2</v>
      </c>
      <c r="AA51">
        <v>-2.3241100000000001E-2</v>
      </c>
      <c r="AB51">
        <v>2.4233000000000002E-3</v>
      </c>
      <c r="AC51">
        <v>5.8239999999999995E-4</v>
      </c>
      <c r="AD51">
        <v>-3.9035599999999997E-2</v>
      </c>
      <c r="AE51">
        <v>-8.3641599999999997E-2</v>
      </c>
      <c r="AF51">
        <v>-2.7308599999999999E-2</v>
      </c>
      <c r="AG51">
        <v>-6.7165000000000002E-3</v>
      </c>
    </row>
    <row r="52" spans="1:33">
      <c r="A52">
        <v>46</v>
      </c>
      <c r="B52">
        <v>-5.2214400000000001E-2</v>
      </c>
      <c r="C52">
        <v>6.4888000000000003E-3</v>
      </c>
      <c r="D52">
        <v>-7.7033500000000005E-2</v>
      </c>
      <c r="E52">
        <v>-6.9861000000000003E-3</v>
      </c>
      <c r="F52">
        <v>6.6268999999999998E-3</v>
      </c>
      <c r="G52">
        <v>1.37731E-2</v>
      </c>
      <c r="H52">
        <v>1.0484800000000001E-2</v>
      </c>
      <c r="I52">
        <v>-1.7058799999999999E-2</v>
      </c>
      <c r="J52">
        <v>2.8485400000000001E-2</v>
      </c>
      <c r="K52">
        <v>-6.2476400000000001E-2</v>
      </c>
      <c r="L52">
        <v>-2.1664599999999999E-2</v>
      </c>
      <c r="M52">
        <v>-3.5578499999999999E-2</v>
      </c>
      <c r="N52">
        <v>7.2970999999999999E-3</v>
      </c>
      <c r="O52">
        <v>-1.0690000000000001E-3</v>
      </c>
      <c r="P52">
        <v>-4.5359700000000003E-2</v>
      </c>
      <c r="Q52">
        <v>-6.9411000000000004E-3</v>
      </c>
      <c r="R52">
        <v>-7.8830000000000002E-4</v>
      </c>
      <c r="S52">
        <v>2.6272E-2</v>
      </c>
      <c r="T52">
        <v>2.4963699999999998E-2</v>
      </c>
      <c r="U52">
        <v>4.5566000000000001E-3</v>
      </c>
      <c r="V52">
        <v>7.3984000000000003E-3</v>
      </c>
      <c r="W52">
        <v>4.4897000000000001E-3</v>
      </c>
      <c r="X52">
        <v>-4.3316599999999997E-2</v>
      </c>
      <c r="Y52">
        <v>-3.7388999999999999E-3</v>
      </c>
      <c r="Z52">
        <v>-2.51516E-2</v>
      </c>
      <c r="AA52">
        <v>-1.9300000000000001E-2</v>
      </c>
      <c r="AB52">
        <v>-3.2780000000000001E-3</v>
      </c>
      <c r="AC52">
        <v>-2.0631999999999998E-3</v>
      </c>
      <c r="AD52">
        <v>-4.0605200000000001E-2</v>
      </c>
      <c r="AE52">
        <v>-8.5734099999999994E-2</v>
      </c>
      <c r="AF52">
        <v>-2.2113799999999999E-2</v>
      </c>
      <c r="AG52">
        <v>-8.0383999999999994E-3</v>
      </c>
    </row>
    <row r="53" spans="1:33">
      <c r="A53">
        <v>47</v>
      </c>
      <c r="B53">
        <v>-4.5657499999999997E-2</v>
      </c>
      <c r="C53">
        <v>5.2240999999999998E-3</v>
      </c>
      <c r="D53">
        <v>-7.0800600000000005E-2</v>
      </c>
      <c r="E53">
        <v>-1.0529500000000001E-2</v>
      </c>
      <c r="F53">
        <v>8.3765000000000003E-3</v>
      </c>
      <c r="G53">
        <v>2.01548E-2</v>
      </c>
      <c r="H53">
        <v>9.6798000000000006E-3</v>
      </c>
      <c r="I53">
        <v>-2.38465E-2</v>
      </c>
      <c r="J53">
        <v>2.9316100000000001E-2</v>
      </c>
      <c r="K53">
        <v>-6.93053E-2</v>
      </c>
      <c r="L53">
        <v>-2.5333399999999999E-2</v>
      </c>
      <c r="M53">
        <v>-3.7091800000000001E-2</v>
      </c>
      <c r="N53" s="32">
        <v>1.8764000000000001E-3</v>
      </c>
      <c r="O53">
        <v>-2.0239999999999999E-4</v>
      </c>
      <c r="P53">
        <v>-5.11519E-2</v>
      </c>
      <c r="Q53">
        <v>7.9600000000000005E-4</v>
      </c>
      <c r="R53">
        <v>-4.7174000000000001E-3</v>
      </c>
      <c r="S53">
        <v>2.5327700000000002E-2</v>
      </c>
      <c r="T53">
        <v>2.08454E-2</v>
      </c>
      <c r="U53">
        <v>3.8062E-3</v>
      </c>
      <c r="V53">
        <v>7.5047000000000004E-3</v>
      </c>
      <c r="W53">
        <v>3.1132999999999998E-3</v>
      </c>
      <c r="X53">
        <v>-4.6535100000000003E-2</v>
      </c>
      <c r="Y53">
        <v>-1.0606000000000001E-3</v>
      </c>
      <c r="Z53">
        <v>-2.9196799999999998E-2</v>
      </c>
      <c r="AA53">
        <v>-1.7616699999999999E-2</v>
      </c>
      <c r="AB53">
        <v>1.8236999999999999E-3</v>
      </c>
      <c r="AC53">
        <v>-5.9655999999999997E-3</v>
      </c>
      <c r="AD53">
        <v>-3.8345400000000002E-2</v>
      </c>
      <c r="AE53">
        <v>-8.1535200000000002E-2</v>
      </c>
      <c r="AF53">
        <v>-2.22312E-2</v>
      </c>
      <c r="AG53">
        <v>-4.6271000000000003E-3</v>
      </c>
    </row>
    <row r="54" spans="1:33">
      <c r="A54">
        <v>48</v>
      </c>
      <c r="B54">
        <v>-4.2203699999999997E-2</v>
      </c>
      <c r="C54">
        <v>1.4936000000000001E-3</v>
      </c>
      <c r="D54">
        <v>-7.1541599999999997E-2</v>
      </c>
      <c r="E54">
        <v>-1.3557899999999999E-2</v>
      </c>
      <c r="F54">
        <v>6.6201000000000003E-3</v>
      </c>
      <c r="G54">
        <v>1.31042E-2</v>
      </c>
      <c r="H54">
        <v>1.35957E-2</v>
      </c>
      <c r="I54">
        <v>-1.7531499999999998E-2</v>
      </c>
      <c r="J54">
        <v>3.37931E-2</v>
      </c>
      <c r="K54">
        <v>-6.9857100000000005E-2</v>
      </c>
      <c r="L54">
        <v>-2.40282E-2</v>
      </c>
      <c r="M54">
        <v>-3.0665700000000001E-2</v>
      </c>
      <c r="N54">
        <v>2.4589999999999998E-3</v>
      </c>
      <c r="O54">
        <v>1.5558E-3</v>
      </c>
      <c r="P54">
        <v>-4.6305899999999997E-2</v>
      </c>
      <c r="Q54">
        <v>-3.6020000000000002E-3</v>
      </c>
      <c r="R54">
        <v>-1.09572E-2</v>
      </c>
      <c r="S54">
        <v>2.6449299999999999E-2</v>
      </c>
      <c r="T54">
        <v>2.38874E-2</v>
      </c>
      <c r="U54">
        <v>6.2576999999999997E-3</v>
      </c>
      <c r="V54">
        <v>1.19483E-2</v>
      </c>
      <c r="W54">
        <v>1.8368E-3</v>
      </c>
      <c r="X54">
        <v>-4.4485900000000002E-2</v>
      </c>
      <c r="Y54">
        <v>4.0547999999999999E-3</v>
      </c>
      <c r="Z54">
        <v>-3.01623E-2</v>
      </c>
      <c r="AA54">
        <v>-1.97121E-2</v>
      </c>
      <c r="AB54">
        <v>-4.2484999999999997E-3</v>
      </c>
      <c r="AC54">
        <v>-6.2427999999999997E-3</v>
      </c>
      <c r="AD54">
        <v>-4.0624300000000002E-2</v>
      </c>
      <c r="AE54">
        <v>-8.3410600000000001E-2</v>
      </c>
      <c r="AF54">
        <v>-2.54004E-2</v>
      </c>
      <c r="AG54">
        <v>-7.2378E-3</v>
      </c>
    </row>
    <row r="55" spans="1:33">
      <c r="A55">
        <v>49</v>
      </c>
      <c r="B55">
        <v>-4.4755799999999998E-2</v>
      </c>
      <c r="C55">
        <v>1.9540999999999998E-3</v>
      </c>
      <c r="D55">
        <v>-7.1550100000000005E-2</v>
      </c>
      <c r="E55">
        <v>-1.2690999999999999E-2</v>
      </c>
      <c r="F55">
        <v>4.169E-3</v>
      </c>
      <c r="G55">
        <v>1.9978099999999999E-2</v>
      </c>
      <c r="H55">
        <v>9.2034999999999999E-3</v>
      </c>
      <c r="I55">
        <v>-2.16597E-2</v>
      </c>
      <c r="J55">
        <v>2.4033800000000001E-2</v>
      </c>
      <c r="K55">
        <v>-7.2786100000000006E-2</v>
      </c>
      <c r="L55">
        <v>-2.01724E-2</v>
      </c>
      <c r="M55">
        <v>-3.4365E-2</v>
      </c>
      <c r="N55">
        <v>1.6029999999999999E-4</v>
      </c>
      <c r="O55">
        <v>2.1202999999999999E-3</v>
      </c>
      <c r="P55">
        <v>-4.25402E-2</v>
      </c>
      <c r="Q55">
        <v>-3.1830000000000001E-3</v>
      </c>
      <c r="R55">
        <v>-3.9037E-3</v>
      </c>
      <c r="S55">
        <v>2.5758199999999998E-2</v>
      </c>
      <c r="T55">
        <v>2.1348599999999999E-2</v>
      </c>
      <c r="U55">
        <v>5.3233999999999998E-3</v>
      </c>
      <c r="V55">
        <v>8.3564999999999993E-3</v>
      </c>
      <c r="W55">
        <v>7.3255999999999998E-3</v>
      </c>
      <c r="X55">
        <v>-4.3038100000000003E-2</v>
      </c>
      <c r="Y55">
        <v>3.4350000000000001E-3</v>
      </c>
      <c r="Z55">
        <v>-3.3795499999999999E-2</v>
      </c>
      <c r="AA55">
        <v>-1.9426100000000002E-2</v>
      </c>
      <c r="AB55">
        <v>-5.0511999999999996E-3</v>
      </c>
      <c r="AC55">
        <v>-4.7701000000000002E-3</v>
      </c>
      <c r="AD55">
        <v>-3.7871799999999997E-2</v>
      </c>
      <c r="AE55">
        <v>-8.3003199999999999E-2</v>
      </c>
      <c r="AF55">
        <v>-2.71354E-2</v>
      </c>
      <c r="AG55">
        <v>-6.1598E-3</v>
      </c>
    </row>
    <row r="56" spans="1:33">
      <c r="A56">
        <v>50</v>
      </c>
      <c r="B56">
        <v>-5.2047499999999997E-2</v>
      </c>
      <c r="C56">
        <v>-1.8628E-3</v>
      </c>
      <c r="D56">
        <v>-7.5974700000000006E-2</v>
      </c>
      <c r="E56">
        <v>-9.8195000000000001E-3</v>
      </c>
      <c r="F56">
        <v>1.34466E-2</v>
      </c>
      <c r="G56">
        <v>1.2592300000000001E-2</v>
      </c>
      <c r="H56">
        <v>7.4161000000000001E-3</v>
      </c>
      <c r="I56">
        <v>-3.0487E-2</v>
      </c>
      <c r="J56">
        <v>2.3968E-2</v>
      </c>
      <c r="K56">
        <v>-7.5513499999999997E-2</v>
      </c>
      <c r="L56">
        <v>-2.4535000000000001E-2</v>
      </c>
      <c r="M56">
        <v>-2.9960899999999999E-2</v>
      </c>
      <c r="N56" s="32">
        <v>-3.2430000000000002E-4</v>
      </c>
      <c r="O56">
        <v>1.9145E-3</v>
      </c>
      <c r="P56">
        <v>-4.6563899999999998E-2</v>
      </c>
      <c r="Q56" s="32">
        <v>-4.8377999999999997E-3</v>
      </c>
      <c r="R56">
        <v>-2.1670000000000001E-3</v>
      </c>
      <c r="S56">
        <v>2.4004899999999999E-2</v>
      </c>
      <c r="T56">
        <v>2.2750800000000002E-2</v>
      </c>
      <c r="U56">
        <v>2.9892999999999999E-3</v>
      </c>
      <c r="V56">
        <v>8.6438999999999995E-3</v>
      </c>
      <c r="W56">
        <v>7.6232000000000001E-3</v>
      </c>
      <c r="X56">
        <v>-4.0580199999999997E-2</v>
      </c>
      <c r="Y56">
        <v>5.4259E-3</v>
      </c>
      <c r="Z56">
        <v>-3.6839999999999998E-2</v>
      </c>
      <c r="AA56">
        <v>-1.9193000000000002E-2</v>
      </c>
      <c r="AB56">
        <v>-5.2090000000000003E-4</v>
      </c>
      <c r="AC56">
        <v>-5.424E-3</v>
      </c>
      <c r="AD56">
        <v>-3.8987599999999997E-2</v>
      </c>
      <c r="AE56">
        <v>-8.24709E-2</v>
      </c>
      <c r="AF56">
        <v>-2.4814099999999999E-2</v>
      </c>
      <c r="AG56">
        <v>-7.7844000000000003E-3</v>
      </c>
    </row>
    <row r="57" spans="1:33">
      <c r="A57">
        <v>51</v>
      </c>
      <c r="B57">
        <v>-4.8609899999999998E-2</v>
      </c>
      <c r="C57">
        <v>7.4080999999999999E-3</v>
      </c>
      <c r="D57">
        <v>-7.4047399999999999E-2</v>
      </c>
      <c r="E57">
        <v>-1.91103E-2</v>
      </c>
      <c r="F57">
        <v>1.2104E-2</v>
      </c>
      <c r="G57">
        <v>2.5789099999999999E-2</v>
      </c>
      <c r="H57">
        <v>1.47087E-2</v>
      </c>
      <c r="I57">
        <v>-2.04044E-2</v>
      </c>
      <c r="J57">
        <v>3.4560199999999999E-2</v>
      </c>
      <c r="K57">
        <v>-6.98381E-2</v>
      </c>
      <c r="L57">
        <v>-2.96744E-2</v>
      </c>
      <c r="M57">
        <v>-2.7849499999999999E-2</v>
      </c>
      <c r="N57">
        <v>1.4786999999999999E-3</v>
      </c>
      <c r="O57">
        <v>-9.8700000000000003E-4</v>
      </c>
      <c r="P57">
        <v>-4.2935399999999999E-2</v>
      </c>
      <c r="Q57">
        <v>-2.4047000000000001E-3</v>
      </c>
      <c r="R57">
        <v>-4.4719E-3</v>
      </c>
      <c r="S57">
        <v>2.63474E-2</v>
      </c>
      <c r="T57">
        <v>1.6571499999999999E-2</v>
      </c>
      <c r="U57">
        <v>4.1535000000000001E-3</v>
      </c>
      <c r="V57">
        <v>1.261E-3</v>
      </c>
      <c r="W57">
        <v>5.7070999999999997E-3</v>
      </c>
      <c r="X57">
        <v>-4.05318E-2</v>
      </c>
      <c r="Y57">
        <v>2.9432999999999998E-3</v>
      </c>
      <c r="Z57">
        <v>-3.9509799999999998E-2</v>
      </c>
      <c r="AA57">
        <v>-2.1846899999999999E-2</v>
      </c>
      <c r="AB57">
        <v>-3.2813999999999999E-3</v>
      </c>
      <c r="AC57">
        <v>7.3720000000000003E-4</v>
      </c>
      <c r="AD57">
        <v>-3.9568100000000002E-2</v>
      </c>
      <c r="AE57">
        <v>-7.8785800000000003E-2</v>
      </c>
      <c r="AF57">
        <v>-2.2815100000000001E-2</v>
      </c>
      <c r="AG57">
        <v>-5.3901000000000001E-3</v>
      </c>
    </row>
    <row r="58" spans="1:33">
      <c r="A58">
        <v>52</v>
      </c>
      <c r="B58">
        <v>-4.6068699999999997E-2</v>
      </c>
      <c r="C58">
        <v>6.0251999999999997E-3</v>
      </c>
      <c r="D58">
        <v>-7.1197999999999997E-2</v>
      </c>
      <c r="E58">
        <v>-1.7979800000000001E-2</v>
      </c>
      <c r="F58">
        <v>2.4344000000000002E-3</v>
      </c>
      <c r="G58">
        <v>1.8746499999999999E-2</v>
      </c>
      <c r="H58">
        <v>1.1407499999999999E-2</v>
      </c>
      <c r="I58">
        <v>-2.89295E-2</v>
      </c>
      <c r="J58">
        <v>2.8645500000000001E-2</v>
      </c>
      <c r="K58">
        <v>-7.3564599999999994E-2</v>
      </c>
      <c r="L58">
        <v>-2.6306599999999999E-2</v>
      </c>
      <c r="M58">
        <v>-3.22092E-2</v>
      </c>
      <c r="N58">
        <v>-2.1822999999999999E-3</v>
      </c>
      <c r="O58">
        <v>-9.7780000000000002E-4</v>
      </c>
      <c r="P58">
        <v>-4.7721800000000002E-2</v>
      </c>
      <c r="Q58">
        <v>-2.3731999999999998E-3</v>
      </c>
      <c r="R58">
        <v>-5.6303999999999998E-3</v>
      </c>
      <c r="S58">
        <v>2.14903E-2</v>
      </c>
      <c r="T58">
        <v>1.9791300000000001E-2</v>
      </c>
      <c r="U58">
        <v>2.8609E-3</v>
      </c>
      <c r="V58">
        <v>5.0686999999999998E-3</v>
      </c>
      <c r="W58">
        <v>4.4105000000000004E-3</v>
      </c>
      <c r="X58">
        <v>-3.5743299999999999E-2</v>
      </c>
      <c r="Y58">
        <v>8.4223000000000006E-3</v>
      </c>
      <c r="Z58">
        <v>-3.68828E-2</v>
      </c>
      <c r="AA58">
        <v>-2.2976699999999999E-2</v>
      </c>
      <c r="AB58">
        <v>-5.4129999999999998E-4</v>
      </c>
      <c r="AC58">
        <v>-5.9570000000000001E-4</v>
      </c>
      <c r="AD58">
        <v>-3.4732600000000002E-2</v>
      </c>
      <c r="AE58">
        <v>-8.1326599999999999E-2</v>
      </c>
      <c r="AF58">
        <v>-2.3123000000000001E-2</v>
      </c>
      <c r="AG58">
        <v>-8.0955000000000003E-3</v>
      </c>
    </row>
    <row r="59" spans="1:33">
      <c r="A59">
        <v>53</v>
      </c>
      <c r="B59">
        <v>-5.6719199999999997E-2</v>
      </c>
      <c r="C59">
        <v>3.5429999999999999E-4</v>
      </c>
      <c r="D59">
        <v>-6.7792599999999995E-2</v>
      </c>
      <c r="E59">
        <v>-1.7473700000000002E-2</v>
      </c>
      <c r="F59">
        <v>1.15446E-2</v>
      </c>
      <c r="G59">
        <v>2.5131899999999999E-2</v>
      </c>
      <c r="H59">
        <v>1.5519700000000001E-2</v>
      </c>
      <c r="I59">
        <v>-2.9613299999999999E-2</v>
      </c>
      <c r="J59">
        <v>2.87291E-2</v>
      </c>
      <c r="K59">
        <v>-7.7433399999999999E-2</v>
      </c>
      <c r="L59">
        <v>-2.6551600000000002E-2</v>
      </c>
      <c r="M59">
        <v>-3.3030700000000003E-2</v>
      </c>
      <c r="N59">
        <v>2.307E-4</v>
      </c>
      <c r="O59">
        <v>-4.1197999999999999E-3</v>
      </c>
      <c r="P59">
        <v>-3.6599E-2</v>
      </c>
      <c r="Q59">
        <v>-2.4734000000000002E-3</v>
      </c>
      <c r="R59">
        <v>-6.3978999999999998E-3</v>
      </c>
      <c r="S59">
        <v>2.2132800000000001E-2</v>
      </c>
      <c r="T59">
        <v>2.2523999999999999E-2</v>
      </c>
      <c r="U59">
        <v>5.4708999999999999E-3</v>
      </c>
      <c r="V59">
        <v>8.5968999999999993E-3</v>
      </c>
      <c r="W59">
        <v>4.9892000000000001E-3</v>
      </c>
      <c r="X59">
        <v>-3.5736900000000002E-2</v>
      </c>
      <c r="Y59">
        <v>1.2603100000000001E-2</v>
      </c>
      <c r="Z59">
        <v>-3.5032599999999997E-2</v>
      </c>
      <c r="AA59">
        <v>-2.4265700000000001E-2</v>
      </c>
      <c r="AB59">
        <v>-2.9321999999999998E-3</v>
      </c>
      <c r="AC59">
        <v>-2.9822999999999998E-3</v>
      </c>
      <c r="AD59">
        <v>-3.9038400000000001E-2</v>
      </c>
      <c r="AE59">
        <v>-7.7110399999999996E-2</v>
      </c>
      <c r="AF59">
        <v>-2.2585000000000001E-2</v>
      </c>
      <c r="AG59">
        <v>-5.1266000000000003E-3</v>
      </c>
    </row>
    <row r="60" spans="1:33">
      <c r="A60">
        <v>54</v>
      </c>
      <c r="B60">
        <v>-5.22882E-2</v>
      </c>
      <c r="C60">
        <v>-6.1227E-3</v>
      </c>
      <c r="D60">
        <v>-7.1786100000000005E-2</v>
      </c>
      <c r="E60">
        <v>-1.17596E-2</v>
      </c>
      <c r="F60">
        <v>9.9369000000000002E-3</v>
      </c>
      <c r="G60">
        <v>1.8756999999999999E-2</v>
      </c>
      <c r="H60">
        <v>1.7736499999999999E-2</v>
      </c>
      <c r="I60">
        <v>-2.4807599999999999E-2</v>
      </c>
      <c r="J60">
        <v>3.1840300000000002E-2</v>
      </c>
      <c r="K60">
        <v>-8.3409300000000006E-2</v>
      </c>
      <c r="L60">
        <v>-2.3968400000000001E-2</v>
      </c>
      <c r="M60">
        <v>-3.1201599999999999E-2</v>
      </c>
      <c r="N60">
        <v>-2.4220000000000001E-4</v>
      </c>
      <c r="O60">
        <v>-1.8081E-3</v>
      </c>
      <c r="P60">
        <v>-4.4079199999999999E-2</v>
      </c>
      <c r="Q60">
        <v>-4.4334999999999999E-3</v>
      </c>
      <c r="R60">
        <v>-4.4977000000000003E-3</v>
      </c>
      <c r="S60">
        <v>2.0422099999999999E-2</v>
      </c>
      <c r="T60">
        <v>2.0899999999999998E-2</v>
      </c>
      <c r="U60">
        <v>5.9242000000000001E-3</v>
      </c>
      <c r="V60">
        <v>4.5094000000000002E-3</v>
      </c>
      <c r="W60">
        <v>1.0263899999999999E-2</v>
      </c>
      <c r="X60">
        <v>-4.1444700000000001E-2</v>
      </c>
      <c r="Y60">
        <v>9.5635000000000008E-3</v>
      </c>
      <c r="Z60">
        <v>-3.7092899999999998E-2</v>
      </c>
      <c r="AA60">
        <v>-1.92161E-2</v>
      </c>
      <c r="AB60">
        <v>-2.7739000000000002E-3</v>
      </c>
      <c r="AC60">
        <v>-5.2082999999999999E-3</v>
      </c>
      <c r="AD60">
        <v>-3.7781500000000003E-2</v>
      </c>
      <c r="AE60">
        <v>-7.7267600000000006E-2</v>
      </c>
      <c r="AF60">
        <v>-2.7905800000000001E-2</v>
      </c>
      <c r="AG60">
        <v>-3.4123999999999999E-3</v>
      </c>
    </row>
    <row r="61" spans="1:33">
      <c r="A61">
        <v>55</v>
      </c>
      <c r="B61">
        <v>-5.4953000000000002E-2</v>
      </c>
      <c r="C61">
        <v>3.0458E-3</v>
      </c>
      <c r="D61">
        <v>-7.4998599999999999E-2</v>
      </c>
      <c r="E61">
        <v>-1.53387E-2</v>
      </c>
      <c r="F61">
        <v>9.3846999999999993E-3</v>
      </c>
      <c r="G61">
        <v>2.0856400000000001E-2</v>
      </c>
      <c r="H61">
        <v>1.5992300000000001E-2</v>
      </c>
      <c r="I61">
        <v>-3.8794200000000001E-2</v>
      </c>
      <c r="J61">
        <v>3.01739E-2</v>
      </c>
      <c r="K61">
        <v>-7.6129699999999995E-2</v>
      </c>
      <c r="L61">
        <v>-2.0800800000000001E-2</v>
      </c>
      <c r="M61">
        <v>-2.9106699999999999E-2</v>
      </c>
      <c r="N61">
        <v>-6.6949999999999996E-4</v>
      </c>
      <c r="O61">
        <v>-5.7555000000000002E-3</v>
      </c>
      <c r="P61">
        <v>-4.43775E-2</v>
      </c>
      <c r="Q61">
        <v>-4.2281000000000003E-3</v>
      </c>
      <c r="R61">
        <v>-3.9657E-3</v>
      </c>
      <c r="S61">
        <v>2.3221499999999999E-2</v>
      </c>
      <c r="T61">
        <v>1.9140399999999998E-2</v>
      </c>
      <c r="U61">
        <v>5.5983999999999999E-3</v>
      </c>
      <c r="V61">
        <v>-9.8499999999999998E-4</v>
      </c>
      <c r="W61">
        <v>1.8159999999999999E-3</v>
      </c>
      <c r="X61">
        <v>-4.2381299999999997E-2</v>
      </c>
      <c r="Y61">
        <v>4.6880000000000003E-3</v>
      </c>
      <c r="Z61">
        <v>-4.2343699999999998E-2</v>
      </c>
      <c r="AA61">
        <v>-2.3022600000000001E-2</v>
      </c>
      <c r="AB61">
        <v>-1.7485000000000001E-3</v>
      </c>
      <c r="AC61">
        <v>-8.3590000000000001E-3</v>
      </c>
      <c r="AD61">
        <v>-3.7771800000000001E-2</v>
      </c>
      <c r="AE61">
        <v>-7.9483799999999993E-2</v>
      </c>
      <c r="AF61">
        <v>-2.2958900000000001E-2</v>
      </c>
      <c r="AG61">
        <v>-1.19659E-2</v>
      </c>
    </row>
    <row r="62" spans="1:33">
      <c r="A62">
        <v>56</v>
      </c>
      <c r="B62">
        <v>-5.1612699999999997E-2</v>
      </c>
      <c r="C62">
        <v>4.3536E-3</v>
      </c>
      <c r="D62">
        <v>-6.6178699999999993E-2</v>
      </c>
      <c r="E62">
        <v>-1.2359200000000001E-2</v>
      </c>
      <c r="F62">
        <v>9.1456999999999997E-3</v>
      </c>
      <c r="G62">
        <v>2.6380899999999999E-2</v>
      </c>
      <c r="H62">
        <v>1.50142E-2</v>
      </c>
      <c r="I62">
        <v>-2.6089600000000001E-2</v>
      </c>
      <c r="J62">
        <v>2.1032200000000001E-2</v>
      </c>
      <c r="K62">
        <v>-8.0311400000000005E-2</v>
      </c>
      <c r="L62">
        <v>-2.5536699999999999E-2</v>
      </c>
      <c r="M62">
        <v>-2.7544900000000001E-2</v>
      </c>
      <c r="N62">
        <v>4.9189999999999998E-4</v>
      </c>
      <c r="O62">
        <v>-7.4343999999999999E-3</v>
      </c>
      <c r="P62">
        <v>-3.7698799999999998E-2</v>
      </c>
      <c r="Q62">
        <v>-6.2935999999999999E-3</v>
      </c>
      <c r="R62">
        <v>-7.7885000000000003E-3</v>
      </c>
      <c r="S62">
        <v>1.9486699999999999E-2</v>
      </c>
      <c r="T62">
        <v>1.6432700000000001E-2</v>
      </c>
      <c r="U62">
        <v>6.7884E-3</v>
      </c>
      <c r="V62">
        <v>2.0144E-3</v>
      </c>
      <c r="W62">
        <v>6.7641999999999997E-3</v>
      </c>
      <c r="X62">
        <v>-3.8022500000000001E-2</v>
      </c>
      <c r="Y62">
        <v>6.4187000000000003E-3</v>
      </c>
      <c r="Z62">
        <v>-4.0637300000000001E-2</v>
      </c>
      <c r="AA62">
        <v>-2.2967899999999999E-2</v>
      </c>
      <c r="AB62">
        <v>-3.2650000000000001E-3</v>
      </c>
      <c r="AC62">
        <v>-5.9693999999999997E-3</v>
      </c>
      <c r="AD62">
        <v>-3.6417600000000001E-2</v>
      </c>
      <c r="AE62">
        <v>-7.6678800000000005E-2</v>
      </c>
      <c r="AF62">
        <v>-2.5466599999999999E-2</v>
      </c>
      <c r="AG62">
        <v>-1.11445E-2</v>
      </c>
    </row>
    <row r="63" spans="1:33">
      <c r="A63">
        <v>57</v>
      </c>
      <c r="B63">
        <v>-5.2519099999999999E-2</v>
      </c>
      <c r="C63" s="32">
        <v>-5.1100000000000002E-5</v>
      </c>
      <c r="D63">
        <v>-7.0725700000000002E-2</v>
      </c>
      <c r="E63">
        <v>-1.5751500000000002E-2</v>
      </c>
      <c r="F63">
        <v>1.37816E-2</v>
      </c>
      <c r="G63">
        <v>9.8177999999999998E-3</v>
      </c>
      <c r="H63">
        <v>2.1321199999999998E-2</v>
      </c>
      <c r="I63">
        <v>-2.7777900000000001E-2</v>
      </c>
      <c r="J63">
        <v>3.4209400000000001E-2</v>
      </c>
      <c r="K63">
        <v>-7.2493000000000002E-2</v>
      </c>
      <c r="L63">
        <v>-1.9610699999999998E-2</v>
      </c>
      <c r="M63">
        <v>-2.4073199999999999E-2</v>
      </c>
      <c r="N63">
        <v>-7.8350000000000002E-4</v>
      </c>
      <c r="O63">
        <v>-2.7912000000000002E-3</v>
      </c>
      <c r="P63">
        <v>-4.4928799999999998E-2</v>
      </c>
      <c r="Q63">
        <v>-1.2960999999999999E-3</v>
      </c>
      <c r="R63">
        <v>-1.0567099999999999E-2</v>
      </c>
      <c r="S63">
        <v>2.31167E-2</v>
      </c>
      <c r="T63">
        <v>1.78193E-2</v>
      </c>
      <c r="U63">
        <v>2.5409E-3</v>
      </c>
      <c r="V63">
        <v>3.7942000000000002E-3</v>
      </c>
      <c r="W63">
        <v>8.2278999999999998E-3</v>
      </c>
      <c r="X63">
        <v>-3.8028199999999998E-2</v>
      </c>
      <c r="Y63">
        <v>2.9539000000000002E-3</v>
      </c>
      <c r="Z63">
        <v>-3.9136499999999998E-2</v>
      </c>
      <c r="AA63">
        <v>-2.2387500000000001E-2</v>
      </c>
      <c r="AB63">
        <v>-2.7607E-3</v>
      </c>
      <c r="AC63">
        <v>-5.5415999999999998E-3</v>
      </c>
      <c r="AD63">
        <v>-3.6829000000000001E-2</v>
      </c>
      <c r="AE63">
        <v>-8.0616999999999994E-2</v>
      </c>
      <c r="AF63">
        <v>-2.55944E-2</v>
      </c>
      <c r="AG63">
        <v>-7.8589000000000003E-3</v>
      </c>
    </row>
    <row r="64" spans="1:33">
      <c r="A64">
        <v>58</v>
      </c>
      <c r="B64">
        <v>-4.4584800000000001E-2</v>
      </c>
      <c r="C64">
        <v>5.2142000000000004E-3</v>
      </c>
      <c r="D64">
        <v>-6.2810599999999994E-2</v>
      </c>
      <c r="E64">
        <v>-8.7863000000000004E-3</v>
      </c>
      <c r="F64">
        <v>7.9220999999999996E-3</v>
      </c>
      <c r="G64">
        <v>1.4779199999999999E-2</v>
      </c>
      <c r="H64">
        <v>1.4860999999999999E-2</v>
      </c>
      <c r="I64">
        <v>-3.4574100000000003E-2</v>
      </c>
      <c r="J64">
        <v>2.3976899999999999E-2</v>
      </c>
      <c r="K64">
        <v>-7.3615299999999995E-2</v>
      </c>
      <c r="L64">
        <v>-2.33025E-2</v>
      </c>
      <c r="M64">
        <v>-2.8858000000000002E-2</v>
      </c>
      <c r="N64">
        <v>-3.6251999999999999E-3</v>
      </c>
      <c r="O64">
        <v>-5.8894999999999998E-3</v>
      </c>
      <c r="P64">
        <v>-4.3725199999999999E-2</v>
      </c>
      <c r="Q64">
        <v>-1.4032999999999999E-3</v>
      </c>
      <c r="R64">
        <v>-7.9013999999999994E-3</v>
      </c>
      <c r="S64">
        <v>2.19413E-2</v>
      </c>
      <c r="T64">
        <v>1.5304399999999999E-2</v>
      </c>
      <c r="U64">
        <v>-1.8959999999999999E-3</v>
      </c>
      <c r="V64">
        <v>-5.9639999999999997E-4</v>
      </c>
      <c r="W64">
        <v>6.1381999999999999E-3</v>
      </c>
      <c r="X64">
        <v>-3.91542E-2</v>
      </c>
      <c r="Y64">
        <v>4.8792000000000002E-3</v>
      </c>
      <c r="Z64">
        <v>-3.8602699999999997E-2</v>
      </c>
      <c r="AA64">
        <v>-1.7568199999999999E-2</v>
      </c>
      <c r="AB64">
        <v>-2.5733000000000002E-3</v>
      </c>
      <c r="AC64">
        <v>-4.1273999999999998E-3</v>
      </c>
      <c r="AD64">
        <v>-3.3754399999999997E-2</v>
      </c>
      <c r="AE64">
        <v>-7.7571600000000004E-2</v>
      </c>
      <c r="AF64">
        <v>-2.31408E-2</v>
      </c>
      <c r="AG64">
        <v>-6.816E-3</v>
      </c>
    </row>
    <row r="65" spans="1:33">
      <c r="A65">
        <v>59</v>
      </c>
      <c r="B65">
        <v>-4.89244E-2</v>
      </c>
      <c r="C65">
        <v>6.0407999999999998E-3</v>
      </c>
      <c r="D65">
        <v>-6.7544499999999993E-2</v>
      </c>
      <c r="E65">
        <v>-1.6204199999999998E-2</v>
      </c>
      <c r="F65">
        <v>9.5341000000000002E-3</v>
      </c>
      <c r="G65">
        <v>2.0835599999999999E-2</v>
      </c>
      <c r="H65">
        <v>1.8345799999999999E-2</v>
      </c>
      <c r="I65">
        <v>-3.7577699999999999E-2</v>
      </c>
      <c r="J65">
        <v>1.6532999999999999E-2</v>
      </c>
      <c r="K65">
        <v>-7.3607699999999998E-2</v>
      </c>
      <c r="L65">
        <v>-2.0466999999999999E-2</v>
      </c>
      <c r="M65">
        <v>-2.2036799999999999E-2</v>
      </c>
      <c r="N65">
        <v>-4.0987999999999997E-3</v>
      </c>
      <c r="O65" s="32">
        <v>-7.5716000000000004E-3</v>
      </c>
      <c r="P65">
        <v>-3.8011999999999997E-2</v>
      </c>
      <c r="Q65">
        <v>-1.3902999999999999E-3</v>
      </c>
      <c r="R65">
        <v>-1.5128600000000001E-2</v>
      </c>
      <c r="S65">
        <v>2.0732E-2</v>
      </c>
      <c r="T65">
        <v>1.7578400000000001E-2</v>
      </c>
      <c r="U65">
        <v>-7.2690000000000005E-4</v>
      </c>
      <c r="V65">
        <v>8.0015999999999993E-3</v>
      </c>
      <c r="W65">
        <v>9.6448000000000002E-3</v>
      </c>
      <c r="X65">
        <v>-4.1184999999999999E-2</v>
      </c>
      <c r="Y65">
        <v>5.4279999999999997E-4</v>
      </c>
      <c r="Z65">
        <v>-4.20192E-2</v>
      </c>
      <c r="AA65">
        <v>-2.1911699999999999E-2</v>
      </c>
      <c r="AB65">
        <v>-4.2894999999999999E-3</v>
      </c>
      <c r="AC65">
        <v>-4.7838999999999998E-3</v>
      </c>
      <c r="AD65">
        <v>-3.6686000000000003E-2</v>
      </c>
      <c r="AE65">
        <v>-7.8068499999999999E-2</v>
      </c>
      <c r="AF65">
        <v>-2.3260099999999999E-2</v>
      </c>
      <c r="AG65">
        <v>-7.1897000000000003E-3</v>
      </c>
    </row>
    <row r="66" spans="1:33">
      <c r="A66">
        <v>60</v>
      </c>
      <c r="B66">
        <v>-4.5900700000000003E-2</v>
      </c>
      <c r="C66">
        <v>-1.8389000000000001E-3</v>
      </c>
      <c r="D66">
        <v>-6.4090599999999998E-2</v>
      </c>
      <c r="E66">
        <v>-1.8306300000000001E-2</v>
      </c>
      <c r="F66">
        <v>1.2698E-3</v>
      </c>
      <c r="G66">
        <v>2.0613099999999999E-2</v>
      </c>
      <c r="H66">
        <v>1.84262E-2</v>
      </c>
      <c r="I66">
        <v>-3.8859400000000002E-2</v>
      </c>
      <c r="J66">
        <v>2.2317099999999999E-2</v>
      </c>
      <c r="K66">
        <v>-6.9675000000000001E-2</v>
      </c>
      <c r="L66">
        <v>-2.30443E-2</v>
      </c>
      <c r="M66">
        <v>-3.1073E-2</v>
      </c>
      <c r="N66">
        <v>-6.1707999999999997E-3</v>
      </c>
      <c r="O66">
        <v>-2.5503000000000001E-3</v>
      </c>
      <c r="P66">
        <v>-4.1587300000000001E-2</v>
      </c>
      <c r="Q66">
        <v>-7.0989E-3</v>
      </c>
      <c r="R66">
        <v>-1.1424699999999999E-2</v>
      </c>
      <c r="S66">
        <v>2.6740300000000002E-2</v>
      </c>
      <c r="T66">
        <v>1.7372599999999998E-2</v>
      </c>
      <c r="U66">
        <v>5.5113000000000002E-3</v>
      </c>
      <c r="V66">
        <v>-3.2058999999999998E-3</v>
      </c>
      <c r="W66">
        <v>1.1044E-2</v>
      </c>
      <c r="X66">
        <v>-4.5359700000000003E-2</v>
      </c>
      <c r="Y66">
        <v>6.2430000000000003E-3</v>
      </c>
      <c r="Z66">
        <v>-4.3236499999999997E-2</v>
      </c>
      <c r="AA66">
        <v>-2.22072E-2</v>
      </c>
      <c r="AB66">
        <v>-5.7355000000000001E-3</v>
      </c>
      <c r="AC66">
        <v>-5.9995999999999999E-3</v>
      </c>
      <c r="AD66">
        <v>-3.3937700000000001E-2</v>
      </c>
      <c r="AE66">
        <v>-7.8987500000000002E-2</v>
      </c>
      <c r="AF66">
        <v>-2.4415599999999999E-2</v>
      </c>
      <c r="AG66">
        <v>-9.8884000000000003E-3</v>
      </c>
    </row>
    <row r="67" spans="1:33">
      <c r="A67">
        <v>61</v>
      </c>
      <c r="B67">
        <v>-5.4637400000000003E-2</v>
      </c>
      <c r="C67">
        <v>-4.9345999999999999E-3</v>
      </c>
      <c r="D67">
        <v>-6.8127400000000005E-2</v>
      </c>
      <c r="E67">
        <v>-1.8311299999999999E-2</v>
      </c>
      <c r="F67">
        <v>5.4833E-3</v>
      </c>
      <c r="G67">
        <v>1.5742099999999998E-2</v>
      </c>
      <c r="H67">
        <v>2.1406399999999999E-2</v>
      </c>
      <c r="I67">
        <v>-3.6897600000000003E-2</v>
      </c>
      <c r="J67">
        <v>1.619E-2</v>
      </c>
      <c r="K67">
        <v>-7.6982300000000004E-2</v>
      </c>
      <c r="L67">
        <v>-2.35566E-2</v>
      </c>
      <c r="M67">
        <v>-2.58807E-2</v>
      </c>
      <c r="N67">
        <v>-5.5792999999999997E-3</v>
      </c>
      <c r="O67">
        <v>-7.3229999999999996E-4</v>
      </c>
      <c r="P67">
        <v>-4.1649100000000001E-2</v>
      </c>
      <c r="Q67">
        <v>-3.9725999999999997E-3</v>
      </c>
      <c r="R67">
        <v>-1.3613999999999999E-2</v>
      </c>
      <c r="S67">
        <v>2.8792499999999999E-2</v>
      </c>
      <c r="T67">
        <v>1.91389E-2</v>
      </c>
      <c r="U67">
        <v>8.3560000000000004E-4</v>
      </c>
      <c r="V67">
        <v>2.7385999999999999E-3</v>
      </c>
      <c r="W67">
        <v>5.4672999999999996E-3</v>
      </c>
      <c r="X67">
        <v>-4.4422499999999997E-2</v>
      </c>
      <c r="Y67">
        <v>6.9816000000000001E-3</v>
      </c>
      <c r="Z67">
        <v>-3.8850900000000001E-2</v>
      </c>
      <c r="AA67">
        <v>-2.0578699999999998E-2</v>
      </c>
      <c r="AB67">
        <v>-5.6925999999999999E-3</v>
      </c>
      <c r="AC67">
        <v>-8.9075000000000005E-3</v>
      </c>
      <c r="AD67">
        <v>-4.4303799999999997E-2</v>
      </c>
      <c r="AE67">
        <v>-7.5929399999999994E-2</v>
      </c>
      <c r="AF67">
        <v>-2.3973999999999999E-2</v>
      </c>
      <c r="AG67">
        <v>-9.6629999999999997E-3</v>
      </c>
    </row>
    <row r="68" spans="1:33">
      <c r="A68">
        <v>62</v>
      </c>
      <c r="B68">
        <v>-4.9981200000000003E-2</v>
      </c>
      <c r="C68">
        <v>-1.3457E-3</v>
      </c>
      <c r="D68">
        <v>-6.5213999999999994E-2</v>
      </c>
      <c r="E68">
        <v>-1.5839900000000001E-2</v>
      </c>
      <c r="F68">
        <v>7.7673999999999998E-3</v>
      </c>
      <c r="G68">
        <v>1.3889800000000001E-2</v>
      </c>
      <c r="H68">
        <v>2.7098500000000001E-2</v>
      </c>
      <c r="I68">
        <v>-3.8451800000000001E-2</v>
      </c>
      <c r="J68">
        <v>9.6723999999999994E-3</v>
      </c>
      <c r="K68">
        <v>-7.6665499999999998E-2</v>
      </c>
      <c r="L68">
        <v>-2.1504800000000001E-2</v>
      </c>
      <c r="M68">
        <v>-2.7238399999999999E-2</v>
      </c>
      <c r="N68">
        <v>3.4616E-3</v>
      </c>
      <c r="O68">
        <v>-3.4650000000000002E-3</v>
      </c>
      <c r="P68">
        <v>-3.7930600000000002E-2</v>
      </c>
      <c r="Q68">
        <v>-4.7750000000000001E-4</v>
      </c>
      <c r="R68">
        <v>-1.0352699999999999E-2</v>
      </c>
      <c r="S68">
        <v>2.59355E-2</v>
      </c>
      <c r="T68">
        <v>1.54161E-2</v>
      </c>
      <c r="U68">
        <v>8.9773000000000006E-3</v>
      </c>
      <c r="V68">
        <v>2.2907000000000001E-3</v>
      </c>
      <c r="W68">
        <v>7.9535999999999999E-3</v>
      </c>
      <c r="X68">
        <v>-4.2559199999999998E-2</v>
      </c>
      <c r="Y68">
        <v>4.7974999999999997E-3</v>
      </c>
      <c r="Z68">
        <v>-4.0307500000000003E-2</v>
      </c>
      <c r="AA68">
        <v>-2.2366400000000002E-2</v>
      </c>
      <c r="AB68" s="32">
        <v>-1.9322E-3</v>
      </c>
      <c r="AC68">
        <v>-4.8868000000000002E-3</v>
      </c>
      <c r="AD68">
        <v>-3.6344599999999998E-2</v>
      </c>
      <c r="AE68">
        <v>-7.5163499999999994E-2</v>
      </c>
      <c r="AF68">
        <v>-2.40305E-2</v>
      </c>
      <c r="AG68">
        <v>-8.4773999999999995E-3</v>
      </c>
    </row>
    <row r="69" spans="1:33">
      <c r="A69">
        <v>63</v>
      </c>
      <c r="B69">
        <v>-5.30927E-2</v>
      </c>
      <c r="C69">
        <v>-4.2538999999999997E-3</v>
      </c>
      <c r="D69">
        <v>-7.2444499999999995E-2</v>
      </c>
      <c r="E69">
        <v>-1.12082E-2</v>
      </c>
      <c r="F69">
        <v>8.1983000000000004E-3</v>
      </c>
      <c r="G69">
        <v>1.57273E-2</v>
      </c>
      <c r="H69">
        <v>2.2539099999999999E-2</v>
      </c>
      <c r="I69">
        <v>-4.6274599999999999E-2</v>
      </c>
      <c r="J69">
        <v>1.33393E-2</v>
      </c>
      <c r="K69">
        <v>-6.8365200000000001E-2</v>
      </c>
      <c r="L69">
        <v>-2.45078E-2</v>
      </c>
      <c r="M69">
        <v>-2.3101199999999999E-2</v>
      </c>
      <c r="N69">
        <v>-7.7554E-3</v>
      </c>
      <c r="O69">
        <v>-1.3022000000000001E-3</v>
      </c>
      <c r="P69">
        <v>-4.0282699999999998E-2</v>
      </c>
      <c r="Q69">
        <v>-3.7031999999999998E-3</v>
      </c>
      <c r="R69">
        <v>-1.1589199999999999E-2</v>
      </c>
      <c r="S69">
        <v>1.9866700000000001E-2</v>
      </c>
      <c r="T69">
        <v>1.2907E-2</v>
      </c>
      <c r="U69">
        <v>7.5569999999999999E-4</v>
      </c>
      <c r="V69">
        <v>3.3608000000000002E-3</v>
      </c>
      <c r="W69">
        <v>6.6388000000000003E-3</v>
      </c>
      <c r="X69">
        <v>-4.4708699999999997E-2</v>
      </c>
      <c r="Y69">
        <v>2.6882E-3</v>
      </c>
      <c r="Z69">
        <v>-4.0169900000000001E-2</v>
      </c>
      <c r="AA69">
        <v>-2.43932E-2</v>
      </c>
      <c r="AB69">
        <v>-2.9049000000000002E-3</v>
      </c>
      <c r="AC69">
        <v>-5.7682000000000002E-3</v>
      </c>
      <c r="AD69">
        <v>-3.43288E-2</v>
      </c>
      <c r="AE69">
        <v>-7.1893100000000001E-2</v>
      </c>
      <c r="AF69">
        <v>-2.0366599999999999E-2</v>
      </c>
      <c r="AG69">
        <v>-6.9880000000000003E-3</v>
      </c>
    </row>
    <row r="70" spans="1:33">
      <c r="A70">
        <v>64</v>
      </c>
      <c r="B70">
        <v>-4.7521000000000001E-2</v>
      </c>
      <c r="C70">
        <v>5.7829999999999999E-3</v>
      </c>
      <c r="D70">
        <v>-7.2291599999999998E-2</v>
      </c>
      <c r="E70">
        <v>-1.34089E-2</v>
      </c>
      <c r="F70">
        <v>1.2473100000000001E-2</v>
      </c>
      <c r="G70">
        <v>1.5795799999999999E-2</v>
      </c>
      <c r="H70">
        <v>1.9697800000000001E-2</v>
      </c>
      <c r="I70">
        <v>-4.5718700000000001E-2</v>
      </c>
      <c r="J70">
        <v>9.3066999999999993E-3</v>
      </c>
      <c r="K70">
        <v>-6.3265699999999994E-2</v>
      </c>
      <c r="L70">
        <v>-2.38189E-2</v>
      </c>
      <c r="M70">
        <v>-2.4548799999999999E-2</v>
      </c>
      <c r="N70">
        <v>-5.4523000000000002E-3</v>
      </c>
      <c r="O70">
        <v>-6.6797000000000002E-3</v>
      </c>
      <c r="P70">
        <v>-4.6424E-2</v>
      </c>
      <c r="Q70">
        <v>-6.1012999999999996E-3</v>
      </c>
      <c r="R70">
        <v>-9.7555999999999997E-3</v>
      </c>
      <c r="S70">
        <v>1.9882199999999999E-2</v>
      </c>
      <c r="T70">
        <v>1.26824E-2</v>
      </c>
      <c r="U70">
        <v>-2.4696000000000002E-3</v>
      </c>
      <c r="V70" s="32">
        <v>4.2782000000000002E-3</v>
      </c>
      <c r="W70">
        <v>4.9906999999999998E-3</v>
      </c>
      <c r="X70">
        <v>-4.4268299999999997E-2</v>
      </c>
      <c r="Y70">
        <v>-4.6319999999999998E-4</v>
      </c>
      <c r="Z70">
        <v>-3.7033000000000003E-2</v>
      </c>
      <c r="AA70">
        <v>-2.11544E-2</v>
      </c>
      <c r="AB70">
        <v>-1.4993000000000001E-3</v>
      </c>
      <c r="AC70">
        <v>-8.2617999999999997E-3</v>
      </c>
      <c r="AD70">
        <v>-2.9172500000000001E-2</v>
      </c>
      <c r="AE70">
        <v>-7.54885E-2</v>
      </c>
      <c r="AF70">
        <v>-2.7616999999999999E-2</v>
      </c>
      <c r="AG70">
        <v>-9.1918999999999994E-3</v>
      </c>
    </row>
    <row r="71" spans="1:33">
      <c r="A71">
        <v>65</v>
      </c>
      <c r="B71">
        <v>-5.2221099999999999E-2</v>
      </c>
      <c r="C71">
        <v>6.6547999999999998E-3</v>
      </c>
      <c r="D71">
        <v>-6.7898899999999998E-2</v>
      </c>
      <c r="E71">
        <v>-1.06921E-2</v>
      </c>
      <c r="F71">
        <v>5.6521999999999996E-3</v>
      </c>
      <c r="G71">
        <v>2.2653E-2</v>
      </c>
      <c r="H71">
        <v>1.4962100000000001E-2</v>
      </c>
      <c r="I71">
        <v>-4.7261400000000002E-2</v>
      </c>
      <c r="J71">
        <v>1.7579399999999998E-2</v>
      </c>
      <c r="K71">
        <v>-6.9999199999999998E-2</v>
      </c>
      <c r="L71">
        <v>-2.13238E-2</v>
      </c>
      <c r="M71">
        <v>-1.9286999999999999E-2</v>
      </c>
      <c r="N71">
        <v>-8.3980000000000003E-4</v>
      </c>
      <c r="O71">
        <v>-7.3172000000000003E-3</v>
      </c>
      <c r="P71">
        <v>-4.2870499999999999E-2</v>
      </c>
      <c r="Q71">
        <v>-4.4498000000000003E-3</v>
      </c>
      <c r="R71">
        <v>-9.2583000000000006E-3</v>
      </c>
      <c r="S71">
        <v>2.4452999999999999E-2</v>
      </c>
      <c r="T71">
        <v>1.4264600000000001E-2</v>
      </c>
      <c r="U71">
        <v>3.4131000000000001E-3</v>
      </c>
      <c r="V71">
        <v>7.5558999999999999E-3</v>
      </c>
      <c r="W71">
        <v>5.7533999999999997E-3</v>
      </c>
      <c r="X71">
        <v>-4.1627699999999997E-2</v>
      </c>
      <c r="Y71">
        <v>3.3026000000000002E-3</v>
      </c>
      <c r="Z71">
        <v>-3.7676899999999999E-2</v>
      </c>
      <c r="AA71">
        <v>-2.5288100000000001E-2</v>
      </c>
      <c r="AB71">
        <v>-4.4476000000000003E-3</v>
      </c>
      <c r="AC71">
        <v>-2.9678E-3</v>
      </c>
      <c r="AD71">
        <v>-3.5771999999999998E-2</v>
      </c>
      <c r="AE71">
        <v>-7.9954200000000003E-2</v>
      </c>
      <c r="AF71">
        <v>-2.0265700000000001E-2</v>
      </c>
      <c r="AG71">
        <v>-7.1088000000000002E-3</v>
      </c>
    </row>
    <row r="72" spans="1:33">
      <c r="A72">
        <v>66</v>
      </c>
      <c r="B72">
        <v>-5.3831999999999998E-2</v>
      </c>
      <c r="C72">
        <v>7.2320000000000001E-4</v>
      </c>
      <c r="D72">
        <v>-6.4307600000000006E-2</v>
      </c>
      <c r="E72">
        <v>-1.6113499999999999E-2</v>
      </c>
      <c r="F72">
        <v>1.0262800000000001E-2</v>
      </c>
      <c r="G72">
        <v>1.57851E-2</v>
      </c>
      <c r="H72">
        <v>2.1037699999999999E-2</v>
      </c>
      <c r="I72">
        <v>-4.0738000000000003E-2</v>
      </c>
      <c r="J72">
        <v>1.2655E-2</v>
      </c>
      <c r="K72">
        <v>-7.0088200000000003E-2</v>
      </c>
      <c r="L72">
        <v>-2.3677500000000001E-2</v>
      </c>
      <c r="M72">
        <v>-2.35578E-2</v>
      </c>
      <c r="N72">
        <v>-8.6444999999999994E-3</v>
      </c>
      <c r="O72">
        <v>-6.0816000000000004E-3</v>
      </c>
      <c r="P72">
        <v>-3.7528499999999999E-2</v>
      </c>
      <c r="Q72">
        <v>-4.3375999999999996E-3</v>
      </c>
      <c r="R72">
        <v>-6.4488999999999996E-3</v>
      </c>
      <c r="S72">
        <v>2.23929E-2</v>
      </c>
      <c r="T72">
        <v>1.07673E-2</v>
      </c>
      <c r="U72">
        <v>9.4410000000000002E-4</v>
      </c>
      <c r="V72">
        <v>-9.6699999999999998E-4</v>
      </c>
      <c r="W72">
        <v>8.2900000000000005E-3</v>
      </c>
      <c r="X72">
        <v>-4.34188E-2</v>
      </c>
      <c r="Y72">
        <v>3.2234E-3</v>
      </c>
      <c r="Z72">
        <v>-3.2097500000000001E-2</v>
      </c>
      <c r="AA72">
        <v>-2.6169100000000001E-2</v>
      </c>
      <c r="AB72">
        <v>-5.3860999999999996E-3</v>
      </c>
      <c r="AC72">
        <v>-6.0093000000000004E-3</v>
      </c>
      <c r="AD72">
        <v>-3.2354899999999999E-2</v>
      </c>
      <c r="AE72">
        <v>-7.3370000000000005E-2</v>
      </c>
      <c r="AF72">
        <v>-2.3949499999999999E-2</v>
      </c>
      <c r="AG72">
        <v>-9.5525000000000002E-3</v>
      </c>
    </row>
    <row r="73" spans="1:33">
      <c r="A73">
        <v>67</v>
      </c>
      <c r="B73">
        <v>-5.0735799999999998E-2</v>
      </c>
      <c r="C73">
        <v>4.8282999999999998E-3</v>
      </c>
      <c r="D73">
        <v>-6.5885100000000002E-2</v>
      </c>
      <c r="E73">
        <v>-1.2444200000000001E-2</v>
      </c>
      <c r="F73">
        <v>1.3989400000000001E-2</v>
      </c>
      <c r="G73">
        <v>1.8670699999999998E-2</v>
      </c>
      <c r="H73">
        <v>2.5322000000000001E-2</v>
      </c>
      <c r="I73">
        <v>-4.4670700000000001E-2</v>
      </c>
      <c r="J73">
        <v>1.46404E-2</v>
      </c>
      <c r="K73">
        <v>-6.8033999999999997E-2</v>
      </c>
      <c r="L73">
        <v>-1.89147E-2</v>
      </c>
      <c r="M73">
        <v>-2.6004699999999999E-2</v>
      </c>
      <c r="N73">
        <v>-1.6436999999999999E-3</v>
      </c>
      <c r="O73">
        <v>-2.4976999999999998E-3</v>
      </c>
      <c r="P73">
        <v>-4.38927E-2</v>
      </c>
      <c r="Q73">
        <v>-3.2096999999999998E-3</v>
      </c>
      <c r="R73">
        <v>-1.1609100000000001E-2</v>
      </c>
      <c r="S73">
        <v>2.0914800000000001E-2</v>
      </c>
      <c r="T73">
        <v>1.73408E-2</v>
      </c>
      <c r="U73">
        <v>5.4998E-3</v>
      </c>
      <c r="V73">
        <v>2.7997E-3</v>
      </c>
      <c r="W73">
        <v>1.6444999999999999E-3</v>
      </c>
      <c r="X73">
        <v>-4.6970699999999997E-2</v>
      </c>
      <c r="Y73">
        <v>6.1268E-3</v>
      </c>
      <c r="Z73">
        <v>-4.0594600000000002E-2</v>
      </c>
      <c r="AA73">
        <v>-1.6156400000000001E-2</v>
      </c>
      <c r="AB73">
        <v>-1.2914999999999999E-3</v>
      </c>
      <c r="AC73">
        <v>-9.3922999999999993E-3</v>
      </c>
      <c r="AD73">
        <v>-4.0727399999999997E-2</v>
      </c>
      <c r="AE73">
        <v>-7.3474800000000007E-2</v>
      </c>
      <c r="AF73">
        <v>-2.4954500000000001E-2</v>
      </c>
      <c r="AG73">
        <v>-8.6756999999999997E-3</v>
      </c>
    </row>
    <row r="74" spans="1:33">
      <c r="A74">
        <v>68</v>
      </c>
      <c r="B74">
        <v>-4.9620600000000001E-2</v>
      </c>
      <c r="C74">
        <v>4.8801000000000001E-3</v>
      </c>
      <c r="D74">
        <v>-6.3573699999999997E-2</v>
      </c>
      <c r="E74">
        <v>-1.7616099999999999E-2</v>
      </c>
      <c r="F74">
        <v>9.8668999999999996E-3</v>
      </c>
      <c r="G74">
        <v>1.4333E-2</v>
      </c>
      <c r="H74">
        <v>2.15038E-2</v>
      </c>
      <c r="I74">
        <v>-5.3232500000000002E-2</v>
      </c>
      <c r="J74">
        <v>6.8814000000000002E-3</v>
      </c>
      <c r="K74">
        <v>-6.6042500000000004E-2</v>
      </c>
      <c r="L74">
        <v>-1.78421E-2</v>
      </c>
      <c r="M74">
        <v>-2.2081099999999999E-2</v>
      </c>
      <c r="N74">
        <v>-1.7495E-3</v>
      </c>
      <c r="O74">
        <v>-3.3888999999999998E-3</v>
      </c>
      <c r="P74">
        <v>-4.8633599999999999E-2</v>
      </c>
      <c r="Q74">
        <v>-2.9456999999999999E-3</v>
      </c>
      <c r="R74">
        <v>-1.16893E-2</v>
      </c>
      <c r="S74">
        <v>1.9059400000000001E-2</v>
      </c>
      <c r="T74">
        <v>1.7949300000000001E-2</v>
      </c>
      <c r="U74">
        <v>3.8333999999999998E-3</v>
      </c>
      <c r="V74">
        <v>3.8427000000000001E-3</v>
      </c>
      <c r="W74">
        <v>8.6020999999999997E-3</v>
      </c>
      <c r="X74">
        <v>-4.7611199999999999E-2</v>
      </c>
      <c r="Y74">
        <v>2.2404E-3</v>
      </c>
      <c r="Z74">
        <v>-3.7959800000000002E-2</v>
      </c>
      <c r="AA74">
        <v>-1.9399599999999999E-2</v>
      </c>
      <c r="AB74">
        <v>-6.5415999999999998E-3</v>
      </c>
      <c r="AC74">
        <v>-7.4618000000000002E-3</v>
      </c>
      <c r="AD74">
        <v>-3.3730700000000002E-2</v>
      </c>
      <c r="AE74">
        <v>-6.9430099999999995E-2</v>
      </c>
      <c r="AF74">
        <v>-2.6127000000000001E-2</v>
      </c>
      <c r="AG74">
        <v>-9.0865000000000008E-3</v>
      </c>
    </row>
    <row r="75" spans="1:33">
      <c r="A75">
        <v>69</v>
      </c>
      <c r="B75">
        <v>-5.0191600000000003E-2</v>
      </c>
      <c r="C75">
        <v>2.8048000000000001E-3</v>
      </c>
      <c r="D75">
        <v>-6.8045599999999998E-2</v>
      </c>
      <c r="E75">
        <v>-1.2779799999999999E-2</v>
      </c>
      <c r="F75">
        <v>4.7298000000000001E-3</v>
      </c>
      <c r="G75">
        <v>1.1359899999999999E-2</v>
      </c>
      <c r="H75">
        <v>2.1865699999999998E-2</v>
      </c>
      <c r="I75">
        <v>-3.8490999999999997E-2</v>
      </c>
      <c r="J75">
        <v>8.4671999999999994E-3</v>
      </c>
      <c r="K75">
        <v>-6.51365E-2</v>
      </c>
      <c r="L75">
        <v>-1.7787500000000001E-2</v>
      </c>
      <c r="M75">
        <v>-2.7603200000000001E-2</v>
      </c>
      <c r="N75">
        <v>-8.5360000000000004E-4</v>
      </c>
      <c r="O75">
        <v>-4.0264999999999997E-3</v>
      </c>
      <c r="P75">
        <v>-4.6141000000000001E-2</v>
      </c>
      <c r="Q75">
        <v>-2.9225000000000002E-3</v>
      </c>
      <c r="R75">
        <v>-1.43413E-2</v>
      </c>
      <c r="S75">
        <v>2.0920000000000001E-2</v>
      </c>
      <c r="T75">
        <v>1.3547999999999999E-2</v>
      </c>
      <c r="U75" s="32">
        <v>-1.1E-5</v>
      </c>
      <c r="V75">
        <v>1.4984E-3</v>
      </c>
      <c r="W75">
        <v>5.3591999999999997E-3</v>
      </c>
      <c r="X75">
        <v>-4.5762900000000002E-2</v>
      </c>
      <c r="Y75">
        <v>1.1306000000000001E-3</v>
      </c>
      <c r="Z75">
        <v>-3.7482799999999997E-2</v>
      </c>
      <c r="AA75">
        <v>-2.5454299999999999E-2</v>
      </c>
      <c r="AB75">
        <v>-5.1409999999999997E-4</v>
      </c>
      <c r="AC75">
        <v>-8.5415999999999999E-3</v>
      </c>
      <c r="AD75">
        <v>-3.6812499999999998E-2</v>
      </c>
      <c r="AE75">
        <v>-7.0527199999999998E-2</v>
      </c>
      <c r="AF75">
        <v>-2.1057699999999999E-2</v>
      </c>
      <c r="AG75">
        <v>-9.1009999999999997E-3</v>
      </c>
    </row>
    <row r="76" spans="1:33">
      <c r="A76">
        <v>70</v>
      </c>
      <c r="B76">
        <v>-5.0566300000000002E-2</v>
      </c>
      <c r="C76">
        <v>-2.968E-4</v>
      </c>
      <c r="D76">
        <v>-6.2870800000000004E-2</v>
      </c>
      <c r="E76">
        <v>-1.28845E-2</v>
      </c>
      <c r="F76">
        <v>1.17252E-2</v>
      </c>
      <c r="G76">
        <v>1.4971399999999999E-2</v>
      </c>
      <c r="H76">
        <v>1.99977E-2</v>
      </c>
      <c r="I76">
        <v>-3.4780400000000003E-2</v>
      </c>
      <c r="J76">
        <v>7.6725999999999999E-3</v>
      </c>
      <c r="K76">
        <v>-6.5248700000000007E-2</v>
      </c>
      <c r="L76">
        <v>-1.8124899999999999E-2</v>
      </c>
      <c r="M76">
        <v>-2.3340300000000001E-2</v>
      </c>
      <c r="N76">
        <v>-6.5819999999999995E-4</v>
      </c>
      <c r="O76">
        <v>-1.719E-4</v>
      </c>
      <c r="P76">
        <v>-4.7774299999999999E-2</v>
      </c>
      <c r="Q76">
        <v>-6.198E-4</v>
      </c>
      <c r="R76">
        <v>-1.1957799999999999E-2</v>
      </c>
      <c r="S76">
        <v>2.2384999999999999E-2</v>
      </c>
      <c r="T76">
        <v>1.03322E-2</v>
      </c>
      <c r="U76">
        <v>3.2572999999999999E-3</v>
      </c>
      <c r="V76">
        <v>1.2578999999999999E-3</v>
      </c>
      <c r="W76">
        <v>8.5129999999999997E-3</v>
      </c>
      <c r="X76">
        <v>-4.7712699999999997E-2</v>
      </c>
      <c r="Y76">
        <v>-2.7062000000000002E-3</v>
      </c>
      <c r="Z76">
        <v>-3.7147300000000001E-2</v>
      </c>
      <c r="AA76">
        <v>-1.99907E-2</v>
      </c>
      <c r="AB76">
        <v>-3.2136999999999999E-3</v>
      </c>
      <c r="AC76">
        <v>-6.8450999999999998E-3</v>
      </c>
      <c r="AD76">
        <v>-3.5336699999999999E-2</v>
      </c>
      <c r="AE76">
        <v>-6.9450100000000001E-2</v>
      </c>
      <c r="AF76">
        <v>-2.1682E-2</v>
      </c>
      <c r="AG76">
        <v>-7.2995000000000004E-3</v>
      </c>
    </row>
    <row r="77" spans="1:33">
      <c r="A77">
        <v>71</v>
      </c>
      <c r="B77">
        <v>-5.5927900000000003E-2</v>
      </c>
      <c r="C77">
        <v>2.7203000000000001E-3</v>
      </c>
      <c r="D77">
        <v>-6.52253E-2</v>
      </c>
      <c r="E77">
        <v>-1.37781E-2</v>
      </c>
      <c r="F77">
        <v>-2.564E-4</v>
      </c>
      <c r="G77">
        <v>1.5924899999999999E-2</v>
      </c>
      <c r="H77">
        <v>2.85487E-2</v>
      </c>
      <c r="I77">
        <v>-4.5850299999999997E-2</v>
      </c>
      <c r="J77">
        <v>-3.746E-4</v>
      </c>
      <c r="K77">
        <v>-6.5527699999999994E-2</v>
      </c>
      <c r="L77">
        <v>-2.2441699999999998E-2</v>
      </c>
      <c r="M77">
        <v>-2.0297300000000001E-2</v>
      </c>
      <c r="N77">
        <v>2.9210999999999998E-3</v>
      </c>
      <c r="O77">
        <v>-4.5360000000000001E-3</v>
      </c>
      <c r="P77">
        <v>-4.9064400000000001E-2</v>
      </c>
      <c r="Q77">
        <v>-4.1450000000000002E-3</v>
      </c>
      <c r="R77">
        <v>-4.4256E-3</v>
      </c>
      <c r="S77">
        <v>2.1881000000000001E-2</v>
      </c>
      <c r="T77">
        <v>1.4488600000000001E-2</v>
      </c>
      <c r="U77" s="32">
        <v>4.0899999999999998E-5</v>
      </c>
      <c r="V77">
        <v>-3.5419999999999999E-4</v>
      </c>
      <c r="W77">
        <v>5.2754999999999998E-3</v>
      </c>
      <c r="X77">
        <v>-4.9695299999999998E-2</v>
      </c>
      <c r="Y77">
        <v>-6.8412999999999998E-3</v>
      </c>
      <c r="Z77">
        <v>-3.9689700000000001E-2</v>
      </c>
      <c r="AA77">
        <v>-2.0964699999999999E-2</v>
      </c>
      <c r="AB77">
        <v>-2.9907000000000002E-3</v>
      </c>
      <c r="AC77">
        <v>-7.2852000000000004E-3</v>
      </c>
      <c r="AD77">
        <v>-3.5313200000000003E-2</v>
      </c>
      <c r="AE77">
        <v>-6.8600599999999998E-2</v>
      </c>
      <c r="AF77">
        <v>-2.1392600000000001E-2</v>
      </c>
      <c r="AG77">
        <v>-8.5774000000000006E-3</v>
      </c>
    </row>
    <row r="78" spans="1:33">
      <c r="A78">
        <v>72</v>
      </c>
      <c r="B78">
        <v>-5.6725699999999997E-2</v>
      </c>
      <c r="C78">
        <v>2.3305999999999999E-3</v>
      </c>
      <c r="D78">
        <v>-7.2274400000000003E-2</v>
      </c>
      <c r="E78">
        <v>-4.5250000000000004E-3</v>
      </c>
      <c r="F78">
        <v>1.20614E-2</v>
      </c>
      <c r="G78">
        <v>2.375E-2</v>
      </c>
      <c r="H78">
        <v>2.8056000000000001E-2</v>
      </c>
      <c r="I78">
        <v>-4.80673E-2</v>
      </c>
      <c r="J78">
        <v>8.4101000000000002E-3</v>
      </c>
      <c r="K78">
        <v>-5.8152500000000003E-2</v>
      </c>
      <c r="L78">
        <v>-2.6071299999999999E-2</v>
      </c>
      <c r="M78">
        <v>-2.4752199999999999E-2</v>
      </c>
      <c r="N78">
        <v>-9.0285000000000001E-3</v>
      </c>
      <c r="O78">
        <v>-5.3184E-3</v>
      </c>
      <c r="P78">
        <v>-4.0640900000000001E-2</v>
      </c>
      <c r="Q78">
        <v>-3.0769E-3</v>
      </c>
      <c r="R78">
        <v>-9.0892000000000004E-3</v>
      </c>
      <c r="S78">
        <v>1.97507E-2</v>
      </c>
      <c r="T78">
        <v>1.8324699999999999E-2</v>
      </c>
      <c r="U78">
        <v>5.2766999999999996E-3</v>
      </c>
      <c r="V78">
        <v>-1.4417E-3</v>
      </c>
      <c r="W78">
        <v>2.3403E-3</v>
      </c>
      <c r="X78">
        <v>-4.2007200000000001E-2</v>
      </c>
      <c r="Y78">
        <v>3.0571999999999999E-3</v>
      </c>
      <c r="Z78">
        <v>-3.9793099999999998E-2</v>
      </c>
      <c r="AA78">
        <v>-2.2647400000000002E-2</v>
      </c>
      <c r="AB78">
        <v>-1.5571000000000001E-3</v>
      </c>
      <c r="AC78">
        <v>-7.1076000000000004E-3</v>
      </c>
      <c r="AD78">
        <v>-3.2208500000000001E-2</v>
      </c>
      <c r="AE78">
        <v>-6.8811300000000006E-2</v>
      </c>
      <c r="AF78">
        <v>-2.4751599999999999E-2</v>
      </c>
      <c r="AG78">
        <v>-9.5026999999999993E-3</v>
      </c>
    </row>
    <row r="79" spans="1:33">
      <c r="A79">
        <v>73</v>
      </c>
      <c r="B79">
        <v>-4.5892799999999997E-2</v>
      </c>
      <c r="C79">
        <v>-1.3771E-3</v>
      </c>
      <c r="D79">
        <v>-6.1474000000000001E-2</v>
      </c>
      <c r="E79">
        <v>-1.4324099999999999E-2</v>
      </c>
      <c r="F79">
        <v>2.0734E-3</v>
      </c>
      <c r="G79">
        <v>1.9472000000000001E-3</v>
      </c>
      <c r="H79">
        <v>3.3583099999999998E-2</v>
      </c>
      <c r="I79">
        <v>-5.5678999999999999E-2</v>
      </c>
      <c r="J79">
        <v>2.8590999999999998E-3</v>
      </c>
      <c r="K79">
        <v>-5.4334100000000003E-2</v>
      </c>
      <c r="L79">
        <v>-1.9770900000000001E-2</v>
      </c>
      <c r="M79">
        <v>-2.5645899999999999E-2</v>
      </c>
      <c r="N79">
        <v>-6.9931000000000004E-3</v>
      </c>
      <c r="O79">
        <v>-5.0940999999999998E-3</v>
      </c>
      <c r="P79">
        <v>-4.5335399999999998E-2</v>
      </c>
      <c r="Q79">
        <v>2.6439999999999998E-4</v>
      </c>
      <c r="R79">
        <v>-9.6881999999999992E-3</v>
      </c>
      <c r="S79">
        <v>2.3157400000000002E-2</v>
      </c>
      <c r="T79">
        <v>1.4471400000000001E-2</v>
      </c>
      <c r="U79">
        <v>1.1017300000000001E-2</v>
      </c>
      <c r="V79">
        <v>6.4838999999999999E-3</v>
      </c>
      <c r="W79">
        <v>3.3976000000000002E-3</v>
      </c>
      <c r="X79">
        <v>-4.5418899999999998E-2</v>
      </c>
      <c r="Y79">
        <v>-5.6765000000000001E-3</v>
      </c>
      <c r="Z79">
        <v>-3.4902700000000002E-2</v>
      </c>
      <c r="AA79">
        <v>-2.0487100000000001E-2</v>
      </c>
      <c r="AB79">
        <v>-5.7105000000000003E-3</v>
      </c>
      <c r="AC79">
        <v>-1.00961E-2</v>
      </c>
      <c r="AD79">
        <v>-3.3459700000000002E-2</v>
      </c>
      <c r="AE79">
        <v>-6.5142900000000004E-2</v>
      </c>
      <c r="AF79">
        <v>-2.3308300000000001E-2</v>
      </c>
      <c r="AG79">
        <v>-1.1853000000000001E-2</v>
      </c>
    </row>
    <row r="80" spans="1:33">
      <c r="A80">
        <v>74</v>
      </c>
      <c r="B80">
        <v>-4.9525199999999998E-2</v>
      </c>
      <c r="C80">
        <v>5.0762999999999997E-3</v>
      </c>
      <c r="D80">
        <v>-6.5246700000000005E-2</v>
      </c>
      <c r="E80">
        <v>-9.4097999999999994E-3</v>
      </c>
      <c r="F80">
        <v>3.7964000000000001E-3</v>
      </c>
      <c r="G80">
        <v>1.1230800000000001E-2</v>
      </c>
      <c r="H80">
        <v>3.3055500000000002E-2</v>
      </c>
      <c r="I80">
        <v>-5.0693700000000001E-2</v>
      </c>
      <c r="J80">
        <v>-2.1346E-3</v>
      </c>
      <c r="K80">
        <v>-5.91029E-2</v>
      </c>
      <c r="L80">
        <v>-1.92605E-2</v>
      </c>
      <c r="M80">
        <v>-2.5494900000000001E-2</v>
      </c>
      <c r="N80">
        <v>-1.3223E-3</v>
      </c>
      <c r="O80">
        <v>-7.8133999999999999E-3</v>
      </c>
      <c r="P80">
        <v>-3.8035800000000002E-2</v>
      </c>
      <c r="Q80">
        <v>-4.9580000000000002E-4</v>
      </c>
      <c r="R80">
        <v>-8.3827999999999993E-3</v>
      </c>
      <c r="S80">
        <v>2.3029399999999998E-2</v>
      </c>
      <c r="T80">
        <v>1.68214E-2</v>
      </c>
      <c r="U80">
        <v>3.1075E-3</v>
      </c>
      <c r="V80">
        <v>5.2880999999999996E-3</v>
      </c>
      <c r="W80">
        <v>8.0444000000000002E-3</v>
      </c>
      <c r="X80">
        <v>-4.57597E-2</v>
      </c>
      <c r="Y80">
        <v>-6.8338000000000001E-3</v>
      </c>
      <c r="Z80">
        <v>-3.1701800000000002E-2</v>
      </c>
      <c r="AA80">
        <v>-1.94036E-2</v>
      </c>
      <c r="AB80">
        <v>-6.5043999999999996E-3</v>
      </c>
      <c r="AC80">
        <v>-4.2512000000000001E-3</v>
      </c>
      <c r="AD80">
        <v>-3.5019500000000002E-2</v>
      </c>
      <c r="AE80">
        <v>-6.8377800000000002E-2</v>
      </c>
      <c r="AF80">
        <v>-2.1307300000000001E-2</v>
      </c>
      <c r="AG80">
        <v>-9.0611000000000008E-3</v>
      </c>
    </row>
    <row r="81" spans="1:33">
      <c r="A81">
        <v>75</v>
      </c>
      <c r="B81">
        <v>-4.9967400000000002E-2</v>
      </c>
      <c r="C81">
        <v>-3.8649000000000001E-3</v>
      </c>
      <c r="D81">
        <v>-5.9930600000000001E-2</v>
      </c>
      <c r="E81">
        <v>-1.50802E-2</v>
      </c>
      <c r="F81">
        <v>3.8482E-3</v>
      </c>
      <c r="G81">
        <v>1.6612499999999999E-2</v>
      </c>
      <c r="H81">
        <v>2.57223E-2</v>
      </c>
      <c r="I81">
        <v>-4.8774400000000002E-2</v>
      </c>
      <c r="J81" s="32">
        <v>-9.7E-5</v>
      </c>
      <c r="K81">
        <v>-6.0059700000000001E-2</v>
      </c>
      <c r="L81">
        <v>-2.1022200000000001E-2</v>
      </c>
      <c r="M81">
        <v>-1.5997399999999998E-2</v>
      </c>
      <c r="N81">
        <v>-5.9718999999999996E-3</v>
      </c>
      <c r="O81">
        <v>-3.6522999999999998E-3</v>
      </c>
      <c r="P81">
        <v>-4.9433699999999997E-2</v>
      </c>
      <c r="Q81">
        <v>-2.0406000000000001E-3</v>
      </c>
      <c r="R81">
        <v>-1.1919600000000001E-2</v>
      </c>
      <c r="S81">
        <v>2.4192200000000001E-2</v>
      </c>
      <c r="T81">
        <v>1.56125E-2</v>
      </c>
      <c r="U81" s="32">
        <v>5.2586000000000004E-3</v>
      </c>
      <c r="V81">
        <v>4.4251000000000004E-3</v>
      </c>
      <c r="W81">
        <v>3.2934000000000001E-3</v>
      </c>
      <c r="X81">
        <v>-5.20838E-2</v>
      </c>
      <c r="Y81">
        <v>-4.2747000000000002E-3</v>
      </c>
      <c r="Z81">
        <v>-3.3507799999999997E-2</v>
      </c>
      <c r="AA81">
        <v>-2.1713199999999998E-2</v>
      </c>
      <c r="AB81">
        <v>-1.2564E-3</v>
      </c>
      <c r="AC81">
        <v>-1.2116999999999999E-2</v>
      </c>
      <c r="AD81">
        <v>-2.7533599999999998E-2</v>
      </c>
      <c r="AE81">
        <v>-7.0580199999999996E-2</v>
      </c>
      <c r="AF81">
        <v>-2.1612800000000001E-2</v>
      </c>
      <c r="AG81">
        <v>-6.2655999999999996E-3</v>
      </c>
    </row>
    <row r="82" spans="1:33">
      <c r="A82">
        <v>76</v>
      </c>
      <c r="B82">
        <v>-4.6998999999999999E-2</v>
      </c>
      <c r="C82">
        <v>1.2287999999999999E-3</v>
      </c>
      <c r="D82">
        <v>-6.1981700000000001E-2</v>
      </c>
      <c r="E82">
        <v>-9.4233000000000008E-3</v>
      </c>
      <c r="F82">
        <v>7.9500999999999999E-3</v>
      </c>
      <c r="G82">
        <v>1.3559999999999999E-2</v>
      </c>
      <c r="H82">
        <v>2.93286E-2</v>
      </c>
      <c r="I82">
        <v>-4.6065799999999997E-2</v>
      </c>
      <c r="J82">
        <v>-2.5915999999999999E-3</v>
      </c>
      <c r="K82">
        <v>-5.3214999999999998E-2</v>
      </c>
      <c r="L82">
        <v>-1.7062999999999998E-2</v>
      </c>
      <c r="M82">
        <v>-2.22031E-2</v>
      </c>
      <c r="N82">
        <v>-1.1575E-2</v>
      </c>
      <c r="O82">
        <v>-8.5471999999999996E-3</v>
      </c>
      <c r="P82">
        <v>-4.1611500000000003E-2</v>
      </c>
      <c r="Q82">
        <v>2.7910000000000001E-3</v>
      </c>
      <c r="R82">
        <v>-1.25465E-2</v>
      </c>
      <c r="S82">
        <v>2.0456100000000001E-2</v>
      </c>
      <c r="T82">
        <v>1.63289E-2</v>
      </c>
      <c r="U82">
        <v>5.2538999999999997E-3</v>
      </c>
      <c r="V82">
        <v>5.3761E-3</v>
      </c>
      <c r="W82">
        <v>7.2433999999999997E-3</v>
      </c>
      <c r="X82">
        <v>-5.0329400000000003E-2</v>
      </c>
      <c r="Y82">
        <v>-8.1087999999999993E-3</v>
      </c>
      <c r="Z82">
        <v>-3.6248000000000002E-2</v>
      </c>
      <c r="AA82">
        <v>-2.0726000000000001E-2</v>
      </c>
      <c r="AB82">
        <v>-7.3499999999999998E-4</v>
      </c>
      <c r="AC82">
        <v>-5.4023999999999999E-3</v>
      </c>
      <c r="AD82">
        <v>-3.3039899999999997E-2</v>
      </c>
      <c r="AE82">
        <v>-6.7454700000000006E-2</v>
      </c>
      <c r="AF82">
        <v>-2.15804E-2</v>
      </c>
      <c r="AG82">
        <v>-8.1235999999999999E-3</v>
      </c>
    </row>
    <row r="83" spans="1:33">
      <c r="A83">
        <v>77</v>
      </c>
      <c r="B83">
        <v>-5.2215900000000003E-2</v>
      </c>
      <c r="C83">
        <v>2.6660999999999998E-3</v>
      </c>
      <c r="D83">
        <v>-6.1189500000000001E-2</v>
      </c>
      <c r="E83">
        <v>-2.0707400000000001E-2</v>
      </c>
      <c r="F83">
        <v>7.4685000000000003E-3</v>
      </c>
      <c r="G83">
        <v>1.9125900000000001E-2</v>
      </c>
      <c r="H83">
        <v>2.5905999999999998E-2</v>
      </c>
      <c r="I83">
        <v>-6.1494600000000003E-2</v>
      </c>
      <c r="J83">
        <v>-1.0749999999999999E-2</v>
      </c>
      <c r="K83">
        <v>-5.1450500000000003E-2</v>
      </c>
      <c r="L83">
        <v>-1.9590900000000001E-2</v>
      </c>
      <c r="M83">
        <v>-1.7257100000000001E-2</v>
      </c>
      <c r="N83">
        <v>-6.5794E-3</v>
      </c>
      <c r="O83">
        <v>-7.9573999999999999E-3</v>
      </c>
      <c r="P83">
        <v>-4.3419399999999997E-2</v>
      </c>
      <c r="Q83">
        <v>-1.0704E-3</v>
      </c>
      <c r="R83">
        <v>-8.7974000000000004E-3</v>
      </c>
      <c r="S83">
        <v>2.2444499999999999E-2</v>
      </c>
      <c r="T83">
        <v>1.9403E-2</v>
      </c>
      <c r="U83">
        <v>3.3487999999999999E-3</v>
      </c>
      <c r="V83">
        <v>-1.4214E-3</v>
      </c>
      <c r="W83">
        <v>1.5020800000000001E-2</v>
      </c>
      <c r="X83">
        <v>-4.6025900000000002E-2</v>
      </c>
      <c r="Y83">
        <v>-1.0634599999999999E-2</v>
      </c>
      <c r="Z83">
        <v>-2.99023E-2</v>
      </c>
      <c r="AA83">
        <v>-1.62752E-2</v>
      </c>
      <c r="AB83">
        <v>-3.7604000000000001E-3</v>
      </c>
      <c r="AC83">
        <v>-5.4711999999999998E-3</v>
      </c>
      <c r="AD83">
        <v>-3.2828400000000001E-2</v>
      </c>
      <c r="AE83">
        <v>-6.3275899999999996E-2</v>
      </c>
      <c r="AF83">
        <v>-2.21909E-2</v>
      </c>
      <c r="AG83">
        <v>-4.7698999999999997E-3</v>
      </c>
    </row>
    <row r="84" spans="1:33">
      <c r="A84">
        <v>78</v>
      </c>
      <c r="B84">
        <v>-4.8000899999999999E-2</v>
      </c>
      <c r="C84">
        <v>-2.5000999999999999E-3</v>
      </c>
      <c r="D84">
        <v>-6.2467799999999997E-2</v>
      </c>
      <c r="E84">
        <v>-8.3116000000000006E-3</v>
      </c>
      <c r="F84">
        <v>6.7590000000000003E-3</v>
      </c>
      <c r="G84">
        <v>1.69114E-2</v>
      </c>
      <c r="H84">
        <v>3.1271300000000002E-2</v>
      </c>
      <c r="I84">
        <v>-4.8277E-2</v>
      </c>
      <c r="J84">
        <v>-2.0699999999999998E-3</v>
      </c>
      <c r="K84">
        <v>-5.18915E-2</v>
      </c>
      <c r="L84">
        <v>-1.8205900000000001E-2</v>
      </c>
      <c r="M84">
        <v>-1.36265E-2</v>
      </c>
      <c r="N84">
        <v>-1.04571E-2</v>
      </c>
      <c r="O84">
        <v>-7.7242999999999999E-3</v>
      </c>
      <c r="P84">
        <v>-3.4480400000000001E-2</v>
      </c>
      <c r="Q84">
        <v>3.209E-3</v>
      </c>
      <c r="R84">
        <v>-5.6093999999999996E-3</v>
      </c>
      <c r="S84">
        <v>1.87341E-2</v>
      </c>
      <c r="T84">
        <v>1.6021400000000002E-2</v>
      </c>
      <c r="U84">
        <v>9.7713000000000001E-3</v>
      </c>
      <c r="V84">
        <v>9.8539999999999999E-4</v>
      </c>
      <c r="W84">
        <v>3.9484000000000003E-3</v>
      </c>
      <c r="X84">
        <v>-5.10935E-2</v>
      </c>
      <c r="Y84">
        <v>-8.0065999999999991E-3</v>
      </c>
      <c r="Z84">
        <v>-3.0977899999999999E-2</v>
      </c>
      <c r="AA84">
        <v>-1.7918900000000001E-2</v>
      </c>
      <c r="AB84">
        <v>2.3582E-3</v>
      </c>
      <c r="AC84">
        <v>-5.326E-3</v>
      </c>
      <c r="AD84">
        <v>-3.1562300000000001E-2</v>
      </c>
      <c r="AE84">
        <v>-6.0400599999999999E-2</v>
      </c>
      <c r="AF84">
        <v>-1.9427300000000002E-2</v>
      </c>
      <c r="AG84">
        <v>-9.8718999999999994E-3</v>
      </c>
    </row>
    <row r="85" spans="1:33">
      <c r="A85">
        <v>79</v>
      </c>
      <c r="B85">
        <v>-4.8536099999999999E-2</v>
      </c>
      <c r="C85">
        <v>-3.9985000000000003E-3</v>
      </c>
      <c r="D85">
        <v>-6.2541700000000006E-2</v>
      </c>
      <c r="E85">
        <v>-1.30271E-2</v>
      </c>
      <c r="F85">
        <v>5.1343999999999999E-3</v>
      </c>
      <c r="G85">
        <v>1.20655E-2</v>
      </c>
      <c r="H85">
        <v>2.68486E-2</v>
      </c>
      <c r="I85">
        <v>-6.0783400000000001E-2</v>
      </c>
      <c r="J85">
        <v>-3.4026E-3</v>
      </c>
      <c r="K85">
        <v>-5.59804E-2</v>
      </c>
      <c r="L85">
        <v>-1.9252999999999999E-2</v>
      </c>
      <c r="M85">
        <v>-1.4707100000000001E-2</v>
      </c>
      <c r="N85">
        <v>-4.7571000000000002E-3</v>
      </c>
      <c r="O85">
        <v>-6.7273000000000003E-3</v>
      </c>
      <c r="P85">
        <v>-4.0917000000000002E-2</v>
      </c>
      <c r="Q85">
        <v>-3.7110000000000002E-4</v>
      </c>
      <c r="R85">
        <v>-9.3530999999999996E-3</v>
      </c>
      <c r="S85">
        <v>2.0501499999999999E-2</v>
      </c>
      <c r="T85">
        <v>1.37851E-2</v>
      </c>
      <c r="U85">
        <v>4.3125000000000004E-3</v>
      </c>
      <c r="V85">
        <v>1.07446E-2</v>
      </c>
      <c r="W85">
        <v>4.8444999999999998E-3</v>
      </c>
      <c r="X85">
        <v>-5.2384399999999998E-2</v>
      </c>
      <c r="Y85">
        <v>-6.3826000000000004E-3</v>
      </c>
      <c r="Z85">
        <v>-2.4103900000000001E-2</v>
      </c>
      <c r="AA85">
        <v>-1.74185E-2</v>
      </c>
      <c r="AB85">
        <v>-1.6655000000000001E-3</v>
      </c>
      <c r="AC85">
        <v>-6.4019999999999997E-3</v>
      </c>
      <c r="AD85">
        <v>-2.9982600000000002E-2</v>
      </c>
      <c r="AE85">
        <v>-6.3197299999999998E-2</v>
      </c>
      <c r="AF85">
        <v>-1.9259999999999999E-2</v>
      </c>
      <c r="AG85">
        <v>-5.2766000000000002E-3</v>
      </c>
    </row>
    <row r="86" spans="1:33">
      <c r="A86">
        <v>80</v>
      </c>
      <c r="B86">
        <v>-5.22665E-2</v>
      </c>
      <c r="C86">
        <v>-1.0755999999999999E-3</v>
      </c>
      <c r="D86">
        <v>-6.5984399999999999E-2</v>
      </c>
      <c r="E86">
        <v>-1.2830599999999999E-2</v>
      </c>
      <c r="F86">
        <v>9.7210000000000005E-3</v>
      </c>
      <c r="G86">
        <v>1.6190699999999999E-2</v>
      </c>
      <c r="H86">
        <v>3.3264700000000001E-2</v>
      </c>
      <c r="I86">
        <v>-5.6215399999999999E-2</v>
      </c>
      <c r="J86">
        <v>4.7029999999999999E-4</v>
      </c>
      <c r="K86">
        <v>-5.2668100000000002E-2</v>
      </c>
      <c r="L86">
        <v>-2.32027E-2</v>
      </c>
      <c r="M86">
        <v>-2.0849400000000001E-2</v>
      </c>
      <c r="N86">
        <v>-1.12798E-2</v>
      </c>
      <c r="O86">
        <v>-4.2624000000000004E-3</v>
      </c>
      <c r="P86">
        <v>-4.1895099999999998E-2</v>
      </c>
      <c r="Q86">
        <v>4.0654000000000003E-3</v>
      </c>
      <c r="R86">
        <v>-1.1135000000000001E-2</v>
      </c>
      <c r="S86">
        <v>2.4174399999999999E-2</v>
      </c>
      <c r="T86">
        <v>1.3389399999999999E-2</v>
      </c>
      <c r="U86">
        <v>6.1986999999999997E-3</v>
      </c>
      <c r="V86">
        <v>5.1732999999999996E-3</v>
      </c>
      <c r="W86">
        <v>1.2298000000000001E-3</v>
      </c>
      <c r="X86">
        <v>-5.3681899999999998E-2</v>
      </c>
      <c r="Y86">
        <v>-1.094E-2</v>
      </c>
      <c r="Z86">
        <v>-2.9639499999999999E-2</v>
      </c>
      <c r="AA86">
        <v>-2.01555E-2</v>
      </c>
      <c r="AB86">
        <v>-4.5217E-3</v>
      </c>
      <c r="AC86">
        <v>-6.7495000000000003E-3</v>
      </c>
      <c r="AD86">
        <v>-2.91475E-2</v>
      </c>
      <c r="AE86">
        <v>-6.4992300000000003E-2</v>
      </c>
      <c r="AF86">
        <v>-1.87336E-2</v>
      </c>
      <c r="AG86">
        <v>-1.05142E-2</v>
      </c>
    </row>
    <row r="87" spans="1:33">
      <c r="A87">
        <v>81</v>
      </c>
      <c r="B87">
        <v>-5.3400999999999997E-2</v>
      </c>
      <c r="C87">
        <v>-2.8021999999999999E-3</v>
      </c>
      <c r="D87">
        <v>-6.6236900000000001E-2</v>
      </c>
      <c r="E87">
        <v>-1.2472E-2</v>
      </c>
      <c r="F87">
        <v>6.6863000000000001E-3</v>
      </c>
      <c r="G87">
        <v>1.33896E-2</v>
      </c>
      <c r="H87">
        <v>3.0547000000000001E-2</v>
      </c>
      <c r="I87">
        <v>-5.5985500000000001E-2</v>
      </c>
      <c r="J87">
        <v>-8.9219E-3</v>
      </c>
      <c r="K87">
        <v>-4.9599400000000002E-2</v>
      </c>
      <c r="L87">
        <v>-1.8501199999999999E-2</v>
      </c>
      <c r="M87">
        <v>-1.30451E-2</v>
      </c>
      <c r="N87">
        <v>-3.705E-3</v>
      </c>
      <c r="O87">
        <v>-6.1412000000000003E-3</v>
      </c>
      <c r="P87">
        <v>-4.2892899999999998E-2</v>
      </c>
      <c r="Q87">
        <v>4.8840000000000005E-4</v>
      </c>
      <c r="R87">
        <v>-6.2455000000000002E-3</v>
      </c>
      <c r="S87">
        <v>2.9182199999999998E-2</v>
      </c>
      <c r="T87">
        <v>1.88212E-2</v>
      </c>
      <c r="U87">
        <v>8.0581000000000003E-3</v>
      </c>
      <c r="V87">
        <v>4.7698000000000003E-3</v>
      </c>
      <c r="W87">
        <v>-5.599E-4</v>
      </c>
      <c r="X87">
        <v>-5.3730699999999999E-2</v>
      </c>
      <c r="Y87">
        <v>-9.4450000000000003E-3</v>
      </c>
      <c r="Z87">
        <v>-2.5474400000000001E-2</v>
      </c>
      <c r="AA87">
        <v>-1.97062E-2</v>
      </c>
      <c r="AB87">
        <v>2.3306999999999998E-3</v>
      </c>
      <c r="AC87">
        <v>-5.4663999999999997E-3</v>
      </c>
      <c r="AD87">
        <v>-3.1364099999999999E-2</v>
      </c>
      <c r="AE87">
        <v>-6.3117500000000007E-2</v>
      </c>
      <c r="AF87">
        <v>-1.9282000000000001E-2</v>
      </c>
      <c r="AG87">
        <v>-2.1673E-3</v>
      </c>
    </row>
    <row r="88" spans="1:33">
      <c r="A88">
        <v>82</v>
      </c>
      <c r="B88">
        <v>-5.3469200000000001E-2</v>
      </c>
      <c r="C88">
        <v>-4.1599000000000002E-3</v>
      </c>
      <c r="D88">
        <v>-6.2439700000000001E-2</v>
      </c>
      <c r="E88" s="32">
        <v>-1.5698899999999998E-2</v>
      </c>
      <c r="F88">
        <v>1.2841399999999999E-2</v>
      </c>
      <c r="G88">
        <v>1.9378099999999999E-2</v>
      </c>
      <c r="H88">
        <v>2.70274E-2</v>
      </c>
      <c r="I88">
        <v>-6.8418800000000002E-2</v>
      </c>
      <c r="J88">
        <v>-1.19013E-2</v>
      </c>
      <c r="K88">
        <v>-4.3620600000000002E-2</v>
      </c>
      <c r="L88">
        <v>-2.07455E-2</v>
      </c>
      <c r="M88">
        <v>-1.52119E-2</v>
      </c>
      <c r="N88">
        <v>-1.1328400000000001E-2</v>
      </c>
      <c r="O88">
        <v>-8.8666999999999999E-3</v>
      </c>
      <c r="P88">
        <v>-3.63121E-2</v>
      </c>
      <c r="Q88">
        <v>8.1899999999999996E-4</v>
      </c>
      <c r="R88">
        <v>-8.7083000000000004E-3</v>
      </c>
      <c r="S88">
        <v>2.5822700000000001E-2</v>
      </c>
      <c r="T88">
        <v>2.4873599999999999E-2</v>
      </c>
      <c r="U88">
        <v>6.0566999999999999E-3</v>
      </c>
      <c r="V88">
        <v>1.4507300000000001E-2</v>
      </c>
      <c r="W88">
        <v>7.3175000000000002E-3</v>
      </c>
      <c r="X88">
        <v>-4.9585700000000003E-2</v>
      </c>
      <c r="Y88">
        <v>-6.2686E-3</v>
      </c>
      <c r="Z88">
        <v>-1.9761399999999998E-2</v>
      </c>
      <c r="AA88">
        <v>-1.7998299999999998E-2</v>
      </c>
      <c r="AB88">
        <v>1.5975E-3</v>
      </c>
      <c r="AC88">
        <v>-3.0806000000000002E-3</v>
      </c>
      <c r="AD88">
        <v>-3.2107700000000003E-2</v>
      </c>
      <c r="AE88">
        <v>-6.5268499999999993E-2</v>
      </c>
      <c r="AF88">
        <v>-1.8502899999999999E-2</v>
      </c>
      <c r="AG88">
        <v>-6.2674000000000002E-3</v>
      </c>
    </row>
    <row r="89" spans="1:33">
      <c r="A89">
        <v>83</v>
      </c>
      <c r="B89">
        <v>-6.0564199999999999E-2</v>
      </c>
      <c r="C89">
        <v>-9.1996999999999999E-3</v>
      </c>
      <c r="D89">
        <v>-6.4982499999999999E-2</v>
      </c>
      <c r="E89">
        <v>-1.56741E-2</v>
      </c>
      <c r="F89">
        <v>5.2507999999999999E-3</v>
      </c>
      <c r="G89">
        <v>1.52674E-2</v>
      </c>
      <c r="H89">
        <v>2.4417899999999999E-2</v>
      </c>
      <c r="I89">
        <v>-7.6697799999999997E-2</v>
      </c>
      <c r="J89">
        <v>-1.44154E-2</v>
      </c>
      <c r="K89">
        <v>-4.3379000000000001E-2</v>
      </c>
      <c r="L89">
        <v>-2.2180200000000001E-2</v>
      </c>
      <c r="M89">
        <v>-1.9218300000000001E-2</v>
      </c>
      <c r="N89">
        <v>-8.5415999999999999E-3</v>
      </c>
      <c r="O89">
        <v>-1.0519000000000001E-2</v>
      </c>
      <c r="P89">
        <v>-3.8632199999999998E-2</v>
      </c>
      <c r="Q89">
        <v>8.8792999999999997E-3</v>
      </c>
      <c r="R89">
        <v>-7.0127999999999996E-3</v>
      </c>
      <c r="S89">
        <v>2.67184E-2</v>
      </c>
      <c r="T89">
        <v>1.67298E-2</v>
      </c>
      <c r="U89">
        <v>6.4587000000000004E-3</v>
      </c>
      <c r="V89">
        <v>9.3054000000000001E-3</v>
      </c>
      <c r="W89">
        <v>6.6533E-3</v>
      </c>
      <c r="X89">
        <v>-5.6166000000000001E-2</v>
      </c>
      <c r="Y89">
        <v>-1.0433E-2</v>
      </c>
      <c r="Z89">
        <v>-3.2623100000000002E-2</v>
      </c>
      <c r="AA89">
        <v>-1.76171E-2</v>
      </c>
      <c r="AB89">
        <v>4.3403000000000001E-3</v>
      </c>
      <c r="AC89">
        <v>-4.0921999999999998E-3</v>
      </c>
      <c r="AD89">
        <v>-3.4179500000000002E-2</v>
      </c>
      <c r="AE89">
        <v>-6.4075199999999999E-2</v>
      </c>
      <c r="AF89">
        <v>-1.9997299999999999E-2</v>
      </c>
      <c r="AG89">
        <v>-2.5143000000000001E-3</v>
      </c>
    </row>
    <row r="90" spans="1:33">
      <c r="A90">
        <v>84</v>
      </c>
      <c r="B90">
        <v>-5.4315000000000002E-2</v>
      </c>
      <c r="C90">
        <v>-2.6814E-3</v>
      </c>
      <c r="D90">
        <v>-6.3888700000000007E-2</v>
      </c>
      <c r="E90">
        <v>-1.5151E-2</v>
      </c>
      <c r="F90" s="32">
        <v>8.7259999999999994E-3</v>
      </c>
      <c r="G90">
        <v>1.50125E-2</v>
      </c>
      <c r="H90">
        <v>3.1187699999999999E-2</v>
      </c>
      <c r="I90">
        <v>-6.4042000000000002E-2</v>
      </c>
      <c r="J90">
        <v>-7.8382999999999994E-3</v>
      </c>
      <c r="K90">
        <v>-4.5690300000000003E-2</v>
      </c>
      <c r="L90">
        <v>-2.1828899999999998E-2</v>
      </c>
      <c r="M90">
        <v>-1.36884E-2</v>
      </c>
      <c r="N90">
        <v>-8.2754000000000005E-3</v>
      </c>
      <c r="O90">
        <v>-8.9026999999999995E-3</v>
      </c>
      <c r="P90">
        <v>-4.3623000000000002E-2</v>
      </c>
      <c r="Q90">
        <v>3.6678000000000001E-3</v>
      </c>
      <c r="R90">
        <v>-7.5123999999999998E-3</v>
      </c>
      <c r="S90">
        <v>2.4691899999999999E-2</v>
      </c>
      <c r="T90">
        <v>2.1013400000000002E-2</v>
      </c>
      <c r="U90">
        <v>1.1790200000000001E-2</v>
      </c>
      <c r="V90">
        <v>5.8022000000000004E-3</v>
      </c>
      <c r="W90">
        <v>1.67016E-2</v>
      </c>
      <c r="X90">
        <v>-5.7284000000000002E-2</v>
      </c>
      <c r="Y90">
        <v>-8.9327E-3</v>
      </c>
      <c r="Z90">
        <v>-2.4780099999999999E-2</v>
      </c>
      <c r="AA90">
        <v>-1.7721899999999999E-2</v>
      </c>
      <c r="AB90">
        <v>-2.0406000000000001E-3</v>
      </c>
      <c r="AC90">
        <v>2.2125000000000001E-3</v>
      </c>
      <c r="AD90">
        <v>-2.9998299999999999E-2</v>
      </c>
      <c r="AE90">
        <v>-6.2792200000000006E-2</v>
      </c>
      <c r="AF90">
        <v>-1.53115E-2</v>
      </c>
      <c r="AG90">
        <v>-4.1633E-3</v>
      </c>
    </row>
    <row r="91" spans="1:33">
      <c r="A91">
        <v>85</v>
      </c>
      <c r="B91">
        <v>-4.72845E-2</v>
      </c>
      <c r="C91">
        <v>-1.13515E-2</v>
      </c>
      <c r="D91">
        <v>-6.3200000000000006E-2</v>
      </c>
      <c r="E91">
        <v>-1.46748E-2</v>
      </c>
      <c r="F91">
        <v>1.03023E-2</v>
      </c>
      <c r="G91">
        <v>1.82252E-2</v>
      </c>
      <c r="H91">
        <v>3.0413300000000001E-2</v>
      </c>
      <c r="I91">
        <v>-6.0461800000000003E-2</v>
      </c>
      <c r="J91">
        <v>-3.9829999999999998E-4</v>
      </c>
      <c r="K91">
        <v>-4.3838700000000001E-2</v>
      </c>
      <c r="L91">
        <v>-2.2844400000000001E-2</v>
      </c>
      <c r="M91">
        <v>-8.6578999999999996E-3</v>
      </c>
      <c r="N91">
        <v>-6.9509000000000003E-3</v>
      </c>
      <c r="O91">
        <v>-9.3428999999999995E-3</v>
      </c>
      <c r="P91">
        <v>-3.4926199999999998E-2</v>
      </c>
      <c r="Q91">
        <v>8.8246999999999996E-3</v>
      </c>
      <c r="R91">
        <v>-3.4932000000000001E-3</v>
      </c>
      <c r="S91">
        <v>2.7153299999999998E-2</v>
      </c>
      <c r="T91">
        <v>1.6190599999999999E-2</v>
      </c>
      <c r="U91">
        <v>8.4423999999999992E-3</v>
      </c>
      <c r="V91">
        <v>6.0521000000000004E-3</v>
      </c>
      <c r="W91">
        <v>1.4502299999999999E-2</v>
      </c>
      <c r="X91">
        <v>-5.6342099999999999E-2</v>
      </c>
      <c r="Y91">
        <v>-7.2508E-3</v>
      </c>
      <c r="Z91">
        <v>-2.09395E-2</v>
      </c>
      <c r="AA91">
        <v>-1.6951999999999998E-2</v>
      </c>
      <c r="AB91">
        <v>-1.5747000000000001E-3</v>
      </c>
      <c r="AC91">
        <v>-2.8879000000000001E-3</v>
      </c>
      <c r="AD91">
        <v>-3.4177899999999997E-2</v>
      </c>
      <c r="AE91">
        <v>-6.14052E-2</v>
      </c>
      <c r="AF91">
        <v>-2.0658699999999999E-2</v>
      </c>
      <c r="AG91">
        <v>-9.1330000000000003E-4</v>
      </c>
    </row>
    <row r="92" spans="1:33">
      <c r="A92">
        <v>86</v>
      </c>
      <c r="B92">
        <v>-5.2124900000000002E-2</v>
      </c>
      <c r="C92">
        <v>-9.7271000000000007E-3</v>
      </c>
      <c r="D92">
        <v>-5.6758099999999999E-2</v>
      </c>
      <c r="E92">
        <v>-1.09693E-2</v>
      </c>
      <c r="F92">
        <v>8.2254000000000008E-3</v>
      </c>
      <c r="G92">
        <v>2.1569700000000001E-2</v>
      </c>
      <c r="H92">
        <v>2.76221E-2</v>
      </c>
      <c r="I92">
        <v>-5.8103500000000002E-2</v>
      </c>
      <c r="J92">
        <v>-9.1430999999999995E-3</v>
      </c>
      <c r="K92">
        <v>-4.5613500000000001E-2</v>
      </c>
      <c r="L92">
        <v>-1.93744E-2</v>
      </c>
      <c r="M92">
        <v>-1.8652800000000001E-2</v>
      </c>
      <c r="N92">
        <v>-4.1783999999999996E-3</v>
      </c>
      <c r="O92">
        <v>-1.1717099999999999E-2</v>
      </c>
      <c r="P92">
        <v>-3.5156699999999999E-2</v>
      </c>
      <c r="Q92">
        <v>-1.5162999999999999E-3</v>
      </c>
      <c r="R92">
        <v>-8.9879999999999995E-3</v>
      </c>
      <c r="S92">
        <v>2.5370899999999998E-2</v>
      </c>
      <c r="T92">
        <v>1.7273199999999999E-2</v>
      </c>
      <c r="U92">
        <v>1.3444599999999999E-2</v>
      </c>
      <c r="V92">
        <v>1.49041E-2</v>
      </c>
      <c r="W92">
        <v>2.3609999999999998E-3</v>
      </c>
      <c r="X92">
        <v>-5.4129999999999998E-2</v>
      </c>
      <c r="Y92">
        <v>-1.0376700000000001E-2</v>
      </c>
      <c r="Z92">
        <v>-2.1105700000000002E-2</v>
      </c>
      <c r="AA92">
        <v>-1.8738600000000001E-2</v>
      </c>
      <c r="AB92">
        <v>2.6526000000000002E-3</v>
      </c>
      <c r="AC92">
        <v>2.6231000000000002E-3</v>
      </c>
      <c r="AD92">
        <v>-3.2864699999999997E-2</v>
      </c>
      <c r="AE92">
        <v>-5.9229999999999998E-2</v>
      </c>
      <c r="AF92">
        <v>-1.75102E-2</v>
      </c>
      <c r="AG92">
        <v>-4.0289999999999996E-3</v>
      </c>
    </row>
    <row r="93" spans="1:33">
      <c r="A93">
        <v>87</v>
      </c>
      <c r="B93">
        <v>-5.58243E-2</v>
      </c>
      <c r="C93">
        <v>-1.4298699999999999E-2</v>
      </c>
      <c r="D93">
        <v>-6.3837000000000005E-2</v>
      </c>
      <c r="E93">
        <v>-1.2305E-2</v>
      </c>
      <c r="F93">
        <v>8.8678999999999997E-3</v>
      </c>
      <c r="G93">
        <v>2.0328700000000002E-2</v>
      </c>
      <c r="H93">
        <v>2.92911E-2</v>
      </c>
      <c r="I93">
        <v>-6.36959E-2</v>
      </c>
      <c r="J93">
        <v>-1.0634599999999999E-2</v>
      </c>
      <c r="K93">
        <v>-3.5704100000000003E-2</v>
      </c>
      <c r="L93">
        <v>-1.7965200000000001E-2</v>
      </c>
      <c r="M93">
        <v>-1.7816100000000001E-2</v>
      </c>
      <c r="N93">
        <v>-1.6682999999999999E-3</v>
      </c>
      <c r="O93">
        <v>-1.1188500000000001E-2</v>
      </c>
      <c r="P93">
        <v>-3.9056E-2</v>
      </c>
      <c r="Q93">
        <v>9.9552000000000009E-3</v>
      </c>
      <c r="R93">
        <v>-9.1056999999999996E-3</v>
      </c>
      <c r="S93">
        <v>3.4094800000000001E-2</v>
      </c>
      <c r="T93">
        <v>1.81213E-2</v>
      </c>
      <c r="U93">
        <v>1.6863199999999998E-2</v>
      </c>
      <c r="V93">
        <v>1.41894E-2</v>
      </c>
      <c r="W93">
        <v>8.9054000000000008E-3</v>
      </c>
      <c r="X93">
        <v>-6.3205399999999995E-2</v>
      </c>
      <c r="Y93">
        <v>-1.09365E-2</v>
      </c>
      <c r="Z93">
        <v>-2.2454600000000002E-2</v>
      </c>
      <c r="AA93">
        <v>-1.75383E-2</v>
      </c>
      <c r="AB93">
        <v>-2.2171000000000001E-3</v>
      </c>
      <c r="AC93">
        <v>-2.719E-4</v>
      </c>
      <c r="AD93">
        <v>-2.10867E-2</v>
      </c>
      <c r="AE93">
        <v>-6.7485900000000001E-2</v>
      </c>
      <c r="AF93">
        <v>-1.7166799999999999E-2</v>
      </c>
      <c r="AG93">
        <v>1.4828E-3</v>
      </c>
    </row>
    <row r="94" spans="1:33">
      <c r="A94">
        <v>88</v>
      </c>
      <c r="B94">
        <v>-5.2865700000000002E-2</v>
      </c>
      <c r="C94">
        <v>-2.0141099999999999E-2</v>
      </c>
      <c r="D94">
        <v>-5.9474300000000001E-2</v>
      </c>
      <c r="E94">
        <v>-1.15459E-2</v>
      </c>
      <c r="F94">
        <v>7.744E-3</v>
      </c>
      <c r="G94">
        <v>1.7193199999999999E-2</v>
      </c>
      <c r="H94">
        <v>2.62195E-2</v>
      </c>
      <c r="I94">
        <v>-5.9978400000000001E-2</v>
      </c>
      <c r="J94">
        <v>-1.09097E-2</v>
      </c>
      <c r="K94">
        <v>-3.3399199999999997E-2</v>
      </c>
      <c r="L94">
        <v>-2.41462E-2</v>
      </c>
      <c r="M94">
        <v>-1.16718E-2</v>
      </c>
      <c r="N94">
        <v>-6.3638000000000002E-3</v>
      </c>
      <c r="O94">
        <v>-8.9721999999999996E-3</v>
      </c>
      <c r="P94">
        <v>-3.6701999999999999E-2</v>
      </c>
      <c r="Q94">
        <v>9.5840000000000005E-3</v>
      </c>
      <c r="R94">
        <v>-4.1580000000000002E-3</v>
      </c>
      <c r="S94">
        <v>3.2214699999999999E-2</v>
      </c>
      <c r="T94">
        <v>1.98073E-2</v>
      </c>
      <c r="U94">
        <v>1.12928E-2</v>
      </c>
      <c r="V94">
        <v>1.14162E-2</v>
      </c>
      <c r="W94">
        <v>3.3723999999999998E-3</v>
      </c>
      <c r="X94">
        <v>-5.6677100000000001E-2</v>
      </c>
      <c r="Y94">
        <v>-8.7717999999999997E-3</v>
      </c>
      <c r="Z94">
        <v>-1.89952E-2</v>
      </c>
      <c r="AA94">
        <v>-1.2445100000000001E-2</v>
      </c>
      <c r="AB94">
        <v>1.3626999999999999E-3</v>
      </c>
      <c r="AC94">
        <v>2.1167E-3</v>
      </c>
      <c r="AD94">
        <v>-2.7493E-2</v>
      </c>
      <c r="AE94">
        <v>-5.6439599999999999E-2</v>
      </c>
      <c r="AF94">
        <v>-1.44981E-2</v>
      </c>
      <c r="AG94">
        <v>-2.6870000000000002E-3</v>
      </c>
    </row>
    <row r="95" spans="1:33">
      <c r="A95">
        <v>89</v>
      </c>
      <c r="B95">
        <v>-5.1918400000000003E-2</v>
      </c>
      <c r="C95">
        <v>-1.82708E-2</v>
      </c>
      <c r="D95">
        <v>-6.2063399999999998E-2</v>
      </c>
      <c r="E95">
        <v>-1.1954899999999999E-2</v>
      </c>
      <c r="F95">
        <v>1.09169E-2</v>
      </c>
      <c r="G95">
        <v>1.79274E-2</v>
      </c>
      <c r="H95">
        <v>3.1140399999999999E-2</v>
      </c>
      <c r="I95">
        <v>-6.2798400000000004E-2</v>
      </c>
      <c r="J95">
        <v>-9.5288000000000005E-3</v>
      </c>
      <c r="K95">
        <v>-3.6823799999999997E-2</v>
      </c>
      <c r="L95">
        <v>-2.09435E-2</v>
      </c>
      <c r="M95">
        <v>-1.36113E-2</v>
      </c>
      <c r="N95">
        <v>-5.3845000000000004E-3</v>
      </c>
      <c r="O95">
        <v>-7.8610999999999993E-3</v>
      </c>
      <c r="P95">
        <v>-3.6795500000000002E-2</v>
      </c>
      <c r="Q95">
        <v>1.0316799999999999E-2</v>
      </c>
      <c r="R95">
        <v>-4.8783999999999998E-3</v>
      </c>
      <c r="S95">
        <v>2.8261700000000001E-2</v>
      </c>
      <c r="T95">
        <v>1.9869100000000001E-2</v>
      </c>
      <c r="U95">
        <v>1.8050500000000001E-2</v>
      </c>
      <c r="V95">
        <v>2.0679000000000001E-3</v>
      </c>
      <c r="W95">
        <v>9.2239999999999996E-3</v>
      </c>
      <c r="X95">
        <v>-5.4058799999999997E-2</v>
      </c>
      <c r="Y95">
        <v>-6.4238000000000003E-3</v>
      </c>
      <c r="Z95">
        <v>-1.6394800000000001E-2</v>
      </c>
      <c r="AA95">
        <v>-1.46404E-2</v>
      </c>
      <c r="AB95">
        <v>6.8577999999999998E-3</v>
      </c>
      <c r="AC95">
        <v>4.8103E-3</v>
      </c>
      <c r="AD95">
        <v>-3.1026000000000001E-2</v>
      </c>
      <c r="AE95">
        <v>-6.2696600000000005E-2</v>
      </c>
      <c r="AF95">
        <v>-1.3148399999999999E-2</v>
      </c>
      <c r="AG95">
        <v>3.143E-4</v>
      </c>
    </row>
    <row r="96" spans="1:33">
      <c r="A96">
        <v>90</v>
      </c>
      <c r="B96">
        <v>-4.8429899999999998E-2</v>
      </c>
      <c r="C96">
        <v>-2.04154E-2</v>
      </c>
      <c r="D96">
        <v>-6.0315300000000002E-2</v>
      </c>
      <c r="E96">
        <v>-1.81949E-2</v>
      </c>
      <c r="F96">
        <v>2.0588100000000002E-2</v>
      </c>
      <c r="G96">
        <v>1.4446000000000001E-2</v>
      </c>
      <c r="H96">
        <v>2.2396200000000002E-2</v>
      </c>
      <c r="I96">
        <v>-6.8161799999999995E-2</v>
      </c>
      <c r="J96">
        <v>3.3996999999999999E-3</v>
      </c>
      <c r="K96">
        <v>-4.2772200000000003E-2</v>
      </c>
      <c r="L96">
        <v>-1.6732400000000001E-2</v>
      </c>
      <c r="M96">
        <v>-1.9797800000000001E-2</v>
      </c>
      <c r="N96">
        <v>-8.0040000000000005E-4</v>
      </c>
      <c r="O96">
        <v>-2.7717000000000002E-3</v>
      </c>
      <c r="P96">
        <v>-4.0389799999999997E-2</v>
      </c>
      <c r="Q96">
        <v>2.9034999999999998E-3</v>
      </c>
      <c r="R96">
        <v>-5.0625000000000002E-3</v>
      </c>
      <c r="S96">
        <v>3.1581499999999998E-2</v>
      </c>
      <c r="T96">
        <v>3.01307E-2</v>
      </c>
      <c r="U96">
        <v>1.97757E-2</v>
      </c>
      <c r="V96">
        <v>2.1051400000000001E-2</v>
      </c>
      <c r="W96">
        <v>-1.4172E-3</v>
      </c>
      <c r="X96">
        <v>-5.5426999999999997E-2</v>
      </c>
      <c r="Y96">
        <v>-9.8133000000000005E-3</v>
      </c>
      <c r="Z96">
        <v>-1.49094E-2</v>
      </c>
      <c r="AA96">
        <v>-1.1140199999999999E-2</v>
      </c>
      <c r="AB96">
        <v>7.7648999999999999E-3</v>
      </c>
      <c r="AC96" s="32">
        <v>-8.9499999999999994E-5</v>
      </c>
      <c r="AD96">
        <v>-2.8177299999999999E-2</v>
      </c>
      <c r="AE96">
        <v>-6.4170199999999997E-2</v>
      </c>
      <c r="AF96">
        <v>-1.0918000000000001E-2</v>
      </c>
      <c r="AG96">
        <v>3.1462E-3</v>
      </c>
    </row>
    <row r="97" spans="1:33">
      <c r="A97">
        <v>91</v>
      </c>
      <c r="B97">
        <v>-5.29875E-2</v>
      </c>
      <c r="C97">
        <v>-3.09859E-2</v>
      </c>
      <c r="D97">
        <v>-6.48281E-2</v>
      </c>
      <c r="E97">
        <v>-1.65703E-2</v>
      </c>
      <c r="F97">
        <v>1.85746E-2</v>
      </c>
      <c r="G97">
        <v>2.0936900000000001E-2</v>
      </c>
      <c r="H97">
        <v>1.7123699999999999E-2</v>
      </c>
      <c r="I97">
        <v>-5.6745299999999999E-2</v>
      </c>
      <c r="J97">
        <v>3.1676E-3</v>
      </c>
      <c r="K97">
        <v>-3.8435200000000003E-2</v>
      </c>
      <c r="L97">
        <v>-2.0302500000000001E-2</v>
      </c>
      <c r="M97">
        <v>-7.9859000000000006E-3</v>
      </c>
      <c r="N97">
        <v>-3.7788000000000001E-3</v>
      </c>
      <c r="O97">
        <v>-4.7926000000000002E-3</v>
      </c>
      <c r="P97">
        <v>-3.3419400000000002E-2</v>
      </c>
      <c r="Q97">
        <v>9.5934999999999996E-3</v>
      </c>
      <c r="R97">
        <v>1.5719E-3</v>
      </c>
      <c r="S97">
        <v>2.8060700000000001E-2</v>
      </c>
      <c r="T97">
        <v>2.2826900000000001E-2</v>
      </c>
      <c r="U97">
        <v>1.91062E-2</v>
      </c>
      <c r="V97">
        <v>1.8955300000000001E-2</v>
      </c>
      <c r="W97">
        <v>5.0415E-3</v>
      </c>
      <c r="X97">
        <v>-5.84719E-2</v>
      </c>
      <c r="Y97">
        <v>-5.8951999999999997E-3</v>
      </c>
      <c r="Z97">
        <v>-1.163E-2</v>
      </c>
      <c r="AA97">
        <v>-1.06106E-2</v>
      </c>
      <c r="AB97">
        <v>8.2693999999999997E-3</v>
      </c>
      <c r="AC97">
        <v>1.206E-4</v>
      </c>
      <c r="AD97">
        <v>-2.7265600000000001E-2</v>
      </c>
      <c r="AE97">
        <v>-6.2978900000000004E-2</v>
      </c>
      <c r="AF97">
        <v>-1.0392800000000001E-2</v>
      </c>
      <c r="AG97">
        <v>5.4669999999999996E-3</v>
      </c>
    </row>
    <row r="98" spans="1:33">
      <c r="A98">
        <v>92</v>
      </c>
      <c r="B98">
        <v>-4.6852699999999997E-2</v>
      </c>
      <c r="C98">
        <v>-2.6751199999999999E-2</v>
      </c>
      <c r="D98">
        <v>-5.3950499999999998E-2</v>
      </c>
      <c r="E98">
        <v>-1.67812E-2</v>
      </c>
      <c r="F98">
        <v>2.39755E-2</v>
      </c>
      <c r="G98">
        <v>1.8137E-2</v>
      </c>
      <c r="H98">
        <v>2.2224899999999999E-2</v>
      </c>
      <c r="I98">
        <v>-6.7899799999999996E-2</v>
      </c>
      <c r="J98">
        <v>-7.7537999999999999E-3</v>
      </c>
      <c r="K98">
        <v>-3.1808099999999999E-2</v>
      </c>
      <c r="L98">
        <v>-1.7407599999999999E-2</v>
      </c>
      <c r="M98">
        <v>-1.34558E-2</v>
      </c>
      <c r="N98">
        <v>-2.5279999999999999E-3</v>
      </c>
      <c r="O98">
        <v>-9.0664999999999999E-3</v>
      </c>
      <c r="P98">
        <v>-2.8278399999999999E-2</v>
      </c>
      <c r="Q98">
        <v>1.03386E-2</v>
      </c>
      <c r="R98">
        <v>1.1735000000000001E-3</v>
      </c>
      <c r="S98">
        <v>2.9952699999999999E-2</v>
      </c>
      <c r="T98">
        <v>2.8521100000000001E-2</v>
      </c>
      <c r="U98">
        <v>2.06491E-2</v>
      </c>
      <c r="V98">
        <v>1.9857900000000001E-2</v>
      </c>
      <c r="W98">
        <v>-3.1248999999999999E-3</v>
      </c>
      <c r="X98">
        <v>-5.7636600000000003E-2</v>
      </c>
      <c r="Y98">
        <v>-7.9883000000000003E-3</v>
      </c>
      <c r="Z98">
        <v>-1.0345500000000001E-2</v>
      </c>
      <c r="AA98">
        <v>-1.18006E-2</v>
      </c>
      <c r="AB98">
        <v>1.00526E-2</v>
      </c>
      <c r="AC98">
        <v>2.6576999999999998E-3</v>
      </c>
      <c r="AD98">
        <v>-2.8143600000000001E-2</v>
      </c>
      <c r="AE98">
        <v>-6.5104800000000004E-2</v>
      </c>
      <c r="AF98">
        <v>-4.4647999999999997E-3</v>
      </c>
      <c r="AG98">
        <v>3.8015000000000002E-3</v>
      </c>
    </row>
    <row r="99" spans="1:33">
      <c r="A99">
        <v>93</v>
      </c>
      <c r="B99">
        <v>-5.0357499999999999E-2</v>
      </c>
      <c r="C99">
        <v>-3.2381100000000003E-2</v>
      </c>
      <c r="D99">
        <v>-5.8978799999999998E-2</v>
      </c>
      <c r="E99">
        <v>-2.3256700000000002E-2</v>
      </c>
      <c r="F99">
        <v>1.7460400000000001E-2</v>
      </c>
      <c r="G99">
        <v>1.7880299999999998E-2</v>
      </c>
      <c r="H99">
        <v>2.1712599999999999E-2</v>
      </c>
      <c r="I99">
        <v>-6.2530799999999997E-2</v>
      </c>
      <c r="J99">
        <v>-3.7783000000000001E-3</v>
      </c>
      <c r="K99">
        <v>-3.8752300000000003E-2</v>
      </c>
      <c r="L99">
        <v>-1.76721E-2</v>
      </c>
      <c r="M99">
        <v>-1.11375E-2</v>
      </c>
      <c r="N99">
        <v>2.7166999999999998E-3</v>
      </c>
      <c r="O99">
        <v>-5.9753999999999996E-3</v>
      </c>
      <c r="P99">
        <v>-3.5557900000000003E-2</v>
      </c>
      <c r="Q99">
        <v>1.5683699999999998E-2</v>
      </c>
      <c r="R99">
        <v>1.8871999999999999E-3</v>
      </c>
      <c r="S99">
        <v>3.2747400000000003E-2</v>
      </c>
      <c r="T99">
        <v>2.9965100000000001E-2</v>
      </c>
      <c r="U99">
        <v>2.4087999999999998E-2</v>
      </c>
      <c r="V99">
        <v>2.4764600000000001E-2</v>
      </c>
      <c r="W99">
        <v>1.4758E-3</v>
      </c>
      <c r="X99">
        <v>-5.5187199999999999E-2</v>
      </c>
      <c r="Y99">
        <v>-1.10066E-2</v>
      </c>
      <c r="Z99">
        <v>-8.9960999999999999E-3</v>
      </c>
      <c r="AA99">
        <v>-4.9233999999999997E-3</v>
      </c>
      <c r="AB99">
        <v>1.2085500000000001E-2</v>
      </c>
      <c r="AC99">
        <v>4.3588999999999998E-3</v>
      </c>
      <c r="AD99">
        <v>-2.4770899999999998E-2</v>
      </c>
      <c r="AE99">
        <v>-6.4618499999999995E-2</v>
      </c>
      <c r="AF99">
        <v>-5.2138000000000002E-3</v>
      </c>
      <c r="AG99">
        <v>4.4254999999999997E-3</v>
      </c>
    </row>
    <row r="100" spans="1:33">
      <c r="A100">
        <v>94</v>
      </c>
      <c r="B100">
        <v>-5.5182799999999997E-2</v>
      </c>
      <c r="C100">
        <v>-5.1131000000000003E-2</v>
      </c>
      <c r="D100">
        <v>-4.9710900000000002E-2</v>
      </c>
      <c r="E100">
        <v>-2.35398E-2</v>
      </c>
      <c r="F100">
        <v>2.15897E-2</v>
      </c>
      <c r="G100">
        <v>2.4956900000000001E-2</v>
      </c>
      <c r="H100">
        <v>1.8940100000000001E-2</v>
      </c>
      <c r="I100">
        <v>-5.82728E-2</v>
      </c>
      <c r="J100">
        <v>2.341E-4</v>
      </c>
      <c r="K100">
        <v>-2.9005400000000001E-2</v>
      </c>
      <c r="L100">
        <v>-1.8546E-2</v>
      </c>
      <c r="M100">
        <v>-1.3957600000000001E-2</v>
      </c>
      <c r="N100">
        <v>-6.1286999999999999E-3</v>
      </c>
      <c r="O100">
        <v>-3.7127000000000002E-3</v>
      </c>
      <c r="P100">
        <v>-2.8160000000000001E-2</v>
      </c>
      <c r="Q100">
        <v>1.40112E-2</v>
      </c>
      <c r="R100">
        <v>-6.9039999999999998E-4</v>
      </c>
      <c r="S100">
        <v>4.5247900000000001E-2</v>
      </c>
      <c r="T100">
        <v>2.8946599999999999E-2</v>
      </c>
      <c r="U100">
        <v>2.4232900000000002E-2</v>
      </c>
      <c r="V100">
        <v>3.4794499999999999E-2</v>
      </c>
      <c r="W100">
        <v>-1.0762799999999999E-2</v>
      </c>
      <c r="X100">
        <v>-6.0675699999999999E-2</v>
      </c>
      <c r="Y100">
        <v>-1.4798E-2</v>
      </c>
      <c r="Z100">
        <v>-4.6695E-3</v>
      </c>
      <c r="AA100">
        <v>-5.9525999999999997E-3</v>
      </c>
      <c r="AB100">
        <v>9.8309999999999995E-3</v>
      </c>
      <c r="AC100">
        <v>4.6010000000000001E-3</v>
      </c>
      <c r="AD100">
        <v>-3.2119200000000001E-2</v>
      </c>
      <c r="AE100">
        <v>-6.2832100000000002E-2</v>
      </c>
      <c r="AF100">
        <v>3.6390000000000001E-4</v>
      </c>
      <c r="AG100">
        <v>4.5888999999999999E-3</v>
      </c>
    </row>
    <row r="101" spans="1:33">
      <c r="A101">
        <v>95</v>
      </c>
      <c r="B101">
        <v>-5.3852999999999998E-2</v>
      </c>
      <c r="C101">
        <v>-5.6961400000000002E-2</v>
      </c>
      <c r="D101">
        <v>-4.8463600000000003E-2</v>
      </c>
      <c r="E101">
        <v>-2.4862800000000001E-2</v>
      </c>
      <c r="F101">
        <v>3.2019699999999998E-2</v>
      </c>
      <c r="G101">
        <v>3.2335000000000003E-2</v>
      </c>
      <c r="H101">
        <v>1.1701700000000001E-2</v>
      </c>
      <c r="I101">
        <v>-5.1005599999999998E-2</v>
      </c>
      <c r="J101">
        <v>8.1375000000000006E-3</v>
      </c>
      <c r="K101">
        <v>-2.9522900000000001E-2</v>
      </c>
      <c r="L101">
        <v>-1.7730099999999999E-2</v>
      </c>
      <c r="M101">
        <v>-1.8188800000000001E-2</v>
      </c>
      <c r="N101">
        <v>1.3707999999999999E-3</v>
      </c>
      <c r="O101">
        <v>-4.7919E-3</v>
      </c>
      <c r="P101">
        <v>-3.9113000000000002E-2</v>
      </c>
      <c r="Q101">
        <v>1.22192E-2</v>
      </c>
      <c r="R101">
        <v>4.6753999999999997E-3</v>
      </c>
      <c r="S101">
        <v>3.6092100000000002E-2</v>
      </c>
      <c r="T101">
        <v>4.0249E-2</v>
      </c>
      <c r="U101">
        <v>3.2027300000000002E-2</v>
      </c>
      <c r="V101">
        <v>3.06968E-2</v>
      </c>
      <c r="W101">
        <v>-5.4037E-3</v>
      </c>
      <c r="X101">
        <v>-6.4895400000000006E-2</v>
      </c>
      <c r="Y101">
        <v>-5.6498E-3</v>
      </c>
      <c r="Z101">
        <v>-5.6953000000000004E-3</v>
      </c>
      <c r="AA101">
        <v>-2.2017E-3</v>
      </c>
      <c r="AB101">
        <v>1.58271E-2</v>
      </c>
      <c r="AC101">
        <v>6.9598000000000004E-3</v>
      </c>
      <c r="AD101">
        <v>-3.7347600000000002E-2</v>
      </c>
      <c r="AE101">
        <v>-6.5890099999999993E-2</v>
      </c>
      <c r="AF101">
        <v>3.4093999999999999E-3</v>
      </c>
      <c r="AG101">
        <v>1.0309499999999999E-2</v>
      </c>
    </row>
    <row r="102" spans="1:33">
      <c r="A102">
        <v>96</v>
      </c>
      <c r="B102">
        <v>-5.60019E-2</v>
      </c>
      <c r="C102">
        <v>-6.2962599999999994E-2</v>
      </c>
      <c r="D102">
        <v>-4.7000899999999998E-2</v>
      </c>
      <c r="E102">
        <v>-2.9106199999999999E-2</v>
      </c>
      <c r="F102">
        <v>3.46565E-2</v>
      </c>
      <c r="G102">
        <v>3.3334799999999998E-2</v>
      </c>
      <c r="H102">
        <v>5.0812000000000001E-3</v>
      </c>
      <c r="I102">
        <v>-3.7502899999999999E-2</v>
      </c>
      <c r="J102">
        <v>-1.0516E-3</v>
      </c>
      <c r="K102">
        <v>-3.1690700000000002E-2</v>
      </c>
      <c r="L102">
        <v>-3.1723899999999999E-2</v>
      </c>
      <c r="M102">
        <v>-1.3435900000000001E-2</v>
      </c>
      <c r="N102">
        <v>7.4301000000000002E-3</v>
      </c>
      <c r="O102">
        <v>1.9648999999999999E-3</v>
      </c>
      <c r="P102">
        <v>-3.6361499999999998E-2</v>
      </c>
      <c r="Q102">
        <v>1.6665699999999999E-2</v>
      </c>
      <c r="R102">
        <v>1.0812199999999999E-2</v>
      </c>
      <c r="S102">
        <v>4.2484500000000001E-2</v>
      </c>
      <c r="T102">
        <v>4.5097499999999999E-2</v>
      </c>
      <c r="U102">
        <v>4.0559699999999997E-2</v>
      </c>
      <c r="V102">
        <v>4.84056E-2</v>
      </c>
      <c r="W102">
        <v>-1.79238E-2</v>
      </c>
      <c r="X102">
        <v>-7.0473800000000003E-2</v>
      </c>
      <c r="Y102">
        <v>-1.37862E-2</v>
      </c>
      <c r="Z102">
        <v>5.6519999999999997E-4</v>
      </c>
      <c r="AA102">
        <v>7.1105999999999999E-3</v>
      </c>
      <c r="AB102">
        <v>2.5130400000000001E-2</v>
      </c>
      <c r="AC102">
        <v>1.61415E-2</v>
      </c>
      <c r="AD102">
        <v>-3.3209000000000002E-2</v>
      </c>
      <c r="AE102">
        <v>-7.0149500000000004E-2</v>
      </c>
      <c r="AF102">
        <v>7.4485999999999997E-3</v>
      </c>
      <c r="AG102">
        <v>9.6775999999999997E-3</v>
      </c>
    </row>
    <row r="103" spans="1:33">
      <c r="A103">
        <v>97</v>
      </c>
      <c r="B103">
        <v>-4.1902500000000002E-2</v>
      </c>
      <c r="C103">
        <v>-8.2011000000000001E-2</v>
      </c>
      <c r="D103">
        <v>-3.7454000000000001E-2</v>
      </c>
      <c r="E103">
        <v>-2.45142E-2</v>
      </c>
      <c r="F103">
        <v>3.8082100000000001E-2</v>
      </c>
      <c r="G103">
        <v>3.4046800000000002E-2</v>
      </c>
      <c r="H103">
        <v>-4.0201999999999998E-3</v>
      </c>
      <c r="I103">
        <v>-2.3099600000000001E-2</v>
      </c>
      <c r="J103">
        <v>5.2211000000000002E-3</v>
      </c>
      <c r="K103">
        <v>-2.36244E-2</v>
      </c>
      <c r="L103">
        <v>-2.8260500000000001E-2</v>
      </c>
      <c r="M103">
        <v>-1.58821E-2</v>
      </c>
      <c r="N103">
        <v>1.8170100000000002E-2</v>
      </c>
      <c r="O103">
        <v>1.8808E-3</v>
      </c>
      <c r="P103">
        <v>-4.1209000000000003E-2</v>
      </c>
      <c r="Q103">
        <v>1.9045900000000001E-2</v>
      </c>
      <c r="R103">
        <v>1.7728299999999999E-2</v>
      </c>
      <c r="S103">
        <v>4.93959E-2</v>
      </c>
      <c r="T103">
        <v>3.7725700000000001E-2</v>
      </c>
      <c r="U103">
        <v>4.1609800000000002E-2</v>
      </c>
      <c r="V103">
        <v>5.4624800000000001E-2</v>
      </c>
      <c r="W103">
        <v>-2.5623799999999999E-2</v>
      </c>
      <c r="X103">
        <v>-8.2355899999999996E-2</v>
      </c>
      <c r="Y103">
        <v>-1.54935E-2</v>
      </c>
      <c r="Z103">
        <v>5.8482999999999999E-3</v>
      </c>
      <c r="AA103">
        <v>1.2195299999999999E-2</v>
      </c>
      <c r="AB103">
        <v>2.7837400000000002E-2</v>
      </c>
      <c r="AC103">
        <v>5.1146999999999998E-3</v>
      </c>
      <c r="AD103">
        <v>-3.4327299999999998E-2</v>
      </c>
      <c r="AE103">
        <v>-8.3970600000000006E-2</v>
      </c>
      <c r="AF103">
        <v>1.8595899999999999E-2</v>
      </c>
      <c r="AG103">
        <v>1.3201299999999999E-2</v>
      </c>
    </row>
    <row r="104" spans="1:33">
      <c r="A104">
        <v>98</v>
      </c>
      <c r="B104">
        <v>-2.8750299999999999E-2</v>
      </c>
      <c r="C104">
        <v>-8.5133700000000007E-2</v>
      </c>
      <c r="D104">
        <v>-2.9075199999999999E-2</v>
      </c>
      <c r="E104">
        <v>-1.90514E-2</v>
      </c>
      <c r="F104">
        <v>3.5115100000000003E-2</v>
      </c>
      <c r="G104">
        <v>4.1510999999999999E-2</v>
      </c>
      <c r="H104">
        <v>-7.1669000000000004E-3</v>
      </c>
      <c r="I104">
        <v>1.0806100000000001E-2</v>
      </c>
      <c r="J104">
        <v>1.1538100000000001E-2</v>
      </c>
      <c r="K104">
        <v>-3.2756100000000003E-2</v>
      </c>
      <c r="L104">
        <v>-2.80369E-2</v>
      </c>
      <c r="M104">
        <v>-1.69791E-2</v>
      </c>
      <c r="N104">
        <v>2.8958600000000001E-2</v>
      </c>
      <c r="O104">
        <v>-6.3439999999999998E-3</v>
      </c>
      <c r="P104">
        <v>-4.2655800000000001E-2</v>
      </c>
      <c r="Q104">
        <v>3.2784300000000002E-2</v>
      </c>
      <c r="R104">
        <v>2.9984199999999999E-2</v>
      </c>
      <c r="S104">
        <v>4.6641700000000001E-2</v>
      </c>
      <c r="T104">
        <v>5.9637299999999997E-2</v>
      </c>
      <c r="U104">
        <v>6.9451100000000002E-2</v>
      </c>
      <c r="V104">
        <v>5.89883E-2</v>
      </c>
      <c r="W104">
        <v>-3.2820200000000001E-2</v>
      </c>
      <c r="X104">
        <v>-9.1825000000000004E-2</v>
      </c>
      <c r="Y104">
        <v>-7.2193999999999999E-3</v>
      </c>
      <c r="Z104">
        <v>1.9539899999999999E-2</v>
      </c>
      <c r="AA104">
        <v>1.71042E-2</v>
      </c>
      <c r="AB104">
        <v>2.5087999999999999E-2</v>
      </c>
      <c r="AC104">
        <v>2.5855300000000001E-2</v>
      </c>
      <c r="AD104">
        <v>-3.7689199999999999E-2</v>
      </c>
      <c r="AE104">
        <v>-0.10245609999999999</v>
      </c>
      <c r="AF104">
        <v>2.7466999999999998E-2</v>
      </c>
      <c r="AG104">
        <v>2.1410700000000001E-2</v>
      </c>
    </row>
    <row r="105" spans="1:33">
      <c r="A105">
        <v>99</v>
      </c>
      <c r="B105">
        <v>-3.1726999999999998E-2</v>
      </c>
      <c r="C105">
        <v>-7.4764600000000001E-2</v>
      </c>
      <c r="D105">
        <v>-1.6964900000000002E-2</v>
      </c>
      <c r="E105">
        <v>-8.8869999999999997E-4</v>
      </c>
      <c r="F105">
        <v>2.9916700000000001E-2</v>
      </c>
      <c r="G105">
        <v>6.18878E-2</v>
      </c>
      <c r="H105">
        <v>-1.7314199999999998E-2</v>
      </c>
      <c r="I105">
        <v>3.21344E-2</v>
      </c>
      <c r="J105">
        <v>3.0990799999999999E-2</v>
      </c>
      <c r="K105">
        <v>-4.31765E-2</v>
      </c>
      <c r="L105">
        <v>-2.7983600000000001E-2</v>
      </c>
      <c r="M105">
        <v>-2.8380200000000001E-2</v>
      </c>
      <c r="N105">
        <v>5.2024599999999997E-2</v>
      </c>
      <c r="O105">
        <v>4.2024999999999996E-3</v>
      </c>
      <c r="P105">
        <v>-5.2138999999999998E-2</v>
      </c>
      <c r="Q105">
        <v>2.7721800000000001E-2</v>
      </c>
      <c r="R105">
        <v>4.5822000000000002E-2</v>
      </c>
      <c r="S105">
        <v>5.8867799999999998E-2</v>
      </c>
      <c r="T105">
        <v>6.23499E-2</v>
      </c>
      <c r="U105">
        <v>6.8445699999999998E-2</v>
      </c>
      <c r="V105">
        <v>9.4328700000000001E-2</v>
      </c>
      <c r="W105">
        <v>-5.7677300000000001E-2</v>
      </c>
      <c r="X105">
        <v>-0.1082829</v>
      </c>
      <c r="Y105">
        <v>-1.10898E-2</v>
      </c>
      <c r="Z105">
        <v>3.29039E-2</v>
      </c>
      <c r="AA105">
        <v>2.63088E-2</v>
      </c>
      <c r="AB105">
        <v>4.02268E-2</v>
      </c>
      <c r="AC105">
        <v>3.1352499999999998E-2</v>
      </c>
      <c r="AD105">
        <v>-5.2622599999999999E-2</v>
      </c>
      <c r="AE105">
        <v>-0.1076532</v>
      </c>
      <c r="AF105">
        <v>4.1364100000000001E-2</v>
      </c>
      <c r="AG105">
        <v>3.1329599999999999E-2</v>
      </c>
    </row>
    <row r="106" spans="1:33">
      <c r="A106">
        <v>100</v>
      </c>
      <c r="B106">
        <v>-7.2795899999999997E-2</v>
      </c>
      <c r="C106">
        <v>-9.6350900000000003E-2</v>
      </c>
      <c r="D106">
        <v>1.116E-4</v>
      </c>
      <c r="E106">
        <v>4.8423300000000002E-2</v>
      </c>
      <c r="F106">
        <v>5.31096E-2</v>
      </c>
      <c r="G106">
        <v>5.7938000000000003E-2</v>
      </c>
      <c r="H106">
        <v>-2.1152199999999999E-2</v>
      </c>
      <c r="I106">
        <v>0.10896840000000001</v>
      </c>
      <c r="J106">
        <v>6.2661300000000003E-2</v>
      </c>
      <c r="K106">
        <v>-0.1114845</v>
      </c>
      <c r="L106">
        <v>-5.5177700000000003E-2</v>
      </c>
      <c r="M106">
        <v>-7.4492100000000006E-2</v>
      </c>
      <c r="N106">
        <v>0.1211198</v>
      </c>
      <c r="O106">
        <v>-8.6301900000000001E-2</v>
      </c>
      <c r="P106">
        <v>-0.14092740000000001</v>
      </c>
      <c r="Q106">
        <v>3.6726099999999998E-2</v>
      </c>
      <c r="R106">
        <v>3.3641900000000002E-2</v>
      </c>
      <c r="S106">
        <v>6.3062499999999994E-2</v>
      </c>
      <c r="T106">
        <v>5.5689099999999998E-2</v>
      </c>
      <c r="U106">
        <v>6.1047400000000002E-2</v>
      </c>
      <c r="V106">
        <v>0.11395130000000001</v>
      </c>
      <c r="W106">
        <v>-0.15010390000000001</v>
      </c>
      <c r="X106">
        <v>-0.1565262</v>
      </c>
      <c r="Y106">
        <v>-2.3454099999999999E-2</v>
      </c>
      <c r="Z106">
        <v>6.3864099999999993E-2</v>
      </c>
      <c r="AA106">
        <v>2.2290299999999999E-2</v>
      </c>
      <c r="AB106">
        <v>3.2443399999999997E-2</v>
      </c>
      <c r="AC106">
        <v>4.89297E-2</v>
      </c>
      <c r="AD106">
        <v>-0.1224971</v>
      </c>
      <c r="AE106">
        <v>-0.2272499</v>
      </c>
      <c r="AF106">
        <v>9.0508500000000006E-2</v>
      </c>
      <c r="AG106">
        <v>2.34773E-2</v>
      </c>
    </row>
  </sheetData>
  <hyperlinks>
    <hyperlink ref="A1" location="'Table of Contents'!A1" display="'Table of Contents'!A1" xr:uid="{45FE3395-A59A-6F40-BAE2-712FE4B9FB67}"/>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08AF-B817-424E-816E-5EFC18B967BE}">
  <dimension ref="A1:B37"/>
  <sheetViews>
    <sheetView workbookViewId="0"/>
  </sheetViews>
  <sheetFormatPr baseColWidth="10" defaultRowHeight="15"/>
  <sheetData>
    <row r="1" spans="1:2">
      <c r="A1" s="67" t="s">
        <v>322</v>
      </c>
    </row>
    <row r="2" spans="1:2">
      <c r="A2" t="s">
        <v>313</v>
      </c>
    </row>
    <row r="4" spans="1:2" ht="16">
      <c r="A4" s="61" t="s">
        <v>314</v>
      </c>
    </row>
    <row r="6" spans="1:2">
      <c r="A6" t="s">
        <v>308</v>
      </c>
      <c r="B6">
        <v>-4.77596023568072E-2</v>
      </c>
    </row>
    <row r="7" spans="1:2">
      <c r="A7" t="s">
        <v>309</v>
      </c>
      <c r="B7">
        <v>-1.2547066196321E-2</v>
      </c>
    </row>
    <row r="8" spans="1:2">
      <c r="A8">
        <v>1981</v>
      </c>
      <c r="B8">
        <v>-5.79444160537914E-2</v>
      </c>
    </row>
    <row r="9" spans="1:2">
      <c r="A9">
        <v>1982</v>
      </c>
      <c r="B9">
        <v>-1.2747813398823001E-2</v>
      </c>
    </row>
    <row r="10" spans="1:2">
      <c r="A10">
        <v>1983</v>
      </c>
      <c r="B10">
        <v>1.7992077305331498E-2</v>
      </c>
    </row>
    <row r="11" spans="1:2">
      <c r="A11">
        <v>1984</v>
      </c>
      <c r="B11">
        <v>2.5006980796867102E-2</v>
      </c>
    </row>
    <row r="12" spans="1:2">
      <c r="A12">
        <v>1985</v>
      </c>
      <c r="B12">
        <v>1.5311963571811299E-2</v>
      </c>
    </row>
    <row r="13" spans="1:2">
      <c r="A13">
        <v>1986</v>
      </c>
      <c r="B13">
        <v>-2.07844227137386E-2</v>
      </c>
    </row>
    <row r="14" spans="1:2">
      <c r="A14">
        <v>1987</v>
      </c>
      <c r="B14">
        <v>1.36259804736572E-2</v>
      </c>
    </row>
    <row r="15" spans="1:2">
      <c r="A15">
        <v>1988</v>
      </c>
      <c r="B15">
        <v>-5.0359202864177298E-2</v>
      </c>
    </row>
    <row r="16" spans="1:2">
      <c r="A16">
        <v>1989</v>
      </c>
      <c r="B16">
        <v>-2.4464193505489E-2</v>
      </c>
    </row>
    <row r="17" spans="1:2">
      <c r="A17">
        <v>1990</v>
      </c>
      <c r="B17">
        <v>-2.8730307287483801E-2</v>
      </c>
    </row>
    <row r="18" spans="1:2">
      <c r="A18">
        <v>1991</v>
      </c>
      <c r="B18">
        <v>1.31294581974988E-2</v>
      </c>
    </row>
    <row r="19" spans="1:2">
      <c r="A19">
        <v>1992</v>
      </c>
      <c r="B19">
        <v>-8.2169130061551209E-3</v>
      </c>
    </row>
    <row r="20" spans="1:2">
      <c r="A20">
        <v>1993</v>
      </c>
      <c r="B20">
        <v>-4.7051175772947901E-2</v>
      </c>
    </row>
    <row r="21" spans="1:2">
      <c r="A21">
        <v>1994</v>
      </c>
      <c r="B21">
        <v>8.1742832062445796E-3</v>
      </c>
    </row>
    <row r="22" spans="1:2">
      <c r="A22">
        <v>1995</v>
      </c>
      <c r="B22">
        <v>3.8417752088228999E-3</v>
      </c>
    </row>
    <row r="23" spans="1:2">
      <c r="A23">
        <v>1996</v>
      </c>
      <c r="B23">
        <v>3.4879374663763202E-2</v>
      </c>
    </row>
    <row r="24" spans="1:2">
      <c r="A24">
        <v>1997</v>
      </c>
      <c r="B24">
        <v>3.2372440244520503E-2</v>
      </c>
    </row>
    <row r="25" spans="1:2">
      <c r="A25">
        <v>1998</v>
      </c>
      <c r="B25">
        <v>2.1049511202793501E-2</v>
      </c>
    </row>
    <row r="26" spans="1:2">
      <c r="A26">
        <v>1999</v>
      </c>
      <c r="B26">
        <v>2.9538802290559801E-2</v>
      </c>
    </row>
    <row r="27" spans="1:2">
      <c r="A27">
        <v>2000</v>
      </c>
      <c r="B27">
        <v>-1.30044309608159E-2</v>
      </c>
    </row>
    <row r="28" spans="1:2">
      <c r="A28">
        <v>2001</v>
      </c>
      <c r="B28">
        <v>-6.3313035386752203E-2</v>
      </c>
    </row>
    <row r="29" spans="1:2">
      <c r="A29">
        <v>2002</v>
      </c>
      <c r="B29">
        <v>-8.6533072444776593E-3</v>
      </c>
    </row>
    <row r="30" spans="1:2">
      <c r="A30">
        <v>2003</v>
      </c>
      <c r="B30">
        <v>-9.1055766388112892E-3</v>
      </c>
    </row>
    <row r="31" spans="1:2">
      <c r="A31">
        <v>2004</v>
      </c>
      <c r="B31">
        <v>-7.2128735387781999E-3</v>
      </c>
    </row>
    <row r="32" spans="1:2">
      <c r="A32">
        <v>2005</v>
      </c>
      <c r="B32">
        <v>8.9532594111325602E-3</v>
      </c>
    </row>
    <row r="33" spans="1:2">
      <c r="A33">
        <v>2006</v>
      </c>
      <c r="B33">
        <v>5.9162898587157304E-3</v>
      </c>
    </row>
    <row r="34" spans="1:2">
      <c r="A34">
        <v>2007</v>
      </c>
      <c r="B34">
        <v>-4.4119873327813898E-2</v>
      </c>
    </row>
    <row r="35" spans="1:2">
      <c r="A35">
        <v>2008</v>
      </c>
      <c r="B35">
        <v>-9.3181604949636607E-2</v>
      </c>
    </row>
    <row r="36" spans="1:2">
      <c r="A36">
        <v>2009</v>
      </c>
      <c r="B36">
        <v>-3.7565207980403401E-3</v>
      </c>
    </row>
    <row r="37" spans="1:2">
      <c r="A37">
        <v>2010</v>
      </c>
      <c r="B37">
        <v>2.12434239491621E-3</v>
      </c>
    </row>
  </sheetData>
  <hyperlinks>
    <hyperlink ref="A1" location="'Table of Contents'!A1" display="'Table of Contents'!A1" xr:uid="{6F6F65A0-E8A4-5F4B-943D-7A7FB14BE15B}"/>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024F-40D1-9943-87C2-1E7168D18806}">
  <dimension ref="A1:C42"/>
  <sheetViews>
    <sheetView workbookViewId="0"/>
  </sheetViews>
  <sheetFormatPr baseColWidth="10" defaultRowHeight="15"/>
  <sheetData>
    <row r="1" spans="1:3">
      <c r="A1" s="67" t="s">
        <v>322</v>
      </c>
    </row>
    <row r="2" spans="1:3" ht="16">
      <c r="A2" s="62" t="s">
        <v>316</v>
      </c>
      <c r="B2" s="62"/>
      <c r="C2" s="62"/>
    </row>
    <row r="3" spans="1:3" ht="16">
      <c r="A3" s="62" t="s">
        <v>315</v>
      </c>
      <c r="B3" s="62"/>
      <c r="C3" s="62"/>
    </row>
    <row r="4" spans="1:3" ht="16">
      <c r="A4" s="62" t="s">
        <v>317</v>
      </c>
      <c r="B4" s="62"/>
      <c r="C4" s="62"/>
    </row>
    <row r="5" spans="1:3" ht="16">
      <c r="A5" s="62"/>
      <c r="B5" s="62"/>
      <c r="C5" s="62"/>
    </row>
    <row r="6" spans="1:3" ht="16">
      <c r="A6" s="62" t="s">
        <v>318</v>
      </c>
      <c r="B6" s="62" t="s">
        <v>319</v>
      </c>
      <c r="C6" s="62" t="s">
        <v>320</v>
      </c>
    </row>
    <row r="7" spans="1:3" ht="16">
      <c r="A7" s="62">
        <v>25</v>
      </c>
      <c r="B7" s="62">
        <v>9.7917886583976905</v>
      </c>
      <c r="C7" s="62">
        <f>EXP(B7)</f>
        <v>17886.27</v>
      </c>
    </row>
    <row r="8" spans="1:3" ht="16">
      <c r="A8" s="62">
        <v>26</v>
      </c>
      <c r="B8" s="62">
        <v>9.9052669684362034</v>
      </c>
      <c r="C8" s="62">
        <f t="shared" ref="C8:C42" si="0">EXP(B8)</f>
        <v>20035.619999999992</v>
      </c>
    </row>
    <row r="9" spans="1:3" ht="16">
      <c r="A9" s="62">
        <v>27</v>
      </c>
      <c r="B9" s="62">
        <v>9.9981880010375512</v>
      </c>
      <c r="C9" s="62">
        <f t="shared" si="0"/>
        <v>21986.590000000004</v>
      </c>
    </row>
    <row r="10" spans="1:3" ht="16">
      <c r="A10" s="62">
        <v>28</v>
      </c>
      <c r="B10" s="62">
        <v>10.076732205261997</v>
      </c>
      <c r="C10" s="62">
        <f t="shared" si="0"/>
        <v>23783.140000000018</v>
      </c>
    </row>
    <row r="11" spans="1:3" ht="16">
      <c r="A11" s="62">
        <v>29</v>
      </c>
      <c r="B11" s="62">
        <v>10.145720143269905</v>
      </c>
      <c r="C11" s="62">
        <f t="shared" si="0"/>
        <v>25481.809999999994</v>
      </c>
    </row>
    <row r="12" spans="1:3" ht="16">
      <c r="A12" s="62">
        <v>30</v>
      </c>
      <c r="B12" s="62">
        <v>10.205082145495288</v>
      </c>
      <c r="C12" s="62">
        <f t="shared" si="0"/>
        <v>27040.259999999987</v>
      </c>
    </row>
    <row r="13" spans="1:3" ht="16">
      <c r="A13" s="62">
        <v>31</v>
      </c>
      <c r="B13" s="62">
        <v>10.258606987297503</v>
      </c>
      <c r="C13" s="62">
        <f t="shared" si="0"/>
        <v>28527.019999999982</v>
      </c>
    </row>
    <row r="14" spans="1:3" ht="16">
      <c r="A14" s="62">
        <v>32</v>
      </c>
      <c r="B14" s="62">
        <v>10.306730526866117</v>
      </c>
      <c r="C14" s="62">
        <f t="shared" si="0"/>
        <v>29933.409999999989</v>
      </c>
    </row>
    <row r="15" spans="1:3" ht="16">
      <c r="A15" s="62">
        <v>33</v>
      </c>
      <c r="B15" s="62">
        <v>10.349646646971848</v>
      </c>
      <c r="C15" s="62">
        <f t="shared" si="0"/>
        <v>31246</v>
      </c>
    </row>
    <row r="16" spans="1:3" ht="16">
      <c r="A16" s="62">
        <v>34</v>
      </c>
      <c r="B16" s="62">
        <v>10.388088495694667</v>
      </c>
      <c r="C16" s="62">
        <f t="shared" si="0"/>
        <v>32470.540000000026</v>
      </c>
    </row>
    <row r="17" spans="1:3" ht="16">
      <c r="A17" s="62">
        <v>35</v>
      </c>
      <c r="B17" s="62">
        <v>10.423387281797789</v>
      </c>
      <c r="C17" s="62">
        <f t="shared" si="0"/>
        <v>33637.18</v>
      </c>
    </row>
    <row r="18" spans="1:3" ht="16">
      <c r="A18" s="62">
        <v>36</v>
      </c>
      <c r="B18" s="62">
        <v>10.455938879761801</v>
      </c>
      <c r="C18" s="62">
        <f t="shared" si="0"/>
        <v>34750.139999999992</v>
      </c>
    </row>
    <row r="19" spans="1:3" ht="16">
      <c r="A19" s="62">
        <v>37</v>
      </c>
      <c r="B19" s="62">
        <v>10.485864891155183</v>
      </c>
      <c r="C19" s="62">
        <f t="shared" si="0"/>
        <v>35805.790000000015</v>
      </c>
    </row>
    <row r="20" spans="1:3" ht="16">
      <c r="A20" s="62">
        <v>38</v>
      </c>
      <c r="B20" s="62">
        <v>10.513881459321826</v>
      </c>
      <c r="C20" s="62">
        <f t="shared" si="0"/>
        <v>36823.129999999983</v>
      </c>
    </row>
    <row r="21" spans="1:3" ht="16">
      <c r="A21" s="62">
        <v>39</v>
      </c>
      <c r="B21" s="62">
        <v>10.539810116480808</v>
      </c>
      <c r="C21" s="62">
        <f t="shared" si="0"/>
        <v>37790.389999999992</v>
      </c>
    </row>
    <row r="22" spans="1:3" ht="16">
      <c r="A22" s="62">
        <v>40</v>
      </c>
      <c r="B22" s="62">
        <v>10.561703945041748</v>
      </c>
      <c r="C22" s="62">
        <f t="shared" si="0"/>
        <v>38626.88999999997</v>
      </c>
    </row>
    <row r="23" spans="1:3" ht="16">
      <c r="A23" s="62">
        <v>41</v>
      </c>
      <c r="B23" s="62">
        <v>10.580578519221049</v>
      </c>
      <c r="C23" s="62">
        <f t="shared" si="0"/>
        <v>39362.87999999999</v>
      </c>
    </row>
    <row r="24" spans="1:3" ht="16">
      <c r="A24" s="62">
        <v>42</v>
      </c>
      <c r="B24" s="62">
        <v>10.599256293801025</v>
      </c>
      <c r="C24" s="62">
        <f t="shared" si="0"/>
        <v>40105</v>
      </c>
    </row>
    <row r="25" spans="1:3" ht="16">
      <c r="A25" s="62">
        <v>43</v>
      </c>
      <c r="B25" s="62">
        <v>10.612826437083898</v>
      </c>
      <c r="C25" s="62">
        <f t="shared" si="0"/>
        <v>40652.940000000039</v>
      </c>
    </row>
    <row r="26" spans="1:3" ht="16">
      <c r="A26" s="62">
        <v>44</v>
      </c>
      <c r="B26" s="62">
        <v>10.62764369693706</v>
      </c>
      <c r="C26" s="62">
        <f t="shared" si="0"/>
        <v>41259.789999999994</v>
      </c>
    </row>
    <row r="27" spans="1:3" ht="16">
      <c r="A27" s="62">
        <v>45</v>
      </c>
      <c r="B27" s="62">
        <v>10.639128689109404</v>
      </c>
      <c r="C27" s="62">
        <f t="shared" si="0"/>
        <v>41736.390000000014</v>
      </c>
    </row>
    <row r="28" spans="1:3" ht="16">
      <c r="A28" s="62">
        <v>46</v>
      </c>
      <c r="B28" s="62">
        <v>10.651518436743352</v>
      </c>
      <c r="C28" s="62">
        <f t="shared" si="0"/>
        <v>42256.710000000036</v>
      </c>
    </row>
    <row r="29" spans="1:3" ht="16">
      <c r="A29" s="62">
        <v>47</v>
      </c>
      <c r="B29" s="62">
        <v>10.660890167293317</v>
      </c>
      <c r="C29" s="62">
        <f t="shared" si="0"/>
        <v>42654.589999999989</v>
      </c>
    </row>
    <row r="30" spans="1:3" ht="16">
      <c r="A30" s="62">
        <v>48</v>
      </c>
      <c r="B30" s="62">
        <v>10.668097585001695</v>
      </c>
      <c r="C30" s="62">
        <f t="shared" si="0"/>
        <v>42963.12999999999</v>
      </c>
    </row>
    <row r="31" spans="1:3" ht="16">
      <c r="A31" s="62">
        <v>49</v>
      </c>
      <c r="B31" s="62">
        <v>10.673166515447164</v>
      </c>
      <c r="C31" s="62">
        <f t="shared" si="0"/>
        <v>43181.460000000006</v>
      </c>
    </row>
    <row r="32" spans="1:3" ht="16">
      <c r="A32" s="62">
        <v>50</v>
      </c>
      <c r="B32" s="62">
        <v>10.680325624202464</v>
      </c>
      <c r="C32" s="62">
        <f t="shared" si="0"/>
        <v>43491.71</v>
      </c>
    </row>
    <row r="33" spans="1:3" ht="16">
      <c r="A33" s="62">
        <v>51</v>
      </c>
      <c r="B33" s="62">
        <v>10.681272482759919</v>
      </c>
      <c r="C33" s="62">
        <f t="shared" si="0"/>
        <v>43532.910000000025</v>
      </c>
    </row>
    <row r="34" spans="1:3" ht="16">
      <c r="A34" s="62">
        <v>52</v>
      </c>
      <c r="B34" s="62">
        <v>10.67889536397392</v>
      </c>
      <c r="C34" s="62">
        <f t="shared" si="0"/>
        <v>43429.549999999988</v>
      </c>
    </row>
    <row r="35" spans="1:3" ht="16">
      <c r="A35" s="62">
        <v>53</v>
      </c>
      <c r="B35" s="62">
        <v>10.677692233385674</v>
      </c>
      <c r="C35" s="62">
        <f t="shared" si="0"/>
        <v>43377.330000000016</v>
      </c>
    </row>
    <row r="36" spans="1:3" ht="16">
      <c r="A36" s="62">
        <v>54</v>
      </c>
      <c r="B36" s="62">
        <v>10.67387767893778</v>
      </c>
      <c r="C36" s="62">
        <f t="shared" si="0"/>
        <v>43212.179999999971</v>
      </c>
    </row>
    <row r="37" spans="1:3" ht="16">
      <c r="A37" s="62">
        <v>55</v>
      </c>
      <c r="B37" s="62">
        <v>10.666179918696168</v>
      </c>
      <c r="C37" s="62">
        <f t="shared" si="0"/>
        <v>42880.820000000022</v>
      </c>
    </row>
    <row r="38" spans="1:3" ht="16">
      <c r="A38" s="62">
        <v>56</v>
      </c>
      <c r="B38" s="62">
        <v>10.650244691943083</v>
      </c>
      <c r="C38" s="62">
        <f t="shared" si="0"/>
        <v>42202.919999999991</v>
      </c>
    </row>
    <row r="39" spans="1:3" ht="16">
      <c r="A39" s="62">
        <v>57</v>
      </c>
      <c r="B39" s="62">
        <v>10.621571218386105</v>
      </c>
      <c r="C39" s="62">
        <f t="shared" si="0"/>
        <v>41010.000000000007</v>
      </c>
    </row>
    <row r="40" spans="1:3" ht="16">
      <c r="A40" s="62">
        <v>58</v>
      </c>
      <c r="B40" s="62">
        <v>10.59852993606386</v>
      </c>
      <c r="C40" s="62">
        <f t="shared" si="0"/>
        <v>40075.879999999961</v>
      </c>
    </row>
    <row r="41" spans="1:3" ht="16">
      <c r="A41" s="62">
        <v>59</v>
      </c>
      <c r="B41" s="62">
        <v>10.573767765501275</v>
      </c>
      <c r="C41" s="62">
        <f t="shared" si="0"/>
        <v>39095.700000000026</v>
      </c>
    </row>
    <row r="42" spans="1:3" ht="16">
      <c r="A42" s="62">
        <v>60</v>
      </c>
      <c r="B42" s="62">
        <v>10.543638146824888</v>
      </c>
      <c r="C42" s="62">
        <f t="shared" si="0"/>
        <v>37935.329999999994</v>
      </c>
    </row>
  </sheetData>
  <hyperlinks>
    <hyperlink ref="A1" location="'Table of Contents'!A1" display="'Table of Contents'!A1" xr:uid="{10EFD325-C955-D647-BE55-986AC142424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8913-BE5A-4CA7-86A5-81E6E880A683}">
  <dimension ref="A1:L104"/>
  <sheetViews>
    <sheetView workbookViewId="0"/>
  </sheetViews>
  <sheetFormatPr baseColWidth="10" defaultColWidth="8.83203125" defaultRowHeight="15"/>
  <cols>
    <col min="1" max="1" width="19.83203125" customWidth="1"/>
  </cols>
  <sheetData>
    <row r="1" spans="1:7">
      <c r="A1" s="67" t="s">
        <v>322</v>
      </c>
    </row>
    <row r="2" spans="1:7" ht="54" customHeight="1">
      <c r="B2" s="54" t="s">
        <v>291</v>
      </c>
      <c r="C2" s="54"/>
      <c r="D2" s="54"/>
      <c r="E2" s="54"/>
      <c r="F2" s="54"/>
      <c r="G2" s="54"/>
    </row>
    <row r="3" spans="1:7">
      <c r="B3" s="51" t="s">
        <v>124</v>
      </c>
      <c r="C3" s="51"/>
      <c r="D3" s="51"/>
      <c r="E3" s="51" t="s">
        <v>122</v>
      </c>
      <c r="F3" s="51"/>
      <c r="G3" s="51"/>
    </row>
    <row r="4" spans="1:7" ht="46" customHeight="1">
      <c r="A4" s="19" t="s">
        <v>179</v>
      </c>
      <c r="B4" s="25" t="s">
        <v>77</v>
      </c>
      <c r="C4" s="25" t="s">
        <v>79</v>
      </c>
      <c r="D4" s="25" t="s">
        <v>81</v>
      </c>
      <c r="E4" s="25" t="s">
        <v>77</v>
      </c>
      <c r="F4" s="25" t="s">
        <v>79</v>
      </c>
      <c r="G4" s="25" t="s">
        <v>81</v>
      </c>
    </row>
    <row r="5" spans="1:7">
      <c r="A5" s="25">
        <v>1</v>
      </c>
      <c r="B5" s="33">
        <v>-1.40572004166667</v>
      </c>
      <c r="C5" s="33">
        <v>3.2943391666666703E-2</v>
      </c>
      <c r="D5" s="33">
        <v>1.32863308333333</v>
      </c>
      <c r="E5" s="33">
        <v>-1.2162597366666701</v>
      </c>
      <c r="F5" s="33">
        <v>0.18464361333333301</v>
      </c>
      <c r="G5" s="33">
        <v>1.4730702333333301</v>
      </c>
    </row>
    <row r="6" spans="1:7">
      <c r="A6" s="25">
        <v>2</v>
      </c>
      <c r="B6" s="33">
        <v>-1.39795229166667</v>
      </c>
      <c r="C6" s="33">
        <v>5.4229199999999998E-2</v>
      </c>
      <c r="D6" s="33">
        <v>1.2843251250000001</v>
      </c>
      <c r="E6" s="33">
        <v>-1.1737706400000001</v>
      </c>
      <c r="F6" s="33">
        <v>0.187237666666667</v>
      </c>
      <c r="G6" s="33">
        <v>1.3814816999999999</v>
      </c>
    </row>
    <row r="7" spans="1:7">
      <c r="A7" s="25">
        <v>3</v>
      </c>
      <c r="B7" s="33">
        <v>-1.401429875</v>
      </c>
      <c r="C7" s="33">
        <v>4.1048670833333301E-2</v>
      </c>
      <c r="D7" s="33">
        <v>1.21115618333333</v>
      </c>
      <c r="E7" s="33">
        <v>-1.1173326266666701</v>
      </c>
      <c r="F7" s="33">
        <v>0.17247122333333301</v>
      </c>
      <c r="G7" s="33">
        <v>1.31891783333333</v>
      </c>
    </row>
    <row r="8" spans="1:7">
      <c r="A8" s="25">
        <v>4</v>
      </c>
      <c r="B8" s="33">
        <v>-1.3559337791666699</v>
      </c>
      <c r="C8" s="33">
        <v>4.0233266666666698E-2</v>
      </c>
      <c r="D8" s="33">
        <v>1.14326387916667</v>
      </c>
      <c r="E8" s="33">
        <v>-1.0863016533333301</v>
      </c>
      <c r="F8" s="33">
        <v>0.16145210333333301</v>
      </c>
      <c r="G8" s="33">
        <v>1.2609132433333301</v>
      </c>
    </row>
    <row r="9" spans="1:7">
      <c r="A9" s="25">
        <v>5</v>
      </c>
      <c r="B9" s="33">
        <v>-1.3565393083333299</v>
      </c>
      <c r="C9" s="33">
        <v>3.47824208333333E-2</v>
      </c>
      <c r="D9" s="33">
        <v>1.08076033333333</v>
      </c>
      <c r="E9" s="33">
        <v>-1.0514967233333301</v>
      </c>
      <c r="F9" s="33">
        <v>0.15149094333333299</v>
      </c>
      <c r="G9" s="33">
        <v>1.18663615</v>
      </c>
    </row>
    <row r="10" spans="1:7">
      <c r="A10" s="25">
        <v>6</v>
      </c>
      <c r="B10" s="33">
        <v>-1.31048102916667</v>
      </c>
      <c r="C10" s="33">
        <v>2.7307054166666699E-2</v>
      </c>
      <c r="D10" s="33">
        <v>1.02050213333333</v>
      </c>
      <c r="E10" s="33">
        <v>-0.99772119000000004</v>
      </c>
      <c r="F10" s="33">
        <v>0.139860136666667</v>
      </c>
      <c r="G10" s="33">
        <v>1.1473798799999999</v>
      </c>
    </row>
    <row r="11" spans="1:7">
      <c r="A11" s="25">
        <v>7</v>
      </c>
      <c r="B11" s="33">
        <v>-1.2787115333333301</v>
      </c>
      <c r="C11" s="33">
        <v>2.5874370833333299E-2</v>
      </c>
      <c r="D11" s="33">
        <v>0.96982711666666699</v>
      </c>
      <c r="E11" s="33">
        <v>-0.95131057666666696</v>
      </c>
      <c r="F11" s="33">
        <v>0.133437313333333</v>
      </c>
      <c r="G11" s="33">
        <v>1.1005232700000001</v>
      </c>
    </row>
    <row r="12" spans="1:7">
      <c r="A12" s="25">
        <v>8</v>
      </c>
      <c r="B12" s="33">
        <v>-1.253942275</v>
      </c>
      <c r="C12" s="33">
        <v>1.94736708333333E-2</v>
      </c>
      <c r="D12" s="33">
        <v>0.91970692499999995</v>
      </c>
      <c r="E12" s="33">
        <v>-0.93660359999999998</v>
      </c>
      <c r="F12" s="33">
        <v>0.123479296666667</v>
      </c>
      <c r="G12" s="33">
        <v>1.0643282966666701</v>
      </c>
    </row>
    <row r="13" spans="1:7">
      <c r="A13" s="25">
        <v>9</v>
      </c>
      <c r="B13" s="33">
        <v>-1.2233010375</v>
      </c>
      <c r="C13" s="33">
        <v>1.35343541666667E-2</v>
      </c>
      <c r="D13" s="33">
        <v>0.88362370833333304</v>
      </c>
      <c r="E13" s="33">
        <v>-0.92289511000000002</v>
      </c>
      <c r="F13" s="33">
        <v>0.1146788</v>
      </c>
      <c r="G13" s="33">
        <v>1.0297688199999999</v>
      </c>
    </row>
    <row r="14" spans="1:7">
      <c r="A14" s="25">
        <v>10</v>
      </c>
      <c r="B14" s="33">
        <v>-1.1857108750000001</v>
      </c>
      <c r="C14" s="33">
        <v>7.1036666666666696E-3</v>
      </c>
      <c r="D14" s="33">
        <v>0.83822667500000003</v>
      </c>
      <c r="E14" s="33">
        <v>-0.88605265666666699</v>
      </c>
      <c r="F14" s="33">
        <v>0.110591203333333</v>
      </c>
      <c r="G14" s="33">
        <v>0.99490239666666702</v>
      </c>
    </row>
    <row r="15" spans="1:7">
      <c r="A15" s="25">
        <v>11</v>
      </c>
      <c r="B15" s="33">
        <v>-1.1735150750000001</v>
      </c>
      <c r="C15" s="33">
        <v>5.7268208333333299E-3</v>
      </c>
      <c r="D15" s="33">
        <v>0.80692609583333297</v>
      </c>
      <c r="E15" s="33">
        <v>-0.84567097000000002</v>
      </c>
      <c r="F15" s="33">
        <v>0.10780258333333299</v>
      </c>
      <c r="G15" s="33">
        <v>0.95242592000000004</v>
      </c>
    </row>
    <row r="16" spans="1:7">
      <c r="A16" s="25">
        <v>12</v>
      </c>
      <c r="B16" s="33">
        <v>-1.14550830416667</v>
      </c>
      <c r="C16" s="33">
        <v>1.8236666666666601E-3</v>
      </c>
      <c r="D16" s="33">
        <v>0.76676484583333304</v>
      </c>
      <c r="E16" s="33">
        <v>-0.84073026666666695</v>
      </c>
      <c r="F16" s="33">
        <v>9.9611616666666694E-2</v>
      </c>
      <c r="G16" s="33">
        <v>0.93855555999999996</v>
      </c>
    </row>
    <row r="17" spans="1:12">
      <c r="A17" s="25">
        <v>13</v>
      </c>
      <c r="B17" s="33">
        <v>-1.1098721416666699</v>
      </c>
      <c r="C17" s="33">
        <v>2.3512666666666701E-3</v>
      </c>
      <c r="D17" s="33">
        <v>0.75636614999999996</v>
      </c>
      <c r="E17" s="33">
        <v>-0.81644793999999998</v>
      </c>
      <c r="F17" s="33">
        <v>9.6885860000000004E-2</v>
      </c>
      <c r="G17" s="33">
        <v>0.91442863333333302</v>
      </c>
    </row>
    <row r="18" spans="1:12">
      <c r="A18" s="25">
        <v>14</v>
      </c>
      <c r="B18" s="33">
        <v>-1.0791310166666701</v>
      </c>
      <c r="C18" s="33">
        <v>-2.2308916666666698E-3</v>
      </c>
      <c r="D18" s="33">
        <v>0.71588859999999999</v>
      </c>
      <c r="E18" s="33">
        <v>-0.80024450999999996</v>
      </c>
      <c r="F18" s="33">
        <v>9.0239180000000002E-2</v>
      </c>
      <c r="G18" s="33">
        <v>0.89041977000000005</v>
      </c>
    </row>
    <row r="19" spans="1:12">
      <c r="A19" s="25">
        <v>15</v>
      </c>
      <c r="B19" s="33">
        <v>-1.0602027916666701</v>
      </c>
      <c r="C19" s="33">
        <v>-7.8410833333333505E-4</v>
      </c>
      <c r="D19" s="33">
        <v>0.69343545416666696</v>
      </c>
      <c r="E19" s="33">
        <v>-0.78171873999999997</v>
      </c>
      <c r="F19" s="33">
        <v>8.703835E-2</v>
      </c>
      <c r="G19" s="33">
        <v>0.86471118999999996</v>
      </c>
    </row>
    <row r="20" spans="1:12">
      <c r="A20" s="25">
        <v>16</v>
      </c>
      <c r="B20" s="33">
        <v>-1.04846461666667</v>
      </c>
      <c r="C20" s="33">
        <v>-6.3257958333333298E-3</v>
      </c>
      <c r="D20" s="33">
        <v>0.67735939583333304</v>
      </c>
      <c r="E20" s="33">
        <v>-0.764394453333333</v>
      </c>
      <c r="F20" s="33">
        <v>7.9913233333333306E-2</v>
      </c>
      <c r="G20" s="33">
        <v>0.84449911666666699</v>
      </c>
    </row>
    <row r="21" spans="1:12">
      <c r="A21" s="25">
        <v>17</v>
      </c>
      <c r="B21" s="33">
        <v>-1.0361446125</v>
      </c>
      <c r="C21" s="33">
        <v>-5.1646000000000001E-3</v>
      </c>
      <c r="D21" s="33">
        <v>0.64685728333333303</v>
      </c>
      <c r="E21" s="33">
        <v>-0.75901917666666696</v>
      </c>
      <c r="F21" s="33">
        <v>7.6987849999999997E-2</v>
      </c>
      <c r="G21" s="33">
        <v>0.812901613333333</v>
      </c>
    </row>
    <row r="22" spans="1:12">
      <c r="A22" s="25">
        <v>18</v>
      </c>
      <c r="B22" s="33">
        <v>-0.98928667083333299</v>
      </c>
      <c r="C22" s="33">
        <v>-9.2613083333333308E-3</v>
      </c>
      <c r="D22" s="33">
        <v>0.63352412499999999</v>
      </c>
      <c r="E22" s="33">
        <v>-0.75478900666666704</v>
      </c>
      <c r="F22" s="33">
        <v>7.3793113333333299E-2</v>
      </c>
      <c r="G22" s="33">
        <v>0.79983552333333297</v>
      </c>
    </row>
    <row r="23" spans="1:12">
      <c r="A23" s="25">
        <v>19</v>
      </c>
      <c r="B23" s="33">
        <v>-0.98207042083333296</v>
      </c>
      <c r="C23" s="33">
        <v>-7.8922125000000006E-3</v>
      </c>
      <c r="D23" s="33">
        <v>0.61625234166666698</v>
      </c>
      <c r="E23" s="33">
        <v>-0.74774354666666698</v>
      </c>
      <c r="F23" s="33">
        <v>6.8955610000000001E-2</v>
      </c>
      <c r="G23" s="33">
        <v>0.78049192000000001</v>
      </c>
    </row>
    <row r="24" spans="1:12">
      <c r="A24" s="25">
        <v>20</v>
      </c>
      <c r="B24" s="33">
        <v>-0.97310644999999996</v>
      </c>
      <c r="C24" s="33">
        <v>-9.1118750000000002E-3</v>
      </c>
      <c r="D24" s="33">
        <v>0.59650634999999996</v>
      </c>
      <c r="E24" s="33">
        <v>-0.72835850666666702</v>
      </c>
      <c r="F24" s="33">
        <v>6.4666840000000003E-2</v>
      </c>
      <c r="G24" s="33">
        <v>0.76687797666666702</v>
      </c>
    </row>
    <row r="25" spans="1:12">
      <c r="A25" s="25">
        <v>21</v>
      </c>
      <c r="B25" s="33">
        <v>-0.95014839583333299</v>
      </c>
      <c r="C25" s="33">
        <v>-7.6406750000000004E-3</v>
      </c>
      <c r="D25" s="33">
        <v>0.587887854166667</v>
      </c>
      <c r="E25" s="33">
        <v>-0.71553507000000005</v>
      </c>
      <c r="F25" s="33">
        <v>6.1245533333333303E-2</v>
      </c>
      <c r="G25" s="33">
        <v>0.75608105333333298</v>
      </c>
    </row>
    <row r="26" spans="1:12">
      <c r="A26" s="25">
        <v>22</v>
      </c>
      <c r="B26" s="33">
        <v>-0.92467363749999998</v>
      </c>
      <c r="C26" s="33">
        <v>-8.3884541666666701E-3</v>
      </c>
      <c r="D26" s="33">
        <v>0.57315075416666705</v>
      </c>
      <c r="E26" s="33">
        <v>-0.71785564000000002</v>
      </c>
      <c r="F26" s="33">
        <v>5.8917863333333299E-2</v>
      </c>
      <c r="G26" s="33">
        <v>0.72271957333333303</v>
      </c>
    </row>
    <row r="27" spans="1:12">
      <c r="A27" s="25">
        <v>23</v>
      </c>
      <c r="B27" s="33">
        <v>-0.91169501666666697</v>
      </c>
      <c r="C27" s="33">
        <v>-9.4558999999999997E-3</v>
      </c>
      <c r="D27" s="33">
        <v>0.54736784999999999</v>
      </c>
      <c r="E27" s="33">
        <v>-0.69864781333333303</v>
      </c>
      <c r="F27" s="33">
        <v>5.9131973333333303E-2</v>
      </c>
      <c r="G27" s="33">
        <v>0.72032576999999998</v>
      </c>
    </row>
    <row r="28" spans="1:12">
      <c r="A28" s="25">
        <v>24</v>
      </c>
      <c r="B28" s="33">
        <v>-0.90415370416666696</v>
      </c>
      <c r="C28" s="33">
        <v>-9.8121708333333297E-3</v>
      </c>
      <c r="D28" s="33">
        <v>0.54088281666666704</v>
      </c>
      <c r="E28" s="33">
        <v>-0.69984156333333303</v>
      </c>
      <c r="F28" s="33">
        <v>5.1600180000000002E-2</v>
      </c>
      <c r="G28" s="33">
        <v>0.70163032000000003</v>
      </c>
    </row>
    <row r="29" spans="1:12">
      <c r="A29" s="25">
        <v>25</v>
      </c>
      <c r="B29" s="33">
        <v>-0.89768935416666695</v>
      </c>
      <c r="C29" s="33">
        <v>-1.1389066666666701E-2</v>
      </c>
      <c r="D29" s="33">
        <v>0.53176560833333297</v>
      </c>
      <c r="E29" s="33">
        <v>-0.69247019333333304</v>
      </c>
      <c r="F29" s="33">
        <v>5.1153746666666701E-2</v>
      </c>
      <c r="G29" s="33">
        <v>0.68439952666666704</v>
      </c>
      <c r="L29" t="s">
        <v>178</v>
      </c>
    </row>
    <row r="30" spans="1:12">
      <c r="A30" s="25">
        <v>26</v>
      </c>
      <c r="B30" s="33">
        <v>-0.88660332083333304</v>
      </c>
      <c r="C30" s="33">
        <v>-1.274805E-2</v>
      </c>
      <c r="D30" s="33">
        <v>0.51727316249999999</v>
      </c>
      <c r="E30" s="33">
        <v>-0.68760289333333302</v>
      </c>
      <c r="F30" s="33">
        <v>4.630074E-2</v>
      </c>
      <c r="G30" s="33">
        <v>0.66901637666666702</v>
      </c>
    </row>
    <row r="31" spans="1:12">
      <c r="A31" s="25">
        <v>27</v>
      </c>
      <c r="B31" s="33">
        <v>-0.87890034583333299</v>
      </c>
      <c r="C31" s="33">
        <v>-1.3543174999999999E-2</v>
      </c>
      <c r="D31" s="33">
        <v>0.50016065833333301</v>
      </c>
      <c r="E31" s="33">
        <v>-0.67469480666666704</v>
      </c>
      <c r="F31" s="33">
        <v>4.4521426666666697E-2</v>
      </c>
      <c r="G31" s="33">
        <v>0.65482826000000005</v>
      </c>
    </row>
    <row r="32" spans="1:12">
      <c r="A32" s="25">
        <v>28</v>
      </c>
      <c r="B32" s="33">
        <v>-0.85863047916666702</v>
      </c>
      <c r="C32" s="33">
        <v>-1.4957908333333301E-2</v>
      </c>
      <c r="D32" s="33">
        <v>0.50037866249999996</v>
      </c>
      <c r="E32" s="33">
        <v>-0.67224662999999996</v>
      </c>
      <c r="F32" s="33">
        <v>4.4403066666666699E-2</v>
      </c>
      <c r="G32" s="33">
        <v>0.64937601333333295</v>
      </c>
    </row>
    <row r="33" spans="1:7">
      <c r="A33" s="25">
        <v>29</v>
      </c>
      <c r="B33" s="33">
        <v>-0.85355185416666701</v>
      </c>
      <c r="C33" s="33">
        <v>-1.7565995833333299E-2</v>
      </c>
      <c r="D33" s="33">
        <v>0.49059649999999999</v>
      </c>
      <c r="E33" s="33">
        <v>-0.67105908333333297</v>
      </c>
      <c r="F33" s="33">
        <v>3.9662566666666697E-2</v>
      </c>
      <c r="G33" s="33">
        <v>0.63103799666666704</v>
      </c>
    </row>
    <row r="34" spans="1:7">
      <c r="A34" s="25">
        <v>30</v>
      </c>
      <c r="B34" s="33">
        <v>-0.84675272083333297</v>
      </c>
      <c r="C34" s="33">
        <v>-1.5904774999999999E-2</v>
      </c>
      <c r="D34" s="33">
        <v>0.485826441666667</v>
      </c>
      <c r="E34" s="33">
        <v>-0.66219633333333305</v>
      </c>
      <c r="F34" s="33">
        <v>3.9142686666666697E-2</v>
      </c>
      <c r="G34" s="33">
        <v>0.62416501666666702</v>
      </c>
    </row>
    <row r="35" spans="1:7">
      <c r="A35" s="25">
        <v>31</v>
      </c>
      <c r="B35" s="33">
        <v>-0.84343627083333295</v>
      </c>
      <c r="C35" s="33">
        <v>-1.8488704166666699E-2</v>
      </c>
      <c r="D35" s="33">
        <v>0.47594890000000001</v>
      </c>
      <c r="E35" s="33">
        <v>-0.66602927999999995</v>
      </c>
      <c r="F35" s="33">
        <v>3.5453536666666702E-2</v>
      </c>
      <c r="G35" s="33">
        <v>0.61618776666666697</v>
      </c>
    </row>
    <row r="36" spans="1:7">
      <c r="A36" s="25">
        <v>32</v>
      </c>
      <c r="B36" s="33">
        <v>-0.85119499166666701</v>
      </c>
      <c r="C36" s="33">
        <v>-1.8851366666666699E-2</v>
      </c>
      <c r="D36" s="33">
        <v>0.47353718750000001</v>
      </c>
      <c r="E36" s="33">
        <v>-0.65742392333333299</v>
      </c>
      <c r="F36" s="33">
        <v>3.5600936666666701E-2</v>
      </c>
      <c r="G36" s="33">
        <v>0.60751496333333299</v>
      </c>
    </row>
    <row r="37" spans="1:7">
      <c r="A37" s="25">
        <v>33</v>
      </c>
      <c r="B37" s="33">
        <v>-0.82847052499999996</v>
      </c>
      <c r="C37" s="33">
        <v>-2.0259870833333301E-2</v>
      </c>
      <c r="D37" s="33">
        <v>0.459121</v>
      </c>
      <c r="E37" s="33">
        <v>-0.64638756333333303</v>
      </c>
      <c r="F37" s="33">
        <v>3.3305603333333302E-2</v>
      </c>
      <c r="G37" s="33">
        <v>0.60306645000000003</v>
      </c>
    </row>
    <row r="38" spans="1:7">
      <c r="A38" s="25">
        <v>34</v>
      </c>
      <c r="B38" s="33">
        <v>-0.82127621250000005</v>
      </c>
      <c r="C38" s="33">
        <v>-2.1908370833333302E-2</v>
      </c>
      <c r="D38" s="33">
        <v>0.45041948333333298</v>
      </c>
      <c r="E38" s="33">
        <v>-0.64519156</v>
      </c>
      <c r="F38" s="33">
        <v>3.2844066666666699E-2</v>
      </c>
      <c r="G38" s="33">
        <v>0.58951691666666695</v>
      </c>
    </row>
    <row r="39" spans="1:7">
      <c r="A39" s="25">
        <v>35</v>
      </c>
      <c r="B39" s="33">
        <v>-0.81161373749999999</v>
      </c>
      <c r="C39" s="33">
        <v>-2.28235958333333E-2</v>
      </c>
      <c r="D39" s="33">
        <v>0.44103907083333299</v>
      </c>
      <c r="E39" s="33">
        <v>-0.65327075999999995</v>
      </c>
      <c r="F39" s="33">
        <v>3.0958156666666702E-2</v>
      </c>
      <c r="G39" s="33">
        <v>0.582244386666667</v>
      </c>
    </row>
    <row r="40" spans="1:7">
      <c r="A40" s="25">
        <v>36</v>
      </c>
      <c r="B40" s="33">
        <v>-0.81463226249999998</v>
      </c>
      <c r="C40" s="33">
        <v>-2.0796966666666701E-2</v>
      </c>
      <c r="D40" s="33">
        <v>0.4433624625</v>
      </c>
      <c r="E40" s="33">
        <v>-0.65057953000000002</v>
      </c>
      <c r="F40" s="33">
        <v>3.0079443333333299E-2</v>
      </c>
      <c r="G40" s="33">
        <v>0.58285964333333296</v>
      </c>
    </row>
    <row r="41" spans="1:7">
      <c r="A41" s="25">
        <v>37</v>
      </c>
      <c r="B41" s="33">
        <v>-0.80853391249999995</v>
      </c>
      <c r="C41" s="33">
        <v>-2.2832374999999999E-2</v>
      </c>
      <c r="D41" s="33">
        <v>0.43785252499999999</v>
      </c>
      <c r="E41" s="33">
        <v>-0.65365682000000003</v>
      </c>
      <c r="F41" s="33">
        <v>2.7207926666666701E-2</v>
      </c>
      <c r="G41" s="33">
        <v>0.563820076666667</v>
      </c>
    </row>
    <row r="42" spans="1:7">
      <c r="A42" s="25">
        <v>38</v>
      </c>
      <c r="B42" s="33">
        <v>-0.80366858750000003</v>
      </c>
      <c r="C42" s="33">
        <v>-2.5036695833333299E-2</v>
      </c>
      <c r="D42" s="33">
        <v>0.426515820833333</v>
      </c>
      <c r="E42" s="33">
        <v>-0.646162343333333</v>
      </c>
      <c r="F42" s="33">
        <v>2.51639433333333E-2</v>
      </c>
      <c r="G42" s="33">
        <v>0.55879583333333305</v>
      </c>
    </row>
    <row r="43" spans="1:7">
      <c r="A43" s="25">
        <v>39</v>
      </c>
      <c r="B43" s="33">
        <v>-0.80138768333333299</v>
      </c>
      <c r="C43" s="33">
        <v>-2.6987662499999999E-2</v>
      </c>
      <c r="D43" s="33">
        <v>0.415487754166667</v>
      </c>
      <c r="E43" s="33">
        <v>-0.62841561333333296</v>
      </c>
      <c r="F43" s="33">
        <v>2.6046139999999999E-2</v>
      </c>
      <c r="G43" s="33">
        <v>0.55335702333333303</v>
      </c>
    </row>
    <row r="44" spans="1:7">
      <c r="A44" s="25">
        <v>40</v>
      </c>
      <c r="B44" s="33">
        <v>-0.78713370000000005</v>
      </c>
      <c r="C44" s="33">
        <v>-2.4880650000000001E-2</v>
      </c>
      <c r="D44" s="33">
        <v>0.41372899166666699</v>
      </c>
      <c r="E44" s="33">
        <v>-0.62791095333333402</v>
      </c>
      <c r="F44" s="33">
        <v>2.4306003333333302E-2</v>
      </c>
      <c r="G44" s="33">
        <v>0.54502459666666703</v>
      </c>
    </row>
    <row r="45" spans="1:7">
      <c r="A45" s="25">
        <v>41</v>
      </c>
      <c r="B45" s="33">
        <v>-0.77915262083333303</v>
      </c>
      <c r="C45" s="33">
        <v>-2.5324650000000001E-2</v>
      </c>
      <c r="D45" s="33">
        <v>0.40713254166666701</v>
      </c>
      <c r="E45" s="33">
        <v>-0.63860707666666705</v>
      </c>
      <c r="F45" s="33">
        <v>2.21198733333333E-2</v>
      </c>
      <c r="G45" s="33">
        <v>0.54557023333333299</v>
      </c>
    </row>
    <row r="46" spans="1:7">
      <c r="A46" s="25">
        <v>42</v>
      </c>
      <c r="B46" s="33">
        <v>-0.78331596250000002</v>
      </c>
      <c r="C46" s="33">
        <v>-2.67371833333333E-2</v>
      </c>
      <c r="D46" s="33">
        <v>0.4001714375</v>
      </c>
      <c r="E46" s="33">
        <v>-0.63632690000000003</v>
      </c>
      <c r="F46" s="33">
        <v>1.97772533333333E-2</v>
      </c>
      <c r="G46" s="33">
        <v>0.526646313333333</v>
      </c>
    </row>
    <row r="47" spans="1:7">
      <c r="A47" s="25">
        <v>43</v>
      </c>
      <c r="B47" s="33">
        <v>-0.78492453333333301</v>
      </c>
      <c r="C47" s="33">
        <v>-2.78320083333333E-2</v>
      </c>
      <c r="D47" s="33">
        <v>0.39919947916666698</v>
      </c>
      <c r="E47" s="33">
        <v>-0.62148550333333297</v>
      </c>
      <c r="F47" s="33">
        <v>2.2510616666666702E-2</v>
      </c>
      <c r="G47" s="33">
        <v>0.53114444666666705</v>
      </c>
    </row>
    <row r="48" spans="1:7">
      <c r="A48" s="25">
        <v>44</v>
      </c>
      <c r="B48" s="33">
        <v>-0.78263251249999999</v>
      </c>
      <c r="C48" s="33">
        <v>-2.8170762500000002E-2</v>
      </c>
      <c r="D48" s="33">
        <v>0.39188420000000002</v>
      </c>
      <c r="E48" s="33">
        <v>-0.63158515999999998</v>
      </c>
      <c r="F48" s="33">
        <v>2.0482859999999999E-2</v>
      </c>
      <c r="G48" s="33">
        <v>0.527755056666667</v>
      </c>
    </row>
    <row r="49" spans="1:7">
      <c r="A49" s="25">
        <v>45</v>
      </c>
      <c r="B49" s="33">
        <v>-0.78072831666666698</v>
      </c>
      <c r="C49" s="33">
        <v>-2.72044E-2</v>
      </c>
      <c r="D49" s="33">
        <v>0.391108491666667</v>
      </c>
      <c r="E49" s="33">
        <v>-0.62199624333333303</v>
      </c>
      <c r="F49" s="33">
        <v>1.940267E-2</v>
      </c>
      <c r="G49" s="33">
        <v>0.51974365333333306</v>
      </c>
    </row>
    <row r="50" spans="1:7">
      <c r="A50" s="25">
        <v>46</v>
      </c>
      <c r="B50" s="33">
        <v>-0.76787067083333305</v>
      </c>
      <c r="C50" s="33">
        <v>-2.82094083333333E-2</v>
      </c>
      <c r="D50" s="33">
        <v>0.38224807916666698</v>
      </c>
      <c r="E50" s="33">
        <v>-0.62869112000000005</v>
      </c>
      <c r="F50" s="33">
        <v>1.7486993333333301E-2</v>
      </c>
      <c r="G50" s="33">
        <v>0.52167865666666702</v>
      </c>
    </row>
    <row r="51" spans="1:7">
      <c r="A51" s="25">
        <v>47</v>
      </c>
      <c r="B51" s="33">
        <v>-0.77137646666666704</v>
      </c>
      <c r="C51" s="33">
        <v>-3.0003483333333299E-2</v>
      </c>
      <c r="D51" s="33">
        <v>0.37449935000000001</v>
      </c>
      <c r="E51" s="33">
        <v>-0.63307428666666699</v>
      </c>
      <c r="F51" s="33">
        <v>1.5487093333333301E-2</v>
      </c>
      <c r="G51" s="33">
        <v>0.52297160666666698</v>
      </c>
    </row>
    <row r="52" spans="1:7">
      <c r="A52" s="25">
        <v>48</v>
      </c>
      <c r="B52" s="33">
        <v>-0.77793396666666703</v>
      </c>
      <c r="C52" s="33">
        <v>-3.08278791666667E-2</v>
      </c>
      <c r="D52" s="33">
        <v>0.37306951666666699</v>
      </c>
      <c r="E52" s="33">
        <v>-0.63988932333333304</v>
      </c>
      <c r="F52" s="33">
        <v>1.6417016666666701E-2</v>
      </c>
      <c r="G52" s="33">
        <v>0.51291381333333297</v>
      </c>
    </row>
    <row r="53" spans="1:7">
      <c r="A53" s="25">
        <v>49</v>
      </c>
      <c r="B53" s="33">
        <v>-0.74336621250000001</v>
      </c>
      <c r="C53" s="33">
        <v>-2.9887358333333301E-2</v>
      </c>
      <c r="D53" s="33">
        <v>0.36957197083333299</v>
      </c>
      <c r="E53" s="33">
        <v>-0.63347145000000005</v>
      </c>
      <c r="F53" s="33">
        <v>1.500158E-2</v>
      </c>
      <c r="G53" s="33">
        <v>0.51562492666666704</v>
      </c>
    </row>
    <row r="54" spans="1:7">
      <c r="A54" s="25">
        <v>50</v>
      </c>
      <c r="B54" s="33">
        <v>-0.75694914583333295</v>
      </c>
      <c r="C54" s="33">
        <v>-2.9336445833333301E-2</v>
      </c>
      <c r="D54" s="33">
        <v>0.368803241666667</v>
      </c>
      <c r="E54" s="33">
        <v>-0.61709378999999998</v>
      </c>
      <c r="F54" s="33">
        <v>1.44625133333333E-2</v>
      </c>
      <c r="G54" s="33">
        <v>0.50546405000000005</v>
      </c>
    </row>
    <row r="55" spans="1:7">
      <c r="A55" s="25">
        <v>51</v>
      </c>
      <c r="B55" s="33">
        <v>-0.75462151666666699</v>
      </c>
      <c r="C55" s="33">
        <v>-3.1189966666666701E-2</v>
      </c>
      <c r="D55" s="33">
        <v>0.35817416666666702</v>
      </c>
      <c r="E55" s="33">
        <v>-0.62666378333333295</v>
      </c>
      <c r="F55" s="33">
        <v>1.382738E-2</v>
      </c>
      <c r="G55" s="33">
        <v>0.50609242333333304</v>
      </c>
    </row>
    <row r="56" spans="1:7">
      <c r="A56" s="25">
        <v>52</v>
      </c>
      <c r="B56" s="33">
        <v>-0.75602959583333296</v>
      </c>
      <c r="C56" s="33">
        <v>-3.1731599999999999E-2</v>
      </c>
      <c r="D56" s="33">
        <v>0.35534492916666699</v>
      </c>
      <c r="E56" s="33">
        <v>-0.63024468333333294</v>
      </c>
      <c r="F56" s="33">
        <v>1.1971943333333301E-2</v>
      </c>
      <c r="G56" s="33">
        <v>0.49941201666666701</v>
      </c>
    </row>
    <row r="57" spans="1:7">
      <c r="A57" s="25">
        <v>53</v>
      </c>
      <c r="B57" s="33">
        <v>-0.75435251666666703</v>
      </c>
      <c r="C57" s="33">
        <v>-3.1776404166666702E-2</v>
      </c>
      <c r="D57" s="33">
        <v>0.35721930416666697</v>
      </c>
      <c r="E57" s="33">
        <v>-0.62476676666666697</v>
      </c>
      <c r="F57" s="33">
        <v>1.1755420000000001E-2</v>
      </c>
      <c r="G57" s="33">
        <v>0.49722454999999999</v>
      </c>
    </row>
    <row r="58" spans="1:7">
      <c r="A58" s="25">
        <v>54</v>
      </c>
      <c r="B58" s="33">
        <v>-0.74450412916666697</v>
      </c>
      <c r="C58" s="33">
        <v>-3.1517533333333299E-2</v>
      </c>
      <c r="D58" s="33">
        <v>0.35527919166666699</v>
      </c>
      <c r="E58" s="33">
        <v>-0.62785696000000002</v>
      </c>
      <c r="F58" s="33">
        <v>1.04067966666667E-2</v>
      </c>
      <c r="G58" s="33">
        <v>0.49183001999999998</v>
      </c>
    </row>
    <row r="59" spans="1:7">
      <c r="A59" s="25">
        <v>55</v>
      </c>
      <c r="B59" s="33">
        <v>-0.74882586250000005</v>
      </c>
      <c r="C59" s="33">
        <v>-3.1985712499999999E-2</v>
      </c>
      <c r="D59" s="33">
        <v>0.35061652916666702</v>
      </c>
      <c r="E59" s="33">
        <v>-0.63074855333333302</v>
      </c>
      <c r="F59" s="33">
        <v>1.21138466666667E-2</v>
      </c>
      <c r="G59" s="33">
        <v>0.48875265000000001</v>
      </c>
    </row>
    <row r="60" spans="1:7">
      <c r="A60" s="25">
        <v>56</v>
      </c>
      <c r="B60" s="33">
        <v>-0.74772620833333303</v>
      </c>
      <c r="C60" s="33">
        <v>-3.2960991666666703E-2</v>
      </c>
      <c r="D60" s="33">
        <v>0.346383516666667</v>
      </c>
      <c r="E60" s="33">
        <v>-0.62264757999999998</v>
      </c>
      <c r="F60" s="33">
        <v>8.1204199999999997E-3</v>
      </c>
      <c r="G60" s="33">
        <v>0.47262382666666702</v>
      </c>
    </row>
    <row r="61" spans="1:7">
      <c r="A61" s="25">
        <v>57</v>
      </c>
      <c r="B61" s="33">
        <v>-0.73640674583333299</v>
      </c>
      <c r="C61" s="33">
        <v>-3.0696870833333299E-2</v>
      </c>
      <c r="D61" s="33">
        <v>0.34948354166666701</v>
      </c>
      <c r="E61" s="33">
        <v>-0.642048126666667</v>
      </c>
      <c r="F61" s="33">
        <v>6.4943700000000002E-3</v>
      </c>
      <c r="G61" s="33">
        <v>0.4790257</v>
      </c>
    </row>
    <row r="62" spans="1:7">
      <c r="A62" s="25">
        <v>58</v>
      </c>
      <c r="B62" s="33">
        <v>-0.74620607916666704</v>
      </c>
      <c r="C62" s="33">
        <v>-3.2699858333333297E-2</v>
      </c>
      <c r="D62" s="33">
        <v>0.34112934166666697</v>
      </c>
      <c r="E62" s="33">
        <v>-0.61222806333333302</v>
      </c>
      <c r="F62" s="33">
        <v>7.3900366666666602E-3</v>
      </c>
      <c r="G62" s="33">
        <v>0.46969149333333299</v>
      </c>
    </row>
    <row r="63" spans="1:7">
      <c r="A63" s="25">
        <v>59</v>
      </c>
      <c r="B63" s="33">
        <v>-0.74350934166666705</v>
      </c>
      <c r="C63" s="33">
        <v>-3.2878766666666698E-2</v>
      </c>
      <c r="D63" s="33">
        <v>0.34179915416666701</v>
      </c>
      <c r="E63" s="33">
        <v>-0.62977192666666704</v>
      </c>
      <c r="F63" s="33">
        <v>6.3928566666666704E-3</v>
      </c>
      <c r="G63" s="33">
        <v>0.46240568333333298</v>
      </c>
    </row>
    <row r="64" spans="1:7">
      <c r="A64" s="25">
        <v>60</v>
      </c>
      <c r="B64" s="33">
        <v>-0.737333904166667</v>
      </c>
      <c r="C64" s="33">
        <v>-3.2575008333333301E-2</v>
      </c>
      <c r="D64" s="33">
        <v>0.33828734999999999</v>
      </c>
      <c r="E64" s="33">
        <v>-0.62328890999999997</v>
      </c>
      <c r="F64" s="33">
        <v>6.0113900000000001E-3</v>
      </c>
      <c r="G64" s="33">
        <v>0.46379762000000002</v>
      </c>
    </row>
    <row r="65" spans="1:7">
      <c r="A65" s="25">
        <v>61</v>
      </c>
      <c r="B65" s="33">
        <v>-0.74189678749999999</v>
      </c>
      <c r="C65" s="33">
        <v>-3.3375808333333298E-2</v>
      </c>
      <c r="D65" s="33">
        <v>0.34065080416666699</v>
      </c>
      <c r="E65" s="33">
        <v>-0.61558884999999997</v>
      </c>
      <c r="F65" s="33">
        <v>5.2023833333333302E-3</v>
      </c>
      <c r="G65" s="33">
        <v>0.45241854666666698</v>
      </c>
    </row>
    <row r="66" spans="1:7">
      <c r="A66" s="25">
        <v>62</v>
      </c>
      <c r="B66" s="33">
        <v>-0.73264138749999996</v>
      </c>
      <c r="C66" s="33">
        <v>-3.37711083333333E-2</v>
      </c>
      <c r="D66" s="33">
        <v>0.33529336250000003</v>
      </c>
      <c r="E66" s="33">
        <v>-0.614812576666667</v>
      </c>
      <c r="F66" s="33">
        <v>5.7575766666666701E-3</v>
      </c>
      <c r="G66" s="33">
        <v>0.45632780000000001</v>
      </c>
    </row>
    <row r="67" spans="1:7">
      <c r="A67" s="25">
        <v>63</v>
      </c>
      <c r="B67" s="33">
        <v>-0.73195456250000002</v>
      </c>
      <c r="C67" s="33">
        <v>-3.3589345833333298E-2</v>
      </c>
      <c r="D67" s="33">
        <v>0.33263545416666701</v>
      </c>
      <c r="E67" s="33">
        <v>-0.61484638333333297</v>
      </c>
      <c r="F67" s="33">
        <v>6.2229766666666696E-3</v>
      </c>
      <c r="G67" s="33">
        <v>0.45677551666666699</v>
      </c>
    </row>
    <row r="68" spans="1:7">
      <c r="A68" s="25">
        <v>64</v>
      </c>
      <c r="B68" s="33">
        <v>-0.72898937083333304</v>
      </c>
      <c r="C68" s="33">
        <v>-3.2462879166666701E-2</v>
      </c>
      <c r="D68" s="33">
        <v>0.33392679583333301</v>
      </c>
      <c r="E68" s="33">
        <v>-0.61709294333333298</v>
      </c>
      <c r="F68" s="33">
        <v>4.2447766666666702E-3</v>
      </c>
      <c r="G68" s="33">
        <v>0.44496643666666702</v>
      </c>
    </row>
    <row r="69" spans="1:7">
      <c r="A69" s="25">
        <v>65</v>
      </c>
      <c r="B69" s="33">
        <v>-0.72160536666666697</v>
      </c>
      <c r="C69" s="33">
        <v>-3.2485525000000001E-2</v>
      </c>
      <c r="D69" s="33">
        <v>0.32882622083333302</v>
      </c>
      <c r="E69" s="33">
        <v>-0.61193403000000002</v>
      </c>
      <c r="F69" s="33">
        <v>4.9919433333333301E-3</v>
      </c>
      <c r="G69" s="33">
        <v>0.44264363333333301</v>
      </c>
    </row>
    <row r="70" spans="1:7">
      <c r="A70" s="25">
        <v>66</v>
      </c>
      <c r="B70" s="33">
        <v>-0.73509323333333298</v>
      </c>
      <c r="C70" s="33">
        <v>-3.3513669166666697E-2</v>
      </c>
      <c r="D70" s="33">
        <v>0.32986498749999998</v>
      </c>
      <c r="E70" s="33">
        <v>-0.628799303333333</v>
      </c>
      <c r="F70" s="33">
        <v>3.5756500000000001E-3</v>
      </c>
      <c r="G70" s="33">
        <v>0.4423378</v>
      </c>
    </row>
    <row r="71" spans="1:7">
      <c r="A71" s="25">
        <v>67</v>
      </c>
      <c r="B71" s="33">
        <v>-0.72158973749999999</v>
      </c>
      <c r="C71" s="33">
        <v>-3.1915800000000001E-2</v>
      </c>
      <c r="D71" s="33">
        <v>0.32748058333333302</v>
      </c>
      <c r="E71" s="33">
        <v>-0.61792940666666696</v>
      </c>
      <c r="F71" s="33">
        <v>3.03786666666667E-3</v>
      </c>
      <c r="G71" s="33">
        <v>0.44368174999999999</v>
      </c>
    </row>
    <row r="72" spans="1:7">
      <c r="A72" s="25">
        <v>68</v>
      </c>
      <c r="B72" s="33">
        <v>-0.72085767499999998</v>
      </c>
      <c r="C72" s="33">
        <v>-3.22610458333333E-2</v>
      </c>
      <c r="D72" s="33">
        <v>0.32582794999999998</v>
      </c>
      <c r="E72" s="33">
        <v>-0.61956564666666702</v>
      </c>
      <c r="F72" s="33">
        <v>5.1542433333333403E-3</v>
      </c>
      <c r="G72" s="33">
        <v>0.44269494999999998</v>
      </c>
    </row>
    <row r="73" spans="1:7">
      <c r="A73" s="25">
        <v>69</v>
      </c>
      <c r="B73" s="33">
        <v>-0.72335340000000004</v>
      </c>
      <c r="C73" s="33">
        <v>-3.17114166666667E-2</v>
      </c>
      <c r="D73" s="33">
        <v>0.32220683750000001</v>
      </c>
      <c r="E73" s="33">
        <v>-0.61511545333333295</v>
      </c>
      <c r="F73" s="33">
        <v>3.2364300000000002E-3</v>
      </c>
      <c r="G73" s="33">
        <v>0.42866847666666702</v>
      </c>
    </row>
    <row r="74" spans="1:7">
      <c r="A74" s="25">
        <v>70</v>
      </c>
      <c r="B74" s="33">
        <v>-0.72168991250000003</v>
      </c>
      <c r="C74" s="33">
        <v>-3.24317041666667E-2</v>
      </c>
      <c r="D74" s="33">
        <v>0.31898146249999998</v>
      </c>
      <c r="E74" s="33">
        <v>-0.60801603999999998</v>
      </c>
      <c r="F74" s="33">
        <v>2.8232766666666702E-3</v>
      </c>
      <c r="G74" s="33">
        <v>0.43722209000000001</v>
      </c>
    </row>
    <row r="75" spans="1:7">
      <c r="A75" s="25">
        <v>71</v>
      </c>
      <c r="B75" s="33">
        <v>-0.72468328333333298</v>
      </c>
      <c r="C75" s="33">
        <v>-3.0963512499999998E-2</v>
      </c>
      <c r="D75" s="33">
        <v>0.32034275000000001</v>
      </c>
      <c r="E75" s="33">
        <v>-0.61409654333333297</v>
      </c>
      <c r="F75" s="33">
        <v>2.7338900000000001E-3</v>
      </c>
      <c r="G75" s="33">
        <v>0.43112357666666701</v>
      </c>
    </row>
    <row r="76" spans="1:7">
      <c r="A76" s="25">
        <v>72</v>
      </c>
      <c r="B76" s="33">
        <v>-0.72734505000000005</v>
      </c>
      <c r="C76" s="33">
        <v>-3.2824462499999998E-2</v>
      </c>
      <c r="D76" s="33">
        <v>0.32472753333333298</v>
      </c>
      <c r="E76" s="33">
        <v>-0.60876009333333303</v>
      </c>
      <c r="F76" s="33">
        <v>3.2838300000000002E-3</v>
      </c>
      <c r="G76" s="33">
        <v>0.43447537333333303</v>
      </c>
    </row>
    <row r="77" spans="1:7">
      <c r="A77" s="25">
        <v>73</v>
      </c>
      <c r="B77" s="33">
        <v>-0.70261566666666697</v>
      </c>
      <c r="C77" s="33">
        <v>-3.0063650000000001E-2</v>
      </c>
      <c r="D77" s="33">
        <v>0.32534595416666701</v>
      </c>
      <c r="E77" s="33">
        <v>-0.61878106333333305</v>
      </c>
      <c r="F77" s="33">
        <v>1.2619199999999999E-3</v>
      </c>
      <c r="G77" s="33">
        <v>0.42907277333333299</v>
      </c>
    </row>
    <row r="78" spans="1:7">
      <c r="A78" s="25">
        <v>74</v>
      </c>
      <c r="B78" s="33">
        <v>-0.72748921249999998</v>
      </c>
      <c r="C78" s="33">
        <v>-3.04970291666667E-2</v>
      </c>
      <c r="D78" s="33">
        <v>0.32342175000000001</v>
      </c>
      <c r="E78" s="33">
        <v>-0.61049048666666705</v>
      </c>
      <c r="F78" s="33">
        <v>2.59488666666667E-3</v>
      </c>
      <c r="G78" s="33">
        <v>0.43050496999999999</v>
      </c>
    </row>
    <row r="79" spans="1:7">
      <c r="A79" s="25">
        <v>75</v>
      </c>
      <c r="B79" s="33">
        <v>-0.708201841666667</v>
      </c>
      <c r="C79" s="33">
        <v>-2.9697862500000002E-2</v>
      </c>
      <c r="D79" s="33">
        <v>0.32561702083333299</v>
      </c>
      <c r="E79" s="33">
        <v>-0.60921828</v>
      </c>
      <c r="F79" s="33">
        <v>3.2060999999999999E-3</v>
      </c>
      <c r="G79" s="33">
        <v>0.425743276666667</v>
      </c>
    </row>
    <row r="80" spans="1:7">
      <c r="A80" s="25">
        <v>76</v>
      </c>
      <c r="B80" s="33">
        <v>-0.71787772916666703</v>
      </c>
      <c r="C80" s="33">
        <v>-3.089925E-2</v>
      </c>
      <c r="D80" s="33">
        <v>0.31927435833333301</v>
      </c>
      <c r="E80" s="33">
        <v>-0.61050249333333295</v>
      </c>
      <c r="F80" s="33">
        <v>3.2802199999999999E-3</v>
      </c>
      <c r="G80" s="33">
        <v>0.42802853333333302</v>
      </c>
    </row>
    <row r="81" spans="1:7">
      <c r="A81" s="25">
        <v>77</v>
      </c>
      <c r="B81" s="33">
        <v>-0.71971958749999998</v>
      </c>
      <c r="C81" s="33">
        <v>-3.1103937500000001E-2</v>
      </c>
      <c r="D81" s="33">
        <v>0.32433221666666701</v>
      </c>
      <c r="E81" s="33">
        <v>-0.60810106666666697</v>
      </c>
      <c r="F81" s="33">
        <v>1.7619999999999999E-3</v>
      </c>
      <c r="G81" s="33">
        <v>0.43224197666666703</v>
      </c>
    </row>
    <row r="82" spans="1:7">
      <c r="A82" s="25">
        <v>78</v>
      </c>
      <c r="B82" s="33">
        <v>-0.71461229166666695</v>
      </c>
      <c r="C82" s="33">
        <v>-2.9965187500000001E-2</v>
      </c>
      <c r="D82" s="33">
        <v>0.32731926249999999</v>
      </c>
      <c r="E82" s="33">
        <v>-0.59966514666666704</v>
      </c>
      <c r="F82" s="33">
        <v>2.0882933333333299E-3</v>
      </c>
      <c r="G82" s="33">
        <v>0.43516225333333303</v>
      </c>
    </row>
    <row r="83" spans="1:7">
      <c r="A83" s="25">
        <v>79</v>
      </c>
      <c r="B83" s="33">
        <v>-0.69176055416666704</v>
      </c>
      <c r="C83" s="33">
        <v>-2.96865783333333E-2</v>
      </c>
      <c r="D83" s="33">
        <v>0.32720793333333298</v>
      </c>
      <c r="E83" s="33">
        <v>-0.60599287999999996</v>
      </c>
      <c r="F83" s="33">
        <v>1.87234333333333E-3</v>
      </c>
      <c r="G83" s="33">
        <v>0.42587396</v>
      </c>
    </row>
    <row r="84" spans="1:7">
      <c r="A84" s="25">
        <v>80</v>
      </c>
      <c r="B84" s="33">
        <v>-0.70923818333333299</v>
      </c>
      <c r="C84" s="33">
        <v>-2.9568150000000001E-2</v>
      </c>
      <c r="D84" s="33">
        <v>0.33339052083333298</v>
      </c>
      <c r="E84" s="33">
        <v>-0.60260323000000005</v>
      </c>
      <c r="F84" s="33">
        <v>2.3281166666666701E-3</v>
      </c>
      <c r="G84" s="33">
        <v>0.42968892333333297</v>
      </c>
    </row>
    <row r="85" spans="1:7">
      <c r="A85" s="25">
        <v>81</v>
      </c>
      <c r="B85" s="33">
        <v>-0.69960536666666695</v>
      </c>
      <c r="C85" s="33">
        <v>-2.9512291666666701E-2</v>
      </c>
      <c r="D85" s="33">
        <v>0.3323640625</v>
      </c>
      <c r="E85" s="33">
        <v>-0.61294181666666703</v>
      </c>
      <c r="F85" s="33">
        <v>2.21899333333333E-3</v>
      </c>
      <c r="G85" s="33">
        <v>0.434761436666667</v>
      </c>
    </row>
    <row r="86" spans="1:7">
      <c r="A86" s="25">
        <v>82</v>
      </c>
      <c r="B86" s="33">
        <v>-0.70159803333333304</v>
      </c>
      <c r="C86" s="33">
        <v>-2.7600320833333299E-2</v>
      </c>
      <c r="D86" s="33">
        <v>0.33552369583333302</v>
      </c>
      <c r="E86" s="33">
        <v>-0.60434596333333301</v>
      </c>
      <c r="F86" s="33">
        <v>4.7110966666666703E-3</v>
      </c>
      <c r="G86" s="33">
        <v>0.44129261333333297</v>
      </c>
    </row>
    <row r="87" spans="1:7">
      <c r="A87" s="25">
        <v>83</v>
      </c>
      <c r="B87" s="33">
        <v>-0.6992855375</v>
      </c>
      <c r="C87" s="33">
        <v>-2.8347029166666701E-2</v>
      </c>
      <c r="D87" s="33">
        <v>0.337026358333333</v>
      </c>
      <c r="E87" s="33">
        <v>-0.59513970333333299</v>
      </c>
      <c r="F87" s="33">
        <v>2.65556E-3</v>
      </c>
      <c r="G87" s="33">
        <v>0.44108218999999999</v>
      </c>
    </row>
    <row r="88" spans="1:7">
      <c r="A88" s="25">
        <v>84</v>
      </c>
      <c r="B88" s="33">
        <v>-0.70359104166666697</v>
      </c>
      <c r="C88" s="33">
        <v>-2.8307895833333301E-2</v>
      </c>
      <c r="D88" s="33">
        <v>0.33818938749999999</v>
      </c>
      <c r="E88" s="33">
        <v>-0.60241560333333299</v>
      </c>
      <c r="F88" s="33">
        <v>4.0105366666666701E-3</v>
      </c>
      <c r="G88" s="33">
        <v>0.44380852333333298</v>
      </c>
    </row>
    <row r="89" spans="1:7">
      <c r="A89" s="25">
        <v>85</v>
      </c>
      <c r="B89" s="33">
        <v>-0.70229280833333296</v>
      </c>
      <c r="C89" s="33">
        <v>-2.7091674999999999E-2</v>
      </c>
      <c r="D89" s="33">
        <v>0.34139809999999998</v>
      </c>
      <c r="E89" s="33">
        <v>-0.60257461000000001</v>
      </c>
      <c r="F89" s="33">
        <v>5.0214099999999996E-3</v>
      </c>
      <c r="G89" s="33">
        <v>0.45484127000000002</v>
      </c>
    </row>
    <row r="90" spans="1:7">
      <c r="A90" s="25">
        <v>86</v>
      </c>
      <c r="B90" s="33">
        <v>-0.70583939166666698</v>
      </c>
      <c r="C90" s="33">
        <v>-2.6691858333333301E-2</v>
      </c>
      <c r="D90" s="33">
        <v>0.34525305000000001</v>
      </c>
      <c r="E90" s="33">
        <v>-0.60561716333333304</v>
      </c>
      <c r="F90" s="33">
        <v>5.9784866666666697E-3</v>
      </c>
      <c r="G90" s="33">
        <v>0.45188984666666698</v>
      </c>
    </row>
    <row r="91" spans="1:7">
      <c r="A91" s="25">
        <v>87</v>
      </c>
      <c r="B91" s="33">
        <v>-0.698870991666667</v>
      </c>
      <c r="C91" s="33">
        <v>-2.5017304166666698E-2</v>
      </c>
      <c r="D91" s="33">
        <v>0.35347200833333298</v>
      </c>
      <c r="E91" s="33">
        <v>-0.61643307333333297</v>
      </c>
      <c r="F91" s="33">
        <v>6.1030333333333296E-3</v>
      </c>
      <c r="G91" s="33">
        <v>0.44949022666666699</v>
      </c>
    </row>
    <row r="92" spans="1:7">
      <c r="A92" s="25">
        <v>88</v>
      </c>
      <c r="B92" s="33">
        <v>-0.69478213749999995</v>
      </c>
      <c r="C92" s="33">
        <v>-2.3809441666666702E-2</v>
      </c>
      <c r="D92" s="33">
        <v>0.35653826666666699</v>
      </c>
      <c r="E92" s="33">
        <v>-0.59880029666666701</v>
      </c>
      <c r="F92" s="33">
        <v>7.3772999999999998E-3</v>
      </c>
      <c r="G92" s="33">
        <v>0.46219412666666698</v>
      </c>
    </row>
    <row r="93" spans="1:7">
      <c r="A93" s="25">
        <v>89</v>
      </c>
      <c r="B93" s="33">
        <v>-0.70284368333333302</v>
      </c>
      <c r="C93" s="33">
        <v>-2.3507654166666701E-2</v>
      </c>
      <c r="D93" s="33">
        <v>0.36946879583333297</v>
      </c>
      <c r="E93" s="33">
        <v>-0.60460104333333298</v>
      </c>
      <c r="F93" s="33">
        <v>1.01156566666667E-2</v>
      </c>
      <c r="G93" s="33">
        <v>0.4740741</v>
      </c>
    </row>
    <row r="94" spans="1:7">
      <c r="A94" s="25">
        <v>90</v>
      </c>
      <c r="B94" s="33">
        <v>-0.71180059583333299</v>
      </c>
      <c r="C94" s="33">
        <v>-2.3352416666666698E-2</v>
      </c>
      <c r="D94" s="33">
        <v>0.37749301666666701</v>
      </c>
      <c r="E94" s="33">
        <v>-0.60499973666666695</v>
      </c>
      <c r="F94" s="33">
        <v>1.0332073333333301E-2</v>
      </c>
      <c r="G94" s="33">
        <v>0.47982539333333302</v>
      </c>
    </row>
    <row r="95" spans="1:7">
      <c r="A95" s="25">
        <v>91</v>
      </c>
      <c r="B95" s="33">
        <v>-0.71013699583333301</v>
      </c>
      <c r="C95" s="33">
        <v>-2.1299800000000001E-2</v>
      </c>
      <c r="D95" s="33">
        <v>0.39459360833333301</v>
      </c>
      <c r="E95" s="33">
        <v>-0.61473416999999997</v>
      </c>
      <c r="F95" s="33">
        <v>1.11551466666667E-2</v>
      </c>
      <c r="G95" s="33">
        <v>0.49768923333333298</v>
      </c>
    </row>
    <row r="96" spans="1:7">
      <c r="A96" s="25">
        <v>92</v>
      </c>
      <c r="B96" s="33">
        <v>-0.73054889166666703</v>
      </c>
      <c r="C96" s="33">
        <v>-2.14850583333333E-2</v>
      </c>
      <c r="D96" s="33">
        <v>0.40521994166666703</v>
      </c>
      <c r="E96" s="33">
        <v>-0.61935638666666704</v>
      </c>
      <c r="F96" s="33">
        <v>1.44531033333333E-2</v>
      </c>
      <c r="G96" s="33">
        <v>0.51245751666666695</v>
      </c>
    </row>
    <row r="97" spans="1:7">
      <c r="A97" s="25">
        <v>93</v>
      </c>
      <c r="B97" s="33">
        <v>-0.73906377499999998</v>
      </c>
      <c r="C97" s="33">
        <v>-2.1470400000000001E-2</v>
      </c>
      <c r="D97" s="33">
        <v>0.41604445000000001</v>
      </c>
      <c r="E97" s="33">
        <v>-0.63295942666666705</v>
      </c>
      <c r="F97" s="33">
        <v>1.4733049999999999E-2</v>
      </c>
      <c r="G97" s="33">
        <v>0.52777271666666703</v>
      </c>
    </row>
    <row r="98" spans="1:7">
      <c r="A98" s="25">
        <v>94</v>
      </c>
      <c r="B98" s="33">
        <v>-0.76380654583333296</v>
      </c>
      <c r="C98" s="33">
        <v>-2.3434020833333302E-2</v>
      </c>
      <c r="D98" s="33">
        <v>0.42950440416666702</v>
      </c>
      <c r="E98" s="33">
        <v>-0.64007385999999999</v>
      </c>
      <c r="F98" s="33">
        <v>1.60456166666667E-2</v>
      </c>
      <c r="G98" s="33">
        <v>0.55393771666666702</v>
      </c>
    </row>
    <row r="99" spans="1:7">
      <c r="A99" s="25">
        <v>95</v>
      </c>
      <c r="B99" s="33">
        <v>-0.79491464583333304</v>
      </c>
      <c r="C99" s="33">
        <v>-2.7219216666666698E-2</v>
      </c>
      <c r="D99" s="33">
        <v>0.44368679583333298</v>
      </c>
      <c r="E99" s="33">
        <v>-0.64844117000000001</v>
      </c>
      <c r="F99" s="33">
        <v>2.0400020000000001E-2</v>
      </c>
      <c r="G99" s="33">
        <v>0.58589730333333301</v>
      </c>
    </row>
    <row r="100" spans="1:7">
      <c r="A100" s="25">
        <v>96</v>
      </c>
      <c r="B100" s="33">
        <v>-0.83653292083333297</v>
      </c>
      <c r="C100" s="33">
        <v>-2.87912666666667E-2</v>
      </c>
      <c r="D100" s="33">
        <v>0.46422443333333302</v>
      </c>
      <c r="E100" s="33">
        <v>-0.67056127333333304</v>
      </c>
      <c r="F100" s="33">
        <v>2.22942166666667E-2</v>
      </c>
      <c r="G100" s="33">
        <v>0.625526253333333</v>
      </c>
    </row>
    <row r="101" spans="1:7">
      <c r="A101" s="25">
        <v>97</v>
      </c>
      <c r="B101" s="33">
        <v>-0.86672121666666702</v>
      </c>
      <c r="C101" s="33">
        <v>-3.2321645833333301E-2</v>
      </c>
      <c r="D101" s="33">
        <v>0.48717947499999997</v>
      </c>
      <c r="E101" s="33">
        <v>-0.70032233666666699</v>
      </c>
      <c r="F101" s="33">
        <v>2.6085899999999999E-2</v>
      </c>
      <c r="G101" s="33">
        <v>0.67464433999999995</v>
      </c>
    </row>
    <row r="102" spans="1:7">
      <c r="A102" s="25">
        <v>98</v>
      </c>
      <c r="B102" s="33">
        <v>-0.92783824166666695</v>
      </c>
      <c r="C102" s="33">
        <v>-4.0400820833333302E-2</v>
      </c>
      <c r="D102" s="33">
        <v>0.53089539583333301</v>
      </c>
      <c r="E102" s="33">
        <v>-0.75128944333333303</v>
      </c>
      <c r="F102" s="33">
        <v>2.9122903333333301E-2</v>
      </c>
      <c r="G102" s="33">
        <v>0.729127883333333</v>
      </c>
    </row>
    <row r="103" spans="1:7">
      <c r="A103" s="25">
        <v>99</v>
      </c>
      <c r="B103" s="33">
        <v>-1.00024860833333</v>
      </c>
      <c r="C103" s="33">
        <v>-5.1276566666666697E-2</v>
      </c>
      <c r="D103" s="33">
        <v>0.57727919583333298</v>
      </c>
      <c r="E103" s="33">
        <v>-0.82349543333333297</v>
      </c>
      <c r="F103" s="33">
        <v>3.04433033333333E-2</v>
      </c>
      <c r="G103" s="33">
        <v>0.80123355333333302</v>
      </c>
    </row>
    <row r="104" spans="1:7">
      <c r="A104" s="25">
        <v>100</v>
      </c>
      <c r="B104" s="33">
        <v>-1.270956625</v>
      </c>
      <c r="C104" s="33">
        <v>-9.5012612499999996E-2</v>
      </c>
      <c r="D104" s="33">
        <v>0.69378735000000002</v>
      </c>
      <c r="E104" s="33">
        <v>-1.0369975033333301</v>
      </c>
      <c r="F104" s="33">
        <v>1.84128433333333E-2</v>
      </c>
      <c r="G104" s="33">
        <v>0.94487853666666699</v>
      </c>
    </row>
  </sheetData>
  <mergeCells count="3">
    <mergeCell ref="B2:G2"/>
    <mergeCell ref="B3:D3"/>
    <mergeCell ref="E3:G3"/>
  </mergeCells>
  <hyperlinks>
    <hyperlink ref="A1" location="'Table of Contents'!A1" display="'Table of Contents'!A1" xr:uid="{7611C0C5-E624-7749-ADF5-324152E5EF7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017D-8665-FC4D-80F0-D4F55517534A}">
  <dimension ref="A1:AR104"/>
  <sheetViews>
    <sheetView zoomScale="101" workbookViewId="0"/>
  </sheetViews>
  <sheetFormatPr baseColWidth="10" defaultColWidth="8.83203125" defaultRowHeight="15"/>
  <cols>
    <col min="1" max="1" width="19.83203125" customWidth="1"/>
  </cols>
  <sheetData>
    <row r="1" spans="1:44">
      <c r="A1" s="67" t="s">
        <v>322</v>
      </c>
    </row>
    <row r="2" spans="1:44" ht="46" customHeight="1">
      <c r="B2" s="55" t="s">
        <v>185</v>
      </c>
      <c r="C2" s="55"/>
      <c r="D2" s="55"/>
      <c r="E2" s="55"/>
      <c r="F2" s="55"/>
      <c r="G2" s="55"/>
    </row>
    <row r="3" spans="1:44">
      <c r="B3" s="51" t="s">
        <v>124</v>
      </c>
      <c r="C3" s="51"/>
      <c r="D3" s="51"/>
      <c r="E3" s="51" t="s">
        <v>122</v>
      </c>
      <c r="F3" s="51"/>
      <c r="G3" s="51"/>
    </row>
    <row r="4" spans="1:44" ht="46" customHeight="1">
      <c r="A4" s="19" t="s">
        <v>179</v>
      </c>
      <c r="B4" s="25" t="s">
        <v>77</v>
      </c>
      <c r="C4" s="25" t="s">
        <v>79</v>
      </c>
      <c r="D4" s="25" t="s">
        <v>81</v>
      </c>
      <c r="E4" s="25" t="s">
        <v>77</v>
      </c>
      <c r="F4" s="25" t="s">
        <v>79</v>
      </c>
      <c r="G4" s="25" t="s">
        <v>81</v>
      </c>
    </row>
    <row r="5" spans="1:44">
      <c r="A5" s="25">
        <v>1</v>
      </c>
      <c r="B5" s="33">
        <v>-1.2162311183333301</v>
      </c>
      <c r="C5" s="33">
        <v>-2.17658533333333E-2</v>
      </c>
      <c r="D5" s="33">
        <v>0.88373509666666705</v>
      </c>
      <c r="E5" s="33">
        <v>-1.1129237849206399</v>
      </c>
      <c r="F5" s="33">
        <v>8.56591587301587E-3</v>
      </c>
      <c r="G5" s="33">
        <v>0.92659149126984097</v>
      </c>
    </row>
    <row r="6" spans="1:44">
      <c r="A6" s="25">
        <v>2</v>
      </c>
      <c r="B6" s="33">
        <v>-1.21944667</v>
      </c>
      <c r="C6" s="33">
        <v>-1.46472466666667E-2</v>
      </c>
      <c r="D6" s="33">
        <v>0.84158807333333296</v>
      </c>
      <c r="E6" s="33">
        <v>-1.07823273492064</v>
      </c>
      <c r="F6" s="33">
        <v>1.9576777777777801E-2</v>
      </c>
      <c r="G6" s="33">
        <v>0.88685397539682498</v>
      </c>
    </row>
    <row r="7" spans="1:44">
      <c r="A7" s="25">
        <v>3</v>
      </c>
      <c r="B7" s="33">
        <v>-1.1709257716666699</v>
      </c>
      <c r="C7" s="33">
        <v>-1.2256385E-2</v>
      </c>
      <c r="D7" s="33">
        <v>0.79523175999999995</v>
      </c>
      <c r="E7" s="33">
        <v>-1.01691785</v>
      </c>
      <c r="F7" s="33">
        <v>2.0302777777777802E-2</v>
      </c>
      <c r="G7" s="33">
        <v>0.84107982936507897</v>
      </c>
    </row>
    <row r="8" spans="1:44">
      <c r="A8" s="25">
        <v>4</v>
      </c>
      <c r="B8" s="33">
        <v>-1.122367525</v>
      </c>
      <c r="C8" s="33">
        <v>-1.246499E-2</v>
      </c>
      <c r="D8" s="33">
        <v>0.74884193333333304</v>
      </c>
      <c r="E8" s="33">
        <v>-0.95786338730158704</v>
      </c>
      <c r="F8" s="33">
        <v>1.9915911904761899E-2</v>
      </c>
      <c r="G8" s="33">
        <v>0.79527836666666696</v>
      </c>
      <c r="AR8" s="32"/>
    </row>
    <row r="9" spans="1:44">
      <c r="A9" s="25">
        <v>5</v>
      </c>
      <c r="B9" s="33">
        <v>-1.08249249666667</v>
      </c>
      <c r="C9" s="33">
        <v>-1.2050978333333301E-2</v>
      </c>
      <c r="D9" s="33">
        <v>0.70689966000000004</v>
      </c>
      <c r="E9" s="33">
        <v>-0.90710101031746004</v>
      </c>
      <c r="F9" s="33">
        <v>1.9230954761904801E-2</v>
      </c>
      <c r="G9" s="33">
        <v>0.75896368015872995</v>
      </c>
    </row>
    <row r="10" spans="1:44">
      <c r="A10" s="25">
        <v>6</v>
      </c>
      <c r="B10" s="33">
        <v>-1.02541803833333</v>
      </c>
      <c r="C10" s="33">
        <v>-1.0208955E-2</v>
      </c>
      <c r="D10" s="33">
        <v>0.679447205</v>
      </c>
      <c r="E10" s="33">
        <v>-0.85584241428571395</v>
      </c>
      <c r="F10" s="33">
        <v>1.7913330158730201E-2</v>
      </c>
      <c r="G10" s="33">
        <v>0.72468298412698395</v>
      </c>
    </row>
    <row r="11" spans="1:44">
      <c r="A11" s="25">
        <v>7</v>
      </c>
      <c r="B11" s="33">
        <v>-0.99738574999999996</v>
      </c>
      <c r="C11" s="33">
        <v>-8.9886016666666704E-3</v>
      </c>
      <c r="D11" s="33">
        <v>0.64311341333333305</v>
      </c>
      <c r="E11" s="33">
        <v>-0.81687019206349198</v>
      </c>
      <c r="F11" s="33">
        <v>1.7959074603174599E-2</v>
      </c>
      <c r="G11" s="33">
        <v>0.69233949603174605</v>
      </c>
    </row>
    <row r="12" spans="1:44">
      <c r="A12" s="25">
        <v>8</v>
      </c>
      <c r="B12" s="33">
        <v>-0.95905386666666703</v>
      </c>
      <c r="C12" s="33">
        <v>-1.07298983333333E-2</v>
      </c>
      <c r="D12" s="33">
        <v>0.61431284333333303</v>
      </c>
      <c r="E12" s="33">
        <v>-0.78019522301587296</v>
      </c>
      <c r="F12" s="33">
        <v>1.7151029365079399E-2</v>
      </c>
      <c r="G12" s="33">
        <v>0.66554397142857102</v>
      </c>
    </row>
    <row r="13" spans="1:44">
      <c r="A13" s="25">
        <v>9</v>
      </c>
      <c r="B13" s="33">
        <v>-0.92688985000000002</v>
      </c>
      <c r="C13" s="33">
        <v>-8.7726516666666692E-3</v>
      </c>
      <c r="D13" s="33">
        <v>0.59101275333333303</v>
      </c>
      <c r="E13" s="33">
        <v>-0.75432925555555597</v>
      </c>
      <c r="F13" s="33">
        <v>1.5748909523809501E-2</v>
      </c>
      <c r="G13" s="33">
        <v>0.63954598412698405</v>
      </c>
    </row>
    <row r="14" spans="1:44">
      <c r="A14" s="25">
        <v>10</v>
      </c>
      <c r="B14" s="33">
        <v>-0.88995361833333297</v>
      </c>
      <c r="C14" s="33">
        <v>-8.9730516666666708E-3</v>
      </c>
      <c r="D14" s="33">
        <v>0.56156567499999999</v>
      </c>
      <c r="E14" s="33">
        <v>-0.718708742063492</v>
      </c>
      <c r="F14" s="33">
        <v>1.5504221428571399E-2</v>
      </c>
      <c r="G14" s="33">
        <v>0.61458245317460303</v>
      </c>
    </row>
    <row r="15" spans="1:44">
      <c r="A15" s="25">
        <v>11</v>
      </c>
      <c r="B15" s="33">
        <v>-0.86422993166666695</v>
      </c>
      <c r="C15" s="33">
        <v>-8.4636716666666705E-3</v>
      </c>
      <c r="D15" s="33">
        <v>0.54704917500000005</v>
      </c>
      <c r="E15" s="33">
        <v>-0.69599274523809496</v>
      </c>
      <c r="F15" s="33">
        <v>1.40346920634921E-2</v>
      </c>
      <c r="G15" s="33">
        <v>0.590505733333333</v>
      </c>
    </row>
    <row r="16" spans="1:44">
      <c r="A16" s="25">
        <v>12</v>
      </c>
      <c r="B16" s="33">
        <v>-0.83560707833333303</v>
      </c>
      <c r="C16" s="33">
        <v>-9.2708849999999995E-3</v>
      </c>
      <c r="D16" s="33">
        <v>0.52805903499999995</v>
      </c>
      <c r="E16" s="33">
        <v>-0.66425945873015901</v>
      </c>
      <c r="F16" s="33">
        <v>1.31853007936508E-2</v>
      </c>
      <c r="G16" s="33">
        <v>0.56813726349206395</v>
      </c>
    </row>
    <row r="17" spans="1:7">
      <c r="A17" s="25">
        <v>13</v>
      </c>
      <c r="B17" s="33">
        <v>-0.79691708833333297</v>
      </c>
      <c r="C17" s="33">
        <v>-8.6165949999999995E-3</v>
      </c>
      <c r="D17" s="33">
        <v>0.50951466166666703</v>
      </c>
      <c r="E17" s="33">
        <v>-0.63803474285714301</v>
      </c>
      <c r="F17" s="33">
        <v>1.33624698412698E-2</v>
      </c>
      <c r="G17" s="33">
        <v>0.554106716666667</v>
      </c>
    </row>
    <row r="18" spans="1:7">
      <c r="A18" s="25">
        <v>14</v>
      </c>
      <c r="B18" s="33">
        <v>-0.78269620833333298</v>
      </c>
      <c r="C18" s="33">
        <v>-9.0108199999999992E-3</v>
      </c>
      <c r="D18" s="33">
        <v>0.48747317833333298</v>
      </c>
      <c r="E18" s="33">
        <v>-0.62206819444444394</v>
      </c>
      <c r="F18" s="33">
        <v>1.1326550793650801E-2</v>
      </c>
      <c r="G18" s="33">
        <v>0.52819363968253996</v>
      </c>
    </row>
    <row r="19" spans="1:7">
      <c r="A19" s="25">
        <v>15</v>
      </c>
      <c r="B19" s="33">
        <v>-0.75987528333333298</v>
      </c>
      <c r="C19" s="33">
        <v>-9.37666333333333E-3</v>
      </c>
      <c r="D19" s="33">
        <v>0.46814740333333299</v>
      </c>
      <c r="E19" s="33">
        <v>-0.59741714126984102</v>
      </c>
      <c r="F19" s="33">
        <v>1.07464936507937E-2</v>
      </c>
      <c r="G19" s="33">
        <v>0.515730858730159</v>
      </c>
    </row>
    <row r="20" spans="1:7">
      <c r="A20" s="25">
        <v>16</v>
      </c>
      <c r="B20" s="33">
        <v>-0.730462636666667</v>
      </c>
      <c r="C20" s="33">
        <v>-9.1527166666666698E-3</v>
      </c>
      <c r="D20" s="33">
        <v>0.45429404166666698</v>
      </c>
      <c r="E20" s="33">
        <v>-0.57641217222222196</v>
      </c>
      <c r="F20" s="33">
        <v>1.0119739682539699E-2</v>
      </c>
      <c r="G20" s="33">
        <v>0.50272361349206296</v>
      </c>
    </row>
    <row r="21" spans="1:7">
      <c r="A21" s="25">
        <v>17</v>
      </c>
      <c r="B21" s="33">
        <v>-0.70725124166666697</v>
      </c>
      <c r="C21" s="33">
        <v>-8.9602483333333302E-3</v>
      </c>
      <c r="D21" s="33">
        <v>0.44204801833333301</v>
      </c>
      <c r="E21" s="33">
        <v>-0.55965603333333303</v>
      </c>
      <c r="F21" s="33">
        <v>9.3795976190476204E-3</v>
      </c>
      <c r="G21" s="33">
        <v>0.48564415555555601</v>
      </c>
    </row>
    <row r="22" spans="1:7">
      <c r="A22" s="25">
        <v>18</v>
      </c>
      <c r="B22" s="33">
        <v>-0.69763468500000003</v>
      </c>
      <c r="C22" s="33">
        <v>-8.6904333333333306E-3</v>
      </c>
      <c r="D22" s="33">
        <v>0.43101146833333298</v>
      </c>
      <c r="E22" s="33">
        <v>-0.54464819444444501</v>
      </c>
      <c r="F22" s="33">
        <v>8.7189507936507905E-3</v>
      </c>
      <c r="G22" s="33">
        <v>0.47017183412698399</v>
      </c>
    </row>
    <row r="23" spans="1:7">
      <c r="A23" s="25">
        <v>19</v>
      </c>
      <c r="B23" s="33">
        <v>-0.66883951333333302</v>
      </c>
      <c r="C23" s="33">
        <v>-7.9459249999999995E-3</v>
      </c>
      <c r="D23" s="33">
        <v>0.42238362666666701</v>
      </c>
      <c r="E23" s="33">
        <v>-0.52227219841269901</v>
      </c>
      <c r="F23" s="33">
        <v>8.3107126984127005E-3</v>
      </c>
      <c r="G23" s="33">
        <v>0.45656986587301601</v>
      </c>
    </row>
    <row r="24" spans="1:7">
      <c r="A24" s="25">
        <v>20</v>
      </c>
      <c r="B24" s="33">
        <v>-0.65535221833333301</v>
      </c>
      <c r="C24" s="33">
        <v>-8.7475433333333297E-3</v>
      </c>
      <c r="D24" s="33">
        <v>0.40165352666666698</v>
      </c>
      <c r="E24" s="33">
        <v>-0.51403062142857203</v>
      </c>
      <c r="F24" s="33">
        <v>7.4665103174603202E-3</v>
      </c>
      <c r="G24" s="33">
        <v>0.44415236904761901</v>
      </c>
    </row>
    <row r="25" spans="1:7">
      <c r="A25" s="25">
        <v>21</v>
      </c>
      <c r="B25" s="33">
        <v>-0.63763719666666696</v>
      </c>
      <c r="C25" s="33">
        <v>-8.0766316666666706E-3</v>
      </c>
      <c r="D25" s="33">
        <v>0.39372746333333303</v>
      </c>
      <c r="E25" s="33">
        <v>-0.497520958730159</v>
      </c>
      <c r="F25" s="33">
        <v>7.1526158730158699E-3</v>
      </c>
      <c r="G25" s="33">
        <v>0.43747616587301602</v>
      </c>
    </row>
    <row r="26" spans="1:7">
      <c r="A26" s="25">
        <v>22</v>
      </c>
      <c r="B26" s="33">
        <v>-0.61777309666666702</v>
      </c>
      <c r="C26" s="33">
        <v>-8.1859766666666708E-3</v>
      </c>
      <c r="D26" s="33">
        <v>0.38247320166666698</v>
      </c>
      <c r="E26" s="33">
        <v>-0.484464443650794</v>
      </c>
      <c r="F26" s="33">
        <v>6.6167801587301601E-3</v>
      </c>
      <c r="G26" s="33">
        <v>0.41926230793650798</v>
      </c>
    </row>
    <row r="27" spans="1:7">
      <c r="A27" s="25">
        <v>23</v>
      </c>
      <c r="B27" s="33">
        <v>-0.60428090833333303</v>
      </c>
      <c r="C27" s="33">
        <v>-8.2834683333333301E-3</v>
      </c>
      <c r="D27" s="33">
        <v>0.37467369</v>
      </c>
      <c r="E27" s="33">
        <v>-0.47588114047619101</v>
      </c>
      <c r="F27" s="33">
        <v>5.6223301587301601E-3</v>
      </c>
      <c r="G27" s="33">
        <v>0.41028872142857098</v>
      </c>
    </row>
    <row r="28" spans="1:7">
      <c r="A28" s="25">
        <v>24</v>
      </c>
      <c r="B28" s="33">
        <v>-0.59430813833333296</v>
      </c>
      <c r="C28" s="33">
        <v>-7.9989666666666695E-3</v>
      </c>
      <c r="D28" s="33">
        <v>0.36320071833333301</v>
      </c>
      <c r="E28" s="33">
        <v>-0.460443634920635</v>
      </c>
      <c r="F28" s="33">
        <v>5.4118214285714299E-3</v>
      </c>
      <c r="G28" s="33">
        <v>0.39955207698412698</v>
      </c>
    </row>
    <row r="29" spans="1:7">
      <c r="A29" s="25">
        <v>25</v>
      </c>
      <c r="B29" s="33">
        <v>-0.58053294166666702</v>
      </c>
      <c r="C29" s="33">
        <v>-7.8110333333333299E-3</v>
      </c>
      <c r="D29" s="33">
        <v>0.359056286666667</v>
      </c>
      <c r="E29" s="33">
        <v>-0.45035030317460301</v>
      </c>
      <c r="F29" s="33">
        <v>4.60844206349207E-3</v>
      </c>
      <c r="G29" s="33">
        <v>0.38764340952380999</v>
      </c>
    </row>
    <row r="30" spans="1:7">
      <c r="A30" s="25">
        <v>26</v>
      </c>
      <c r="B30" s="33">
        <v>-0.57089752166666696</v>
      </c>
      <c r="C30" s="33">
        <v>-8.1152016666666705E-3</v>
      </c>
      <c r="D30" s="33">
        <v>0.34574301666666701</v>
      </c>
      <c r="E30" s="33">
        <v>-0.44362964603174598</v>
      </c>
      <c r="F30" s="33">
        <v>4.0363238095238096E-3</v>
      </c>
      <c r="G30" s="33">
        <v>0.38208790238095203</v>
      </c>
    </row>
    <row r="31" spans="1:7">
      <c r="A31" s="25">
        <v>27</v>
      </c>
      <c r="B31" s="33">
        <v>-0.554753623333333</v>
      </c>
      <c r="C31" s="33">
        <v>-7.66744833333333E-3</v>
      </c>
      <c r="D31" s="33">
        <v>0.33443297166666702</v>
      </c>
      <c r="E31" s="33">
        <v>-0.43687345555555601</v>
      </c>
      <c r="F31" s="33">
        <v>3.4545000000000001E-3</v>
      </c>
      <c r="G31" s="33">
        <v>0.369661192857143</v>
      </c>
    </row>
    <row r="32" spans="1:7">
      <c r="A32" s="25">
        <v>28</v>
      </c>
      <c r="B32" s="33">
        <v>-0.55420266166666698</v>
      </c>
      <c r="C32" s="33">
        <v>-7.9632799999999997E-3</v>
      </c>
      <c r="D32" s="33">
        <v>0.331659658333333</v>
      </c>
      <c r="E32" s="33">
        <v>-0.42289542460317497</v>
      </c>
      <c r="F32" s="33">
        <v>3.0542825396825402E-3</v>
      </c>
      <c r="G32" s="33">
        <v>0.366502357142857</v>
      </c>
    </row>
    <row r="33" spans="1:13">
      <c r="A33" s="25">
        <v>29</v>
      </c>
      <c r="B33" s="33">
        <v>-0.54364372500000002</v>
      </c>
      <c r="C33" s="33">
        <v>-8.8489366666666697E-3</v>
      </c>
      <c r="D33" s="33">
        <v>0.32320142000000002</v>
      </c>
      <c r="E33" s="33">
        <v>-0.41511760555555599</v>
      </c>
      <c r="F33" s="33">
        <v>2.1304880952380998E-3</v>
      </c>
      <c r="G33" s="33">
        <v>0.35538793730158702</v>
      </c>
    </row>
    <row r="34" spans="1:13">
      <c r="A34" s="25">
        <v>30</v>
      </c>
      <c r="B34" s="33">
        <v>-0.52340874500000001</v>
      </c>
      <c r="C34" s="33">
        <v>-8.5471016666666694E-3</v>
      </c>
      <c r="D34" s="33">
        <v>0.31696065666666701</v>
      </c>
      <c r="E34" s="33">
        <v>-0.40597697380952402</v>
      </c>
      <c r="F34" s="33">
        <v>2.3158280158730202E-3</v>
      </c>
      <c r="G34" s="33">
        <v>0.34919163333333297</v>
      </c>
    </row>
    <row r="35" spans="1:13">
      <c r="A35" s="25">
        <v>31</v>
      </c>
      <c r="B35" s="33">
        <v>-0.51890686833333299</v>
      </c>
      <c r="C35" s="33">
        <v>-8.6376733333333403E-3</v>
      </c>
      <c r="D35" s="33">
        <v>0.31848035666666702</v>
      </c>
      <c r="E35" s="33">
        <v>-0.40042856746031702</v>
      </c>
      <c r="F35" s="33">
        <v>1.3577793650793599E-3</v>
      </c>
      <c r="G35" s="33">
        <v>0.34078687380952399</v>
      </c>
    </row>
    <row r="36" spans="1:13">
      <c r="A36" s="25">
        <v>32</v>
      </c>
      <c r="B36" s="33">
        <v>-0.51396933</v>
      </c>
      <c r="C36" s="33">
        <v>-8.7747999999999993E-3</v>
      </c>
      <c r="D36" s="33">
        <v>0.312279376666667</v>
      </c>
      <c r="E36" s="33">
        <v>-0.39287901428571398</v>
      </c>
      <c r="F36" s="33">
        <v>1.47303333333333E-3</v>
      </c>
      <c r="G36" s="33">
        <v>0.337258071428572</v>
      </c>
    </row>
    <row r="37" spans="1:13">
      <c r="A37" s="25">
        <v>33</v>
      </c>
      <c r="B37" s="33">
        <v>-0.50591781000000002</v>
      </c>
      <c r="C37" s="33">
        <v>-9.4776700000000005E-3</v>
      </c>
      <c r="D37" s="33">
        <v>0.306547505</v>
      </c>
      <c r="E37" s="33">
        <v>-0.37978395317460301</v>
      </c>
      <c r="F37" s="33">
        <v>1.3175833333333299E-3</v>
      </c>
      <c r="G37" s="33">
        <v>0.33338706031746002</v>
      </c>
    </row>
    <row r="38" spans="1:13">
      <c r="A38" s="25">
        <v>34</v>
      </c>
      <c r="B38" s="33">
        <v>-0.49607985500000001</v>
      </c>
      <c r="C38" s="33">
        <v>-9.53226166666667E-3</v>
      </c>
      <c r="D38" s="33">
        <v>0.29921309333333301</v>
      </c>
      <c r="E38" s="33">
        <v>-0.37861398888888897</v>
      </c>
      <c r="F38" s="33">
        <v>5.5666587301587305E-4</v>
      </c>
      <c r="G38" s="33">
        <v>0.32321649841269801</v>
      </c>
    </row>
    <row r="39" spans="1:13">
      <c r="A39" s="25">
        <v>35</v>
      </c>
      <c r="B39" s="33">
        <v>-0.48673732333333303</v>
      </c>
      <c r="C39" s="33">
        <v>-9.4968699999999993E-3</v>
      </c>
      <c r="D39" s="33">
        <v>0.29492593</v>
      </c>
      <c r="E39" s="33">
        <v>-0.37242135714285701</v>
      </c>
      <c r="F39" s="33">
        <v>6.4902380952381399E-5</v>
      </c>
      <c r="G39" s="33">
        <v>0.31860296984127001</v>
      </c>
    </row>
    <row r="40" spans="1:13">
      <c r="A40" s="25">
        <v>36</v>
      </c>
      <c r="B40" s="33">
        <v>-0.48252183166666701</v>
      </c>
      <c r="C40" s="33">
        <v>-9.7797783333333308E-3</v>
      </c>
      <c r="D40" s="33">
        <v>0.294564506666667</v>
      </c>
      <c r="E40" s="33">
        <v>-0.36373167857142902</v>
      </c>
      <c r="F40" s="33">
        <v>1.6001428571428599E-4</v>
      </c>
      <c r="G40" s="33">
        <v>0.31050438253968299</v>
      </c>
    </row>
    <row r="41" spans="1:13">
      <c r="A41" s="25">
        <v>37</v>
      </c>
      <c r="B41" s="33">
        <v>-0.47178935999999999</v>
      </c>
      <c r="C41" s="33">
        <v>-9.6942699999999996E-3</v>
      </c>
      <c r="D41" s="33">
        <v>0.28877087000000001</v>
      </c>
      <c r="E41" s="33">
        <v>-0.361347742857143</v>
      </c>
      <c r="F41" s="33">
        <v>-3.6867222222222203E-4</v>
      </c>
      <c r="G41" s="33">
        <v>0.30795864523809502</v>
      </c>
    </row>
    <row r="42" spans="1:13">
      <c r="A42" s="25">
        <v>38</v>
      </c>
      <c r="B42" s="33">
        <v>-0.46181986666666702</v>
      </c>
      <c r="C42" s="33">
        <v>-9.8059449999999999E-3</v>
      </c>
      <c r="D42" s="33">
        <v>0.27632487500000003</v>
      </c>
      <c r="E42" s="33">
        <v>-0.35404229999999998</v>
      </c>
      <c r="F42" s="33">
        <v>-7.8513809523809497E-4</v>
      </c>
      <c r="G42" s="33">
        <v>0.30133528174603202</v>
      </c>
    </row>
    <row r="43" spans="1:13">
      <c r="A43" s="25">
        <v>39</v>
      </c>
      <c r="B43" s="33">
        <v>-0.457142943333333</v>
      </c>
      <c r="C43" s="33">
        <v>-9.8010466666666705E-3</v>
      </c>
      <c r="D43" s="33">
        <v>0.27687699999999998</v>
      </c>
      <c r="E43" s="33">
        <v>-0.34754721507936498</v>
      </c>
      <c r="F43" s="33">
        <v>-6.6004603174603198E-4</v>
      </c>
      <c r="G43" s="33">
        <v>0.296525777777778</v>
      </c>
    </row>
    <row r="44" spans="1:13">
      <c r="A44" s="25">
        <v>40</v>
      </c>
      <c r="B44" s="33">
        <v>-0.45888108833333302</v>
      </c>
      <c r="C44" s="33">
        <v>-1.0042108333333299E-2</v>
      </c>
      <c r="D44" s="33">
        <v>0.274694361666667</v>
      </c>
      <c r="E44" s="33">
        <v>-0.34500945555555601</v>
      </c>
      <c r="F44" s="33">
        <v>-1.3268238095238099E-3</v>
      </c>
      <c r="G44" s="33">
        <v>0.29172102539682498</v>
      </c>
    </row>
    <row r="45" spans="1:13">
      <c r="A45" s="25">
        <v>41</v>
      </c>
      <c r="B45" s="33">
        <v>-0.44364292833333302</v>
      </c>
      <c r="C45" s="33">
        <v>-1.04479883333333E-2</v>
      </c>
      <c r="D45" s="33">
        <v>0.27230608166666698</v>
      </c>
      <c r="E45" s="33">
        <v>-0.33765586111111101</v>
      </c>
      <c r="F45" s="33">
        <v>-1.1716880952380899E-3</v>
      </c>
      <c r="G45" s="33">
        <v>0.28912514047619098</v>
      </c>
    </row>
    <row r="46" spans="1:13">
      <c r="A46" s="25">
        <v>42</v>
      </c>
      <c r="B46" s="33">
        <v>-0.443730133333333</v>
      </c>
      <c r="C46" s="33">
        <v>-1.05210483333333E-2</v>
      </c>
      <c r="D46" s="33">
        <v>0.26739961833333298</v>
      </c>
      <c r="E46" s="33">
        <v>-0.33512462539682503</v>
      </c>
      <c r="F46" s="33">
        <v>-1.14490555555556E-3</v>
      </c>
      <c r="G46" s="33">
        <v>0.285040556349206</v>
      </c>
      <c r="M46" s="32"/>
    </row>
    <row r="47" spans="1:13">
      <c r="A47" s="25">
        <v>43</v>
      </c>
      <c r="B47" s="33">
        <v>-0.43858831333333298</v>
      </c>
      <c r="C47" s="33">
        <v>-1.0661775E-2</v>
      </c>
      <c r="D47" s="33">
        <v>0.264840766666667</v>
      </c>
      <c r="E47" s="33">
        <v>-0.33176343571428601</v>
      </c>
      <c r="F47" s="33">
        <v>-1.78729841269841E-3</v>
      </c>
      <c r="G47" s="33">
        <v>0.28211368888888899</v>
      </c>
    </row>
    <row r="48" spans="1:13">
      <c r="A48" s="25">
        <v>44</v>
      </c>
      <c r="B48" s="33">
        <v>-0.43570132166666697</v>
      </c>
      <c r="C48" s="33">
        <v>-1.07941666666667E-2</v>
      </c>
      <c r="D48" s="33">
        <v>0.255210991666667</v>
      </c>
      <c r="E48" s="33">
        <v>-0.33102492142857098</v>
      </c>
      <c r="F48" s="33">
        <v>-1.89329444444445E-3</v>
      </c>
      <c r="G48" s="33">
        <v>0.27671983174603199</v>
      </c>
    </row>
    <row r="49" spans="1:7">
      <c r="A49" s="25">
        <v>45</v>
      </c>
      <c r="B49" s="33">
        <v>-0.42875584</v>
      </c>
      <c r="C49" s="33">
        <v>-1.0798003333333301E-2</v>
      </c>
      <c r="D49" s="33">
        <v>0.25493702166666699</v>
      </c>
      <c r="E49" s="33">
        <v>-0.32624808809523798</v>
      </c>
      <c r="F49" s="33">
        <v>-1.8994349206349201E-3</v>
      </c>
      <c r="G49" s="33">
        <v>0.27586156825396801</v>
      </c>
    </row>
    <row r="50" spans="1:7">
      <c r="A50" s="25">
        <v>46</v>
      </c>
      <c r="B50" s="33">
        <v>-0.42165760499999999</v>
      </c>
      <c r="C50" s="33">
        <v>-1.0821321666666699E-2</v>
      </c>
      <c r="D50" s="33">
        <v>0.24970340333333299</v>
      </c>
      <c r="E50" s="33">
        <v>-0.32314723015872998</v>
      </c>
      <c r="F50" s="33">
        <v>-2.2020436507936502E-3</v>
      </c>
      <c r="G50" s="33">
        <v>0.270821176984127</v>
      </c>
    </row>
    <row r="51" spans="1:7">
      <c r="A51" s="25">
        <v>47</v>
      </c>
      <c r="B51" s="33">
        <v>-0.41245108666666702</v>
      </c>
      <c r="C51" s="33">
        <v>-1.07336883333333E-2</v>
      </c>
      <c r="D51" s="33">
        <v>0.245256525</v>
      </c>
      <c r="E51" s="33">
        <v>-0.32104509206349202</v>
      </c>
      <c r="F51" s="33">
        <v>-2.3507944444444398E-3</v>
      </c>
      <c r="G51" s="33">
        <v>0.26856255079365099</v>
      </c>
    </row>
    <row r="52" spans="1:7">
      <c r="A52" s="25">
        <v>48</v>
      </c>
      <c r="B52" s="33">
        <v>-0.414765148333333</v>
      </c>
      <c r="C52" s="33">
        <v>-1.0908033333333299E-2</v>
      </c>
      <c r="D52" s="33">
        <v>0.24143550666666699</v>
      </c>
      <c r="E52" s="33">
        <v>-0.32159174047618999</v>
      </c>
      <c r="F52" s="33">
        <v>-2.65177380952381E-3</v>
      </c>
      <c r="G52" s="33">
        <v>0.26557450396825399</v>
      </c>
    </row>
    <row r="53" spans="1:7">
      <c r="A53" s="25">
        <v>49</v>
      </c>
      <c r="B53" s="33">
        <v>-0.40655977833333301</v>
      </c>
      <c r="C53" s="33">
        <v>-1.0938639999999999E-2</v>
      </c>
      <c r="D53" s="33">
        <v>0.23806148333333299</v>
      </c>
      <c r="E53" s="33">
        <v>-0.31468699444444398</v>
      </c>
      <c r="F53" s="33">
        <v>-2.42363650793651E-3</v>
      </c>
      <c r="G53" s="33">
        <v>0.26527953333333298</v>
      </c>
    </row>
    <row r="54" spans="1:7">
      <c r="A54" s="25">
        <v>50</v>
      </c>
      <c r="B54" s="33">
        <v>-0.40118425333333302</v>
      </c>
      <c r="C54" s="33">
        <v>-1.05303333333333E-2</v>
      </c>
      <c r="D54" s="33">
        <v>0.23601127499999999</v>
      </c>
      <c r="E54" s="33">
        <v>-0.31532364761904802</v>
      </c>
      <c r="F54" s="33">
        <v>-2.6897587301587299E-3</v>
      </c>
      <c r="G54" s="33">
        <v>0.26014970952381</v>
      </c>
    </row>
    <row r="55" spans="1:7">
      <c r="A55" s="25">
        <v>51</v>
      </c>
      <c r="B55" s="33">
        <v>-0.392228886666667</v>
      </c>
      <c r="C55" s="33">
        <v>-1.0956778333333301E-2</v>
      </c>
      <c r="D55" s="33">
        <v>0.22968297500000001</v>
      </c>
      <c r="E55" s="33">
        <v>-0.30664638333333299</v>
      </c>
      <c r="F55" s="33">
        <v>-2.7237539682539698E-3</v>
      </c>
      <c r="G55" s="33">
        <v>0.25795941031746</v>
      </c>
    </row>
    <row r="56" spans="1:7">
      <c r="A56" s="25">
        <v>52</v>
      </c>
      <c r="B56" s="33">
        <v>-0.38702187666666699</v>
      </c>
      <c r="C56" s="33">
        <v>-1.10671333333333E-2</v>
      </c>
      <c r="D56" s="33">
        <v>0.231024175</v>
      </c>
      <c r="E56" s="33">
        <v>-0.30653116507936501</v>
      </c>
      <c r="F56" s="33">
        <v>-2.9577563492063498E-3</v>
      </c>
      <c r="G56" s="33">
        <v>0.252433556349206</v>
      </c>
    </row>
    <row r="57" spans="1:7">
      <c r="A57" s="25">
        <v>53</v>
      </c>
      <c r="B57" s="33">
        <v>-0.38498093</v>
      </c>
      <c r="C57" s="33">
        <v>-1.10566516666667E-2</v>
      </c>
      <c r="D57" s="33">
        <v>0.22523615499999999</v>
      </c>
      <c r="E57" s="33">
        <v>-0.30229574206349202</v>
      </c>
      <c r="F57" s="33">
        <v>-3.10896349206349E-3</v>
      </c>
      <c r="G57" s="33">
        <v>0.25047182380952399</v>
      </c>
    </row>
    <row r="58" spans="1:7">
      <c r="A58" s="25">
        <v>54</v>
      </c>
      <c r="B58" s="33">
        <v>-0.37464193333333301</v>
      </c>
      <c r="C58" s="33">
        <v>-1.10825766666667E-2</v>
      </c>
      <c r="D58" s="33">
        <v>0.22198204666666699</v>
      </c>
      <c r="E58" s="33">
        <v>-0.300822814285714</v>
      </c>
      <c r="F58" s="33">
        <v>-3.2753817460317498E-3</v>
      </c>
      <c r="G58" s="33">
        <v>0.24697493492063499</v>
      </c>
    </row>
    <row r="59" spans="1:7">
      <c r="A59" s="25">
        <v>55</v>
      </c>
      <c r="B59" s="33">
        <v>-0.37023078166666701</v>
      </c>
      <c r="C59" s="33">
        <v>-1.1436378333333301E-2</v>
      </c>
      <c r="D59" s="33">
        <v>0.22085442666666699</v>
      </c>
      <c r="E59" s="33">
        <v>-0.29834118412698402</v>
      </c>
      <c r="F59" s="33">
        <v>-3.2626325396825401E-3</v>
      </c>
      <c r="G59" s="33">
        <v>0.24505235396825401</v>
      </c>
    </row>
    <row r="60" spans="1:7">
      <c r="A60" s="25">
        <v>56</v>
      </c>
      <c r="B60" s="33">
        <v>-0.36768947833333299</v>
      </c>
      <c r="C60" s="33">
        <v>-1.10483266666667E-2</v>
      </c>
      <c r="D60" s="33">
        <v>0.21853720833333301</v>
      </c>
      <c r="E60" s="33">
        <v>-0.29194117698412703</v>
      </c>
      <c r="F60" s="33">
        <v>-3.5550984126984102E-3</v>
      </c>
      <c r="G60" s="33">
        <v>0.24262892301587299</v>
      </c>
    </row>
    <row r="61" spans="1:7">
      <c r="A61" s="25">
        <v>57</v>
      </c>
      <c r="B61" s="33">
        <v>-0.36338109499999999</v>
      </c>
      <c r="C61" s="33">
        <v>-1.13559933333333E-2</v>
      </c>
      <c r="D61" s="33">
        <v>0.21601297666666699</v>
      </c>
      <c r="E61" s="33">
        <v>-0.29346616269841302</v>
      </c>
      <c r="F61" s="33">
        <v>-3.8374706349206399E-3</v>
      </c>
      <c r="G61" s="33">
        <v>0.24047787460317499</v>
      </c>
    </row>
    <row r="62" spans="1:7">
      <c r="A62" s="25">
        <v>58</v>
      </c>
      <c r="B62" s="33">
        <v>-0.36353019666666703</v>
      </c>
      <c r="C62" s="33">
        <v>-1.1590083333333299E-2</v>
      </c>
      <c r="D62" s="33">
        <v>0.212236113333333</v>
      </c>
      <c r="E62" s="33">
        <v>-0.29079936825396802</v>
      </c>
      <c r="F62" s="33">
        <v>-3.87053571428571E-3</v>
      </c>
      <c r="G62" s="33">
        <v>0.237322970634921</v>
      </c>
    </row>
    <row r="63" spans="1:7">
      <c r="A63" s="25">
        <v>59</v>
      </c>
      <c r="B63" s="33">
        <v>-0.36016870833333298</v>
      </c>
      <c r="C63" s="33">
        <v>-1.1218455E-2</v>
      </c>
      <c r="D63" s="33">
        <v>0.211258271666667</v>
      </c>
      <c r="E63" s="33">
        <v>-0.28540924920634902</v>
      </c>
      <c r="F63" s="33">
        <v>-3.7407674603174598E-3</v>
      </c>
      <c r="G63" s="33">
        <v>0.23545649761904799</v>
      </c>
    </row>
    <row r="64" spans="1:7">
      <c r="A64" s="25">
        <v>60</v>
      </c>
      <c r="B64" s="33">
        <v>-0.35860649166666703</v>
      </c>
      <c r="C64" s="33">
        <v>-1.14433316666667E-2</v>
      </c>
      <c r="D64" s="33">
        <v>0.211292903333333</v>
      </c>
      <c r="E64" s="33">
        <v>-0.28263900396825398</v>
      </c>
      <c r="F64" s="33">
        <v>-3.9727968253968297E-3</v>
      </c>
      <c r="G64" s="33">
        <v>0.231416080952381</v>
      </c>
    </row>
    <row r="65" spans="1:7">
      <c r="A65" s="25">
        <v>61</v>
      </c>
      <c r="B65" s="33">
        <v>-0.35388639166666702</v>
      </c>
      <c r="C65" s="33">
        <v>-1.12801583333333E-2</v>
      </c>
      <c r="D65" s="33">
        <v>0.20958648666666699</v>
      </c>
      <c r="E65" s="33">
        <v>-0.27868065079365101</v>
      </c>
      <c r="F65" s="33">
        <v>-4.2886761904761903E-3</v>
      </c>
      <c r="G65" s="33">
        <v>0.22815776428571399</v>
      </c>
    </row>
    <row r="66" spans="1:7">
      <c r="A66" s="25">
        <v>62</v>
      </c>
      <c r="B66" s="33">
        <v>-0.34715553833333301</v>
      </c>
      <c r="C66" s="33">
        <v>-1.1640795000000001E-2</v>
      </c>
      <c r="D66" s="33">
        <v>0.20513310833333301</v>
      </c>
      <c r="E66" s="33">
        <v>-0.27856917777777801</v>
      </c>
      <c r="F66" s="33">
        <v>-4.2207571428571396E-3</v>
      </c>
      <c r="G66" s="33">
        <v>0.22792351904761901</v>
      </c>
    </row>
    <row r="67" spans="1:7">
      <c r="A67" s="25">
        <v>63</v>
      </c>
      <c r="B67" s="33">
        <v>-0.344522626666667</v>
      </c>
      <c r="C67" s="33">
        <v>-1.0877191666666701E-2</v>
      </c>
      <c r="D67" s="33">
        <v>0.20621149499999999</v>
      </c>
      <c r="E67" s="33">
        <v>-0.275888869047619</v>
      </c>
      <c r="F67" s="33">
        <v>-3.8675857142857102E-3</v>
      </c>
      <c r="G67" s="33">
        <v>0.226798068253968</v>
      </c>
    </row>
    <row r="68" spans="1:7">
      <c r="A68" s="25">
        <v>64</v>
      </c>
      <c r="B68" s="33">
        <v>-0.34406747500000001</v>
      </c>
      <c r="C68" s="33">
        <v>-1.1211755E-2</v>
      </c>
      <c r="D68" s="33">
        <v>0.202581541666667</v>
      </c>
      <c r="E68" s="33">
        <v>-0.27372258253968301</v>
      </c>
      <c r="F68" s="33">
        <v>-4.1387777777777803E-3</v>
      </c>
      <c r="G68" s="33">
        <v>0.22598338650793601</v>
      </c>
    </row>
    <row r="69" spans="1:7">
      <c r="A69" s="25">
        <v>65</v>
      </c>
      <c r="B69" s="33">
        <v>-0.34035379500000001</v>
      </c>
      <c r="C69" s="33">
        <v>-1.1034105000000001E-2</v>
      </c>
      <c r="D69" s="33">
        <v>0.20197816166666699</v>
      </c>
      <c r="E69" s="33">
        <v>-0.27312880476190499</v>
      </c>
      <c r="F69" s="33">
        <v>-4.2407293650793699E-3</v>
      </c>
      <c r="G69" s="33">
        <v>0.224471746825397</v>
      </c>
    </row>
    <row r="70" spans="1:7">
      <c r="A70" s="25">
        <v>66</v>
      </c>
      <c r="B70" s="33">
        <v>-0.336737601666667</v>
      </c>
      <c r="C70" s="33">
        <v>-1.1176851666666701E-2</v>
      </c>
      <c r="D70" s="33">
        <v>0.19802683333333301</v>
      </c>
      <c r="E70" s="33">
        <v>-0.27020707222222201</v>
      </c>
      <c r="F70" s="33">
        <v>-4.2747301587301601E-3</v>
      </c>
      <c r="G70" s="33">
        <v>0.220297741269841</v>
      </c>
    </row>
    <row r="71" spans="1:7">
      <c r="A71" s="25">
        <v>67</v>
      </c>
      <c r="B71" s="33">
        <v>-0.33430744666666701</v>
      </c>
      <c r="C71" s="33">
        <v>-1.0926524999999999E-2</v>
      </c>
      <c r="D71" s="33">
        <v>0.19826992666666701</v>
      </c>
      <c r="E71" s="33">
        <v>-0.26779739365079402</v>
      </c>
      <c r="F71" s="33">
        <v>-4.20643412698413E-3</v>
      </c>
      <c r="G71" s="33">
        <v>0.22143345952380999</v>
      </c>
    </row>
    <row r="72" spans="1:7">
      <c r="A72" s="25">
        <v>68</v>
      </c>
      <c r="B72" s="33">
        <v>-0.32977681666666703</v>
      </c>
      <c r="C72" s="33">
        <v>-1.1067489999999999E-2</v>
      </c>
      <c r="D72" s="33">
        <v>0.19613197499999999</v>
      </c>
      <c r="E72" s="33">
        <v>-0.267001492063492</v>
      </c>
      <c r="F72" s="33">
        <v>-4.22528412698413E-3</v>
      </c>
      <c r="G72" s="33">
        <v>0.218752600793651</v>
      </c>
    </row>
    <row r="73" spans="1:7">
      <c r="A73" s="25">
        <v>69</v>
      </c>
      <c r="B73" s="33">
        <v>-0.32467745166666701</v>
      </c>
      <c r="C73" s="33">
        <v>-1.1038345E-2</v>
      </c>
      <c r="D73" s="33">
        <v>0.194760765</v>
      </c>
      <c r="E73" s="33">
        <v>-0.26325873968253999</v>
      </c>
      <c r="F73" s="33">
        <v>-4.3035857936507896E-3</v>
      </c>
      <c r="G73" s="33">
        <v>0.215480892857143</v>
      </c>
    </row>
    <row r="74" spans="1:7">
      <c r="A74" s="25">
        <v>70</v>
      </c>
      <c r="B74" s="33">
        <v>-0.32390948333333303</v>
      </c>
      <c r="C74" s="33">
        <v>-1.0606013333333299E-2</v>
      </c>
      <c r="D74" s="33">
        <v>0.19595638333333301</v>
      </c>
      <c r="E74" s="33">
        <v>-0.26526382380952401</v>
      </c>
      <c r="F74" s="33">
        <v>-4.3171134920634898E-3</v>
      </c>
      <c r="G74" s="33">
        <v>0.21654268412698399</v>
      </c>
    </row>
    <row r="75" spans="1:7">
      <c r="A75" s="25">
        <v>71</v>
      </c>
      <c r="B75" s="33">
        <v>-0.32457606500000002</v>
      </c>
      <c r="C75" s="33">
        <v>-1.0796986666666701E-2</v>
      </c>
      <c r="D75" s="33">
        <v>0.19570480666666701</v>
      </c>
      <c r="E75" s="33">
        <v>-0.26240017380952402</v>
      </c>
      <c r="F75" s="33">
        <v>-4.3220682539682502E-3</v>
      </c>
      <c r="G75" s="33">
        <v>0.21339699444444399</v>
      </c>
    </row>
    <row r="76" spans="1:7">
      <c r="A76" s="25">
        <v>72</v>
      </c>
      <c r="B76" s="33">
        <v>-0.32221007333333301</v>
      </c>
      <c r="C76" s="33">
        <v>-1.0939953333333301E-2</v>
      </c>
      <c r="D76" s="33">
        <v>0.19225310833333301</v>
      </c>
      <c r="E76" s="33">
        <v>-0.26248049285714298</v>
      </c>
      <c r="F76" s="33">
        <v>-4.1532499999999998E-3</v>
      </c>
      <c r="G76" s="33">
        <v>0.21499527619047601</v>
      </c>
    </row>
    <row r="77" spans="1:7">
      <c r="A77" s="25">
        <v>73</v>
      </c>
      <c r="B77" s="33">
        <v>-0.31710382666666698</v>
      </c>
      <c r="C77" s="33">
        <v>-1.0935574999999999E-2</v>
      </c>
      <c r="D77" s="33">
        <v>0.19076581500000001</v>
      </c>
      <c r="E77" s="33">
        <v>-0.25910906190476202</v>
      </c>
      <c r="F77" s="33">
        <v>-4.3236269841269801E-3</v>
      </c>
      <c r="G77" s="33">
        <v>0.21255358253968301</v>
      </c>
    </row>
    <row r="78" spans="1:7">
      <c r="A78" s="25">
        <v>74</v>
      </c>
      <c r="B78" s="33">
        <v>-0.31615282500000003</v>
      </c>
      <c r="C78" s="33">
        <v>-1.0869490000000001E-2</v>
      </c>
      <c r="D78" s="33">
        <v>0.18953041500000001</v>
      </c>
      <c r="E78" s="33">
        <v>-0.25758114047619002</v>
      </c>
      <c r="F78" s="33">
        <v>-4.1030682539682497E-3</v>
      </c>
      <c r="G78" s="33">
        <v>0.213778025396825</v>
      </c>
    </row>
    <row r="79" spans="1:7">
      <c r="A79" s="25">
        <v>75</v>
      </c>
      <c r="B79" s="33">
        <v>-0.31528173833333301</v>
      </c>
      <c r="C79" s="33">
        <v>-1.0719568333333301E-2</v>
      </c>
      <c r="D79" s="33">
        <v>0.18953450499999999</v>
      </c>
      <c r="E79" s="33">
        <v>-0.25777299523809499</v>
      </c>
      <c r="F79" s="33">
        <v>-4.2154706349206402E-3</v>
      </c>
      <c r="G79" s="33">
        <v>0.211638822222222</v>
      </c>
    </row>
    <row r="80" spans="1:7">
      <c r="A80" s="25">
        <v>76</v>
      </c>
      <c r="B80" s="33">
        <v>-0.30968547833333299</v>
      </c>
      <c r="C80" s="33">
        <v>-1.0715185E-2</v>
      </c>
      <c r="D80" s="33">
        <v>0.18883295</v>
      </c>
      <c r="E80" s="33">
        <v>-0.25956091349206301</v>
      </c>
      <c r="F80" s="33">
        <v>-4.07958333333333E-3</v>
      </c>
      <c r="G80" s="33">
        <v>0.21140839603174599</v>
      </c>
    </row>
    <row r="81" spans="1:7">
      <c r="A81" s="25">
        <v>77</v>
      </c>
      <c r="B81" s="33">
        <v>-0.31034156000000002</v>
      </c>
      <c r="C81" s="33">
        <v>-1.06095583333333E-2</v>
      </c>
      <c r="D81" s="33">
        <v>0.190586645</v>
      </c>
      <c r="E81" s="33">
        <v>-0.25941832142857102</v>
      </c>
      <c r="F81" s="33">
        <v>-4.40697063492064E-3</v>
      </c>
      <c r="G81" s="33">
        <v>0.21328353015873</v>
      </c>
    </row>
    <row r="82" spans="1:7">
      <c r="A82" s="25">
        <v>78</v>
      </c>
      <c r="B82" s="33">
        <v>-0.31097891999999999</v>
      </c>
      <c r="C82" s="33">
        <v>-1.081761E-2</v>
      </c>
      <c r="D82" s="33">
        <v>0.18860823500000001</v>
      </c>
      <c r="E82" s="33">
        <v>-0.25697932301587301</v>
      </c>
      <c r="F82" s="33">
        <v>-4.2468079365079398E-3</v>
      </c>
      <c r="G82" s="33">
        <v>0.21127972777777801</v>
      </c>
    </row>
    <row r="83" spans="1:7">
      <c r="A83" s="25">
        <v>79</v>
      </c>
      <c r="B83" s="33">
        <v>-0.31176380666666698</v>
      </c>
      <c r="C83" s="33">
        <v>-1.0953495000000001E-2</v>
      </c>
      <c r="D83" s="33">
        <v>0.190683398333333</v>
      </c>
      <c r="E83" s="33">
        <v>-0.25615660158730202</v>
      </c>
      <c r="F83" s="33">
        <v>-4.0955301587301601E-3</v>
      </c>
      <c r="G83" s="33">
        <v>0.211321483333333</v>
      </c>
    </row>
    <row r="84" spans="1:7">
      <c r="A84" s="25">
        <v>80</v>
      </c>
      <c r="B84" s="33">
        <v>-0.31154068499999998</v>
      </c>
      <c r="C84" s="33">
        <v>-1.0602116666666699E-2</v>
      </c>
      <c r="D84" s="33">
        <v>0.18972775</v>
      </c>
      <c r="E84" s="33">
        <v>-0.25707276587301597</v>
      </c>
      <c r="F84" s="33">
        <v>-3.7794531746031699E-3</v>
      </c>
      <c r="G84" s="33">
        <v>0.21307739126984099</v>
      </c>
    </row>
    <row r="85" spans="1:7">
      <c r="A85" s="25">
        <v>81</v>
      </c>
      <c r="B85" s="33">
        <v>-0.31352103333333298</v>
      </c>
      <c r="C85" s="33">
        <v>-1.09749866666667E-2</v>
      </c>
      <c r="D85" s="33">
        <v>0.18895313833333299</v>
      </c>
      <c r="E85" s="33">
        <v>-0.259847003968254</v>
      </c>
      <c r="F85" s="33">
        <v>-3.85978333333333E-3</v>
      </c>
      <c r="G85" s="33">
        <v>0.213972676190476</v>
      </c>
    </row>
    <row r="86" spans="1:7">
      <c r="A86" s="25">
        <v>82</v>
      </c>
      <c r="B86" s="33">
        <v>-0.31430475499999999</v>
      </c>
      <c r="C86" s="33">
        <v>-1.1058863333333301E-2</v>
      </c>
      <c r="D86" s="33">
        <v>0.18816981666666699</v>
      </c>
      <c r="E86" s="33">
        <v>-0.25758119920634898</v>
      </c>
      <c r="F86" s="33">
        <v>-3.4858968253968299E-3</v>
      </c>
      <c r="G86" s="33">
        <v>0.21619279126984101</v>
      </c>
    </row>
    <row r="87" spans="1:7">
      <c r="A87" s="25">
        <v>83</v>
      </c>
      <c r="B87" s="33">
        <v>-0.31461748</v>
      </c>
      <c r="C87" s="33">
        <v>-1.06736333333333E-2</v>
      </c>
      <c r="D87" s="33">
        <v>0.188104138333333</v>
      </c>
      <c r="E87" s="33">
        <v>-0.26314605238095201</v>
      </c>
      <c r="F87" s="33">
        <v>-3.8010984126984099E-3</v>
      </c>
      <c r="G87" s="33">
        <v>0.21563032777777799</v>
      </c>
    </row>
    <row r="88" spans="1:7">
      <c r="A88" s="25">
        <v>84</v>
      </c>
      <c r="B88" s="33">
        <v>-0.31159468166666698</v>
      </c>
      <c r="C88" s="33">
        <v>-1.0372920000000001E-2</v>
      </c>
      <c r="D88" s="33">
        <v>0.19128710500000001</v>
      </c>
      <c r="E88" s="33">
        <v>-0.26409110317460299</v>
      </c>
      <c r="F88" s="33">
        <v>-3.4244746031745999E-3</v>
      </c>
      <c r="G88" s="33">
        <v>0.21845397222222199</v>
      </c>
    </row>
    <row r="89" spans="1:7">
      <c r="A89" s="25">
        <v>85</v>
      </c>
      <c r="B89" s="33">
        <v>-0.31346245</v>
      </c>
      <c r="C89" s="33">
        <v>-1.0219931E-2</v>
      </c>
      <c r="D89" s="33">
        <v>0.194186845</v>
      </c>
      <c r="E89" s="33">
        <v>-0.26587711190476199</v>
      </c>
      <c r="F89" s="33">
        <v>-3.2958373015873001E-3</v>
      </c>
      <c r="G89" s="33">
        <v>0.22021956825396799</v>
      </c>
    </row>
    <row r="90" spans="1:7">
      <c r="A90" s="25">
        <v>86</v>
      </c>
      <c r="B90" s="33">
        <v>-0.31261367666666701</v>
      </c>
      <c r="C90" s="33">
        <v>-1.04398966666667E-2</v>
      </c>
      <c r="D90" s="33">
        <v>0.19275270833333299</v>
      </c>
      <c r="E90" s="33">
        <v>-0.27087929920634901</v>
      </c>
      <c r="F90" s="33">
        <v>-3.3897444444444401E-3</v>
      </c>
      <c r="G90" s="33">
        <v>0.22213406031746</v>
      </c>
    </row>
    <row r="91" spans="1:7">
      <c r="A91" s="25">
        <v>87</v>
      </c>
      <c r="B91" s="33">
        <v>-0.313843276666667</v>
      </c>
      <c r="C91" s="33">
        <v>-1.02549116666667E-2</v>
      </c>
      <c r="D91" s="33">
        <v>0.195226603333333</v>
      </c>
      <c r="E91" s="33">
        <v>-0.27365526031746001</v>
      </c>
      <c r="F91" s="33">
        <v>-2.84792380952381E-3</v>
      </c>
      <c r="G91" s="33">
        <v>0.22526683968253999</v>
      </c>
    </row>
    <row r="92" spans="1:7">
      <c r="A92" s="25">
        <v>88</v>
      </c>
      <c r="B92" s="33">
        <v>-0.31615313</v>
      </c>
      <c r="C92" s="33">
        <v>-1.0269176666666701E-2</v>
      </c>
      <c r="D92" s="33">
        <v>0.19818349166666699</v>
      </c>
      <c r="E92" s="33">
        <v>-0.27497173571428601</v>
      </c>
      <c r="F92" s="33">
        <v>-2.4941420634920601E-3</v>
      </c>
      <c r="G92" s="33">
        <v>0.230270138888889</v>
      </c>
    </row>
    <row r="93" spans="1:7">
      <c r="A93" s="25">
        <v>89</v>
      </c>
      <c r="B93" s="33">
        <v>-0.322423336666667</v>
      </c>
      <c r="C93" s="33">
        <v>-1.0358681666666701E-2</v>
      </c>
      <c r="D93" s="33">
        <v>0.20260213499999999</v>
      </c>
      <c r="E93" s="33">
        <v>-0.27971782380952398</v>
      </c>
      <c r="F93" s="33">
        <v>-2.2031222222222199E-3</v>
      </c>
      <c r="G93" s="33">
        <v>0.23635053492063501</v>
      </c>
    </row>
    <row r="94" spans="1:7">
      <c r="A94" s="25">
        <v>90</v>
      </c>
      <c r="B94" s="33">
        <v>-0.32875971999999998</v>
      </c>
      <c r="C94" s="33">
        <v>-1.0437823333333301E-2</v>
      </c>
      <c r="D94" s="33">
        <v>0.20717428166666699</v>
      </c>
      <c r="E94" s="33">
        <v>-0.28501433174603202</v>
      </c>
      <c r="F94" s="33">
        <v>-1.7394404761904799E-3</v>
      </c>
      <c r="G94" s="33">
        <v>0.24048771031746</v>
      </c>
    </row>
    <row r="95" spans="1:7">
      <c r="A95" s="25">
        <v>91</v>
      </c>
      <c r="B95" s="33">
        <v>-0.336949471666667</v>
      </c>
      <c r="C95" s="33">
        <v>-1.0314785E-2</v>
      </c>
      <c r="D95" s="33">
        <v>0.21170433666666699</v>
      </c>
      <c r="E95" s="33">
        <v>-0.29367087936507902</v>
      </c>
      <c r="F95" s="33">
        <v>-1.6499380952381001E-3</v>
      </c>
      <c r="G95" s="33">
        <v>0.24686559920634901</v>
      </c>
    </row>
    <row r="96" spans="1:7">
      <c r="A96" s="25">
        <v>92</v>
      </c>
      <c r="B96" s="33">
        <v>-0.35026132500000001</v>
      </c>
      <c r="C96" s="33">
        <v>-1.06024783333333E-2</v>
      </c>
      <c r="D96" s="33">
        <v>0.21577547</v>
      </c>
      <c r="E96" s="33">
        <v>-0.30317619920634897</v>
      </c>
      <c r="F96" s="33">
        <v>-1.2314206349206399E-3</v>
      </c>
      <c r="G96" s="33">
        <v>0.25633397619047599</v>
      </c>
    </row>
    <row r="97" spans="1:7">
      <c r="A97" s="25">
        <v>93</v>
      </c>
      <c r="B97" s="33">
        <v>-0.36200534333333301</v>
      </c>
      <c r="C97" s="33">
        <v>-1.1021413333333299E-2</v>
      </c>
      <c r="D97" s="33">
        <v>0.22772337333333301</v>
      </c>
      <c r="E97" s="33">
        <v>-0.31243859682539699</v>
      </c>
      <c r="F97" s="33">
        <v>-9.878253968253971E-4</v>
      </c>
      <c r="G97" s="33">
        <v>0.26660914206349201</v>
      </c>
    </row>
    <row r="98" spans="1:7">
      <c r="A98" s="25">
        <v>94</v>
      </c>
      <c r="B98" s="33">
        <v>-0.37969433000000002</v>
      </c>
      <c r="C98" s="33">
        <v>-1.1448295000000001E-2</v>
      </c>
      <c r="D98" s="33">
        <v>0.23580736666666699</v>
      </c>
      <c r="E98" s="33">
        <v>-0.32961906031746002</v>
      </c>
      <c r="F98" s="33">
        <v>-1.0585753968254E-3</v>
      </c>
      <c r="G98" s="33">
        <v>0.28020956666666702</v>
      </c>
    </row>
    <row r="99" spans="1:7">
      <c r="A99" s="25">
        <v>95</v>
      </c>
      <c r="B99" s="33">
        <v>-0.405752526666667</v>
      </c>
      <c r="C99" s="33">
        <v>-1.263855E-2</v>
      </c>
      <c r="D99" s="33">
        <v>0.25244865833333302</v>
      </c>
      <c r="E99" s="33">
        <v>-0.34906244444444401</v>
      </c>
      <c r="F99" s="33">
        <v>-3.40016666666666E-4</v>
      </c>
      <c r="G99" s="33">
        <v>0.297732277777778</v>
      </c>
    </row>
    <row r="100" spans="1:7">
      <c r="A100" s="25">
        <v>96</v>
      </c>
      <c r="B100" s="33">
        <v>-0.43746157166666699</v>
      </c>
      <c r="C100" s="33">
        <v>-1.33619516666667E-2</v>
      </c>
      <c r="D100" s="33">
        <v>0.26959898833333301</v>
      </c>
      <c r="E100" s="33">
        <v>-0.37944672222222198</v>
      </c>
      <c r="F100" s="33">
        <v>1.6147301587301601E-4</v>
      </c>
      <c r="G100" s="33">
        <v>0.32089316190476203</v>
      </c>
    </row>
    <row r="101" spans="1:7">
      <c r="A101" s="25">
        <v>97</v>
      </c>
      <c r="B101" s="33">
        <v>-0.47416395</v>
      </c>
      <c r="C101" s="33">
        <v>-1.42268783333333E-2</v>
      </c>
      <c r="D101" s="33">
        <v>0.29595355499999998</v>
      </c>
      <c r="E101" s="33">
        <v>-0.41232191666666701</v>
      </c>
      <c r="F101" s="33">
        <v>1.02371587301587E-3</v>
      </c>
      <c r="G101" s="33">
        <v>0.35181997460317499</v>
      </c>
    </row>
    <row r="102" spans="1:7">
      <c r="A102" s="25">
        <v>98</v>
      </c>
      <c r="B102" s="33">
        <v>-0.51371598166666699</v>
      </c>
      <c r="C102" s="33">
        <v>-1.6354901666666699E-2</v>
      </c>
      <c r="D102" s="33">
        <v>0.323123623333333</v>
      </c>
      <c r="E102" s="33">
        <v>-0.44871766984126998</v>
      </c>
      <c r="F102" s="33">
        <v>1.29446238095238E-3</v>
      </c>
      <c r="G102" s="33">
        <v>0.38740043730158702</v>
      </c>
    </row>
    <row r="103" spans="1:7">
      <c r="A103" s="25">
        <v>99</v>
      </c>
      <c r="B103" s="33">
        <v>-0.576745856666667</v>
      </c>
      <c r="C103" s="33">
        <v>-1.8542679999999999E-2</v>
      </c>
      <c r="D103" s="33">
        <v>0.37436873166666701</v>
      </c>
      <c r="E103" s="33">
        <v>-0.515480328571429</v>
      </c>
      <c r="F103" s="33">
        <v>7.4826111111111105E-4</v>
      </c>
      <c r="G103" s="33">
        <v>0.44245934444444401</v>
      </c>
    </row>
    <row r="104" spans="1:7">
      <c r="A104" s="25">
        <v>100</v>
      </c>
      <c r="B104" s="33">
        <v>-0.761133746666667</v>
      </c>
      <c r="C104" s="33">
        <v>-2.60118516666667E-2</v>
      </c>
      <c r="D104" s="33">
        <v>0.49798671500000002</v>
      </c>
      <c r="E104" s="33">
        <v>-0.67924985238095303</v>
      </c>
      <c r="F104" s="33">
        <v>-2.1739634920634899E-3</v>
      </c>
      <c r="G104" s="33">
        <v>0.55766479682539705</v>
      </c>
    </row>
  </sheetData>
  <mergeCells count="3">
    <mergeCell ref="B2:G2"/>
    <mergeCell ref="B3:D3"/>
    <mergeCell ref="E3:G3"/>
  </mergeCells>
  <hyperlinks>
    <hyperlink ref="A1" location="'Table of Contents'!A1" display="'Table of Contents'!A1" xr:uid="{28070FE0-F2E6-9F45-8610-1D421190838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7C27-D05D-4038-A3B8-B6898A3CD499}">
  <dimension ref="A1:C103"/>
  <sheetViews>
    <sheetView workbookViewId="0"/>
  </sheetViews>
  <sheetFormatPr baseColWidth="10" defaultColWidth="8.83203125" defaultRowHeight="15"/>
  <cols>
    <col min="1" max="1" width="17.1640625" customWidth="1"/>
    <col min="2" max="3" width="14.33203125" customWidth="1"/>
  </cols>
  <sheetData>
    <row r="1" spans="1:3">
      <c r="A1" s="67" t="s">
        <v>322</v>
      </c>
    </row>
    <row r="2" spans="1:3" ht="62" customHeight="1">
      <c r="B2" s="55" t="s">
        <v>184</v>
      </c>
      <c r="C2" s="55"/>
    </row>
    <row r="3" spans="1:3" ht="76" customHeight="1">
      <c r="A3" s="19" t="s">
        <v>179</v>
      </c>
      <c r="B3" s="25" t="s">
        <v>124</v>
      </c>
      <c r="C3" s="25" t="s">
        <v>122</v>
      </c>
    </row>
    <row r="4" spans="1:3">
      <c r="A4" s="25">
        <v>1</v>
      </c>
      <c r="B4" s="33">
        <v>1.09952532916667</v>
      </c>
      <c r="C4" s="33">
        <v>1.0712644366666699</v>
      </c>
    </row>
    <row r="5" spans="1:3">
      <c r="A5" s="25">
        <v>2</v>
      </c>
      <c r="B5" s="33">
        <v>1.07521564583333</v>
      </c>
      <c r="C5" s="33">
        <v>1.0364125099999999</v>
      </c>
    </row>
    <row r="6" spans="1:3">
      <c r="A6" s="25">
        <v>3</v>
      </c>
      <c r="B6" s="33">
        <v>1.0570801624999999</v>
      </c>
      <c r="C6" s="33">
        <v>1.00515516666667</v>
      </c>
    </row>
    <row r="7" spans="1:3">
      <c r="A7" s="25">
        <v>4</v>
      </c>
      <c r="B7" s="33">
        <v>1.0251123499999999</v>
      </c>
      <c r="C7" s="33">
        <v>0.98379799666666701</v>
      </c>
    </row>
    <row r="8" spans="1:3">
      <c r="A8" s="25">
        <v>5</v>
      </c>
      <c r="B8" s="33">
        <v>1.0063231083333299</v>
      </c>
      <c r="C8" s="33">
        <v>0.95535033666666702</v>
      </c>
    </row>
    <row r="9" spans="1:3">
      <c r="A9" s="25">
        <v>6</v>
      </c>
      <c r="B9" s="33">
        <v>0.98278200416666694</v>
      </c>
      <c r="C9" s="33">
        <v>0.93048425666666701</v>
      </c>
    </row>
    <row r="10" spans="1:3">
      <c r="A10" s="25">
        <v>7</v>
      </c>
      <c r="B10" s="33">
        <v>0.95707245833333299</v>
      </c>
      <c r="C10" s="33">
        <v>0.90669717999999999</v>
      </c>
    </row>
    <row r="11" spans="1:3">
      <c r="A11" s="25">
        <v>8</v>
      </c>
      <c r="B11" s="33">
        <v>0.94003632083333299</v>
      </c>
      <c r="C11" s="33">
        <v>0.89022031333333296</v>
      </c>
    </row>
    <row r="12" spans="1:3">
      <c r="A12" s="25">
        <v>9</v>
      </c>
      <c r="B12" s="33">
        <v>0.92573907916666698</v>
      </c>
      <c r="C12" s="33">
        <v>0.88393771666666698</v>
      </c>
    </row>
    <row r="13" spans="1:3">
      <c r="A13" s="25">
        <v>10</v>
      </c>
      <c r="B13" s="33">
        <v>0.90327259166666696</v>
      </c>
      <c r="C13" s="33">
        <v>0.86085186999999996</v>
      </c>
    </row>
    <row r="14" spans="1:3">
      <c r="A14" s="25">
        <v>11</v>
      </c>
      <c r="B14" s="33">
        <v>0.89018145000000004</v>
      </c>
      <c r="C14" s="33">
        <v>0.84019935000000001</v>
      </c>
    </row>
    <row r="15" spans="1:3">
      <c r="A15" s="25">
        <v>12</v>
      </c>
      <c r="B15" s="33">
        <v>0.87186310833333303</v>
      </c>
      <c r="C15" s="33">
        <v>0.83364088999999997</v>
      </c>
    </row>
    <row r="16" spans="1:3">
      <c r="A16" s="25">
        <v>13</v>
      </c>
      <c r="B16" s="33">
        <v>0.86098204166666703</v>
      </c>
      <c r="C16" s="33">
        <v>0.82013016999999999</v>
      </c>
    </row>
    <row r="17" spans="1:3">
      <c r="A17" s="25">
        <v>14</v>
      </c>
      <c r="B17" s="33">
        <v>0.83964581250000003</v>
      </c>
      <c r="C17" s="33">
        <v>0.81147232999999996</v>
      </c>
    </row>
    <row r="18" spans="1:3">
      <c r="A18" s="25">
        <v>15</v>
      </c>
      <c r="B18" s="33">
        <v>0.83240606666666705</v>
      </c>
      <c r="C18" s="33">
        <v>0.79749125333333304</v>
      </c>
    </row>
    <row r="19" spans="1:3">
      <c r="A19" s="25">
        <v>16</v>
      </c>
      <c r="B19" s="33">
        <v>0.82324934166666697</v>
      </c>
      <c r="C19" s="33">
        <v>0.78836579666666695</v>
      </c>
    </row>
    <row r="20" spans="1:3">
      <c r="A20" s="25">
        <v>17</v>
      </c>
      <c r="B20" s="33">
        <v>0.81271811250000003</v>
      </c>
      <c r="C20" s="33">
        <v>0.78302725333333401</v>
      </c>
    </row>
    <row r="21" spans="1:3">
      <c r="A21" s="25">
        <v>18</v>
      </c>
      <c r="B21" s="33">
        <v>0.79570062500000005</v>
      </c>
      <c r="C21" s="33">
        <v>0.77186453666666699</v>
      </c>
    </row>
    <row r="22" spans="1:3">
      <c r="A22" s="25">
        <v>19</v>
      </c>
      <c r="B22" s="33">
        <v>0.791758170833333</v>
      </c>
      <c r="C22" s="33">
        <v>0.76773600666666697</v>
      </c>
    </row>
    <row r="23" spans="1:3">
      <c r="A23" s="25">
        <v>20</v>
      </c>
      <c r="B23" s="33">
        <v>0.78364205416666699</v>
      </c>
      <c r="C23" s="33">
        <v>0.75910325999999995</v>
      </c>
    </row>
    <row r="24" spans="1:3">
      <c r="A24" s="25">
        <v>21</v>
      </c>
      <c r="B24" s="33">
        <v>0.77504818750000004</v>
      </c>
      <c r="C24" s="33">
        <v>0.75256449000000003</v>
      </c>
    </row>
    <row r="25" spans="1:3">
      <c r="A25" s="25">
        <v>22</v>
      </c>
      <c r="B25" s="33">
        <v>0.76053522500000004</v>
      </c>
      <c r="C25" s="33">
        <v>0.74417937000000001</v>
      </c>
    </row>
    <row r="26" spans="1:3">
      <c r="A26" s="25">
        <v>23</v>
      </c>
      <c r="B26" s="33">
        <v>0.74721210833333296</v>
      </c>
      <c r="C26" s="33">
        <v>0.73728684333333305</v>
      </c>
    </row>
    <row r="27" spans="1:3">
      <c r="A27" s="25">
        <v>24</v>
      </c>
      <c r="B27" s="33">
        <v>0.74651014166666696</v>
      </c>
      <c r="C27" s="33">
        <v>0.73303769333333302</v>
      </c>
    </row>
    <row r="28" spans="1:3">
      <c r="A28" s="25">
        <v>25</v>
      </c>
      <c r="B28" s="33">
        <v>0.74790988749999998</v>
      </c>
      <c r="C28" s="33">
        <v>0.72603880333333304</v>
      </c>
    </row>
    <row r="29" spans="1:3">
      <c r="A29" s="25">
        <v>26</v>
      </c>
      <c r="B29" s="33">
        <v>0.73312189583333298</v>
      </c>
      <c r="C29" s="33">
        <v>0.71873339000000003</v>
      </c>
    </row>
    <row r="30" spans="1:3">
      <c r="A30" s="25">
        <v>27</v>
      </c>
      <c r="B30" s="33">
        <v>0.72840581250000003</v>
      </c>
      <c r="C30" s="33">
        <v>0.71380341666666702</v>
      </c>
    </row>
    <row r="31" spans="1:3">
      <c r="A31" s="25">
        <v>28</v>
      </c>
      <c r="B31" s="33">
        <v>0.72539764583333299</v>
      </c>
      <c r="C31" s="33">
        <v>0.71400580333333297</v>
      </c>
    </row>
    <row r="32" spans="1:3">
      <c r="A32" s="25">
        <v>29</v>
      </c>
      <c r="B32" s="33">
        <v>0.71399911666666704</v>
      </c>
      <c r="C32" s="33">
        <v>0.70328109666666705</v>
      </c>
    </row>
    <row r="33" spans="1:3">
      <c r="A33" s="25">
        <v>30</v>
      </c>
      <c r="B33" s="33">
        <v>0.71913136249999998</v>
      </c>
      <c r="C33" s="33">
        <v>0.69552216333333305</v>
      </c>
    </row>
    <row r="34" spans="1:3">
      <c r="A34" s="25">
        <v>31</v>
      </c>
      <c r="B34" s="33">
        <v>0.71452091250000005</v>
      </c>
      <c r="C34" s="33">
        <v>0.69963066666666696</v>
      </c>
    </row>
    <row r="35" spans="1:3">
      <c r="A35" s="25">
        <v>32</v>
      </c>
      <c r="B35" s="33">
        <v>0.713700195833333</v>
      </c>
      <c r="C35" s="33">
        <v>0.69565542999999996</v>
      </c>
    </row>
    <row r="36" spans="1:3">
      <c r="A36" s="25">
        <v>33</v>
      </c>
      <c r="B36" s="33">
        <v>0.70679444166666705</v>
      </c>
      <c r="C36" s="33">
        <v>0.68859557666666704</v>
      </c>
    </row>
    <row r="37" spans="1:3">
      <c r="A37" s="25">
        <v>34</v>
      </c>
      <c r="B37" s="33">
        <v>0.70006842916666701</v>
      </c>
      <c r="C37" s="33">
        <v>0.68299843000000005</v>
      </c>
    </row>
    <row r="38" spans="1:3">
      <c r="A38" s="25">
        <v>35</v>
      </c>
      <c r="B38" s="33">
        <v>0.69513450833333301</v>
      </c>
      <c r="C38" s="33">
        <v>0.683658503333333</v>
      </c>
    </row>
    <row r="39" spans="1:3">
      <c r="A39" s="25">
        <v>36</v>
      </c>
      <c r="B39" s="33">
        <v>0.69165243333333304</v>
      </c>
      <c r="C39" s="33">
        <v>0.68449806666666702</v>
      </c>
    </row>
    <row r="40" spans="1:3">
      <c r="A40" s="25">
        <v>37</v>
      </c>
      <c r="B40" s="33">
        <v>0.69551645416666696</v>
      </c>
      <c r="C40" s="33">
        <v>0.67863498333333305</v>
      </c>
    </row>
    <row r="41" spans="1:3">
      <c r="A41" s="25">
        <v>38</v>
      </c>
      <c r="B41" s="33">
        <v>0.68839873333333301</v>
      </c>
      <c r="C41" s="33">
        <v>0.67257575666666702</v>
      </c>
    </row>
    <row r="42" spans="1:3">
      <c r="A42" s="25">
        <v>39</v>
      </c>
      <c r="B42" s="33">
        <v>0.68275054583333294</v>
      </c>
      <c r="C42" s="33">
        <v>0.66986276333333294</v>
      </c>
    </row>
    <row r="43" spans="1:3">
      <c r="A43" s="25">
        <v>40</v>
      </c>
      <c r="B43" s="33">
        <v>0.67934629583333295</v>
      </c>
      <c r="C43" s="33">
        <v>0.66738719999999996</v>
      </c>
    </row>
    <row r="44" spans="1:3">
      <c r="A44" s="25">
        <v>41</v>
      </c>
      <c r="B44" s="33">
        <v>0.676792095833333</v>
      </c>
      <c r="C44" s="33">
        <v>0.67003826666666699</v>
      </c>
    </row>
    <row r="45" spans="1:3">
      <c r="A45" s="25">
        <v>42</v>
      </c>
      <c r="B45" s="33">
        <v>0.67472023749999999</v>
      </c>
      <c r="C45" s="33">
        <v>0.66958978666666702</v>
      </c>
    </row>
    <row r="46" spans="1:3">
      <c r="A46" s="25">
        <v>43</v>
      </c>
      <c r="B46" s="33">
        <v>0.67425732916666703</v>
      </c>
      <c r="C46" s="33">
        <v>0.66206193333333296</v>
      </c>
    </row>
    <row r="47" spans="1:3">
      <c r="A47" s="25">
        <v>44</v>
      </c>
      <c r="B47" s="33">
        <v>0.67065316666666697</v>
      </c>
      <c r="C47" s="33">
        <v>0.66554764666666699</v>
      </c>
    </row>
    <row r="48" spans="1:3">
      <c r="A48" s="25">
        <v>45</v>
      </c>
      <c r="B48" s="33">
        <v>0.67341245416666695</v>
      </c>
      <c r="C48" s="33">
        <v>0.66026653333333296</v>
      </c>
    </row>
    <row r="49" spans="1:3">
      <c r="A49" s="25">
        <v>46</v>
      </c>
      <c r="B49" s="33">
        <v>0.66739391250000002</v>
      </c>
      <c r="C49" s="33">
        <v>0.66148384000000005</v>
      </c>
    </row>
    <row r="50" spans="1:3">
      <c r="A50" s="25">
        <v>47</v>
      </c>
      <c r="B50" s="33">
        <v>0.669672025</v>
      </c>
      <c r="C50" s="33">
        <v>0.66105012333333302</v>
      </c>
    </row>
    <row r="51" spans="1:3">
      <c r="A51" s="25">
        <v>48</v>
      </c>
      <c r="B51" s="33">
        <v>0.66654869999999999</v>
      </c>
      <c r="C51" s="33">
        <v>0.66172099333333301</v>
      </c>
    </row>
    <row r="52" spans="1:3">
      <c r="A52" s="25">
        <v>49</v>
      </c>
      <c r="B52" s="33">
        <v>0.65257619166666703</v>
      </c>
      <c r="C52" s="33">
        <v>0.66569863333333301</v>
      </c>
    </row>
    <row r="53" spans="1:3">
      <c r="A53" s="25">
        <v>50</v>
      </c>
      <c r="B53" s="33">
        <v>0.66574323749999997</v>
      </c>
      <c r="C53" s="33">
        <v>0.65183223999999995</v>
      </c>
    </row>
    <row r="54" spans="1:3">
      <c r="A54" s="25">
        <v>51</v>
      </c>
      <c r="B54" s="33">
        <v>0.65210362499999996</v>
      </c>
      <c r="C54" s="33">
        <v>0.65619343333333302</v>
      </c>
    </row>
    <row r="55" spans="1:3">
      <c r="A55" s="25">
        <v>52</v>
      </c>
      <c r="B55" s="33">
        <v>0.65462444583333301</v>
      </c>
      <c r="C55" s="33">
        <v>0.66048565000000004</v>
      </c>
    </row>
    <row r="56" spans="1:3">
      <c r="A56" s="25">
        <v>53</v>
      </c>
      <c r="B56" s="33">
        <v>0.65504812083333297</v>
      </c>
      <c r="C56" s="33">
        <v>0.65109579333333301</v>
      </c>
    </row>
    <row r="57" spans="1:3">
      <c r="A57" s="25">
        <v>54</v>
      </c>
      <c r="B57" s="33">
        <v>0.65255019583333296</v>
      </c>
      <c r="C57" s="33">
        <v>0.65372224666666701</v>
      </c>
    </row>
    <row r="58" spans="1:3">
      <c r="A58" s="25">
        <v>55</v>
      </c>
      <c r="B58" s="33">
        <v>0.65246090416666702</v>
      </c>
      <c r="C58" s="33">
        <v>0.65597567999999995</v>
      </c>
    </row>
    <row r="59" spans="1:3">
      <c r="A59" s="25">
        <v>56</v>
      </c>
      <c r="B59" s="33">
        <v>0.65526499999999999</v>
      </c>
      <c r="C59" s="33">
        <v>0.64705968999999997</v>
      </c>
    </row>
    <row r="60" spans="1:3">
      <c r="A60" s="25">
        <v>57</v>
      </c>
      <c r="B60" s="33">
        <v>0.64652010416666705</v>
      </c>
      <c r="C60" s="33">
        <v>0.65178850666666699</v>
      </c>
    </row>
    <row r="61" spans="1:3">
      <c r="A61" s="25">
        <v>58</v>
      </c>
      <c r="B61" s="33">
        <v>0.65308899583333302</v>
      </c>
      <c r="C61" s="33">
        <v>0.64857677333333297</v>
      </c>
    </row>
    <row r="62" spans="1:3">
      <c r="A62" s="25">
        <v>59</v>
      </c>
      <c r="B62" s="33">
        <v>0.65422564999999999</v>
      </c>
      <c r="C62" s="33">
        <v>0.64551987666666699</v>
      </c>
    </row>
    <row r="63" spans="1:3">
      <c r="A63" s="25">
        <v>60</v>
      </c>
      <c r="B63" s="33">
        <v>0.64229228333333299</v>
      </c>
      <c r="C63" s="33">
        <v>0.64418396</v>
      </c>
    </row>
    <row r="64" spans="1:3">
      <c r="A64" s="25">
        <v>61</v>
      </c>
      <c r="B64" s="33">
        <v>0.65097219166666698</v>
      </c>
      <c r="C64" s="33">
        <v>0.64054574333333303</v>
      </c>
    </row>
    <row r="65" spans="1:3">
      <c r="A65" s="25">
        <v>62</v>
      </c>
      <c r="B65" s="33">
        <v>0.64612199166666695</v>
      </c>
      <c r="C65" s="33">
        <v>0.63992145333333295</v>
      </c>
    </row>
    <row r="66" spans="1:3">
      <c r="A66" s="25">
        <v>63</v>
      </c>
      <c r="B66" s="33">
        <v>0.64666531250000003</v>
      </c>
      <c r="C66" s="33">
        <v>0.639992956666667</v>
      </c>
    </row>
    <row r="67" spans="1:3">
      <c r="A67" s="25">
        <v>64</v>
      </c>
      <c r="B67" s="33">
        <v>0.64778932499999997</v>
      </c>
      <c r="C67" s="33">
        <v>0.64195866333333296</v>
      </c>
    </row>
    <row r="68" spans="1:3">
      <c r="A68" s="25">
        <v>65</v>
      </c>
      <c r="B68" s="33">
        <v>0.6406455875</v>
      </c>
      <c r="C68" s="33">
        <v>0.64296278333333301</v>
      </c>
    </row>
    <row r="69" spans="1:3">
      <c r="A69" s="25">
        <v>66</v>
      </c>
      <c r="B69" s="33">
        <v>0.64639596666666699</v>
      </c>
      <c r="C69" s="33">
        <v>0.63862836999999995</v>
      </c>
    </row>
    <row r="70" spans="1:3">
      <c r="A70" s="25">
        <v>67</v>
      </c>
      <c r="B70" s="33">
        <v>0.64236086666666703</v>
      </c>
      <c r="C70" s="33">
        <v>0.64674400666666698</v>
      </c>
    </row>
    <row r="71" spans="1:3">
      <c r="A71" s="25">
        <v>68</v>
      </c>
      <c r="B71" s="33">
        <v>0.63425237916666699</v>
      </c>
      <c r="C71" s="33">
        <v>0.63584795000000005</v>
      </c>
    </row>
    <row r="72" spans="1:3">
      <c r="A72" s="25">
        <v>69</v>
      </c>
      <c r="B72" s="33">
        <v>0.64167302500000001</v>
      </c>
      <c r="C72" s="33">
        <v>0.62932876333333299</v>
      </c>
    </row>
    <row r="73" spans="1:3">
      <c r="A73" s="25">
        <v>70</v>
      </c>
      <c r="B73" s="33">
        <v>0.64074302083333301</v>
      </c>
      <c r="C73" s="33">
        <v>0.63610346333333301</v>
      </c>
    </row>
    <row r="74" spans="1:3">
      <c r="A74" s="25">
        <v>71</v>
      </c>
      <c r="B74" s="33">
        <v>0.63629549166666699</v>
      </c>
      <c r="C74" s="33">
        <v>0.63021856333333304</v>
      </c>
    </row>
    <row r="75" spans="1:3">
      <c r="A75" s="25">
        <v>72</v>
      </c>
      <c r="B75" s="33">
        <v>0.64144438333333298</v>
      </c>
      <c r="C75" s="33">
        <v>0.63317784666666699</v>
      </c>
    </row>
    <row r="76" spans="1:3">
      <c r="A76" s="25">
        <v>73</v>
      </c>
      <c r="B76" s="33">
        <v>0.63010100416666703</v>
      </c>
      <c r="C76" s="33">
        <v>0.63295762333333305</v>
      </c>
    </row>
    <row r="77" spans="1:3">
      <c r="A77" s="25">
        <v>74</v>
      </c>
      <c r="B77" s="33">
        <v>0.640782529166667</v>
      </c>
      <c r="C77" s="33">
        <v>0.63090020666666702</v>
      </c>
    </row>
    <row r="78" spans="1:3">
      <c r="A78" s="25">
        <v>75</v>
      </c>
      <c r="B78" s="33">
        <v>0.63562262916666701</v>
      </c>
      <c r="C78" s="33">
        <v>0.63658494333333304</v>
      </c>
    </row>
    <row r="79" spans="1:3">
      <c r="A79" s="25">
        <v>76</v>
      </c>
      <c r="B79" s="33">
        <v>0.63603017083333302</v>
      </c>
      <c r="C79" s="33">
        <v>0.63192824999999997</v>
      </c>
    </row>
    <row r="80" spans="1:3">
      <c r="A80" s="25">
        <v>77</v>
      </c>
      <c r="B80" s="33">
        <v>0.63887866666666704</v>
      </c>
      <c r="C80" s="33">
        <v>0.63245563666666704</v>
      </c>
    </row>
    <row r="81" spans="1:3">
      <c r="A81" s="25">
        <v>78</v>
      </c>
      <c r="B81" s="33">
        <v>0.63813567500000001</v>
      </c>
      <c r="C81" s="33">
        <v>0.63130113666666698</v>
      </c>
    </row>
    <row r="82" spans="1:3">
      <c r="A82" s="25">
        <v>79</v>
      </c>
      <c r="B82" s="33">
        <v>0.62595265416666701</v>
      </c>
      <c r="C82" s="33">
        <v>0.62995608999999997</v>
      </c>
    </row>
    <row r="83" spans="1:3">
      <c r="A83" s="25">
        <v>80</v>
      </c>
      <c r="B83" s="33">
        <v>0.63884854999999996</v>
      </c>
      <c r="C83" s="33">
        <v>0.63322311666666697</v>
      </c>
    </row>
    <row r="84" spans="1:3">
      <c r="A84" s="25">
        <v>81</v>
      </c>
      <c r="B84" s="33">
        <v>0.64025872083333302</v>
      </c>
      <c r="C84" s="33">
        <v>0.63806811333333302</v>
      </c>
    </row>
    <row r="85" spans="1:3">
      <c r="A85" s="25">
        <v>82</v>
      </c>
      <c r="B85" s="33">
        <v>0.632341658333333</v>
      </c>
      <c r="C85" s="33">
        <v>0.63844698666666699</v>
      </c>
    </row>
    <row r="86" spans="1:3">
      <c r="A86" s="25">
        <v>83</v>
      </c>
      <c r="B86" s="33">
        <v>0.64076746666666695</v>
      </c>
      <c r="C86" s="33">
        <v>0.63518574666666705</v>
      </c>
    </row>
    <row r="87" spans="1:3">
      <c r="A87" s="25">
        <v>84</v>
      </c>
      <c r="B87" s="33">
        <v>0.63380298333333296</v>
      </c>
      <c r="C87" s="33">
        <v>0.63971649333333303</v>
      </c>
    </row>
    <row r="88" spans="1:3">
      <c r="A88" s="25">
        <v>85</v>
      </c>
      <c r="B88" s="33">
        <v>0.64109764583333295</v>
      </c>
      <c r="C88" s="33">
        <v>0.63659018333333295</v>
      </c>
    </row>
    <row r="89" spans="1:3">
      <c r="A89" s="25">
        <v>86</v>
      </c>
      <c r="B89" s="33">
        <v>0.63693829166666704</v>
      </c>
      <c r="C89" s="33">
        <v>0.64074927999999998</v>
      </c>
    </row>
    <row r="90" spans="1:3">
      <c r="A90" s="25">
        <v>87</v>
      </c>
      <c r="B90" s="33">
        <v>0.63837897499999996</v>
      </c>
      <c r="C90" s="33">
        <v>0.64453941333333298</v>
      </c>
    </row>
    <row r="91" spans="1:3">
      <c r="A91" s="25">
        <v>88</v>
      </c>
      <c r="B91" s="33">
        <v>0.63981370000000004</v>
      </c>
      <c r="C91" s="33">
        <v>0.63904253333333405</v>
      </c>
    </row>
    <row r="92" spans="1:3">
      <c r="A92" s="25">
        <v>89</v>
      </c>
      <c r="B92" s="33">
        <v>0.63949215833333295</v>
      </c>
      <c r="C92" s="33">
        <v>0.64373423666666696</v>
      </c>
    </row>
    <row r="93" spans="1:3">
      <c r="A93" s="25">
        <v>90</v>
      </c>
      <c r="B93" s="33">
        <v>0.64498492500000004</v>
      </c>
      <c r="C93" s="33">
        <v>0.64414939666666704</v>
      </c>
    </row>
    <row r="94" spans="1:3">
      <c r="A94" s="25">
        <v>91</v>
      </c>
      <c r="B94" s="33">
        <v>0.64760498333333305</v>
      </c>
      <c r="C94" s="33">
        <v>0.65187913333333303</v>
      </c>
    </row>
    <row r="95" spans="1:3">
      <c r="A95" s="25">
        <v>92</v>
      </c>
      <c r="B95" s="33">
        <v>0.65438462083333304</v>
      </c>
      <c r="C95" s="33">
        <v>0.65337799666666696</v>
      </c>
    </row>
    <row r="96" spans="1:3">
      <c r="A96" s="25">
        <v>93</v>
      </c>
      <c r="B96" s="33">
        <v>0.66831766666666703</v>
      </c>
      <c r="C96" s="33">
        <v>0.66373880666666696</v>
      </c>
    </row>
    <row r="97" spans="1:3">
      <c r="A97" s="25">
        <v>94</v>
      </c>
      <c r="B97" s="33">
        <v>0.67215959999999997</v>
      </c>
      <c r="C97" s="33">
        <v>0.67345481666666696</v>
      </c>
    </row>
    <row r="98" spans="1:3">
      <c r="A98" s="25">
        <v>95</v>
      </c>
      <c r="B98" s="33">
        <v>0.68504959166666701</v>
      </c>
      <c r="C98" s="33">
        <v>0.68107231999999995</v>
      </c>
    </row>
    <row r="99" spans="1:3">
      <c r="A99" s="25">
        <v>96</v>
      </c>
      <c r="B99" s="33">
        <v>0.70755012500000003</v>
      </c>
      <c r="C99" s="33">
        <v>0.70514016999999996</v>
      </c>
    </row>
    <row r="100" spans="1:3">
      <c r="A100" s="25">
        <v>97</v>
      </c>
      <c r="B100" s="33">
        <v>0.72247318333333299</v>
      </c>
      <c r="C100" s="33">
        <v>0.73173685333333305</v>
      </c>
    </row>
    <row r="101" spans="1:3">
      <c r="A101" s="25">
        <v>98</v>
      </c>
      <c r="B101" s="33">
        <v>0.75366633333333299</v>
      </c>
      <c r="C101" s="33">
        <v>0.76355479333333298</v>
      </c>
    </row>
    <row r="102" spans="1:3">
      <c r="A102" s="25">
        <v>99</v>
      </c>
      <c r="B102" s="33">
        <v>0.799484641666667</v>
      </c>
      <c r="C102" s="33">
        <v>0.81890089666666699</v>
      </c>
    </row>
    <row r="103" spans="1:3">
      <c r="A103" s="25">
        <v>100</v>
      </c>
      <c r="B103" s="33">
        <v>0.96754491249999997</v>
      </c>
      <c r="C103" s="33">
        <v>0.95405744666666703</v>
      </c>
    </row>
  </sheetData>
  <mergeCells count="1">
    <mergeCell ref="B2:C2"/>
  </mergeCells>
  <hyperlinks>
    <hyperlink ref="A1" location="'Table of Contents'!A1" display="'Table of Contents'!A1" xr:uid="{8FB2019D-165A-F642-A4EC-768C9CF93A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7F16-790D-F94E-8ADB-A37C2E59AC58}">
  <dimension ref="A1:C103"/>
  <sheetViews>
    <sheetView workbookViewId="0"/>
  </sheetViews>
  <sheetFormatPr baseColWidth="10" defaultColWidth="8.83203125" defaultRowHeight="15"/>
  <cols>
    <col min="1" max="1" width="17.1640625" customWidth="1"/>
    <col min="2" max="3" width="14.33203125" customWidth="1"/>
  </cols>
  <sheetData>
    <row r="1" spans="1:3">
      <c r="A1" s="67" t="s">
        <v>322</v>
      </c>
    </row>
    <row r="2" spans="1:3" ht="62" customHeight="1">
      <c r="B2" s="55" t="s">
        <v>186</v>
      </c>
      <c r="C2" s="55"/>
    </row>
    <row r="3" spans="1:3" ht="76" customHeight="1">
      <c r="A3" s="19" t="s">
        <v>179</v>
      </c>
      <c r="B3" s="25" t="s">
        <v>124</v>
      </c>
      <c r="C3" s="25" t="s">
        <v>122</v>
      </c>
    </row>
    <row r="4" spans="1:3">
      <c r="A4" s="25">
        <v>1</v>
      </c>
      <c r="B4" s="33">
        <v>0.86903190166666699</v>
      </c>
      <c r="C4" s="33">
        <v>0.84062133095238101</v>
      </c>
    </row>
    <row r="5" spans="1:3">
      <c r="A5" s="25">
        <v>2</v>
      </c>
      <c r="B5" s="33">
        <v>0.86033820000000005</v>
      </c>
      <c r="C5" s="33">
        <v>0.82507876746031805</v>
      </c>
    </row>
    <row r="6" spans="1:3">
      <c r="A6" s="25">
        <v>3</v>
      </c>
      <c r="B6" s="33">
        <v>0.83167068166666702</v>
      </c>
      <c r="C6" s="33">
        <v>0.79766089365079396</v>
      </c>
    </row>
    <row r="7" spans="1:3">
      <c r="A7" s="25">
        <v>4</v>
      </c>
      <c r="B7" s="33">
        <v>0.80817704833333304</v>
      </c>
      <c r="C7" s="33">
        <v>0.77112556428571399</v>
      </c>
    </row>
    <row r="8" spans="1:3">
      <c r="A8" s="25">
        <v>5</v>
      </c>
      <c r="B8" s="33">
        <v>0.78895165333333295</v>
      </c>
      <c r="C8" s="33">
        <v>0.75020510079365099</v>
      </c>
    </row>
    <row r="9" spans="1:3">
      <c r="A9" s="25">
        <v>6</v>
      </c>
      <c r="B9" s="33">
        <v>0.76633653499999999</v>
      </c>
      <c r="C9" s="33">
        <v>0.72886090000000003</v>
      </c>
    </row>
    <row r="10" spans="1:3">
      <c r="A10" s="25">
        <v>7</v>
      </c>
      <c r="B10" s="33">
        <v>0.75079151666666699</v>
      </c>
      <c r="C10" s="33">
        <v>0.71081853650793603</v>
      </c>
    </row>
    <row r="11" spans="1:3">
      <c r="A11" s="25">
        <v>8</v>
      </c>
      <c r="B11" s="33">
        <v>0.73741691166666701</v>
      </c>
      <c r="C11" s="33">
        <v>0.69405694603174595</v>
      </c>
    </row>
    <row r="12" spans="1:3">
      <c r="A12" s="25">
        <v>9</v>
      </c>
      <c r="B12" s="33">
        <v>0.72004937666666702</v>
      </c>
      <c r="C12" s="33">
        <v>0.68037041111111096</v>
      </c>
    </row>
    <row r="13" spans="1:3">
      <c r="A13" s="25">
        <v>10</v>
      </c>
      <c r="B13" s="33">
        <v>0.70516173833333295</v>
      </c>
      <c r="C13" s="33">
        <v>0.66527157460317499</v>
      </c>
    </row>
    <row r="14" spans="1:3">
      <c r="A14" s="25">
        <v>11</v>
      </c>
      <c r="B14" s="33">
        <v>0.69335981333333296</v>
      </c>
      <c r="C14" s="33">
        <v>0.65184432063492104</v>
      </c>
    </row>
    <row r="15" spans="1:3">
      <c r="A15" s="25">
        <v>12</v>
      </c>
      <c r="B15" s="33">
        <v>0.685965203333333</v>
      </c>
      <c r="C15" s="33">
        <v>0.63955547380952404</v>
      </c>
    </row>
    <row r="16" spans="1:3">
      <c r="A16" s="25">
        <v>13</v>
      </c>
      <c r="B16" s="33">
        <v>0.66927800000000004</v>
      </c>
      <c r="C16" s="33">
        <v>0.62912415873015903</v>
      </c>
    </row>
    <row r="17" spans="1:3">
      <c r="A17" s="25">
        <v>14</v>
      </c>
      <c r="B17" s="33">
        <v>0.66136093666666695</v>
      </c>
      <c r="C17" s="33">
        <v>0.61803294206349202</v>
      </c>
    </row>
    <row r="18" spans="1:3">
      <c r="A18" s="25">
        <v>15</v>
      </c>
      <c r="B18" s="33">
        <v>0.650594426666667</v>
      </c>
      <c r="C18" s="33">
        <v>0.60869148412698404</v>
      </c>
    </row>
    <row r="19" spans="1:3">
      <c r="A19" s="25">
        <v>16</v>
      </c>
      <c r="B19" s="33">
        <v>0.63855326833333304</v>
      </c>
      <c r="C19" s="33">
        <v>0.60165126349206299</v>
      </c>
    </row>
    <row r="20" spans="1:3">
      <c r="A20" s="25">
        <v>17</v>
      </c>
      <c r="B20" s="33">
        <v>0.62956262333333302</v>
      </c>
      <c r="C20" s="33">
        <v>0.59028130000000001</v>
      </c>
    </row>
    <row r="21" spans="1:3">
      <c r="A21" s="25">
        <v>18</v>
      </c>
      <c r="B21" s="33">
        <v>0.62351018333333297</v>
      </c>
      <c r="C21" s="33">
        <v>0.58546926190476201</v>
      </c>
    </row>
    <row r="22" spans="1:3">
      <c r="A22" s="25">
        <v>19</v>
      </c>
      <c r="B22" s="33">
        <v>0.61758511166666696</v>
      </c>
      <c r="C22" s="33">
        <v>0.57559591587301595</v>
      </c>
    </row>
    <row r="23" spans="1:3">
      <c r="A23" s="25">
        <v>20</v>
      </c>
      <c r="B23" s="33">
        <v>0.60613140833333301</v>
      </c>
      <c r="C23" s="33">
        <v>0.56859639126984096</v>
      </c>
    </row>
    <row r="24" spans="1:3">
      <c r="A24" s="25">
        <v>21</v>
      </c>
      <c r="B24" s="33">
        <v>0.59996132333333296</v>
      </c>
      <c r="C24" s="33">
        <v>0.56208178730158698</v>
      </c>
    </row>
    <row r="25" spans="1:3">
      <c r="A25" s="25">
        <v>22</v>
      </c>
      <c r="B25" s="33">
        <v>0.592514296666667</v>
      </c>
      <c r="C25" s="33">
        <v>0.55577771587301605</v>
      </c>
    </row>
    <row r="26" spans="1:3">
      <c r="A26" s="25">
        <v>23</v>
      </c>
      <c r="B26" s="33">
        <v>0.58223130166666703</v>
      </c>
      <c r="C26" s="33">
        <v>0.54994865873015897</v>
      </c>
    </row>
    <row r="27" spans="1:3">
      <c r="A27" s="25">
        <v>24</v>
      </c>
      <c r="B27" s="33">
        <v>0.58078390000000002</v>
      </c>
      <c r="C27" s="33">
        <v>0.54304955158730195</v>
      </c>
    </row>
    <row r="28" spans="1:3">
      <c r="A28" s="25">
        <v>25</v>
      </c>
      <c r="B28" s="33">
        <v>0.57348411666666699</v>
      </c>
      <c r="C28" s="33">
        <v>0.53614115714285704</v>
      </c>
    </row>
    <row r="29" spans="1:3">
      <c r="A29" s="25">
        <v>26</v>
      </c>
      <c r="B29" s="33">
        <v>0.56868326166666705</v>
      </c>
      <c r="C29" s="33">
        <v>0.53190379206349203</v>
      </c>
    </row>
    <row r="30" spans="1:3">
      <c r="A30" s="25">
        <v>27</v>
      </c>
      <c r="B30" s="33">
        <v>0.56282074000000004</v>
      </c>
      <c r="C30" s="33">
        <v>0.52792164126984098</v>
      </c>
    </row>
    <row r="31" spans="1:3">
      <c r="A31" s="25">
        <v>28</v>
      </c>
      <c r="B31" s="33">
        <v>0.55928291166666699</v>
      </c>
      <c r="C31" s="33">
        <v>0.52374166031745994</v>
      </c>
    </row>
    <row r="32" spans="1:3">
      <c r="A32" s="25">
        <v>29</v>
      </c>
      <c r="B32" s="33">
        <v>0.55241646166666702</v>
      </c>
      <c r="C32" s="33">
        <v>0.51713073492063499</v>
      </c>
    </row>
    <row r="33" spans="1:3">
      <c r="A33" s="25">
        <v>30</v>
      </c>
      <c r="B33" s="33">
        <v>0.54676905166666701</v>
      </c>
      <c r="C33" s="33">
        <v>0.51263089444444399</v>
      </c>
    </row>
    <row r="34" spans="1:3">
      <c r="A34" s="25">
        <v>31</v>
      </c>
      <c r="B34" s="33">
        <v>0.54362254499999996</v>
      </c>
      <c r="C34" s="33">
        <v>0.50870024365079403</v>
      </c>
    </row>
    <row r="35" spans="1:3">
      <c r="A35" s="25">
        <v>32</v>
      </c>
      <c r="B35" s="33">
        <v>0.54406744166666698</v>
      </c>
      <c r="C35" s="33">
        <v>0.50515013015873</v>
      </c>
    </row>
    <row r="36" spans="1:3">
      <c r="A36" s="25">
        <v>33</v>
      </c>
      <c r="B36" s="33">
        <v>0.53924506000000005</v>
      </c>
      <c r="C36" s="33">
        <v>0.50118385634920704</v>
      </c>
    </row>
    <row r="37" spans="1:3">
      <c r="A37" s="25">
        <v>34</v>
      </c>
      <c r="B37" s="33">
        <v>0.53475360666666705</v>
      </c>
      <c r="C37" s="33">
        <v>0.49737597936507899</v>
      </c>
    </row>
    <row r="38" spans="1:3">
      <c r="A38" s="25">
        <v>35</v>
      </c>
      <c r="B38" s="33">
        <v>0.52959586999999997</v>
      </c>
      <c r="C38" s="33">
        <v>0.49377787460317502</v>
      </c>
    </row>
    <row r="39" spans="1:3">
      <c r="A39" s="25">
        <v>36</v>
      </c>
      <c r="B39" s="33">
        <v>0.52722504999999997</v>
      </c>
      <c r="C39" s="33">
        <v>0.49074551349206402</v>
      </c>
    </row>
    <row r="40" spans="1:3">
      <c r="A40" s="25">
        <v>37</v>
      </c>
      <c r="B40" s="33">
        <v>0.52042836833333295</v>
      </c>
      <c r="C40" s="33">
        <v>0.48948358015873</v>
      </c>
    </row>
    <row r="41" spans="1:3">
      <c r="A41" s="25">
        <v>38</v>
      </c>
      <c r="B41" s="33">
        <v>0.51732414833333296</v>
      </c>
      <c r="C41" s="33">
        <v>0.48355421746031801</v>
      </c>
    </row>
    <row r="42" spans="1:3">
      <c r="A42" s="25">
        <v>39</v>
      </c>
      <c r="B42" s="33">
        <v>0.51714348666666698</v>
      </c>
      <c r="C42" s="33">
        <v>0.48176213095238102</v>
      </c>
    </row>
    <row r="43" spans="1:3">
      <c r="A43" s="25">
        <v>40</v>
      </c>
      <c r="B43" s="33">
        <v>0.51678257000000005</v>
      </c>
      <c r="C43" s="33">
        <v>0.47854602936507901</v>
      </c>
    </row>
    <row r="44" spans="1:3">
      <c r="A44" s="25">
        <v>41</v>
      </c>
      <c r="B44" s="33">
        <v>0.50750703500000005</v>
      </c>
      <c r="C44" s="33">
        <v>0.47371161984127003</v>
      </c>
    </row>
    <row r="45" spans="1:3">
      <c r="A45" s="25">
        <v>42</v>
      </c>
      <c r="B45" s="33">
        <v>0.50848839999999995</v>
      </c>
      <c r="C45" s="33">
        <v>0.47147851031746002</v>
      </c>
    </row>
    <row r="46" spans="1:3">
      <c r="A46" s="25">
        <v>43</v>
      </c>
      <c r="B46" s="33">
        <v>0.50350100333333303</v>
      </c>
      <c r="C46" s="33">
        <v>0.47318711031746002</v>
      </c>
    </row>
    <row r="47" spans="1:3">
      <c r="A47" s="25">
        <v>44</v>
      </c>
      <c r="B47" s="33">
        <v>0.501996158333333</v>
      </c>
      <c r="C47" s="33">
        <v>0.47203695555555603</v>
      </c>
    </row>
    <row r="48" spans="1:3">
      <c r="A48" s="25">
        <v>45</v>
      </c>
      <c r="B48" s="33">
        <v>0.50341380999999996</v>
      </c>
      <c r="C48" s="33">
        <v>0.469822047619047</v>
      </c>
    </row>
    <row r="49" spans="1:3">
      <c r="A49" s="25">
        <v>46</v>
      </c>
      <c r="B49" s="33">
        <v>0.495760535</v>
      </c>
      <c r="C49" s="33">
        <v>0.46661127301587302</v>
      </c>
    </row>
    <row r="50" spans="1:3">
      <c r="A50" s="25">
        <v>47</v>
      </c>
      <c r="B50" s="33">
        <v>0.49157131999999998</v>
      </c>
      <c r="C50" s="33">
        <v>0.46505361428571401</v>
      </c>
    </row>
    <row r="51" spans="1:3">
      <c r="A51" s="25">
        <v>48</v>
      </c>
      <c r="B51" s="33">
        <v>0.49181149833333299</v>
      </c>
      <c r="C51" s="33">
        <v>0.46401585396825401</v>
      </c>
    </row>
    <row r="52" spans="1:3">
      <c r="A52" s="25">
        <v>49</v>
      </c>
      <c r="B52" s="33">
        <v>0.48968315499999998</v>
      </c>
      <c r="C52" s="33">
        <v>0.46162830555555601</v>
      </c>
    </row>
    <row r="53" spans="1:3">
      <c r="A53" s="25">
        <v>50</v>
      </c>
      <c r="B53" s="33">
        <v>0.48932769333333298</v>
      </c>
      <c r="C53" s="33">
        <v>0.45815131984127</v>
      </c>
    </row>
    <row r="54" spans="1:3">
      <c r="A54" s="25">
        <v>51</v>
      </c>
      <c r="B54" s="33">
        <v>0.48244297666666702</v>
      </c>
      <c r="C54" s="33">
        <v>0.45663208333333299</v>
      </c>
    </row>
    <row r="55" spans="1:3">
      <c r="A55" s="25">
        <v>52</v>
      </c>
      <c r="B55" s="33">
        <v>0.483254921666667</v>
      </c>
      <c r="C55" s="33">
        <v>0.457337943650794</v>
      </c>
    </row>
    <row r="56" spans="1:3">
      <c r="A56" s="25">
        <v>53</v>
      </c>
      <c r="B56" s="33">
        <v>0.47817795833333299</v>
      </c>
      <c r="C56" s="33">
        <v>0.453828592857143</v>
      </c>
    </row>
    <row r="57" spans="1:3">
      <c r="A57" s="25">
        <v>54</v>
      </c>
      <c r="B57" s="33">
        <v>0.47539911333333301</v>
      </c>
      <c r="C57" s="33">
        <v>0.45365105952381002</v>
      </c>
    </row>
    <row r="58" spans="1:3">
      <c r="A58" s="25">
        <v>55</v>
      </c>
      <c r="B58" s="33">
        <v>0.47557830000000001</v>
      </c>
      <c r="C58" s="33">
        <v>0.45076294126984101</v>
      </c>
    </row>
    <row r="59" spans="1:3">
      <c r="A59" s="25">
        <v>56</v>
      </c>
      <c r="B59" s="33">
        <v>0.47000384000000001</v>
      </c>
      <c r="C59" s="33">
        <v>0.44905537698412701</v>
      </c>
    </row>
    <row r="60" spans="1:3">
      <c r="A60" s="25">
        <v>57</v>
      </c>
      <c r="B60" s="33">
        <v>0.47328397</v>
      </c>
      <c r="C60" s="33">
        <v>0.44830089523809502</v>
      </c>
    </row>
    <row r="61" spans="1:3">
      <c r="A61" s="25">
        <v>58</v>
      </c>
      <c r="B61" s="33">
        <v>0.46991445999999998</v>
      </c>
      <c r="C61" s="33">
        <v>0.446854769047619</v>
      </c>
    </row>
    <row r="62" spans="1:3">
      <c r="A62" s="25">
        <v>59</v>
      </c>
      <c r="B62" s="33">
        <v>0.46588581166666698</v>
      </c>
      <c r="C62" s="33">
        <v>0.44405876904761898</v>
      </c>
    </row>
    <row r="63" spans="1:3">
      <c r="A63" s="25">
        <v>60</v>
      </c>
      <c r="B63" s="33">
        <v>0.46290833333333298</v>
      </c>
      <c r="C63" s="33">
        <v>0.44143799206349199</v>
      </c>
    </row>
    <row r="64" spans="1:3">
      <c r="A64" s="25">
        <v>61</v>
      </c>
      <c r="B64" s="33">
        <v>0.46165591</v>
      </c>
      <c r="C64" s="33">
        <v>0.44072901111111101</v>
      </c>
    </row>
    <row r="65" spans="1:3">
      <c r="A65" s="25">
        <v>62</v>
      </c>
      <c r="B65" s="33">
        <v>0.46028192000000001</v>
      </c>
      <c r="C65" s="33">
        <v>0.437698148412699</v>
      </c>
    </row>
    <row r="66" spans="1:3">
      <c r="A66" s="25">
        <v>63</v>
      </c>
      <c r="B66" s="33">
        <v>0.45905234</v>
      </c>
      <c r="C66" s="33">
        <v>0.43676003492063498</v>
      </c>
    </row>
    <row r="67" spans="1:3">
      <c r="A67" s="25">
        <v>64</v>
      </c>
      <c r="B67" s="33">
        <v>0.45594269333333298</v>
      </c>
      <c r="C67" s="33">
        <v>0.43628185555555599</v>
      </c>
    </row>
    <row r="68" spans="1:3">
      <c r="A68" s="25">
        <v>65</v>
      </c>
      <c r="B68" s="33">
        <v>0.45826686666666699</v>
      </c>
      <c r="C68" s="33">
        <v>0.43577788174603199</v>
      </c>
    </row>
    <row r="69" spans="1:3">
      <c r="A69" s="25">
        <v>66</v>
      </c>
      <c r="B69" s="33">
        <v>0.45362424833333298</v>
      </c>
      <c r="C69" s="33">
        <v>0.43410514126984101</v>
      </c>
    </row>
    <row r="70" spans="1:3">
      <c r="A70" s="25">
        <v>67</v>
      </c>
      <c r="B70" s="33">
        <v>0.45586879166666699</v>
      </c>
      <c r="C70" s="33">
        <v>0.43240498412698403</v>
      </c>
    </row>
    <row r="71" spans="1:3">
      <c r="A71" s="25">
        <v>68</v>
      </c>
      <c r="B71" s="33">
        <v>0.45261498999999999</v>
      </c>
      <c r="C71" s="33">
        <v>0.43271457063492103</v>
      </c>
    </row>
    <row r="72" spans="1:3">
      <c r="A72" s="25">
        <v>69</v>
      </c>
      <c r="B72" s="33">
        <v>0.44879751666666701</v>
      </c>
      <c r="C72" s="33">
        <v>0.42698956984127001</v>
      </c>
    </row>
    <row r="73" spans="1:3">
      <c r="A73" s="25">
        <v>70</v>
      </c>
      <c r="B73" s="33">
        <v>0.447928251666667</v>
      </c>
      <c r="C73" s="33">
        <v>0.43010481031746001</v>
      </c>
    </row>
    <row r="74" spans="1:3">
      <c r="A74" s="25">
        <v>71</v>
      </c>
      <c r="B74" s="33">
        <v>0.44779601000000002</v>
      </c>
      <c r="C74" s="33">
        <v>0.42557396190476199</v>
      </c>
    </row>
    <row r="75" spans="1:3">
      <c r="A75" s="25">
        <v>72</v>
      </c>
      <c r="B75" s="33">
        <v>0.44614957999999999</v>
      </c>
      <c r="C75" s="33">
        <v>0.42776376746031702</v>
      </c>
    </row>
    <row r="76" spans="1:3">
      <c r="A76" s="25">
        <v>73</v>
      </c>
      <c r="B76" s="33">
        <v>0.44328014500000001</v>
      </c>
      <c r="C76" s="33">
        <v>0.425501488888889</v>
      </c>
    </row>
    <row r="77" spans="1:3">
      <c r="A77" s="25">
        <v>74</v>
      </c>
      <c r="B77" s="33">
        <v>0.44517335166666699</v>
      </c>
      <c r="C77" s="33">
        <v>0.42639486666666698</v>
      </c>
    </row>
    <row r="78" spans="1:3">
      <c r="A78" s="25">
        <v>75</v>
      </c>
      <c r="B78" s="33">
        <v>0.44091529833333298</v>
      </c>
      <c r="C78" s="33">
        <v>0.42663802142857099</v>
      </c>
    </row>
    <row r="79" spans="1:3">
      <c r="A79" s="25">
        <v>76</v>
      </c>
      <c r="B79" s="33">
        <v>0.44108669</v>
      </c>
      <c r="C79" s="33">
        <v>0.42202333412698401</v>
      </c>
    </row>
    <row r="80" spans="1:3">
      <c r="A80" s="25">
        <v>77</v>
      </c>
      <c r="B80" s="33">
        <v>0.43939568833333298</v>
      </c>
      <c r="C80" s="33">
        <v>0.42552557857142898</v>
      </c>
    </row>
    <row r="81" spans="1:3">
      <c r="A81" s="25">
        <v>78</v>
      </c>
      <c r="B81" s="33">
        <v>0.43863118666666701</v>
      </c>
      <c r="C81" s="33">
        <v>0.42261582936507902</v>
      </c>
    </row>
    <row r="82" spans="1:3">
      <c r="A82" s="25">
        <v>79</v>
      </c>
      <c r="B82" s="33">
        <v>0.43998395166666698</v>
      </c>
      <c r="C82" s="33">
        <v>0.42041253174603199</v>
      </c>
    </row>
    <row r="83" spans="1:3">
      <c r="A83" s="25">
        <v>80</v>
      </c>
      <c r="B83" s="33">
        <v>0.43786958666666698</v>
      </c>
      <c r="C83" s="33">
        <v>0.41877441111111102</v>
      </c>
    </row>
    <row r="84" spans="1:3">
      <c r="A84" s="25">
        <v>81</v>
      </c>
      <c r="B84" s="33">
        <v>0.43831462166666701</v>
      </c>
      <c r="C84" s="33">
        <v>0.42262911904761902</v>
      </c>
    </row>
    <row r="85" spans="1:3">
      <c r="A85" s="25">
        <v>82</v>
      </c>
      <c r="B85" s="33">
        <v>0.43579986999999998</v>
      </c>
      <c r="C85" s="33">
        <v>0.42254244761904802</v>
      </c>
    </row>
    <row r="86" spans="1:3">
      <c r="A86" s="25">
        <v>83</v>
      </c>
      <c r="B86" s="33">
        <v>0.43707311999999998</v>
      </c>
      <c r="C86" s="33">
        <v>0.42052023809523797</v>
      </c>
    </row>
    <row r="87" spans="1:3">
      <c r="A87" s="25">
        <v>84</v>
      </c>
      <c r="B87" s="33">
        <v>0.43887754499999998</v>
      </c>
      <c r="C87" s="33">
        <v>0.42172779444444403</v>
      </c>
    </row>
    <row r="88" spans="1:3">
      <c r="A88" s="25">
        <v>85</v>
      </c>
      <c r="B88" s="33">
        <v>0.437770145</v>
      </c>
      <c r="C88" s="33">
        <v>0.42274866587301602</v>
      </c>
    </row>
    <row r="89" spans="1:3">
      <c r="A89" s="25">
        <v>86</v>
      </c>
      <c r="B89" s="33">
        <v>0.43168315666666701</v>
      </c>
      <c r="C89" s="33">
        <v>0.42215285873015901</v>
      </c>
    </row>
    <row r="90" spans="1:3">
      <c r="A90" s="25">
        <v>87</v>
      </c>
      <c r="B90" s="33">
        <v>0.43310789166666702</v>
      </c>
      <c r="C90" s="33">
        <v>0.42069664126984102</v>
      </c>
    </row>
    <row r="91" spans="1:3">
      <c r="A91" s="25">
        <v>88</v>
      </c>
      <c r="B91" s="33">
        <v>0.434536273333333</v>
      </c>
      <c r="C91" s="33">
        <v>0.425491443650794</v>
      </c>
    </row>
    <row r="92" spans="1:3">
      <c r="A92" s="25">
        <v>89</v>
      </c>
      <c r="B92" s="33">
        <v>0.44002043499999999</v>
      </c>
      <c r="C92" s="33">
        <v>0.42793909761904803</v>
      </c>
    </row>
    <row r="93" spans="1:3">
      <c r="A93" s="25">
        <v>90</v>
      </c>
      <c r="B93" s="33">
        <v>0.43884812166666698</v>
      </c>
      <c r="C93" s="33">
        <v>0.42788694841269798</v>
      </c>
    </row>
    <row r="94" spans="1:3">
      <c r="A94" s="25">
        <v>91</v>
      </c>
      <c r="B94" s="33">
        <v>0.44230827833333303</v>
      </c>
      <c r="C94" s="33">
        <v>0.43173384523809499</v>
      </c>
    </row>
    <row r="95" spans="1:3">
      <c r="A95" s="25">
        <v>92</v>
      </c>
      <c r="B95" s="33">
        <v>0.44759643666666699</v>
      </c>
      <c r="C95" s="33">
        <v>0.43596062857142898</v>
      </c>
    </row>
    <row r="96" spans="1:3">
      <c r="A96" s="25">
        <v>93</v>
      </c>
      <c r="B96" s="33">
        <v>0.45245062666666702</v>
      </c>
      <c r="C96" s="33">
        <v>0.44007104920634899</v>
      </c>
    </row>
    <row r="97" spans="1:3">
      <c r="A97" s="25">
        <v>94</v>
      </c>
      <c r="B97" s="33">
        <v>0.45554555833333299</v>
      </c>
      <c r="C97" s="33">
        <v>0.44905721984127001</v>
      </c>
    </row>
    <row r="98" spans="1:3">
      <c r="A98" s="25">
        <v>95</v>
      </c>
      <c r="B98" s="33">
        <v>0.473368226666667</v>
      </c>
      <c r="C98" s="33">
        <v>0.46021824603174599</v>
      </c>
    </row>
    <row r="99" spans="1:3">
      <c r="A99" s="25">
        <v>96</v>
      </c>
      <c r="B99" s="33">
        <v>0.48283520166666699</v>
      </c>
      <c r="C99" s="33">
        <v>0.47453690873015902</v>
      </c>
    </row>
    <row r="100" spans="1:3">
      <c r="A100" s="25">
        <v>97</v>
      </c>
      <c r="B100" s="33">
        <v>0.50205127333333299</v>
      </c>
      <c r="C100" s="33">
        <v>0.494603703174603</v>
      </c>
    </row>
    <row r="101" spans="1:3">
      <c r="A101" s="25">
        <v>98</v>
      </c>
      <c r="B101" s="33">
        <v>0.51609590999999999</v>
      </c>
      <c r="C101" s="33">
        <v>0.51766645555555602</v>
      </c>
    </row>
    <row r="102" spans="1:3">
      <c r="A102" s="25">
        <v>99</v>
      </c>
      <c r="B102" s="33">
        <v>0.55685358166666699</v>
      </c>
      <c r="C102" s="33">
        <v>0.558452177777778</v>
      </c>
    </row>
    <row r="103" spans="1:3">
      <c r="A103" s="25">
        <v>100</v>
      </c>
      <c r="B103" s="33">
        <v>0.68794690999999997</v>
      </c>
      <c r="C103" s="33">
        <v>0.67197800476190495</v>
      </c>
    </row>
  </sheetData>
  <mergeCells count="1">
    <mergeCell ref="B2:C2"/>
  </mergeCells>
  <hyperlinks>
    <hyperlink ref="A1" location="'Table of Contents'!A1" display="'Table of Contents'!A1" xr:uid="{8AFD6692-2AB7-F444-947E-34E37626E80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56</vt:i4>
      </vt:variant>
    </vt:vector>
  </HeadingPairs>
  <TitlesOfParts>
    <vt:vector size="56" baseType="lpstr">
      <vt:lpstr>Table of Contents</vt:lpstr>
      <vt:lpstr>Figure 2</vt:lpstr>
      <vt:lpstr>Figure 4</vt:lpstr>
      <vt:lpstr>Figure 5</vt:lpstr>
      <vt:lpstr>Figure 6</vt:lpstr>
      <vt:lpstr>Figure 7 top</vt:lpstr>
      <vt:lpstr>Figure 7 bottom</vt:lpstr>
      <vt:lpstr>Figure 8 left</vt:lpstr>
      <vt:lpstr>Figure 8 right</vt:lpstr>
      <vt:lpstr>Figure 9 left</vt:lpstr>
      <vt:lpstr>Figure 9 right</vt:lpstr>
      <vt:lpstr>Figure 10</vt:lpstr>
      <vt:lpstr>Figure 11 left</vt:lpstr>
      <vt:lpstr>Figure 11 right</vt:lpstr>
      <vt:lpstr>Figure 12 left</vt:lpstr>
      <vt:lpstr>Figure 12 right</vt:lpstr>
      <vt:lpstr>Figure 13</vt:lpstr>
      <vt:lpstr>Figure 14</vt:lpstr>
      <vt:lpstr>Figure 15</vt:lpstr>
      <vt:lpstr>Figure 16 top</vt:lpstr>
      <vt:lpstr>Figure 16 bottom</vt:lpstr>
      <vt:lpstr>Figure 17</vt:lpstr>
      <vt:lpstr>Figure 18 top</vt:lpstr>
      <vt:lpstr>Figure 18 bottom</vt:lpstr>
      <vt:lpstr>Figure 19</vt:lpstr>
      <vt:lpstr>Table A1</vt:lpstr>
      <vt:lpstr>Table A2</vt:lpstr>
      <vt:lpstr>Table A3</vt:lpstr>
      <vt:lpstr>Table A4</vt:lpstr>
      <vt:lpstr>Table A5</vt:lpstr>
      <vt:lpstr>Table A6</vt:lpstr>
      <vt:lpstr>Table A7</vt:lpstr>
      <vt:lpstr>Table A8</vt:lpstr>
      <vt:lpstr>Table A9</vt:lpstr>
      <vt:lpstr>Table A10</vt:lpstr>
      <vt:lpstr>Figure A1</vt:lpstr>
      <vt:lpstr>Figure A2</vt:lpstr>
      <vt:lpstr>Figure A3</vt:lpstr>
      <vt:lpstr>Figure B1</vt:lpstr>
      <vt:lpstr>Figure B2</vt:lpstr>
      <vt:lpstr>Figure B3</vt:lpstr>
      <vt:lpstr>Figure B4</vt:lpstr>
      <vt:lpstr>Figure B5</vt:lpstr>
      <vt:lpstr>Figure B6</vt:lpstr>
      <vt:lpstr>Figure B7</vt:lpstr>
      <vt:lpstr>Figure B8</vt:lpstr>
      <vt:lpstr>Figure B9</vt:lpstr>
      <vt:lpstr>Figure B10</vt:lpstr>
      <vt:lpstr>Figure B11</vt:lpstr>
      <vt:lpstr>Figure B12</vt:lpstr>
      <vt:lpstr>Table B1</vt:lpstr>
      <vt:lpstr>Table B2</vt:lpstr>
      <vt:lpstr>Table C1</vt:lpstr>
      <vt:lpstr>Add.1</vt:lpstr>
      <vt:lpstr>Add.2</vt:lpstr>
      <vt:lpstr>Add.3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Aguilera Arellano</dc:creator>
  <cp:lastModifiedBy>Serdar</cp:lastModifiedBy>
  <dcterms:created xsi:type="dcterms:W3CDTF">2020-09-29T23:37:13Z</dcterms:created>
  <dcterms:modified xsi:type="dcterms:W3CDTF">2020-10-31T04:58:58Z</dcterms:modified>
</cp:coreProperties>
</file>