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git\AI-methods-and-systems\"/>
    </mc:Choice>
  </mc:AlternateContent>
  <xr:revisionPtr revIDLastSave="0" documentId="13_ncr:1_{A860DCB1-6DA9-4F08-B222-B7543FEE107D}" xr6:coauthVersionLast="47" xr6:coauthVersionMax="47" xr10:uidLastSave="{00000000-0000-0000-0000-000000000000}"/>
  <bookViews>
    <workbookView xWindow="9495" yWindow="0" windowWidth="19410" windowHeight="15585" activeTab="2" xr2:uid="{00000000-000D-0000-FFFF-FFFF00000000}"/>
  </bookViews>
  <sheets>
    <sheet name="КП3" sheetId="1" r:id="rId1"/>
    <sheet name="КП4" sheetId="2" r:id="rId2"/>
    <sheet name="КП5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3" i="3" l="1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12" i="3"/>
  <c r="AW11" i="3"/>
  <c r="AW3" i="3"/>
  <c r="AW4" i="3"/>
  <c r="AW5" i="3"/>
  <c r="AW6" i="3"/>
  <c r="AW7" i="3"/>
  <c r="AW8" i="3"/>
  <c r="AW9" i="3"/>
  <c r="AW10" i="3"/>
  <c r="AQ3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2" i="3"/>
  <c r="AW2" i="3"/>
  <c r="AN13" i="3"/>
  <c r="AN5" i="3"/>
  <c r="AN6" i="3"/>
  <c r="AN7" i="3"/>
  <c r="AN8" i="3"/>
  <c r="AN9" i="3"/>
  <c r="AN10" i="3"/>
  <c r="AN11" i="3"/>
  <c r="AN12" i="3"/>
  <c r="AN3" i="3"/>
  <c r="AN4" i="3"/>
  <c r="AN2" i="3"/>
  <c r="AF2" i="3"/>
  <c r="AF3" i="3"/>
  <c r="AF4" i="3"/>
  <c r="AF5" i="3"/>
  <c r="AF6" i="3"/>
  <c r="AF7" i="3"/>
  <c r="AF8" i="3"/>
  <c r="AF9" i="3"/>
  <c r="AF10" i="3"/>
  <c r="AF11" i="3"/>
  <c r="AF12" i="3"/>
  <c r="AF13" i="3"/>
  <c r="B72" i="2"/>
  <c r="F47" i="2" s="1"/>
  <c r="B38" i="2"/>
  <c r="F22" i="2" s="1"/>
  <c r="F3" i="2"/>
  <c r="F4" i="2"/>
  <c r="F5" i="2"/>
  <c r="F6" i="2"/>
  <c r="F7" i="2"/>
  <c r="F8" i="2"/>
  <c r="F9" i="2"/>
  <c r="F10" i="2"/>
  <c r="F11" i="2"/>
  <c r="F12" i="2"/>
  <c r="F2" i="2"/>
  <c r="B13" i="2"/>
  <c r="AF15" i="3" l="1"/>
  <c r="AE19" i="3" s="1"/>
  <c r="AE22" i="3"/>
  <c r="AE26" i="3"/>
  <c r="AF14" i="3"/>
  <c r="AW38" i="3"/>
  <c r="AN14" i="3"/>
  <c r="AO4" i="3" s="1"/>
  <c r="F53" i="2"/>
  <c r="F54" i="2"/>
  <c r="F52" i="2"/>
  <c r="F65" i="2"/>
  <c r="F63" i="2"/>
  <c r="F70" i="2"/>
  <c r="F61" i="2"/>
  <c r="F51" i="2"/>
  <c r="F71" i="2"/>
  <c r="F55" i="2"/>
  <c r="F62" i="2"/>
  <c r="F69" i="2"/>
  <c r="F68" i="2"/>
  <c r="F60" i="2"/>
  <c r="F67" i="2"/>
  <c r="F59" i="2"/>
  <c r="F66" i="2"/>
  <c r="F58" i="2"/>
  <c r="F50" i="2"/>
  <c r="F49" i="2"/>
  <c r="F57" i="2"/>
  <c r="F46" i="2"/>
  <c r="F64" i="2"/>
  <c r="F56" i="2"/>
  <c r="F48" i="2"/>
  <c r="F29" i="2"/>
  <c r="F37" i="2"/>
  <c r="F36" i="2"/>
  <c r="F28" i="2"/>
  <c r="F27" i="2"/>
  <c r="F35" i="2"/>
  <c r="F34" i="2"/>
  <c r="F26" i="2"/>
  <c r="F33" i="2"/>
  <c r="F25" i="2"/>
  <c r="F32" i="2"/>
  <c r="F24" i="2"/>
  <c r="F23" i="2"/>
  <c r="F31" i="2"/>
  <c r="F21" i="2"/>
  <c r="F30" i="2"/>
  <c r="AE20" i="3" l="1"/>
  <c r="AE17" i="3"/>
  <c r="AE24" i="3"/>
  <c r="AE21" i="3"/>
  <c r="AE23" i="3"/>
  <c r="AE16" i="3"/>
  <c r="AE27" i="3"/>
  <c r="AE25" i="3"/>
  <c r="AE18" i="3"/>
  <c r="AF28" i="3" s="1"/>
  <c r="AG4" i="3"/>
  <c r="AO2" i="3"/>
  <c r="AO7" i="3"/>
  <c r="AO12" i="3"/>
  <c r="AO13" i="3"/>
  <c r="AO9" i="3"/>
  <c r="AO3" i="3"/>
  <c r="AO10" i="3"/>
  <c r="AO5" i="3"/>
  <c r="AO6" i="3"/>
  <c r="AO11" i="3"/>
  <c r="AO8" i="3"/>
  <c r="AX11" i="3"/>
  <c r="AX5" i="3"/>
  <c r="AX30" i="3"/>
  <c r="AX19" i="3"/>
  <c r="AX13" i="3"/>
  <c r="AX27" i="3"/>
  <c r="AX21" i="3"/>
  <c r="AX7" i="3"/>
  <c r="AX35" i="3"/>
  <c r="AX29" i="3"/>
  <c r="AX15" i="3"/>
  <c r="AX12" i="3"/>
  <c r="AX37" i="3"/>
  <c r="AX23" i="3"/>
  <c r="AX20" i="3"/>
  <c r="AX6" i="3"/>
  <c r="AX31" i="3"/>
  <c r="AX28" i="3"/>
  <c r="AX14" i="3"/>
  <c r="AX4" i="3"/>
  <c r="AX2" i="3"/>
  <c r="AX36" i="3"/>
  <c r="AX22" i="3"/>
  <c r="AX16" i="3"/>
  <c r="AX25" i="3"/>
  <c r="AX24" i="3"/>
  <c r="AX18" i="3"/>
  <c r="AX32" i="3"/>
  <c r="AX9" i="3"/>
  <c r="AX17" i="3"/>
  <c r="AX34" i="3"/>
  <c r="AX33" i="3"/>
  <c r="AX10" i="3"/>
  <c r="AX26" i="3"/>
  <c r="AX8" i="3"/>
  <c r="AX3" i="3"/>
  <c r="AG13" i="3" l="1"/>
  <c r="AG2" i="3"/>
  <c r="AG5" i="3"/>
  <c r="AG6" i="3"/>
  <c r="AG10" i="3"/>
  <c r="AG11" i="3"/>
  <c r="AG7" i="3"/>
  <c r="AG12" i="3"/>
  <c r="AG9" i="3"/>
  <c r="AG3" i="3"/>
  <c r="AG8" i="3"/>
</calcChain>
</file>

<file path=xl/sharedStrings.xml><?xml version="1.0" encoding="utf-8"?>
<sst xmlns="http://schemas.openxmlformats.org/spreadsheetml/2006/main" count="215" uniqueCount="35">
  <si>
    <t>NetName = D:\git\AI-methods-and-systems\rez_dir\NN_L5_Best.hdf5</t>
  </si>
  <si>
    <t xml:space="preserve"> Files D:\git\AI-methods-and-systems\Test\\ </t>
  </si>
  <si>
    <t>Var</t>
  </si>
  <si>
    <t>Cl 1</t>
  </si>
  <si>
    <t>Cl 2</t>
  </si>
  <si>
    <t>Cl 3</t>
  </si>
  <si>
    <t>Count</t>
  </si>
  <si>
    <t>Cl 1 As</t>
  </si>
  <si>
    <t>Cl 2 As</t>
  </si>
  <si>
    <t>Cl 3 As</t>
  </si>
  <si>
    <t>Cl 1 As %</t>
  </si>
  <si>
    <t>Cl 2  As %</t>
  </si>
  <si>
    <t>Cl 3 As %</t>
  </si>
  <si>
    <t xml:space="preserve">Total acc. </t>
  </si>
  <si>
    <t xml:space="preserve"> Files D:\git\AI-methods-and-systems\Train\\ </t>
  </si>
  <si>
    <t xml:space="preserve"> Files D:\git\AI-methods-and-systems\Valid\\ </t>
  </si>
  <si>
    <t>accuracy</t>
  </si>
  <si>
    <t>loss</t>
  </si>
  <si>
    <t>val_accuracy</t>
  </si>
  <si>
    <t>val_loss</t>
  </si>
  <si>
    <t>neutrons</t>
  </si>
  <si>
    <t>best</t>
  </si>
  <si>
    <t>BEST</t>
  </si>
  <si>
    <t xml:space="preserve"> </t>
  </si>
  <si>
    <t>epoch</t>
  </si>
  <si>
    <t>Після цього значення val_loss починає рости, тому обираємо Epochs = 25 як найкращий</t>
  </si>
  <si>
    <t>first_filters_count</t>
  </si>
  <si>
    <t>test_accuracy</t>
  </si>
  <si>
    <t>train_accuracy</t>
  </si>
  <si>
    <t>valid_accuracy</t>
  </si>
  <si>
    <t>avg_accuracy</t>
  </si>
  <si>
    <t>second_filters_count</t>
  </si>
  <si>
    <t>kernel_size</t>
  </si>
  <si>
    <t>strides</t>
  </si>
  <si>
    <t>kernel_strides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</si>
</sst>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164" fontId="0" fillId="2" borderId="0" xfId="0" applyNumberFormat="1" applyFill="1"/>
    <xf numFmtId="0" fontId="0" fillId="0" borderId="6" xfId="0" applyBorder="1"/>
    <xf numFmtId="16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10" fontId="0" fillId="0" borderId="7" xfId="0" applyNumberFormat="1" applyBorder="1"/>
    <xf numFmtId="10" fontId="0" fillId="2" borderId="0" xfId="0" applyNumberFormat="1" applyFill="1"/>
    <xf numFmtId="0" fontId="1" fillId="0" borderId="0" xfId="0" applyFont="1"/>
    <xf numFmtId="10" fontId="1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Border="1"/>
    <xf numFmtId="0" fontId="1" fillId="0" borderId="1" xfId="0" applyFont="1" applyBorder="1"/>
    <xf numFmtId="0" fontId="1" fillId="0" borderId="4" xfId="0" applyFont="1" applyBorder="1"/>
    <xf numFmtId="10" fontId="0" fillId="0" borderId="0" xfId="0" applyNumberFormat="1" applyBorder="1"/>
    <xf numFmtId="0" fontId="0" fillId="2" borderId="0" xfId="0" applyFill="1" applyBorder="1"/>
    <xf numFmtId="10" fontId="0" fillId="2" borderId="0" xfId="0" applyNumberFormat="1" applyFill="1" applyBorder="1"/>
    <xf numFmtId="10" fontId="2" fillId="0" borderId="0" xfId="0" applyNumberFormat="1" applyFont="1" applyBorder="1"/>
    <xf numFmtId="0" fontId="1" fillId="0" borderId="6" xfId="0" applyFont="1" applyBorder="1"/>
  </cellXfs>
  <cellStyles count="1">
    <cellStyle name="Звичайний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EA71-43B4-B613-2EEC2B2F8C30}"/>
              </c:ext>
            </c:extLst>
          </c:dPt>
          <c:xVal>
            <c:numRef>
              <c:f>КП4!$A$2:$A$12</c:f>
              <c:numCache>
                <c:formatCode>General</c:formatCode>
                <c:ptCount val="1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</c:numCache>
            </c:numRef>
          </c:xVal>
          <c:yVal>
            <c:numRef>
              <c:f>КП4!$B$2:$B$12</c:f>
              <c:numCache>
                <c:formatCode>0.000000</c:formatCode>
                <c:ptCount val="11"/>
                <c:pt idx="0">
                  <c:v>0.94122809171676602</c:v>
                </c:pt>
                <c:pt idx="1">
                  <c:v>0.94684213399999995</c:v>
                </c:pt>
                <c:pt idx="2">
                  <c:v>0.94982457200000003</c:v>
                </c:pt>
                <c:pt idx="3">
                  <c:v>0.95947366999999995</c:v>
                </c:pt>
                <c:pt idx="4">
                  <c:v>0.95245611699999999</c:v>
                </c:pt>
                <c:pt idx="5">
                  <c:v>0.95596492300000002</c:v>
                </c:pt>
                <c:pt idx="6">
                  <c:v>0.952631593</c:v>
                </c:pt>
                <c:pt idx="7">
                  <c:v>0.94754385900000004</c:v>
                </c:pt>
                <c:pt idx="8">
                  <c:v>0.96228069100000002</c:v>
                </c:pt>
                <c:pt idx="9">
                  <c:v>0.94912278699999997</c:v>
                </c:pt>
                <c:pt idx="10">
                  <c:v>0.95912283700000001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71-43B4-B613-2EEC2B2F8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15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0FE6-4F19-9FC4-E73C9FEC82F4}"/>
              </c:ext>
            </c:extLst>
          </c:dPt>
          <c:xVal>
            <c:numRef>
              <c:f>КП4!$A$21:$A$37</c:f>
              <c:numCache>
                <c:formatCode>General</c:formatCode>
                <c:ptCount val="17"/>
                <c:pt idx="0">
                  <c:v>13</c:v>
                </c:pt>
                <c:pt idx="1">
                  <c:v>14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xVal>
          <c:yVal>
            <c:numRef>
              <c:f>КП4!$B$21:$B$37</c:f>
              <c:numCache>
                <c:formatCode>0.000000</c:formatCode>
                <c:ptCount val="17"/>
                <c:pt idx="0">
                  <c:v>0.98421055099999999</c:v>
                </c:pt>
                <c:pt idx="1">
                  <c:v>0.97771930699999998</c:v>
                </c:pt>
                <c:pt idx="2">
                  <c:v>0.99192982900000004</c:v>
                </c:pt>
                <c:pt idx="3">
                  <c:v>0.97684210500000002</c:v>
                </c:pt>
                <c:pt idx="4">
                  <c:v>0.98105263700000001</c:v>
                </c:pt>
                <c:pt idx="5">
                  <c:v>0.98771929700000005</c:v>
                </c:pt>
                <c:pt idx="6">
                  <c:v>0.98771929700000005</c:v>
                </c:pt>
                <c:pt idx="7">
                  <c:v>0.98403507499999998</c:v>
                </c:pt>
                <c:pt idx="8">
                  <c:v>0.98052632799999995</c:v>
                </c:pt>
                <c:pt idx="9">
                  <c:v>0.98473686000000005</c:v>
                </c:pt>
                <c:pt idx="10">
                  <c:v>0.97789472300000002</c:v>
                </c:pt>
                <c:pt idx="11">
                  <c:v>0.98719298799999999</c:v>
                </c:pt>
                <c:pt idx="12">
                  <c:v>0.96771931600000005</c:v>
                </c:pt>
                <c:pt idx="13">
                  <c:v>0.98403507499999998</c:v>
                </c:pt>
                <c:pt idx="14">
                  <c:v>0.98210525500000001</c:v>
                </c:pt>
                <c:pt idx="15">
                  <c:v>0.98438596700000003</c:v>
                </c:pt>
                <c:pt idx="16">
                  <c:v>0.96087718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E6-4F19-9FC4-E73C9FEC8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30"/>
          <c:min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КП4!$B$1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7A1-450D-B0A2-BAC1D0701F9A}"/>
              </c:ext>
            </c:extLst>
          </c:dPt>
          <c:xVal>
            <c:numRef>
              <c:f>КП4!$A$46:$A$71</c:f>
              <c:numCache>
                <c:formatCode>General</c:formatCode>
                <c:ptCount val="26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</c:numCache>
            </c:numRef>
          </c:xVal>
          <c:yVal>
            <c:numRef>
              <c:f>КП4!$B$46:$B$71</c:f>
              <c:numCache>
                <c:formatCode>0.000000</c:formatCode>
                <c:ptCount val="26"/>
                <c:pt idx="0">
                  <c:v>0.99052631899999999</c:v>
                </c:pt>
                <c:pt idx="1">
                  <c:v>0.99245613799999999</c:v>
                </c:pt>
                <c:pt idx="2">
                  <c:v>0.988245606</c:v>
                </c:pt>
                <c:pt idx="3">
                  <c:v>0.99736839499999996</c:v>
                </c:pt>
                <c:pt idx="4">
                  <c:v>0.99508774300000002</c:v>
                </c:pt>
                <c:pt idx="5">
                  <c:v>0.97052633799999999</c:v>
                </c:pt>
                <c:pt idx="6">
                  <c:v>0.99824559700000004</c:v>
                </c:pt>
                <c:pt idx="7">
                  <c:v>0.98771929700000005</c:v>
                </c:pt>
                <c:pt idx="8">
                  <c:v>0.93421053899999995</c:v>
                </c:pt>
                <c:pt idx="9">
                  <c:v>0.99877190599999999</c:v>
                </c:pt>
                <c:pt idx="10">
                  <c:v>0.99333333999999995</c:v>
                </c:pt>
                <c:pt idx="11">
                  <c:v>0.99596488500000002</c:v>
                </c:pt>
                <c:pt idx="12">
                  <c:v>0.989298224</c:v>
                </c:pt>
                <c:pt idx="13">
                  <c:v>0.98877191499999995</c:v>
                </c:pt>
                <c:pt idx="14">
                  <c:v>0.99894738199999999</c:v>
                </c:pt>
                <c:pt idx="15">
                  <c:v>0.99684208600000002</c:v>
                </c:pt>
                <c:pt idx="16">
                  <c:v>0.99982458399999996</c:v>
                </c:pt>
                <c:pt idx="17">
                  <c:v>0.97859650899999995</c:v>
                </c:pt>
                <c:pt idx="18">
                  <c:v>0.98982453299999995</c:v>
                </c:pt>
                <c:pt idx="19">
                  <c:v>0.994561374</c:v>
                </c:pt>
                <c:pt idx="20">
                  <c:v>0.98122805400000002</c:v>
                </c:pt>
                <c:pt idx="21">
                  <c:v>0.98947370099999998</c:v>
                </c:pt>
                <c:pt idx="22">
                  <c:v>0.97894734100000003</c:v>
                </c:pt>
                <c:pt idx="23">
                  <c:v>0.97947371000000005</c:v>
                </c:pt>
                <c:pt idx="24">
                  <c:v>0.98684209599999995</c:v>
                </c:pt>
                <c:pt idx="25">
                  <c:v>0.97754383099999997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F-45F7-9296-C4F248527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861567"/>
        <c:axId val="875862047"/>
      </c:scatterChart>
      <c:valAx>
        <c:axId val="875861567"/>
        <c:scaling>
          <c:orientation val="minMax"/>
          <c:max val="45"/>
          <c:min val="1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2047"/>
        <c:crosses val="autoZero"/>
        <c:crossBetween val="midCat"/>
        <c:majorUnit val="1"/>
      </c:valAx>
      <c:valAx>
        <c:axId val="87586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86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КП5!$B$1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КП5!$B$2:$B$101</c:f>
              <c:numCache>
                <c:formatCode>0.000000</c:formatCode>
                <c:ptCount val="100"/>
                <c:pt idx="0">
                  <c:v>0.69719296693801802</c:v>
                </c:pt>
                <c:pt idx="1">
                  <c:v>0.78245615959167403</c:v>
                </c:pt>
                <c:pt idx="2">
                  <c:v>0.89508771896362305</c:v>
                </c:pt>
                <c:pt idx="3">
                  <c:v>0.92473685741424505</c:v>
                </c:pt>
                <c:pt idx="4">
                  <c:v>0.93754386901855402</c:v>
                </c:pt>
                <c:pt idx="5">
                  <c:v>0.95228070020675604</c:v>
                </c:pt>
                <c:pt idx="6">
                  <c:v>0.96473681926727295</c:v>
                </c:pt>
                <c:pt idx="7">
                  <c:v>0.95842105150222701</c:v>
                </c:pt>
                <c:pt idx="8">
                  <c:v>0.964385986328125</c:v>
                </c:pt>
                <c:pt idx="9">
                  <c:v>0.97877192497253396</c:v>
                </c:pt>
                <c:pt idx="10">
                  <c:v>0.98245614767074496</c:v>
                </c:pt>
                <c:pt idx="11">
                  <c:v>0.99000000953674305</c:v>
                </c:pt>
                <c:pt idx="12">
                  <c:v>0.99368423223495395</c:v>
                </c:pt>
                <c:pt idx="13">
                  <c:v>0.996315777301788</c:v>
                </c:pt>
                <c:pt idx="14">
                  <c:v>0.99140352010726895</c:v>
                </c:pt>
                <c:pt idx="15">
                  <c:v>0.99508774280548096</c:v>
                </c:pt>
                <c:pt idx="16">
                  <c:v>0.99491226673126198</c:v>
                </c:pt>
                <c:pt idx="17">
                  <c:v>0.99157893657684304</c:v>
                </c:pt>
                <c:pt idx="18">
                  <c:v>0.99561405181884699</c:v>
                </c:pt>
                <c:pt idx="19">
                  <c:v>0.99157893657684304</c:v>
                </c:pt>
                <c:pt idx="20">
                  <c:v>0.99192982912063599</c:v>
                </c:pt>
                <c:pt idx="21">
                  <c:v>0.99877190589904696</c:v>
                </c:pt>
                <c:pt idx="22">
                  <c:v>0.99578946828842096</c:v>
                </c:pt>
                <c:pt idx="23">
                  <c:v>0.98894739151000899</c:v>
                </c:pt>
                <c:pt idx="24">
                  <c:v>0.997017562389373</c:v>
                </c:pt>
                <c:pt idx="25">
                  <c:v>0.99771928787231401</c:v>
                </c:pt>
                <c:pt idx="26">
                  <c:v>0.99894738197326605</c:v>
                </c:pt>
                <c:pt idx="27">
                  <c:v>0.99929827451705899</c:v>
                </c:pt>
                <c:pt idx="28">
                  <c:v>0.99929827451705899</c:v>
                </c:pt>
                <c:pt idx="29">
                  <c:v>0.99947369098663297</c:v>
                </c:pt>
                <c:pt idx="30">
                  <c:v>0.99964910745620705</c:v>
                </c:pt>
                <c:pt idx="31">
                  <c:v>0.99982458353042603</c:v>
                </c:pt>
                <c:pt idx="32">
                  <c:v>0.99947369098663297</c:v>
                </c:pt>
                <c:pt idx="33">
                  <c:v>0.99982458353042603</c:v>
                </c:pt>
                <c:pt idx="34">
                  <c:v>0.99982458353042603</c:v>
                </c:pt>
                <c:pt idx="35">
                  <c:v>0.99982458353042603</c:v>
                </c:pt>
                <c:pt idx="36">
                  <c:v>0.99982458353042603</c:v>
                </c:pt>
                <c:pt idx="37">
                  <c:v>0.986666679382324</c:v>
                </c:pt>
                <c:pt idx="38">
                  <c:v>0.97210526466369596</c:v>
                </c:pt>
                <c:pt idx="39">
                  <c:v>0.98982453346252397</c:v>
                </c:pt>
                <c:pt idx="40">
                  <c:v>0.993333339691162</c:v>
                </c:pt>
                <c:pt idx="41">
                  <c:v>0.99789476394653298</c:v>
                </c:pt>
                <c:pt idx="42">
                  <c:v>0.99947369098663297</c:v>
                </c:pt>
                <c:pt idx="43">
                  <c:v>0.99982458353042603</c:v>
                </c:pt>
                <c:pt idx="44">
                  <c:v>0.99982458353042603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D-40B7-B7DC-05A1F9DAED7D}"/>
            </c:ext>
          </c:extLst>
        </c:ser>
        <c:ser>
          <c:idx val="1"/>
          <c:order val="1"/>
          <c:tx>
            <c:strRef>
              <c:f>КП5!$C$1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КП5!$C$2:$C$101</c:f>
              <c:numCache>
                <c:formatCode>0.000000</c:formatCode>
                <c:ptCount val="100"/>
                <c:pt idx="0">
                  <c:v>0.66388553380966098</c:v>
                </c:pt>
                <c:pt idx="1">
                  <c:v>0.39757084846496499</c:v>
                </c:pt>
                <c:pt idx="2">
                  <c:v>0.29037144780158902</c:v>
                </c:pt>
                <c:pt idx="3">
                  <c:v>0.21387992799281999</c:v>
                </c:pt>
                <c:pt idx="4">
                  <c:v>0.17251425981521601</c:v>
                </c:pt>
                <c:pt idx="5">
                  <c:v>0.13544726371765101</c:v>
                </c:pt>
                <c:pt idx="6">
                  <c:v>0.100270152091979</c:v>
                </c:pt>
                <c:pt idx="7">
                  <c:v>0.11027061939239501</c:v>
                </c:pt>
                <c:pt idx="8">
                  <c:v>9.8939917981624603E-2</c:v>
                </c:pt>
                <c:pt idx="9">
                  <c:v>6.3260667026042897E-2</c:v>
                </c:pt>
                <c:pt idx="10">
                  <c:v>4.9864497035741799E-2</c:v>
                </c:pt>
                <c:pt idx="11">
                  <c:v>3.2924704253673498E-2</c:v>
                </c:pt>
                <c:pt idx="12">
                  <c:v>2.1230602636933299E-2</c:v>
                </c:pt>
                <c:pt idx="13">
                  <c:v>1.5233219601213901E-2</c:v>
                </c:pt>
                <c:pt idx="14">
                  <c:v>2.5070471689104999E-2</c:v>
                </c:pt>
                <c:pt idx="15">
                  <c:v>1.9970465451478899E-2</c:v>
                </c:pt>
                <c:pt idx="16">
                  <c:v>1.76591798663139E-2</c:v>
                </c:pt>
                <c:pt idx="17">
                  <c:v>2.6001553982496199E-2</c:v>
                </c:pt>
                <c:pt idx="18">
                  <c:v>1.4313200488686499E-2</c:v>
                </c:pt>
                <c:pt idx="19">
                  <c:v>2.3323591798543899E-2</c:v>
                </c:pt>
                <c:pt idx="20">
                  <c:v>2.5155533105134902E-2</c:v>
                </c:pt>
                <c:pt idx="21">
                  <c:v>5.5194683372974396E-3</c:v>
                </c:pt>
                <c:pt idx="22">
                  <c:v>1.3510904274880799E-2</c:v>
                </c:pt>
                <c:pt idx="23">
                  <c:v>3.49532663822174E-2</c:v>
                </c:pt>
                <c:pt idx="24">
                  <c:v>1.0959699749946501E-2</c:v>
                </c:pt>
                <c:pt idx="25">
                  <c:v>7.2493376210331899E-3</c:v>
                </c:pt>
                <c:pt idx="26">
                  <c:v>3.3005292061716301E-3</c:v>
                </c:pt>
                <c:pt idx="27">
                  <c:v>2.38688965328037E-3</c:v>
                </c:pt>
                <c:pt idx="28">
                  <c:v>1.38879509177058E-3</c:v>
                </c:pt>
                <c:pt idx="29">
                  <c:v>1.0046571260318099E-3</c:v>
                </c:pt>
                <c:pt idx="30">
                  <c:v>8.5099996067583496E-4</c:v>
                </c:pt>
                <c:pt idx="31">
                  <c:v>7.1248190943151702E-4</c:v>
                </c:pt>
                <c:pt idx="32">
                  <c:v>9.1415189672261401E-4</c:v>
                </c:pt>
                <c:pt idx="33">
                  <c:v>5.77439670450985E-4</c:v>
                </c:pt>
                <c:pt idx="34">
                  <c:v>4.0852074744179801E-4</c:v>
                </c:pt>
                <c:pt idx="35">
                  <c:v>3.72715381672605E-4</c:v>
                </c:pt>
                <c:pt idx="36">
                  <c:v>3.4607210545800599E-4</c:v>
                </c:pt>
                <c:pt idx="37">
                  <c:v>4.4308412820100701E-2</c:v>
                </c:pt>
                <c:pt idx="38">
                  <c:v>8.3656981587409904E-2</c:v>
                </c:pt>
                <c:pt idx="39">
                  <c:v>3.0633101239800401E-2</c:v>
                </c:pt>
                <c:pt idx="40">
                  <c:v>1.8431445583701099E-2</c:v>
                </c:pt>
                <c:pt idx="41">
                  <c:v>8.4421653300523706E-3</c:v>
                </c:pt>
                <c:pt idx="42">
                  <c:v>2.1740081720054102E-3</c:v>
                </c:pt>
                <c:pt idx="43">
                  <c:v>1.05014420114457E-3</c:v>
                </c:pt>
                <c:pt idx="44">
                  <c:v>6.6788727417588201E-4</c:v>
                </c:pt>
                <c:pt idx="45">
                  <c:v>4.7721978626213897E-4</c:v>
                </c:pt>
                <c:pt idx="46">
                  <c:v>4.2852686601690899E-4</c:v>
                </c:pt>
                <c:pt idx="47">
                  <c:v>3.67802393157035E-4</c:v>
                </c:pt>
                <c:pt idx="48">
                  <c:v>3.5076355561613999E-4</c:v>
                </c:pt>
                <c:pt idx="49">
                  <c:v>3.32075462210923E-4</c:v>
                </c:pt>
                <c:pt idx="50">
                  <c:v>3.1116220634430598E-4</c:v>
                </c:pt>
                <c:pt idx="51">
                  <c:v>2.9487579013220901E-4</c:v>
                </c:pt>
                <c:pt idx="52">
                  <c:v>2.7679116465151299E-4</c:v>
                </c:pt>
                <c:pt idx="53">
                  <c:v>2.7127366047352498E-4</c:v>
                </c:pt>
                <c:pt idx="54">
                  <c:v>2.4954610853455901E-4</c:v>
                </c:pt>
                <c:pt idx="55">
                  <c:v>2.3079956008587E-4</c:v>
                </c:pt>
                <c:pt idx="56">
                  <c:v>2.25973548367619E-4</c:v>
                </c:pt>
                <c:pt idx="57">
                  <c:v>2.1752739849034599E-4</c:v>
                </c:pt>
                <c:pt idx="58">
                  <c:v>2.1383466082624999E-4</c:v>
                </c:pt>
                <c:pt idx="59">
                  <c:v>2.00809095986187E-4</c:v>
                </c:pt>
                <c:pt idx="60">
                  <c:v>1.8779946549329901E-4</c:v>
                </c:pt>
                <c:pt idx="61">
                  <c:v>1.8357437511440299E-4</c:v>
                </c:pt>
                <c:pt idx="62">
                  <c:v>1.6993794997688299E-4</c:v>
                </c:pt>
                <c:pt idx="63">
                  <c:v>1.70419283676892E-4</c:v>
                </c:pt>
                <c:pt idx="64">
                  <c:v>1.5578563034068701E-4</c:v>
                </c:pt>
                <c:pt idx="65">
                  <c:v>1.5344088023994099E-4</c:v>
                </c:pt>
                <c:pt idx="66">
                  <c:v>1.3774479157291301E-4</c:v>
                </c:pt>
                <c:pt idx="67">
                  <c:v>1.2875958054792101E-4</c:v>
                </c:pt>
                <c:pt idx="68">
                  <c:v>1.3127256534062299E-4</c:v>
                </c:pt>
                <c:pt idx="69">
                  <c:v>1.85074532055296E-4</c:v>
                </c:pt>
                <c:pt idx="70">
                  <c:v>1.1278726742602799E-4</c:v>
                </c:pt>
                <c:pt idx="71">
                  <c:v>9.7571697551757097E-5</c:v>
                </c:pt>
                <c:pt idx="72">
                  <c:v>8.5599560406990295E-5</c:v>
                </c:pt>
                <c:pt idx="73">
                  <c:v>7.7138152846600806E-5</c:v>
                </c:pt>
                <c:pt idx="74">
                  <c:v>6.9063346018083394E-5</c:v>
                </c:pt>
                <c:pt idx="75">
                  <c:v>8.4003637311980101E-5</c:v>
                </c:pt>
                <c:pt idx="76">
                  <c:v>7.2312825068365701E-5</c:v>
                </c:pt>
                <c:pt idx="77">
                  <c:v>5.6563349062343998E-5</c:v>
                </c:pt>
                <c:pt idx="78">
                  <c:v>4.36715999967418E-5</c:v>
                </c:pt>
                <c:pt idx="79">
                  <c:v>4.12887675338424E-5</c:v>
                </c:pt>
                <c:pt idx="80">
                  <c:v>3.5980821849079803E-5</c:v>
                </c:pt>
                <c:pt idx="81">
                  <c:v>3.0520463042193997E-5</c:v>
                </c:pt>
                <c:pt idx="82">
                  <c:v>3.04823224723804E-5</c:v>
                </c:pt>
                <c:pt idx="83">
                  <c:v>2.87473758362466E-5</c:v>
                </c:pt>
                <c:pt idx="84">
                  <c:v>2.5814615582930801E-5</c:v>
                </c:pt>
                <c:pt idx="85">
                  <c:v>2.3425007384503199E-5</c:v>
                </c:pt>
                <c:pt idx="86">
                  <c:v>2.12997183552943E-5</c:v>
                </c:pt>
                <c:pt idx="87">
                  <c:v>2.0213692550896599E-5</c:v>
                </c:pt>
                <c:pt idx="88">
                  <c:v>2.1587953597190698E-5</c:v>
                </c:pt>
                <c:pt idx="89">
                  <c:v>1.7229376680916101E-5</c:v>
                </c:pt>
                <c:pt idx="90">
                  <c:v>1.5658697520848299E-5</c:v>
                </c:pt>
                <c:pt idx="91">
                  <c:v>1.5698213246650899E-5</c:v>
                </c:pt>
                <c:pt idx="92">
                  <c:v>1.4177088814903901E-5</c:v>
                </c:pt>
                <c:pt idx="93">
                  <c:v>1.48887511386419E-5</c:v>
                </c:pt>
                <c:pt idx="94">
                  <c:v>1.32948134705657E-5</c:v>
                </c:pt>
                <c:pt idx="95">
                  <c:v>1.22999663290102E-5</c:v>
                </c:pt>
                <c:pt idx="96">
                  <c:v>1.19101860036607E-5</c:v>
                </c:pt>
                <c:pt idx="97">
                  <c:v>1.540212360851E-5</c:v>
                </c:pt>
                <c:pt idx="98">
                  <c:v>1.19011510832933E-5</c:v>
                </c:pt>
                <c:pt idx="99">
                  <c:v>1.12668803922133E-5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ED-40B7-B7DC-05A1F9DAED7D}"/>
            </c:ext>
          </c:extLst>
        </c:ser>
        <c:ser>
          <c:idx val="2"/>
          <c:order val="2"/>
          <c:tx>
            <c:strRef>
              <c:f>КП5!$D$1</c:f>
              <c:strCache>
                <c:ptCount val="1"/>
                <c:pt idx="0">
                  <c:v>val_accuracy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КП5!$D$2:$D$101</c:f>
              <c:numCache>
                <c:formatCode>0.000000</c:formatCode>
                <c:ptCount val="100"/>
                <c:pt idx="0">
                  <c:v>0.62937742471694902</c:v>
                </c:pt>
                <c:pt idx="1">
                  <c:v>0.85214006900787298</c:v>
                </c:pt>
                <c:pt idx="2">
                  <c:v>0.90175098180770796</c:v>
                </c:pt>
                <c:pt idx="3">
                  <c:v>0.87937742471694902</c:v>
                </c:pt>
                <c:pt idx="4">
                  <c:v>0.87159532308578402</c:v>
                </c:pt>
                <c:pt idx="5">
                  <c:v>0.89299613237380904</c:v>
                </c:pt>
                <c:pt idx="6">
                  <c:v>0.91731518507003695</c:v>
                </c:pt>
                <c:pt idx="7">
                  <c:v>0.92704278230667103</c:v>
                </c:pt>
                <c:pt idx="8">
                  <c:v>0.92315173149108798</c:v>
                </c:pt>
                <c:pt idx="9">
                  <c:v>0.92801558971404996</c:v>
                </c:pt>
                <c:pt idx="10">
                  <c:v>0.90953308343887296</c:v>
                </c:pt>
                <c:pt idx="11">
                  <c:v>0.93093383312225297</c:v>
                </c:pt>
                <c:pt idx="12">
                  <c:v>0.93774318695068304</c:v>
                </c:pt>
                <c:pt idx="13">
                  <c:v>0.91731518507003695</c:v>
                </c:pt>
                <c:pt idx="14">
                  <c:v>0.93579769134521396</c:v>
                </c:pt>
                <c:pt idx="15">
                  <c:v>0.90758752822875899</c:v>
                </c:pt>
                <c:pt idx="16">
                  <c:v>0.92801558971404996</c:v>
                </c:pt>
                <c:pt idx="17">
                  <c:v>0.92315173149108798</c:v>
                </c:pt>
                <c:pt idx="18">
                  <c:v>0.93093383312225297</c:v>
                </c:pt>
                <c:pt idx="19">
                  <c:v>0.910505831241607</c:v>
                </c:pt>
                <c:pt idx="20">
                  <c:v>0.93385213613510099</c:v>
                </c:pt>
                <c:pt idx="21">
                  <c:v>0.93482488393783503</c:v>
                </c:pt>
                <c:pt idx="22">
                  <c:v>0.93093383312225297</c:v>
                </c:pt>
                <c:pt idx="23">
                  <c:v>0.928988337516784</c:v>
                </c:pt>
                <c:pt idx="24">
                  <c:v>0.93287938833236606</c:v>
                </c:pt>
                <c:pt idx="25">
                  <c:v>0.93871593475341797</c:v>
                </c:pt>
                <c:pt idx="26">
                  <c:v>0.93287938833236606</c:v>
                </c:pt>
                <c:pt idx="27">
                  <c:v>0.94455254077911299</c:v>
                </c:pt>
                <c:pt idx="28">
                  <c:v>0.93871593475341797</c:v>
                </c:pt>
                <c:pt idx="29">
                  <c:v>0.94260698556900002</c:v>
                </c:pt>
                <c:pt idx="30">
                  <c:v>0.94163423776626498</c:v>
                </c:pt>
                <c:pt idx="31">
                  <c:v>0.94357979297637895</c:v>
                </c:pt>
                <c:pt idx="32">
                  <c:v>0.94163423776626498</c:v>
                </c:pt>
                <c:pt idx="33">
                  <c:v>0.94552528858184803</c:v>
                </c:pt>
                <c:pt idx="34">
                  <c:v>0.94455254077911299</c:v>
                </c:pt>
                <c:pt idx="35">
                  <c:v>0.94455254077911299</c:v>
                </c:pt>
                <c:pt idx="36">
                  <c:v>0.93968874216079701</c:v>
                </c:pt>
                <c:pt idx="37">
                  <c:v>0.88715952634811401</c:v>
                </c:pt>
                <c:pt idx="38">
                  <c:v>0.91147857904434204</c:v>
                </c:pt>
                <c:pt idx="39">
                  <c:v>0.93774318695068304</c:v>
                </c:pt>
                <c:pt idx="40">
                  <c:v>0.93482488393783503</c:v>
                </c:pt>
                <c:pt idx="41">
                  <c:v>0.94163423776626498</c:v>
                </c:pt>
                <c:pt idx="42">
                  <c:v>0.95233464241027799</c:v>
                </c:pt>
                <c:pt idx="43">
                  <c:v>0.94941633939742998</c:v>
                </c:pt>
                <c:pt idx="44">
                  <c:v>0.94844359159469604</c:v>
                </c:pt>
                <c:pt idx="45">
                  <c:v>0.94844359159469604</c:v>
                </c:pt>
                <c:pt idx="46">
                  <c:v>0.94844359159469604</c:v>
                </c:pt>
                <c:pt idx="47">
                  <c:v>0.94941633939742998</c:v>
                </c:pt>
                <c:pt idx="48">
                  <c:v>0.947470843791961</c:v>
                </c:pt>
                <c:pt idx="49">
                  <c:v>0.947470843791961</c:v>
                </c:pt>
                <c:pt idx="50">
                  <c:v>0.94844359159469604</c:v>
                </c:pt>
                <c:pt idx="51">
                  <c:v>0.95038908720016402</c:v>
                </c:pt>
                <c:pt idx="52">
                  <c:v>0.95038908720016402</c:v>
                </c:pt>
                <c:pt idx="53">
                  <c:v>0.95136189460754395</c:v>
                </c:pt>
                <c:pt idx="54">
                  <c:v>0.94941633939742998</c:v>
                </c:pt>
                <c:pt idx="55">
                  <c:v>0.95136189460754395</c:v>
                </c:pt>
                <c:pt idx="56">
                  <c:v>0.95233464241027799</c:v>
                </c:pt>
                <c:pt idx="57">
                  <c:v>0.95038908720016402</c:v>
                </c:pt>
                <c:pt idx="58">
                  <c:v>0.95136189460754395</c:v>
                </c:pt>
                <c:pt idx="59">
                  <c:v>0.95233464241027799</c:v>
                </c:pt>
                <c:pt idx="60">
                  <c:v>0.95136189460754395</c:v>
                </c:pt>
                <c:pt idx="61">
                  <c:v>0.94844359159469604</c:v>
                </c:pt>
                <c:pt idx="62">
                  <c:v>0.947470843791961</c:v>
                </c:pt>
                <c:pt idx="63">
                  <c:v>0.94844359159469604</c:v>
                </c:pt>
                <c:pt idx="64">
                  <c:v>0.94844359159469604</c:v>
                </c:pt>
                <c:pt idx="65">
                  <c:v>0.94844359159469604</c:v>
                </c:pt>
                <c:pt idx="66">
                  <c:v>0.94552528858184803</c:v>
                </c:pt>
                <c:pt idx="67">
                  <c:v>0.94941633939742998</c:v>
                </c:pt>
                <c:pt idx="68">
                  <c:v>0.94649803638458196</c:v>
                </c:pt>
                <c:pt idx="69">
                  <c:v>0.947470843791961</c:v>
                </c:pt>
                <c:pt idx="70">
                  <c:v>0.94941633939742998</c:v>
                </c:pt>
                <c:pt idx="71">
                  <c:v>0.94649803638458196</c:v>
                </c:pt>
                <c:pt idx="72">
                  <c:v>0.947470843791961</c:v>
                </c:pt>
                <c:pt idx="73">
                  <c:v>0.947470843791961</c:v>
                </c:pt>
                <c:pt idx="74">
                  <c:v>0.94552528858184803</c:v>
                </c:pt>
                <c:pt idx="75">
                  <c:v>0.94844359159469604</c:v>
                </c:pt>
                <c:pt idx="76">
                  <c:v>0.94941633939742998</c:v>
                </c:pt>
                <c:pt idx="77">
                  <c:v>0.95038908720016402</c:v>
                </c:pt>
                <c:pt idx="78">
                  <c:v>0.947470843791961</c:v>
                </c:pt>
                <c:pt idx="79">
                  <c:v>0.94649803638458196</c:v>
                </c:pt>
                <c:pt idx="80">
                  <c:v>0.94844359159469604</c:v>
                </c:pt>
                <c:pt idx="81">
                  <c:v>0.947470843791961</c:v>
                </c:pt>
                <c:pt idx="82">
                  <c:v>0.94844359159469604</c:v>
                </c:pt>
                <c:pt idx="83">
                  <c:v>0.94844359159469604</c:v>
                </c:pt>
                <c:pt idx="84">
                  <c:v>0.94844359159469604</c:v>
                </c:pt>
                <c:pt idx="85">
                  <c:v>0.95038908720016402</c:v>
                </c:pt>
                <c:pt idx="86">
                  <c:v>0.95038908720016402</c:v>
                </c:pt>
                <c:pt idx="87">
                  <c:v>0.94941633939742998</c:v>
                </c:pt>
                <c:pt idx="88">
                  <c:v>0.94844359159469604</c:v>
                </c:pt>
                <c:pt idx="89">
                  <c:v>0.94844359159469604</c:v>
                </c:pt>
                <c:pt idx="90">
                  <c:v>0.947470843791961</c:v>
                </c:pt>
                <c:pt idx="91">
                  <c:v>0.94649803638458196</c:v>
                </c:pt>
                <c:pt idx="92">
                  <c:v>0.947470843791961</c:v>
                </c:pt>
                <c:pt idx="93">
                  <c:v>0.947470843791961</c:v>
                </c:pt>
                <c:pt idx="94">
                  <c:v>0.947470843791961</c:v>
                </c:pt>
                <c:pt idx="95">
                  <c:v>0.94649803638458196</c:v>
                </c:pt>
                <c:pt idx="96">
                  <c:v>0.947470843791961</c:v>
                </c:pt>
                <c:pt idx="97">
                  <c:v>0.94552528858184803</c:v>
                </c:pt>
                <c:pt idx="98">
                  <c:v>0.947470843791961</c:v>
                </c:pt>
                <c:pt idx="99">
                  <c:v>0.94941633939742998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ED-40B7-B7DC-05A1F9DAED7D}"/>
            </c:ext>
          </c:extLst>
        </c:ser>
        <c:ser>
          <c:idx val="3"/>
          <c:order val="3"/>
          <c:tx>
            <c:strRef>
              <c:f>КП5!$E$1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КП5!$A$2:$A$101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КП5!$E$2:$E$101</c:f>
              <c:numCache>
                <c:formatCode>0.000000</c:formatCode>
                <c:ptCount val="100"/>
                <c:pt idx="0">
                  <c:v>0.81954610347747803</c:v>
                </c:pt>
                <c:pt idx="1">
                  <c:v>0.58643668889999301</c:v>
                </c:pt>
                <c:pt idx="2">
                  <c:v>0.39232969284057601</c:v>
                </c:pt>
                <c:pt idx="3">
                  <c:v>0.34127280116081199</c:v>
                </c:pt>
                <c:pt idx="4">
                  <c:v>0.31866788864135698</c:v>
                </c:pt>
                <c:pt idx="5">
                  <c:v>0.258992940187454</c:v>
                </c:pt>
                <c:pt idx="6">
                  <c:v>0.215465873479843</c:v>
                </c:pt>
                <c:pt idx="7">
                  <c:v>0.20023864507675099</c:v>
                </c:pt>
                <c:pt idx="8">
                  <c:v>0.25055548548698398</c:v>
                </c:pt>
                <c:pt idx="9">
                  <c:v>0.23159405589103699</c:v>
                </c:pt>
                <c:pt idx="10">
                  <c:v>0.282427698373794</c:v>
                </c:pt>
                <c:pt idx="11">
                  <c:v>0.208540484309196</c:v>
                </c:pt>
                <c:pt idx="12">
                  <c:v>0.22846239805221499</c:v>
                </c:pt>
                <c:pt idx="13">
                  <c:v>0.29092752933502197</c:v>
                </c:pt>
                <c:pt idx="14">
                  <c:v>0.25358781218528698</c:v>
                </c:pt>
                <c:pt idx="15">
                  <c:v>0.34286847710609403</c:v>
                </c:pt>
                <c:pt idx="16">
                  <c:v>0.28845801949500999</c:v>
                </c:pt>
                <c:pt idx="17">
                  <c:v>0.312717884778976</c:v>
                </c:pt>
                <c:pt idx="18">
                  <c:v>0.31875517964363098</c:v>
                </c:pt>
                <c:pt idx="19">
                  <c:v>0.43413954973220797</c:v>
                </c:pt>
                <c:pt idx="20">
                  <c:v>0.26662886142730702</c:v>
                </c:pt>
                <c:pt idx="21">
                  <c:v>0.31541767716407698</c:v>
                </c:pt>
                <c:pt idx="22">
                  <c:v>0.38658303022384599</c:v>
                </c:pt>
                <c:pt idx="23">
                  <c:v>0.33572885394096302</c:v>
                </c:pt>
                <c:pt idx="24">
                  <c:v>0.35977029800415</c:v>
                </c:pt>
                <c:pt idx="25">
                  <c:v>0.25669094920158297</c:v>
                </c:pt>
                <c:pt idx="26">
                  <c:v>0.36829364299774098</c:v>
                </c:pt>
                <c:pt idx="27">
                  <c:v>0.27205210924148499</c:v>
                </c:pt>
                <c:pt idx="28">
                  <c:v>0.30760920047759999</c:v>
                </c:pt>
                <c:pt idx="29">
                  <c:v>0.30683675408363298</c:v>
                </c:pt>
                <c:pt idx="30">
                  <c:v>0.31265854835510198</c:v>
                </c:pt>
                <c:pt idx="31">
                  <c:v>0.31090843677520702</c:v>
                </c:pt>
                <c:pt idx="32">
                  <c:v>0.315676540136337</c:v>
                </c:pt>
                <c:pt idx="33">
                  <c:v>0.31069803237915</c:v>
                </c:pt>
                <c:pt idx="34">
                  <c:v>0.31799921393394398</c:v>
                </c:pt>
                <c:pt idx="35">
                  <c:v>0.31426569819450301</c:v>
                </c:pt>
                <c:pt idx="36">
                  <c:v>0.33111876249313299</c:v>
                </c:pt>
                <c:pt idx="37">
                  <c:v>0.77400463819503695</c:v>
                </c:pt>
                <c:pt idx="38">
                  <c:v>0.39554607868194502</c:v>
                </c:pt>
                <c:pt idx="39">
                  <c:v>0.27671304345130898</c:v>
                </c:pt>
                <c:pt idx="40">
                  <c:v>0.30280196666717502</c:v>
                </c:pt>
                <c:pt idx="41">
                  <c:v>0.26900663971900901</c:v>
                </c:pt>
                <c:pt idx="42">
                  <c:v>0.25571975111961298</c:v>
                </c:pt>
                <c:pt idx="43">
                  <c:v>0.2696353495121</c:v>
                </c:pt>
                <c:pt idx="44">
                  <c:v>0.28437060117721502</c:v>
                </c:pt>
                <c:pt idx="45">
                  <c:v>0.29117918014526301</c:v>
                </c:pt>
                <c:pt idx="46">
                  <c:v>0.29350712895393299</c:v>
                </c:pt>
                <c:pt idx="47">
                  <c:v>0.29586073756217901</c:v>
                </c:pt>
                <c:pt idx="48">
                  <c:v>0.29858031868934598</c:v>
                </c:pt>
                <c:pt idx="49">
                  <c:v>0.301803648471832</c:v>
                </c:pt>
                <c:pt idx="50">
                  <c:v>0.30275174975395203</c:v>
                </c:pt>
                <c:pt idx="51">
                  <c:v>0.304077267646789</c:v>
                </c:pt>
                <c:pt idx="52">
                  <c:v>0.30680799484252902</c:v>
                </c:pt>
                <c:pt idx="53">
                  <c:v>0.31004542112350397</c:v>
                </c:pt>
                <c:pt idx="54">
                  <c:v>0.31068715453147799</c:v>
                </c:pt>
                <c:pt idx="55">
                  <c:v>0.31387564539909302</c:v>
                </c:pt>
                <c:pt idx="56">
                  <c:v>0.31557792425155601</c:v>
                </c:pt>
                <c:pt idx="57">
                  <c:v>0.31817850470542902</c:v>
                </c:pt>
                <c:pt idx="58">
                  <c:v>0.31867513060569702</c:v>
                </c:pt>
                <c:pt idx="59">
                  <c:v>0.32012757658958402</c:v>
                </c:pt>
                <c:pt idx="60">
                  <c:v>0.32286524772643999</c:v>
                </c:pt>
                <c:pt idx="61">
                  <c:v>0.32224568724632202</c:v>
                </c:pt>
                <c:pt idx="62">
                  <c:v>0.329053044319152</c:v>
                </c:pt>
                <c:pt idx="63">
                  <c:v>0.32661503553390497</c:v>
                </c:pt>
                <c:pt idx="64">
                  <c:v>0.331826031208038</c:v>
                </c:pt>
                <c:pt idx="65">
                  <c:v>0.32615166902542098</c:v>
                </c:pt>
                <c:pt idx="66">
                  <c:v>0.333579272031784</c:v>
                </c:pt>
                <c:pt idx="67">
                  <c:v>0.33525419235229398</c:v>
                </c:pt>
                <c:pt idx="68">
                  <c:v>0.33804702758789001</c:v>
                </c:pt>
                <c:pt idx="69">
                  <c:v>0.35291111469268799</c:v>
                </c:pt>
                <c:pt idx="70">
                  <c:v>0.35292363166808999</c:v>
                </c:pt>
                <c:pt idx="71">
                  <c:v>0.35719388723373402</c:v>
                </c:pt>
                <c:pt idx="72">
                  <c:v>0.35749730467796298</c:v>
                </c:pt>
                <c:pt idx="73">
                  <c:v>0.362793087959289</c:v>
                </c:pt>
                <c:pt idx="74">
                  <c:v>0.368818879127502</c:v>
                </c:pt>
                <c:pt idx="75">
                  <c:v>0.36086815595626798</c:v>
                </c:pt>
                <c:pt idx="76">
                  <c:v>0.36093193292617798</c:v>
                </c:pt>
                <c:pt idx="77">
                  <c:v>0.36534431576728799</c:v>
                </c:pt>
                <c:pt idx="78">
                  <c:v>0.36950796842575001</c:v>
                </c:pt>
                <c:pt idx="79">
                  <c:v>0.36801308393478299</c:v>
                </c:pt>
                <c:pt idx="80">
                  <c:v>0.370748370885849</c:v>
                </c:pt>
                <c:pt idx="81">
                  <c:v>0.374008119106292</c:v>
                </c:pt>
                <c:pt idx="82">
                  <c:v>0.37185713648795998</c:v>
                </c:pt>
                <c:pt idx="83">
                  <c:v>0.37649151682853699</c:v>
                </c:pt>
                <c:pt idx="84">
                  <c:v>0.37811732292175199</c:v>
                </c:pt>
                <c:pt idx="85">
                  <c:v>0.38019970059394798</c:v>
                </c:pt>
                <c:pt idx="86">
                  <c:v>0.38308385014533902</c:v>
                </c:pt>
                <c:pt idx="87">
                  <c:v>0.38599297404289201</c:v>
                </c:pt>
                <c:pt idx="88">
                  <c:v>0.38962808251380898</c:v>
                </c:pt>
                <c:pt idx="89">
                  <c:v>0.39246535301208402</c:v>
                </c:pt>
                <c:pt idx="90">
                  <c:v>0.39867785573005599</c:v>
                </c:pt>
                <c:pt idx="91">
                  <c:v>0.39950668811798001</c:v>
                </c:pt>
                <c:pt idx="92">
                  <c:v>0.39915701746940602</c:v>
                </c:pt>
                <c:pt idx="93">
                  <c:v>0.399930208921432</c:v>
                </c:pt>
                <c:pt idx="94">
                  <c:v>0.40139970183372498</c:v>
                </c:pt>
                <c:pt idx="95">
                  <c:v>0.40372169017791698</c:v>
                </c:pt>
                <c:pt idx="96">
                  <c:v>0.40369561314582803</c:v>
                </c:pt>
                <c:pt idx="97">
                  <c:v>0.41859516501426602</c:v>
                </c:pt>
                <c:pt idx="98">
                  <c:v>0.41315296292304898</c:v>
                </c:pt>
                <c:pt idx="99">
                  <c:v>0.40580558776855402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ED-40B7-B7DC-05A1F9DAE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391296"/>
        <c:axId val="1991398016"/>
      </c:scatterChart>
      <c:valAx>
        <c:axId val="19913912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8016"/>
        <c:crosses val="autoZero"/>
        <c:crossBetween val="midCat"/>
        <c:majorUnit val="5"/>
      </c:valAx>
      <c:valAx>
        <c:axId val="1991398016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9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КП5!$AC$1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КП5!$AC$2:$AC$13</c:f>
              <c:numCache>
                <c:formatCode>0.00%</c:formatCode>
                <c:ptCount val="12"/>
                <c:pt idx="0">
                  <c:v>0.93400000000000005</c:v>
                </c:pt>
                <c:pt idx="1">
                  <c:v>0.93210000000000004</c:v>
                </c:pt>
                <c:pt idx="2">
                  <c:v>0.93989999999999996</c:v>
                </c:pt>
                <c:pt idx="3">
                  <c:v>0.93500000000000005</c:v>
                </c:pt>
                <c:pt idx="4">
                  <c:v>0.93989999999999996</c:v>
                </c:pt>
                <c:pt idx="5">
                  <c:v>0.93400000000000005</c:v>
                </c:pt>
                <c:pt idx="6">
                  <c:v>0.94079999999999997</c:v>
                </c:pt>
                <c:pt idx="7">
                  <c:v>0.94369999999999998</c:v>
                </c:pt>
                <c:pt idx="8">
                  <c:v>0.94079999999999997</c:v>
                </c:pt>
                <c:pt idx="9">
                  <c:v>0.93310000000000004</c:v>
                </c:pt>
                <c:pt idx="10">
                  <c:v>0.93020000000000003</c:v>
                </c:pt>
                <c:pt idx="11">
                  <c:v>0.92730000000000001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90-4A13-9209-6B45F59CD698}"/>
            </c:ext>
          </c:extLst>
        </c:ser>
        <c:ser>
          <c:idx val="1"/>
          <c:order val="1"/>
          <c:tx>
            <c:strRef>
              <c:f>КП5!$AD$1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КП5!$AD$2:$AD$13</c:f>
              <c:numCache>
                <c:formatCode>0.00%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0.99980000000000002</c:v>
                </c:pt>
                <c:pt idx="4">
                  <c:v>0.99839999999999995</c:v>
                </c:pt>
                <c:pt idx="5">
                  <c:v>1</c:v>
                </c:pt>
                <c:pt idx="6">
                  <c:v>0.99750000000000005</c:v>
                </c:pt>
                <c:pt idx="7">
                  <c:v>0.98740000000000006</c:v>
                </c:pt>
                <c:pt idx="8">
                  <c:v>0.99970000000000003</c:v>
                </c:pt>
                <c:pt idx="9">
                  <c:v>1</c:v>
                </c:pt>
                <c:pt idx="10">
                  <c:v>0.99650000000000005</c:v>
                </c:pt>
                <c:pt idx="11">
                  <c:v>0.98560000000000003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90-4A13-9209-6B45F59CD698}"/>
            </c:ext>
          </c:extLst>
        </c:ser>
        <c:ser>
          <c:idx val="2"/>
          <c:order val="2"/>
          <c:tx>
            <c:strRef>
              <c:f>КП5!$AE$1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КП5!$AB$2:$AB$13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196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</c:numCache>
            </c:numRef>
          </c:cat>
          <c:val>
            <c:numRef>
              <c:f>КП5!$AE$2:$AE$13</c:f>
              <c:numCache>
                <c:formatCode>0.00%</c:formatCode>
                <c:ptCount val="12"/>
                <c:pt idx="0">
                  <c:v>0.94650000000000001</c:v>
                </c:pt>
                <c:pt idx="1">
                  <c:v>0.95040000000000002</c:v>
                </c:pt>
                <c:pt idx="2">
                  <c:v>0.95040000000000002</c:v>
                </c:pt>
                <c:pt idx="3">
                  <c:v>0.95430000000000004</c:v>
                </c:pt>
                <c:pt idx="4">
                  <c:v>0.94650000000000001</c:v>
                </c:pt>
                <c:pt idx="5">
                  <c:v>0.95530000000000004</c:v>
                </c:pt>
                <c:pt idx="6">
                  <c:v>0.94940000000000002</c:v>
                </c:pt>
                <c:pt idx="7">
                  <c:v>0.95140000000000002</c:v>
                </c:pt>
                <c:pt idx="8">
                  <c:v>0.94750000000000001</c:v>
                </c:pt>
                <c:pt idx="9">
                  <c:v>0.94940000000000002</c:v>
                </c:pt>
                <c:pt idx="10">
                  <c:v>0.94650000000000001</c:v>
                </c:pt>
                <c:pt idx="11">
                  <c:v>0.93189999999999995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90-4A13-9209-6B45F59CD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97792"/>
        <c:axId val="1184200672"/>
      </c:lineChart>
      <c:catAx>
        <c:axId val="1184197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00672"/>
        <c:crosses val="autoZero"/>
        <c:auto val="1"/>
        <c:lblAlgn val="ctr"/>
        <c:lblOffset val="100"/>
        <c:noMultiLvlLbl val="0"/>
      </c:catAx>
      <c:valAx>
        <c:axId val="1184200672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1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КП5!$AK$1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КП5!$AK$2:$AK$13</c:f>
              <c:numCache>
                <c:formatCode>0.00%</c:formatCode>
                <c:ptCount val="12"/>
                <c:pt idx="0">
                  <c:v>0.92730000000000001</c:v>
                </c:pt>
                <c:pt idx="1">
                  <c:v>0.9214</c:v>
                </c:pt>
                <c:pt idx="2">
                  <c:v>0.93310000000000004</c:v>
                </c:pt>
                <c:pt idx="3">
                  <c:v>0.93789999999999996</c:v>
                </c:pt>
                <c:pt idx="4">
                  <c:v>0.93789999999999996</c:v>
                </c:pt>
                <c:pt idx="5">
                  <c:v>0.94369999999999998</c:v>
                </c:pt>
                <c:pt idx="6">
                  <c:v>0.94369999999999998</c:v>
                </c:pt>
                <c:pt idx="7">
                  <c:v>0.94369999999999998</c:v>
                </c:pt>
                <c:pt idx="8">
                  <c:v>0.93789999999999996</c:v>
                </c:pt>
                <c:pt idx="9">
                  <c:v>0.94279999999999997</c:v>
                </c:pt>
                <c:pt idx="10">
                  <c:v>0.93789999999999996</c:v>
                </c:pt>
                <c:pt idx="11">
                  <c:v>0.91759999999999997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2-4391-848C-34ABA6899058}"/>
            </c:ext>
          </c:extLst>
        </c:ser>
        <c:ser>
          <c:idx val="1"/>
          <c:order val="1"/>
          <c:tx>
            <c:strRef>
              <c:f>КП5!$AL$1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КП5!$AL$2:$AL$13</c:f>
              <c:numCache>
                <c:formatCode>0.00%</c:formatCode>
                <c:ptCount val="12"/>
                <c:pt idx="0">
                  <c:v>0.98770000000000002</c:v>
                </c:pt>
                <c:pt idx="1">
                  <c:v>0.99929999999999997</c:v>
                </c:pt>
                <c:pt idx="2">
                  <c:v>1</c:v>
                </c:pt>
                <c:pt idx="3">
                  <c:v>1</c:v>
                </c:pt>
                <c:pt idx="4">
                  <c:v>0.99970000000000003</c:v>
                </c:pt>
                <c:pt idx="5">
                  <c:v>0.99980000000000002</c:v>
                </c:pt>
                <c:pt idx="6">
                  <c:v>0.99580000000000002</c:v>
                </c:pt>
                <c:pt idx="7">
                  <c:v>1</c:v>
                </c:pt>
                <c:pt idx="8">
                  <c:v>0.99880000000000002</c:v>
                </c:pt>
                <c:pt idx="9">
                  <c:v>0.99739999999999995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2-4391-848C-34ABA6899058}"/>
            </c:ext>
          </c:extLst>
        </c:ser>
        <c:ser>
          <c:idx val="2"/>
          <c:order val="2"/>
          <c:tx>
            <c:strRef>
              <c:f>КП5!$AM$1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КП5!$AJ$2:$AJ$13</c:f>
              <c:numCache>
                <c:formatCode>General</c:formatCode>
                <c:ptCount val="12"/>
                <c:pt idx="0">
                  <c:v>16</c:v>
                </c:pt>
                <c:pt idx="1">
                  <c:v>32</c:v>
                </c:pt>
                <c:pt idx="2">
                  <c:v>48</c:v>
                </c:pt>
                <c:pt idx="3">
                  <c:v>64</c:v>
                </c:pt>
                <c:pt idx="4">
                  <c:v>80</c:v>
                </c:pt>
                <c:pt idx="5">
                  <c:v>96</c:v>
                </c:pt>
                <c:pt idx="6">
                  <c:v>112</c:v>
                </c:pt>
                <c:pt idx="7">
                  <c:v>128</c:v>
                </c:pt>
                <c:pt idx="8">
                  <c:v>160</c:v>
                </c:pt>
                <c:pt idx="9">
                  <c:v>192</c:v>
                </c:pt>
                <c:pt idx="10">
                  <c:v>224</c:v>
                </c:pt>
                <c:pt idx="11">
                  <c:v>256</c:v>
                </c:pt>
              </c:numCache>
            </c:numRef>
          </c:cat>
          <c:val>
            <c:numRef>
              <c:f>КП5!$AM$2:$AM$13</c:f>
              <c:numCache>
                <c:formatCode>0.00%</c:formatCode>
                <c:ptCount val="12"/>
                <c:pt idx="0">
                  <c:v>0.94843999999999995</c:v>
                </c:pt>
                <c:pt idx="1">
                  <c:v>0.94550000000000001</c:v>
                </c:pt>
                <c:pt idx="2">
                  <c:v>0.95140000000000002</c:v>
                </c:pt>
                <c:pt idx="3">
                  <c:v>0.94840000000000002</c:v>
                </c:pt>
                <c:pt idx="4">
                  <c:v>0.94940000000000002</c:v>
                </c:pt>
                <c:pt idx="5">
                  <c:v>0.95530000000000004</c:v>
                </c:pt>
                <c:pt idx="6">
                  <c:v>0.95140000000000002</c:v>
                </c:pt>
                <c:pt idx="7">
                  <c:v>0.95330000000000004</c:v>
                </c:pt>
                <c:pt idx="8">
                  <c:v>0.94940000000000002</c:v>
                </c:pt>
                <c:pt idx="9">
                  <c:v>0.9446</c:v>
                </c:pt>
                <c:pt idx="10">
                  <c:v>0.94750000000000001</c:v>
                </c:pt>
                <c:pt idx="11">
                  <c:v>0.94159999999999999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2-4391-848C-34ABA6899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8016"/>
        <c:axId val="142485056"/>
      </c:lineChart>
      <c:catAx>
        <c:axId val="14249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5056"/>
        <c:crosses val="autoZero"/>
        <c:auto val="1"/>
        <c:lblAlgn val="ctr"/>
        <c:lblOffset val="100"/>
        <c:noMultiLvlLbl val="0"/>
      </c:catAx>
      <c:valAx>
        <c:axId val="142485056"/>
        <c:scaling>
          <c:orientation val="minMax"/>
          <c:min val="0.9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КП5!$AT$1</c:f>
              <c:strCache>
                <c:ptCount val="1"/>
                <c:pt idx="0">
                  <c:v>test_accuracy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КП5!$AT$2:$AT$37</c:f>
              <c:numCache>
                <c:formatCode>0.00%</c:formatCode>
                <c:ptCount val="36"/>
                <c:pt idx="0">
                  <c:v>0.90110000000000001</c:v>
                </c:pt>
                <c:pt idx="1">
                  <c:v>0.75560000000000005</c:v>
                </c:pt>
                <c:pt idx="2">
                  <c:v>0.91759999999999997</c:v>
                </c:pt>
                <c:pt idx="3">
                  <c:v>0.91369999999999996</c:v>
                </c:pt>
                <c:pt idx="4">
                  <c:v>0.93789999999999996</c:v>
                </c:pt>
                <c:pt idx="5">
                  <c:v>0.94079999999999997</c:v>
                </c:pt>
                <c:pt idx="6">
                  <c:v>0.93989999999999996</c:v>
                </c:pt>
                <c:pt idx="7">
                  <c:v>0.93310000000000004</c:v>
                </c:pt>
                <c:pt idx="8">
                  <c:v>0.9214</c:v>
                </c:pt>
                <c:pt idx="9">
                  <c:v>0.9234</c:v>
                </c:pt>
                <c:pt idx="10">
                  <c:v>0.95150000000000001</c:v>
                </c:pt>
                <c:pt idx="11">
                  <c:v>0.9496</c:v>
                </c:pt>
                <c:pt idx="12">
                  <c:v>0.94079999999999997</c:v>
                </c:pt>
                <c:pt idx="13">
                  <c:v>0.93989999999999996</c:v>
                </c:pt>
                <c:pt idx="14">
                  <c:v>0.93110000000000004</c:v>
                </c:pt>
                <c:pt idx="15">
                  <c:v>0.91949999999999998</c:v>
                </c:pt>
                <c:pt idx="16">
                  <c:v>0.33169999999999999</c:v>
                </c:pt>
                <c:pt idx="17">
                  <c:v>0.95640000000000003</c:v>
                </c:pt>
                <c:pt idx="18">
                  <c:v>0.95440000000000003</c:v>
                </c:pt>
                <c:pt idx="19">
                  <c:v>0.95340000000000003</c:v>
                </c:pt>
                <c:pt idx="20">
                  <c:v>0.93600000000000005</c:v>
                </c:pt>
                <c:pt idx="21">
                  <c:v>0.93110000000000004</c:v>
                </c:pt>
                <c:pt idx="22">
                  <c:v>0.93210000000000004</c:v>
                </c:pt>
                <c:pt idx="23">
                  <c:v>0.92530000000000001</c:v>
                </c:pt>
                <c:pt idx="24">
                  <c:v>0.90880000000000005</c:v>
                </c:pt>
                <c:pt idx="25">
                  <c:v>0.94079999999999997</c:v>
                </c:pt>
                <c:pt idx="26">
                  <c:v>0.96020000000000005</c:v>
                </c:pt>
                <c:pt idx="27">
                  <c:v>0.93020000000000003</c:v>
                </c:pt>
                <c:pt idx="28">
                  <c:v>0.63729999999999998</c:v>
                </c:pt>
                <c:pt idx="29">
                  <c:v>0.94469999999999998</c:v>
                </c:pt>
                <c:pt idx="30">
                  <c:v>0.93700000000000006</c:v>
                </c:pt>
                <c:pt idx="31">
                  <c:v>0.93889999999999996</c:v>
                </c:pt>
                <c:pt idx="32">
                  <c:v>0.93400000000000005</c:v>
                </c:pt>
                <c:pt idx="33">
                  <c:v>0.92920000000000003</c:v>
                </c:pt>
                <c:pt idx="34">
                  <c:v>0.91080000000000005</c:v>
                </c:pt>
                <c:pt idx="35">
                  <c:v>0.92920000000000003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3-4598-9A8E-C7EB6E6262A5}"/>
            </c:ext>
          </c:extLst>
        </c:ser>
        <c:ser>
          <c:idx val="1"/>
          <c:order val="1"/>
          <c:tx>
            <c:strRef>
              <c:f>КП5!$AU$1</c:f>
              <c:strCache>
                <c:ptCount val="1"/>
                <c:pt idx="0">
                  <c:v>train_accuracy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КП5!$AU$2:$AU$37</c:f>
              <c:numCache>
                <c:formatCode>0.00%</c:formatCode>
                <c:ptCount val="36"/>
                <c:pt idx="0">
                  <c:v>0.98599999999999999</c:v>
                </c:pt>
                <c:pt idx="1">
                  <c:v>0.84509999999999996</c:v>
                </c:pt>
                <c:pt idx="2">
                  <c:v>0.99880000000000002</c:v>
                </c:pt>
                <c:pt idx="3">
                  <c:v>0.99860000000000004</c:v>
                </c:pt>
                <c:pt idx="4">
                  <c:v>0.99329999999999996</c:v>
                </c:pt>
                <c:pt idx="5">
                  <c:v>0.99970000000000003</c:v>
                </c:pt>
                <c:pt idx="6">
                  <c:v>1</c:v>
                </c:pt>
                <c:pt idx="7">
                  <c:v>0.99770000000000003</c:v>
                </c:pt>
                <c:pt idx="8">
                  <c:v>0.98770000000000002</c:v>
                </c:pt>
                <c:pt idx="9">
                  <c:v>0.99370000000000003</c:v>
                </c:pt>
                <c:pt idx="10">
                  <c:v>0.9919</c:v>
                </c:pt>
                <c:pt idx="11">
                  <c:v>0.99980000000000002</c:v>
                </c:pt>
                <c:pt idx="12">
                  <c:v>0.99439999999999995</c:v>
                </c:pt>
                <c:pt idx="13">
                  <c:v>0.997</c:v>
                </c:pt>
                <c:pt idx="14">
                  <c:v>0.99970000000000003</c:v>
                </c:pt>
                <c:pt idx="15">
                  <c:v>0.99860000000000004</c:v>
                </c:pt>
                <c:pt idx="16">
                  <c:v>0.52769999999999995</c:v>
                </c:pt>
                <c:pt idx="17">
                  <c:v>0.99419999999999997</c:v>
                </c:pt>
                <c:pt idx="18">
                  <c:v>0.997</c:v>
                </c:pt>
                <c:pt idx="19">
                  <c:v>0.99980000000000002</c:v>
                </c:pt>
                <c:pt idx="20">
                  <c:v>0.97929999999999995</c:v>
                </c:pt>
                <c:pt idx="21">
                  <c:v>0.99180000000000001</c:v>
                </c:pt>
                <c:pt idx="22">
                  <c:v>0.97670000000000001</c:v>
                </c:pt>
                <c:pt idx="23">
                  <c:v>1</c:v>
                </c:pt>
                <c:pt idx="24">
                  <c:v>0.98350000000000004</c:v>
                </c:pt>
                <c:pt idx="25">
                  <c:v>0.98860000000000003</c:v>
                </c:pt>
                <c:pt idx="26">
                  <c:v>0.99160000000000004</c:v>
                </c:pt>
                <c:pt idx="27">
                  <c:v>0.97489999999999999</c:v>
                </c:pt>
                <c:pt idx="28">
                  <c:v>0.80610000000000004</c:v>
                </c:pt>
                <c:pt idx="29">
                  <c:v>0.99950000000000006</c:v>
                </c:pt>
                <c:pt idx="30">
                  <c:v>0.98650000000000004</c:v>
                </c:pt>
                <c:pt idx="31">
                  <c:v>0.99260000000000004</c:v>
                </c:pt>
                <c:pt idx="32">
                  <c:v>0.99970000000000003</c:v>
                </c:pt>
                <c:pt idx="33">
                  <c:v>0.98750000000000004</c:v>
                </c:pt>
                <c:pt idx="34">
                  <c:v>0.97860000000000003</c:v>
                </c:pt>
                <c:pt idx="35">
                  <c:v>0.99980000000000002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3-4598-9A8E-C7EB6E6262A5}"/>
            </c:ext>
          </c:extLst>
        </c:ser>
        <c:ser>
          <c:idx val="2"/>
          <c:order val="2"/>
          <c:tx>
            <c:strRef>
              <c:f>КП5!$AV$1</c:f>
              <c:strCache>
                <c:ptCount val="1"/>
                <c:pt idx="0">
                  <c:v>valid_accuracy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КП5!$AQ$2:$AQ$37</c:f>
              <c:strCache>
                <c:ptCount val="36"/>
                <c:pt idx="0">
                  <c:v>1_1</c:v>
                </c:pt>
                <c:pt idx="1">
                  <c:v>3_1</c:v>
                </c:pt>
                <c:pt idx="2">
                  <c:v>3_2</c:v>
                </c:pt>
                <c:pt idx="3">
                  <c:v>3_3</c:v>
                </c:pt>
                <c:pt idx="4">
                  <c:v>5_1</c:v>
                </c:pt>
                <c:pt idx="5">
                  <c:v>5_2</c:v>
                </c:pt>
                <c:pt idx="6">
                  <c:v>5_3</c:v>
                </c:pt>
                <c:pt idx="7">
                  <c:v>5_4</c:v>
                </c:pt>
                <c:pt idx="8">
                  <c:v>5_5</c:v>
                </c:pt>
                <c:pt idx="9">
                  <c:v>7_1</c:v>
                </c:pt>
                <c:pt idx="10">
                  <c:v>7_2</c:v>
                </c:pt>
                <c:pt idx="11">
                  <c:v>7_3</c:v>
                </c:pt>
                <c:pt idx="12">
                  <c:v>7_4</c:v>
                </c:pt>
                <c:pt idx="13">
                  <c:v>7_5</c:v>
                </c:pt>
                <c:pt idx="14">
                  <c:v>7_6</c:v>
                </c:pt>
                <c:pt idx="15">
                  <c:v>7_7</c:v>
                </c:pt>
                <c:pt idx="16">
                  <c:v>9_1</c:v>
                </c:pt>
                <c:pt idx="17">
                  <c:v>9_2</c:v>
                </c:pt>
                <c:pt idx="18">
                  <c:v>9_3</c:v>
                </c:pt>
                <c:pt idx="19">
                  <c:v>9_4</c:v>
                </c:pt>
                <c:pt idx="20">
                  <c:v>9_5</c:v>
                </c:pt>
                <c:pt idx="21">
                  <c:v>9_6</c:v>
                </c:pt>
                <c:pt idx="22">
                  <c:v>9_7</c:v>
                </c:pt>
                <c:pt idx="23">
                  <c:v>9_8</c:v>
                </c:pt>
                <c:pt idx="24">
                  <c:v>9_9</c:v>
                </c:pt>
                <c:pt idx="25">
                  <c:v>11_1</c:v>
                </c:pt>
                <c:pt idx="26">
                  <c:v>11_2</c:v>
                </c:pt>
                <c:pt idx="27">
                  <c:v>11_3</c:v>
                </c:pt>
                <c:pt idx="28">
                  <c:v>11_4</c:v>
                </c:pt>
                <c:pt idx="29">
                  <c:v>11_5</c:v>
                </c:pt>
                <c:pt idx="30">
                  <c:v>11_6</c:v>
                </c:pt>
                <c:pt idx="31">
                  <c:v>11_7</c:v>
                </c:pt>
                <c:pt idx="32">
                  <c:v>11_8</c:v>
                </c:pt>
                <c:pt idx="33">
                  <c:v>11_9</c:v>
                </c:pt>
                <c:pt idx="34">
                  <c:v>11_10</c:v>
                </c:pt>
                <c:pt idx="35">
                  <c:v>11_11</c:v>
                </c:pt>
              </c:strCache>
            </c:strRef>
          </c:cat>
          <c:val>
            <c:numRef>
              <c:f>КП5!$AV$2:$AV$37</c:f>
              <c:numCache>
                <c:formatCode>0.00%</c:formatCode>
                <c:ptCount val="36"/>
                <c:pt idx="0">
                  <c:v>0.89490000000000003</c:v>
                </c:pt>
                <c:pt idx="1">
                  <c:v>0.75390000000000001</c:v>
                </c:pt>
                <c:pt idx="2">
                  <c:v>0.92900000000000005</c:v>
                </c:pt>
                <c:pt idx="3">
                  <c:v>0.92120000000000002</c:v>
                </c:pt>
                <c:pt idx="4">
                  <c:v>0.94259999999999999</c:v>
                </c:pt>
                <c:pt idx="5">
                  <c:v>0.95430000000000004</c:v>
                </c:pt>
                <c:pt idx="6">
                  <c:v>0.94550000000000001</c:v>
                </c:pt>
                <c:pt idx="7">
                  <c:v>0.93289999999999995</c:v>
                </c:pt>
                <c:pt idx="8">
                  <c:v>0.92610000000000003</c:v>
                </c:pt>
                <c:pt idx="9">
                  <c:v>0.94840000000000002</c:v>
                </c:pt>
                <c:pt idx="10">
                  <c:v>0.95720000000000005</c:v>
                </c:pt>
                <c:pt idx="11">
                  <c:v>0.95330000000000004</c:v>
                </c:pt>
                <c:pt idx="12">
                  <c:v>0.94942000000000004</c:v>
                </c:pt>
                <c:pt idx="13">
                  <c:v>0.94650000000000001</c:v>
                </c:pt>
                <c:pt idx="14">
                  <c:v>0.94159999999999999</c:v>
                </c:pt>
                <c:pt idx="15">
                  <c:v>0.93774000000000002</c:v>
                </c:pt>
                <c:pt idx="16">
                  <c:v>0.33460000000000001</c:v>
                </c:pt>
                <c:pt idx="17">
                  <c:v>0.96009999999999995</c:v>
                </c:pt>
                <c:pt idx="18">
                  <c:v>0.96299999999999997</c:v>
                </c:pt>
                <c:pt idx="19">
                  <c:v>0.96599999999999997</c:v>
                </c:pt>
                <c:pt idx="20">
                  <c:v>0.94359999999999999</c:v>
                </c:pt>
                <c:pt idx="21">
                  <c:v>0.94550000000000001</c:v>
                </c:pt>
                <c:pt idx="22">
                  <c:v>0.94840000000000002</c:v>
                </c:pt>
                <c:pt idx="23">
                  <c:v>0.94940000000000002</c:v>
                </c:pt>
                <c:pt idx="24">
                  <c:v>0.92900000000000005</c:v>
                </c:pt>
                <c:pt idx="25">
                  <c:v>0.96109999999999995</c:v>
                </c:pt>
                <c:pt idx="26">
                  <c:v>0.95530000000000004</c:v>
                </c:pt>
                <c:pt idx="27">
                  <c:v>0.9446</c:v>
                </c:pt>
                <c:pt idx="28">
                  <c:v>0.64980000000000004</c:v>
                </c:pt>
                <c:pt idx="29">
                  <c:v>0.95330000000000004</c:v>
                </c:pt>
                <c:pt idx="30">
                  <c:v>0.95140000000000002</c:v>
                </c:pt>
                <c:pt idx="31">
                  <c:v>0.95330000000000004</c:v>
                </c:pt>
                <c:pt idx="32">
                  <c:v>0.94940000000000002</c:v>
                </c:pt>
                <c:pt idx="33">
                  <c:v>0.94159999999999999</c:v>
                </c:pt>
                <c:pt idx="34">
                  <c:v>0.93579999999999997</c:v>
                </c:pt>
                <c:pt idx="35">
                  <c:v>0.94359999999999999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3-4598-9A8E-C7EB6E626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1755472"/>
        <c:axId val="1161748272"/>
      </c:lineChart>
      <c:catAx>
        <c:axId val="11617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48272"/>
        <c:crosses val="autoZero"/>
        <c:auto val="1"/>
        <c:lblAlgn val="ctr"/>
        <c:lblOffset val="100"/>
        <c:noMultiLvlLbl val="0"/>
      </c:catAx>
      <c:valAx>
        <c:axId val="1161748272"/>
        <c:scaling>
          <c:orientation val="minMax"/>
          <c:max val="1.0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755472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23812</xdr:rowOff>
    </xdr:from>
    <xdr:to>
      <xdr:col>14</xdr:col>
      <xdr:colOff>314325</xdr:colOff>
      <xdr:row>14</xdr:row>
      <xdr:rowOff>100012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49FBDFC8-518B-06D0-FEBD-76539A2E9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19</xdr:row>
      <xdr:rowOff>9525</xdr:rowOff>
    </xdr:from>
    <xdr:to>
      <xdr:col>14</xdr:col>
      <xdr:colOff>304800</xdr:colOff>
      <xdr:row>33</xdr:row>
      <xdr:rowOff>85725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D0D819AE-D167-4EB8-9656-A5F33F101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44</xdr:row>
      <xdr:rowOff>0</xdr:rowOff>
    </xdr:from>
    <xdr:to>
      <xdr:col>14</xdr:col>
      <xdr:colOff>304800</xdr:colOff>
      <xdr:row>58</xdr:row>
      <xdr:rowOff>76200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999FDC6E-4EC6-41E1-A420-D8D5BFC826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28576</xdr:colOff>
      <xdr:row>0</xdr:row>
      <xdr:rowOff>33336</xdr:rowOff>
    </xdr:from>
    <xdr:to>
      <xdr:col>25</xdr:col>
      <xdr:colOff>560295</xdr:colOff>
      <xdr:row>25</xdr:row>
      <xdr:rowOff>142875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DEB73EB-9DEE-A2B8-14C8-DA930CA07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9524</xdr:colOff>
      <xdr:row>13</xdr:row>
      <xdr:rowOff>33337</xdr:rowOff>
    </xdr:from>
    <xdr:to>
      <xdr:col>32</xdr:col>
      <xdr:colOff>609599</xdr:colOff>
      <xdr:row>27</xdr:row>
      <xdr:rowOff>180975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8F5A39E1-FEAF-8388-4478-1D03504EA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9525</xdr:colOff>
      <xdr:row>13</xdr:row>
      <xdr:rowOff>42861</xdr:rowOff>
    </xdr:from>
    <xdr:to>
      <xdr:col>41</xdr:col>
      <xdr:colOff>0</xdr:colOff>
      <xdr:row>27</xdr:row>
      <xdr:rowOff>161924</xdr:rowOff>
    </xdr:to>
    <xdr:graphicFrame macro="">
      <xdr:nvGraphicFramePr>
        <xdr:cNvPr id="4" name="Діаграма 3">
          <a:extLst>
            <a:ext uri="{FF2B5EF4-FFF2-40B4-BE49-F238E27FC236}">
              <a16:creationId xmlns:a16="http://schemas.microsoft.com/office/drawing/2014/main" id="{209C650D-D0E5-BF29-FBAC-3762871FE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600075</xdr:colOff>
      <xdr:row>13</xdr:row>
      <xdr:rowOff>171450</xdr:rowOff>
    </xdr:from>
    <xdr:to>
      <xdr:col>28</xdr:col>
      <xdr:colOff>600075</xdr:colOff>
      <xdr:row>24</xdr:row>
      <xdr:rowOff>152400</xdr:rowOff>
    </xdr:to>
    <xdr:cxnSp macro="">
      <xdr:nvCxnSpPr>
        <xdr:cNvPr id="6" name="Пряма сполучна лінія 5">
          <a:extLst>
            <a:ext uri="{FF2B5EF4-FFF2-40B4-BE49-F238E27FC236}">
              <a16:creationId xmlns:a16="http://schemas.microsoft.com/office/drawing/2014/main" id="{DE9138D2-08A6-0E6E-AA9C-E348662B9A8B}"/>
            </a:ext>
          </a:extLst>
        </xdr:cNvPr>
        <xdr:cNvCxnSpPr/>
      </xdr:nvCxnSpPr>
      <xdr:spPr>
        <a:xfrm flipV="1">
          <a:off x="17668875" y="2647950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114300</xdr:colOff>
      <xdr:row>13</xdr:row>
      <xdr:rowOff>180975</xdr:rowOff>
    </xdr:from>
    <xdr:to>
      <xdr:col>38</xdr:col>
      <xdr:colOff>114300</xdr:colOff>
      <xdr:row>24</xdr:row>
      <xdr:rowOff>161925</xdr:rowOff>
    </xdr:to>
    <xdr:cxnSp macro="">
      <xdr:nvCxnSpPr>
        <xdr:cNvPr id="7" name="Пряма сполучна лінія 6">
          <a:extLst>
            <a:ext uri="{FF2B5EF4-FFF2-40B4-BE49-F238E27FC236}">
              <a16:creationId xmlns:a16="http://schemas.microsoft.com/office/drawing/2014/main" id="{B9D074AB-1B2B-4A2D-BF31-1666ACC882D9}"/>
            </a:ext>
          </a:extLst>
        </xdr:cNvPr>
        <xdr:cNvCxnSpPr/>
      </xdr:nvCxnSpPr>
      <xdr:spPr>
        <a:xfrm flipV="1">
          <a:off x="23279100" y="2657475"/>
          <a:ext cx="0" cy="207645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22410</xdr:colOff>
      <xdr:row>0</xdr:row>
      <xdr:rowOff>0</xdr:rowOff>
    </xdr:from>
    <xdr:to>
      <xdr:col>67</xdr:col>
      <xdr:colOff>571499</xdr:colOff>
      <xdr:row>36</xdr:row>
      <xdr:rowOff>168088</xdr:rowOff>
    </xdr:to>
    <xdr:graphicFrame macro="">
      <xdr:nvGraphicFramePr>
        <xdr:cNvPr id="8" name="Діаграма 7">
          <a:extLst>
            <a:ext uri="{FF2B5EF4-FFF2-40B4-BE49-F238E27FC236}">
              <a16:creationId xmlns:a16="http://schemas.microsoft.com/office/drawing/2014/main" id="{F27841D4-0D2F-466D-AD81-53F8AC0B3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49305</xdr:colOff>
      <xdr:row>0</xdr:row>
      <xdr:rowOff>145676</xdr:rowOff>
    </xdr:from>
    <xdr:to>
      <xdr:col>60</xdr:col>
      <xdr:colOff>49305</xdr:colOff>
      <xdr:row>32</xdr:row>
      <xdr:rowOff>184336</xdr:rowOff>
    </xdr:to>
    <xdr:cxnSp macro="">
      <xdr:nvCxnSpPr>
        <xdr:cNvPr id="5" name="Пряма сполучна лінія 4">
          <a:extLst>
            <a:ext uri="{FF2B5EF4-FFF2-40B4-BE49-F238E27FC236}">
              <a16:creationId xmlns:a16="http://schemas.microsoft.com/office/drawing/2014/main" id="{A59AA885-8111-4651-BA80-ACD9D2539485}"/>
            </a:ext>
          </a:extLst>
        </xdr:cNvPr>
        <xdr:cNvCxnSpPr/>
      </xdr:nvCxnSpPr>
      <xdr:spPr>
        <a:xfrm flipV="1">
          <a:off x="36356364" y="145676"/>
          <a:ext cx="0" cy="6145866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N19" sqref="N19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G1" t="s">
        <v>0</v>
      </c>
      <c r="H1" t="s">
        <v>14</v>
      </c>
      <c r="M1" t="s">
        <v>0</v>
      </c>
      <c r="N1" t="s">
        <v>15</v>
      </c>
    </row>
    <row r="2" spans="1:16" x14ac:dyDescent="0.25">
      <c r="A2" t="s">
        <v>2</v>
      </c>
      <c r="B2" t="s">
        <v>3</v>
      </c>
      <c r="C2" t="s">
        <v>4</v>
      </c>
      <c r="D2" t="s">
        <v>5</v>
      </c>
      <c r="G2" t="s">
        <v>2</v>
      </c>
      <c r="H2" t="s">
        <v>3</v>
      </c>
      <c r="I2" t="s">
        <v>4</v>
      </c>
      <c r="J2" t="s">
        <v>5</v>
      </c>
      <c r="M2" t="s">
        <v>2</v>
      </c>
      <c r="N2" t="s">
        <v>3</v>
      </c>
      <c r="O2" t="s">
        <v>4</v>
      </c>
      <c r="P2" t="s">
        <v>5</v>
      </c>
    </row>
    <row r="3" spans="1:16" x14ac:dyDescent="0.25">
      <c r="A3" t="s">
        <v>6</v>
      </c>
      <c r="B3">
        <v>343</v>
      </c>
      <c r="C3">
        <v>346</v>
      </c>
      <c r="D3">
        <v>342</v>
      </c>
      <c r="G3" t="s">
        <v>6</v>
      </c>
      <c r="H3">
        <v>1662</v>
      </c>
      <c r="I3">
        <v>1030</v>
      </c>
      <c r="J3">
        <v>3008</v>
      </c>
      <c r="M3" t="s">
        <v>6</v>
      </c>
      <c r="N3">
        <v>342</v>
      </c>
      <c r="O3">
        <v>342</v>
      </c>
      <c r="P3">
        <v>344</v>
      </c>
    </row>
    <row r="4" spans="1:16" x14ac:dyDescent="0.25">
      <c r="A4" t="s">
        <v>7</v>
      </c>
      <c r="B4">
        <v>312</v>
      </c>
      <c r="C4">
        <v>2</v>
      </c>
      <c r="D4">
        <v>29</v>
      </c>
      <c r="G4" t="s">
        <v>7</v>
      </c>
      <c r="H4">
        <v>1554</v>
      </c>
      <c r="I4">
        <v>7</v>
      </c>
      <c r="J4">
        <v>101</v>
      </c>
      <c r="M4" t="s">
        <v>7</v>
      </c>
      <c r="N4">
        <v>312</v>
      </c>
      <c r="O4">
        <v>1</v>
      </c>
      <c r="P4">
        <v>29</v>
      </c>
    </row>
    <row r="5" spans="1:16" x14ac:dyDescent="0.25">
      <c r="A5" t="s">
        <v>8</v>
      </c>
      <c r="B5">
        <v>3</v>
      </c>
      <c r="C5">
        <v>285</v>
      </c>
      <c r="D5">
        <v>58</v>
      </c>
      <c r="G5" t="s">
        <v>8</v>
      </c>
      <c r="H5">
        <v>4</v>
      </c>
      <c r="I5">
        <v>921</v>
      </c>
      <c r="J5">
        <v>105</v>
      </c>
      <c r="M5" t="s">
        <v>8</v>
      </c>
      <c r="N5">
        <v>5</v>
      </c>
      <c r="O5">
        <v>291</v>
      </c>
      <c r="P5">
        <v>46</v>
      </c>
    </row>
    <row r="6" spans="1:16" x14ac:dyDescent="0.25">
      <c r="A6" t="s">
        <v>9</v>
      </c>
      <c r="B6">
        <v>5</v>
      </c>
      <c r="C6">
        <v>7</v>
      </c>
      <c r="D6">
        <v>330</v>
      </c>
      <c r="G6" t="s">
        <v>9</v>
      </c>
      <c r="H6">
        <v>28</v>
      </c>
      <c r="I6">
        <v>47</v>
      </c>
      <c r="J6">
        <v>2933</v>
      </c>
      <c r="M6" t="s">
        <v>9</v>
      </c>
      <c r="N6">
        <v>5</v>
      </c>
      <c r="O6">
        <v>6</v>
      </c>
      <c r="P6">
        <v>333</v>
      </c>
    </row>
    <row r="7" spans="1:16" x14ac:dyDescent="0.25">
      <c r="A7" t="s">
        <v>10</v>
      </c>
      <c r="B7" s="1">
        <v>0.90961999999999998</v>
      </c>
      <c r="C7" s="1">
        <v>5.8300000000000001E-3</v>
      </c>
      <c r="D7" s="1">
        <v>8.455E-2</v>
      </c>
      <c r="G7" t="s">
        <v>10</v>
      </c>
      <c r="H7" s="1">
        <v>0.93501999999999996</v>
      </c>
      <c r="I7" s="1">
        <v>4.2100000000000002E-3</v>
      </c>
      <c r="J7" s="1">
        <v>6.0769999999999998E-2</v>
      </c>
      <c r="M7" t="s">
        <v>10</v>
      </c>
      <c r="N7" s="1">
        <v>0.91227999999999998</v>
      </c>
      <c r="O7" s="1">
        <v>2.9199999999999999E-3</v>
      </c>
      <c r="P7" s="1">
        <v>8.48E-2</v>
      </c>
    </row>
    <row r="8" spans="1:16" x14ac:dyDescent="0.25">
      <c r="A8" t="s">
        <v>11</v>
      </c>
      <c r="B8" s="1">
        <v>8.6700000000000006E-3</v>
      </c>
      <c r="C8" s="1">
        <v>0.82369999999999999</v>
      </c>
      <c r="D8" s="1">
        <v>0.16763</v>
      </c>
      <c r="G8" t="s">
        <v>11</v>
      </c>
      <c r="H8" s="1">
        <v>3.8800000000000002E-3</v>
      </c>
      <c r="I8" s="1">
        <v>0.89417000000000002</v>
      </c>
      <c r="J8" s="1">
        <v>0.10194</v>
      </c>
      <c r="M8" t="s">
        <v>11</v>
      </c>
      <c r="N8" s="1">
        <v>1.4619999999999999E-2</v>
      </c>
      <c r="O8" s="1">
        <v>0.85087999999999997</v>
      </c>
      <c r="P8" s="1">
        <v>0.13450000000000001</v>
      </c>
    </row>
    <row r="9" spans="1:16" x14ac:dyDescent="0.25">
      <c r="A9" t="s">
        <v>12</v>
      </c>
      <c r="B9" s="1">
        <v>1.4619999999999999E-2</v>
      </c>
      <c r="C9" s="1">
        <v>2.0469999999999999E-2</v>
      </c>
      <c r="D9" s="1">
        <v>0.96491000000000005</v>
      </c>
      <c r="G9" t="s">
        <v>12</v>
      </c>
      <c r="H9" s="1">
        <v>9.3100000000000006E-3</v>
      </c>
      <c r="I9" s="1">
        <v>1.562E-2</v>
      </c>
      <c r="J9" s="1">
        <v>0.97506999999999999</v>
      </c>
      <c r="M9" t="s">
        <v>12</v>
      </c>
      <c r="N9" s="1">
        <v>1.453E-2</v>
      </c>
      <c r="O9" s="1">
        <v>1.7440000000000001E-2</v>
      </c>
      <c r="P9" s="1">
        <v>0.96801999999999999</v>
      </c>
    </row>
    <row r="11" spans="1:16" x14ac:dyDescent="0.25">
      <c r="A11" t="s">
        <v>13</v>
      </c>
      <c r="B11" s="1">
        <v>0.89912999999999998</v>
      </c>
      <c r="G11" t="s">
        <v>13</v>
      </c>
      <c r="H11" s="1">
        <v>0.94877</v>
      </c>
      <c r="M11" t="s">
        <v>13</v>
      </c>
      <c r="N11" s="1">
        <v>0.91051000000000004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44021-18BF-44A6-A44F-44F14A407C78}">
  <dimension ref="A1:AH72"/>
  <sheetViews>
    <sheetView zoomScale="85" zoomScaleNormal="85" workbookViewId="0">
      <selection activeCell="O71" sqref="O71"/>
    </sheetView>
  </sheetViews>
  <sheetFormatPr defaultRowHeight="15" x14ac:dyDescent="0.25"/>
  <sheetData>
    <row r="1" spans="1:33" x14ac:dyDescent="0.25">
      <c r="A1" t="s">
        <v>20</v>
      </c>
      <c r="B1" t="s">
        <v>16</v>
      </c>
      <c r="C1" t="s">
        <v>17</v>
      </c>
      <c r="D1" t="s">
        <v>18</v>
      </c>
      <c r="E1" t="s">
        <v>19</v>
      </c>
      <c r="P1" t="s">
        <v>22</v>
      </c>
      <c r="R1" t="s">
        <v>0</v>
      </c>
      <c r="S1" t="s">
        <v>1</v>
      </c>
      <c r="X1" t="s">
        <v>0</v>
      </c>
      <c r="Y1" t="s">
        <v>14</v>
      </c>
      <c r="AD1" t="s">
        <v>0</v>
      </c>
      <c r="AE1" t="s">
        <v>15</v>
      </c>
    </row>
    <row r="2" spans="1:33" x14ac:dyDescent="0.25">
      <c r="A2">
        <v>4</v>
      </c>
      <c r="B2" s="2">
        <v>0.94122809171676602</v>
      </c>
      <c r="C2" s="2">
        <v>0.154888480901718</v>
      </c>
      <c r="D2" s="2">
        <v>0.90466928482055597</v>
      </c>
      <c r="E2" s="2">
        <v>0.25739407539367598</v>
      </c>
      <c r="F2" t="str">
        <f>IF(B2=$B$13,"best","")</f>
        <v/>
      </c>
      <c r="R2" t="s">
        <v>2</v>
      </c>
      <c r="S2" t="s">
        <v>3</v>
      </c>
      <c r="T2" t="s">
        <v>4</v>
      </c>
      <c r="U2" t="s">
        <v>5</v>
      </c>
      <c r="X2" t="s">
        <v>2</v>
      </c>
      <c r="Y2" t="s">
        <v>3</v>
      </c>
      <c r="Z2" t="s">
        <v>4</v>
      </c>
      <c r="AA2" t="s">
        <v>5</v>
      </c>
      <c r="AD2" t="s">
        <v>2</v>
      </c>
      <c r="AE2" t="s">
        <v>3</v>
      </c>
      <c r="AF2" t="s">
        <v>4</v>
      </c>
      <c r="AG2" t="s">
        <v>5</v>
      </c>
    </row>
    <row r="3" spans="1:33" x14ac:dyDescent="0.25">
      <c r="A3">
        <v>5</v>
      </c>
      <c r="B3" s="2">
        <v>0.94684213399999995</v>
      </c>
      <c r="C3" s="2">
        <v>0.14786486300000001</v>
      </c>
      <c r="D3" s="2">
        <v>0.89980542699999999</v>
      </c>
      <c r="E3" s="2">
        <v>0.25901484499999999</v>
      </c>
      <c r="F3" t="str">
        <f t="shared" ref="F3:F12" si="0">IF(B3=$B$13,"best","")</f>
        <v/>
      </c>
      <c r="R3" t="s">
        <v>6</v>
      </c>
      <c r="S3">
        <v>343</v>
      </c>
      <c r="T3">
        <v>346</v>
      </c>
      <c r="U3">
        <v>342</v>
      </c>
      <c r="X3" t="s">
        <v>6</v>
      </c>
      <c r="Y3">
        <v>1662</v>
      </c>
      <c r="Z3">
        <v>1030</v>
      </c>
      <c r="AA3">
        <v>3008</v>
      </c>
      <c r="AD3" t="s">
        <v>6</v>
      </c>
      <c r="AE3">
        <v>342</v>
      </c>
      <c r="AF3">
        <v>342</v>
      </c>
      <c r="AG3">
        <v>344</v>
      </c>
    </row>
    <row r="4" spans="1:33" x14ac:dyDescent="0.25">
      <c r="A4">
        <v>6</v>
      </c>
      <c r="B4" s="2">
        <v>0.94982457200000003</v>
      </c>
      <c r="C4" s="2">
        <v>0.142505884</v>
      </c>
      <c r="D4" s="2">
        <v>0.92120623599999996</v>
      </c>
      <c r="E4" s="2">
        <v>0.22483626000000001</v>
      </c>
      <c r="F4" t="str">
        <f t="shared" si="0"/>
        <v/>
      </c>
      <c r="R4" t="s">
        <v>7</v>
      </c>
      <c r="S4">
        <v>323</v>
      </c>
      <c r="T4">
        <v>3</v>
      </c>
      <c r="U4">
        <v>17</v>
      </c>
      <c r="X4" t="s">
        <v>7</v>
      </c>
      <c r="Y4">
        <v>1614</v>
      </c>
      <c r="Z4">
        <v>7</v>
      </c>
      <c r="AA4">
        <v>41</v>
      </c>
      <c r="AD4" t="s">
        <v>7</v>
      </c>
      <c r="AE4">
        <v>327</v>
      </c>
      <c r="AF4">
        <v>1</v>
      </c>
      <c r="AG4">
        <v>14</v>
      </c>
    </row>
    <row r="5" spans="1:33" x14ac:dyDescent="0.25">
      <c r="A5">
        <v>7</v>
      </c>
      <c r="B5" s="2">
        <v>0.95947366999999995</v>
      </c>
      <c r="C5" s="2">
        <v>0.112637319</v>
      </c>
      <c r="D5" s="2">
        <v>0.89591437600000001</v>
      </c>
      <c r="E5" s="2">
        <v>0.24620874200000001</v>
      </c>
      <c r="F5" t="str">
        <f t="shared" si="0"/>
        <v/>
      </c>
      <c r="R5" t="s">
        <v>8</v>
      </c>
      <c r="S5">
        <v>14</v>
      </c>
      <c r="T5">
        <v>304</v>
      </c>
      <c r="U5">
        <v>28</v>
      </c>
      <c r="X5" t="s">
        <v>8</v>
      </c>
      <c r="Y5">
        <v>11</v>
      </c>
      <c r="Z5">
        <v>967</v>
      </c>
      <c r="AA5">
        <v>52</v>
      </c>
      <c r="AD5" t="s">
        <v>8</v>
      </c>
      <c r="AE5">
        <v>9</v>
      </c>
      <c r="AF5">
        <v>315</v>
      </c>
      <c r="AG5">
        <v>18</v>
      </c>
    </row>
    <row r="6" spans="1:33" x14ac:dyDescent="0.25">
      <c r="A6">
        <v>8</v>
      </c>
      <c r="B6" s="2">
        <v>0.95245611699999999</v>
      </c>
      <c r="C6" s="2">
        <v>0.128341436</v>
      </c>
      <c r="D6" s="2">
        <v>0.92217898399999998</v>
      </c>
      <c r="E6" s="2">
        <v>0.21492220500000001</v>
      </c>
      <c r="F6" t="str">
        <f t="shared" si="0"/>
        <v/>
      </c>
      <c r="R6" t="s">
        <v>9</v>
      </c>
      <c r="S6">
        <v>9</v>
      </c>
      <c r="T6">
        <v>10</v>
      </c>
      <c r="U6">
        <v>323</v>
      </c>
      <c r="X6" t="s">
        <v>9</v>
      </c>
      <c r="Y6">
        <v>94</v>
      </c>
      <c r="Z6">
        <v>63</v>
      </c>
      <c r="AA6">
        <v>2851</v>
      </c>
      <c r="AD6" t="s">
        <v>9</v>
      </c>
      <c r="AE6">
        <v>19</v>
      </c>
      <c r="AF6">
        <v>9</v>
      </c>
      <c r="AG6">
        <v>316</v>
      </c>
    </row>
    <row r="7" spans="1:33" x14ac:dyDescent="0.25">
      <c r="A7">
        <v>9</v>
      </c>
      <c r="B7" s="2">
        <v>0.95596492300000002</v>
      </c>
      <c r="C7" s="2">
        <v>0.116212919</v>
      </c>
      <c r="D7" s="2">
        <v>0.92607003499999996</v>
      </c>
      <c r="E7" s="2">
        <v>0.18218383199999999</v>
      </c>
      <c r="F7" t="str">
        <f t="shared" si="0"/>
        <v/>
      </c>
      <c r="H7" s="1"/>
      <c r="I7" s="1"/>
      <c r="O7" s="1"/>
      <c r="P7" s="1"/>
      <c r="R7" t="s">
        <v>10</v>
      </c>
      <c r="S7" s="1">
        <v>0.94169999999999998</v>
      </c>
      <c r="T7" s="1">
        <v>8.8000000000000005E-3</v>
      </c>
      <c r="U7" s="1">
        <v>4.9599999999999998E-2</v>
      </c>
      <c r="X7" t="s">
        <v>10</v>
      </c>
      <c r="Y7" s="1">
        <v>0.97109999999999996</v>
      </c>
      <c r="Z7" s="1">
        <v>4.1999999999999997E-3</v>
      </c>
      <c r="AA7" s="1">
        <v>2.47E-2</v>
      </c>
      <c r="AD7" t="s">
        <v>10</v>
      </c>
      <c r="AE7" s="1">
        <v>0.95609999999999995</v>
      </c>
      <c r="AF7" s="1">
        <v>2.8999999999999998E-3</v>
      </c>
      <c r="AG7" s="1">
        <v>4.0899999999999999E-2</v>
      </c>
    </row>
    <row r="8" spans="1:33" x14ac:dyDescent="0.25">
      <c r="A8">
        <v>10</v>
      </c>
      <c r="B8" s="2">
        <v>0.952631593</v>
      </c>
      <c r="C8" s="2">
        <v>0.126751691</v>
      </c>
      <c r="D8" s="2">
        <v>0.91050583100000004</v>
      </c>
      <c r="E8" s="2">
        <v>0.227869079</v>
      </c>
      <c r="F8" t="str">
        <f t="shared" si="0"/>
        <v/>
      </c>
      <c r="H8" s="1"/>
      <c r="I8" s="1"/>
      <c r="O8" s="1"/>
      <c r="P8" s="1"/>
      <c r="R8" t="s">
        <v>11</v>
      </c>
      <c r="S8" s="1">
        <v>4.0500000000000001E-2</v>
      </c>
      <c r="T8" s="1">
        <v>0.87860000000000005</v>
      </c>
      <c r="U8" s="1">
        <v>8.09E-2</v>
      </c>
      <c r="X8" t="s">
        <v>11</v>
      </c>
      <c r="Y8" s="1">
        <v>1.0699999999999999E-2</v>
      </c>
      <c r="Z8" s="1">
        <v>0.93879999999999997</v>
      </c>
      <c r="AA8" s="1">
        <v>5.0500000000000003E-2</v>
      </c>
      <c r="AD8" t="s">
        <v>11</v>
      </c>
      <c r="AE8" s="1">
        <v>2.63E-2</v>
      </c>
      <c r="AF8" s="1">
        <v>0.92110000000000003</v>
      </c>
      <c r="AG8" s="1">
        <v>5.2600000000000001E-2</v>
      </c>
    </row>
    <row r="9" spans="1:33" x14ac:dyDescent="0.25">
      <c r="A9">
        <v>11</v>
      </c>
      <c r="B9" s="2">
        <v>0.94754385900000004</v>
      </c>
      <c r="C9" s="2">
        <v>0.139122158</v>
      </c>
      <c r="D9" s="2">
        <v>0.918287933</v>
      </c>
      <c r="E9" s="2">
        <v>0.218140259</v>
      </c>
      <c r="F9" t="str">
        <f t="shared" si="0"/>
        <v/>
      </c>
      <c r="H9" s="1"/>
      <c r="I9" s="1"/>
      <c r="O9" s="1"/>
      <c r="P9" s="1"/>
      <c r="R9" t="s">
        <v>12</v>
      </c>
      <c r="S9" s="1">
        <v>2.63E-2</v>
      </c>
      <c r="T9" s="1">
        <v>2.92E-2</v>
      </c>
      <c r="U9" s="1">
        <v>0.94440000000000002</v>
      </c>
      <c r="X9" t="s">
        <v>12</v>
      </c>
      <c r="Y9" s="1">
        <v>3.1300000000000001E-2</v>
      </c>
      <c r="Z9" s="1">
        <v>2.0899999999999998E-2</v>
      </c>
      <c r="AA9" s="1">
        <v>0.94779999999999998</v>
      </c>
      <c r="AD9" t="s">
        <v>12</v>
      </c>
      <c r="AE9" s="1">
        <v>5.5199999999999999E-2</v>
      </c>
      <c r="AF9" s="1">
        <v>2.6200000000000001E-2</v>
      </c>
      <c r="AG9" s="1">
        <v>0.91859999999999997</v>
      </c>
    </row>
    <row r="10" spans="1:33" x14ac:dyDescent="0.25">
      <c r="A10">
        <v>12</v>
      </c>
      <c r="B10" s="2">
        <v>0.96228069100000002</v>
      </c>
      <c r="C10" s="2">
        <v>0.112513654</v>
      </c>
      <c r="D10" s="2">
        <v>0.91926068100000002</v>
      </c>
      <c r="E10" s="2">
        <v>0.21014496699999999</v>
      </c>
      <c r="F10" t="str">
        <f t="shared" si="0"/>
        <v>best</v>
      </c>
    </row>
    <row r="11" spans="1:33" x14ac:dyDescent="0.25">
      <c r="A11">
        <v>13</v>
      </c>
      <c r="B11" s="2">
        <v>0.94912278699999997</v>
      </c>
      <c r="C11" s="2">
        <v>0.124676131</v>
      </c>
      <c r="D11" s="2">
        <v>0.92898833800000002</v>
      </c>
      <c r="E11" s="2">
        <v>0.18141525999999999</v>
      </c>
      <c r="F11" t="str">
        <f t="shared" si="0"/>
        <v/>
      </c>
      <c r="H11" s="1"/>
      <c r="R11" t="s">
        <v>13</v>
      </c>
      <c r="S11" s="1">
        <v>0.9214</v>
      </c>
      <c r="X11" t="s">
        <v>13</v>
      </c>
      <c r="Y11" s="1">
        <v>0.95299999999999996</v>
      </c>
      <c r="AD11" t="s">
        <v>13</v>
      </c>
      <c r="AE11" s="1">
        <v>0.93189999999999995</v>
      </c>
    </row>
    <row r="12" spans="1:33" x14ac:dyDescent="0.25">
      <c r="A12">
        <v>14</v>
      </c>
      <c r="B12" s="2">
        <v>0.95912283700000001</v>
      </c>
      <c r="C12" s="2">
        <v>0.11068307600000001</v>
      </c>
      <c r="D12" s="2">
        <v>0.91050583100000004</v>
      </c>
      <c r="E12" s="2">
        <v>0.22751455000000001</v>
      </c>
      <c r="F12" t="str">
        <f t="shared" si="0"/>
        <v/>
      </c>
    </row>
    <row r="13" spans="1:33" x14ac:dyDescent="0.25">
      <c r="A13" t="s">
        <v>21</v>
      </c>
      <c r="B13" s="2">
        <f>MAX(B2:B12)</f>
        <v>0.96228069100000002</v>
      </c>
    </row>
    <row r="20" spans="1:34" x14ac:dyDescent="0.25">
      <c r="A20" t="s">
        <v>20</v>
      </c>
      <c r="B20" t="s">
        <v>16</v>
      </c>
      <c r="C20" t="s">
        <v>17</v>
      </c>
      <c r="D20" t="s">
        <v>18</v>
      </c>
      <c r="E20" t="s">
        <v>19</v>
      </c>
      <c r="P20" t="s">
        <v>22</v>
      </c>
      <c r="R20" t="s">
        <v>0</v>
      </c>
      <c r="S20" t="s">
        <v>1</v>
      </c>
      <c r="X20" t="s">
        <v>0</v>
      </c>
      <c r="Y20" t="s">
        <v>14</v>
      </c>
      <c r="AD20" t="s">
        <v>0</v>
      </c>
      <c r="AE20" t="s">
        <v>15</v>
      </c>
    </row>
    <row r="21" spans="1:34" x14ac:dyDescent="0.25">
      <c r="A21">
        <v>13</v>
      </c>
      <c r="B21" s="2">
        <v>0.98421055099999999</v>
      </c>
      <c r="C21" s="2">
        <v>4.9475312E-2</v>
      </c>
      <c r="D21" s="2">
        <v>0.93579769099999999</v>
      </c>
      <c r="E21" s="2">
        <v>0.18404774400000001</v>
      </c>
      <c r="F21" t="str">
        <f>IF(B21=$B$38,"best","")</f>
        <v/>
      </c>
      <c r="R21" t="s">
        <v>2</v>
      </c>
      <c r="S21" t="s">
        <v>3</v>
      </c>
      <c r="T21" t="s">
        <v>4</v>
      </c>
      <c r="U21" t="s">
        <v>5</v>
      </c>
      <c r="X21" t="s">
        <v>2</v>
      </c>
      <c r="Y21" t="s">
        <v>3</v>
      </c>
      <c r="Z21" t="s">
        <v>4</v>
      </c>
      <c r="AA21" t="s">
        <v>5</v>
      </c>
      <c r="AB21" t="s">
        <v>23</v>
      </c>
      <c r="AD21" t="s">
        <v>2</v>
      </c>
      <c r="AE21" t="s">
        <v>3</v>
      </c>
      <c r="AF21" t="s">
        <v>4</v>
      </c>
      <c r="AG21" t="s">
        <v>5</v>
      </c>
      <c r="AH21" t="s">
        <v>23</v>
      </c>
    </row>
    <row r="22" spans="1:34" x14ac:dyDescent="0.25">
      <c r="A22">
        <v>14</v>
      </c>
      <c r="B22" s="2">
        <v>0.97771930699999998</v>
      </c>
      <c r="C22" s="2">
        <v>6.5256580999999994E-2</v>
      </c>
      <c r="D22" s="2">
        <v>0.93871593499999995</v>
      </c>
      <c r="E22" s="2">
        <v>0.182705849</v>
      </c>
      <c r="F22" t="str">
        <f t="shared" ref="F22:F37" si="1">IF(B22=$B$38,"best","")</f>
        <v/>
      </c>
      <c r="R22" t="s">
        <v>6</v>
      </c>
      <c r="S22">
        <v>343</v>
      </c>
      <c r="T22">
        <v>346</v>
      </c>
      <c r="U22">
        <v>342</v>
      </c>
      <c r="X22" t="s">
        <v>6</v>
      </c>
      <c r="Y22">
        <v>1662</v>
      </c>
      <c r="Z22">
        <v>1030</v>
      </c>
      <c r="AA22">
        <v>3008</v>
      </c>
      <c r="AD22" t="s">
        <v>6</v>
      </c>
      <c r="AE22">
        <v>342</v>
      </c>
      <c r="AF22">
        <v>342</v>
      </c>
      <c r="AG22">
        <v>344</v>
      </c>
    </row>
    <row r="23" spans="1:34" x14ac:dyDescent="0.25">
      <c r="A23">
        <v>15</v>
      </c>
      <c r="B23" s="2">
        <v>0.99192982900000004</v>
      </c>
      <c r="C23" s="2">
        <v>2.9793567999999999E-2</v>
      </c>
      <c r="D23" s="2">
        <v>0.93677043900000001</v>
      </c>
      <c r="E23" s="2">
        <v>0.188601449</v>
      </c>
      <c r="F23" t="str">
        <f t="shared" si="1"/>
        <v>best</v>
      </c>
      <c r="R23" t="s">
        <v>7</v>
      </c>
      <c r="S23">
        <v>316</v>
      </c>
      <c r="T23">
        <v>5</v>
      </c>
      <c r="U23">
        <v>22</v>
      </c>
      <c r="X23" t="s">
        <v>7</v>
      </c>
      <c r="Y23">
        <v>1582</v>
      </c>
      <c r="Z23">
        <v>11</v>
      </c>
      <c r="AA23">
        <v>69</v>
      </c>
      <c r="AD23" t="s">
        <v>7</v>
      </c>
      <c r="AE23">
        <v>325</v>
      </c>
      <c r="AF23">
        <v>1</v>
      </c>
      <c r="AG23">
        <v>16</v>
      </c>
    </row>
    <row r="24" spans="1:34" x14ac:dyDescent="0.25">
      <c r="A24">
        <v>16</v>
      </c>
      <c r="B24" s="2">
        <v>0.97684210500000002</v>
      </c>
      <c r="C24" s="2">
        <v>5.5436272000000002E-2</v>
      </c>
      <c r="D24" s="2">
        <v>0.93871593499999995</v>
      </c>
      <c r="E24" s="2">
        <v>0.19797144799999999</v>
      </c>
      <c r="F24" t="str">
        <f t="shared" si="1"/>
        <v/>
      </c>
      <c r="R24" t="s">
        <v>8</v>
      </c>
      <c r="S24">
        <v>2</v>
      </c>
      <c r="T24">
        <v>302</v>
      </c>
      <c r="U24">
        <v>42</v>
      </c>
      <c r="X24" t="s">
        <v>8</v>
      </c>
      <c r="Y24">
        <v>2</v>
      </c>
      <c r="Z24">
        <v>977</v>
      </c>
      <c r="AA24">
        <v>51</v>
      </c>
      <c r="AD24" t="s">
        <v>8</v>
      </c>
      <c r="AE24">
        <v>6</v>
      </c>
      <c r="AF24">
        <v>306</v>
      </c>
      <c r="AG24">
        <v>30</v>
      </c>
    </row>
    <row r="25" spans="1:34" x14ac:dyDescent="0.25">
      <c r="A25">
        <v>17</v>
      </c>
      <c r="B25" s="2">
        <v>0.98105263700000001</v>
      </c>
      <c r="C25" s="2">
        <v>5.6801788999999998E-2</v>
      </c>
      <c r="D25" s="2">
        <v>0.93579769099999999</v>
      </c>
      <c r="E25" s="2">
        <v>0.18172901899999999</v>
      </c>
      <c r="F25" t="str">
        <f t="shared" si="1"/>
        <v/>
      </c>
      <c r="R25" t="s">
        <v>9</v>
      </c>
      <c r="S25">
        <v>6</v>
      </c>
      <c r="T25">
        <v>3</v>
      </c>
      <c r="U25">
        <v>333</v>
      </c>
      <c r="X25" t="s">
        <v>9</v>
      </c>
      <c r="Y25">
        <v>20</v>
      </c>
      <c r="Z25">
        <v>9</v>
      </c>
      <c r="AA25">
        <v>2979</v>
      </c>
      <c r="AD25" t="s">
        <v>9</v>
      </c>
      <c r="AE25">
        <v>7</v>
      </c>
      <c r="AF25">
        <v>1</v>
      </c>
      <c r="AG25">
        <v>336</v>
      </c>
    </row>
    <row r="26" spans="1:34" x14ac:dyDescent="0.25">
      <c r="A26">
        <v>18</v>
      </c>
      <c r="B26" s="2">
        <v>0.98771929700000005</v>
      </c>
      <c r="C26" s="2">
        <v>3.9281311999999999E-2</v>
      </c>
      <c r="D26" s="2">
        <v>0.94163423800000001</v>
      </c>
      <c r="E26" s="2">
        <v>0.18017660099999999</v>
      </c>
      <c r="F26" t="str">
        <f t="shared" si="1"/>
        <v/>
      </c>
      <c r="R26" t="s">
        <v>10</v>
      </c>
      <c r="S26" s="1">
        <v>0.92130000000000001</v>
      </c>
      <c r="T26" s="1">
        <v>1.46E-2</v>
      </c>
      <c r="U26" s="1">
        <v>6.4100000000000004E-2</v>
      </c>
      <c r="X26" t="s">
        <v>10</v>
      </c>
      <c r="Y26" s="1">
        <v>0.95189999999999997</v>
      </c>
      <c r="Z26" s="1">
        <v>6.6E-3</v>
      </c>
      <c r="AA26" s="1">
        <v>4.1500000000000002E-2</v>
      </c>
      <c r="AD26" t="s">
        <v>10</v>
      </c>
      <c r="AE26" s="1">
        <v>0.95030000000000003</v>
      </c>
      <c r="AF26" s="1">
        <v>2.8999999999999998E-3</v>
      </c>
      <c r="AG26" s="1">
        <v>4.6800000000000001E-2</v>
      </c>
    </row>
    <row r="27" spans="1:34" x14ac:dyDescent="0.25">
      <c r="A27">
        <v>19</v>
      </c>
      <c r="B27" s="2">
        <v>0.98771929700000005</v>
      </c>
      <c r="C27" s="2">
        <v>4.1081943000000003E-2</v>
      </c>
      <c r="D27" s="2">
        <v>0.92996108499999997</v>
      </c>
      <c r="E27" s="2">
        <v>0.213463604</v>
      </c>
      <c r="F27" t="str">
        <f t="shared" si="1"/>
        <v/>
      </c>
      <c r="R27" t="s">
        <v>11</v>
      </c>
      <c r="S27" s="1">
        <v>5.7999999999999996E-3</v>
      </c>
      <c r="T27" s="1">
        <v>0.87280000000000002</v>
      </c>
      <c r="U27" s="1">
        <v>0.12139999999999999</v>
      </c>
      <c r="X27" t="s">
        <v>11</v>
      </c>
      <c r="Y27" s="1">
        <v>1.9E-3</v>
      </c>
      <c r="Z27" s="1">
        <v>0.94850000000000001</v>
      </c>
      <c r="AA27" s="1">
        <v>4.9500000000000002E-2</v>
      </c>
      <c r="AD27" t="s">
        <v>11</v>
      </c>
      <c r="AE27" s="1">
        <v>1.7500000000000002E-2</v>
      </c>
      <c r="AF27" s="1">
        <v>0.89470000000000005</v>
      </c>
      <c r="AG27" s="1">
        <v>8.77E-2</v>
      </c>
    </row>
    <row r="28" spans="1:34" x14ac:dyDescent="0.25">
      <c r="A28">
        <v>20</v>
      </c>
      <c r="B28" s="2">
        <v>0.98403507499999998</v>
      </c>
      <c r="C28" s="2">
        <v>4.6084866000000002E-2</v>
      </c>
      <c r="D28" s="2">
        <v>0.92704278200000001</v>
      </c>
      <c r="E28" s="2">
        <v>0.22812727099999999</v>
      </c>
      <c r="F28" t="str">
        <f t="shared" si="1"/>
        <v/>
      </c>
      <c r="R28" t="s">
        <v>12</v>
      </c>
      <c r="S28" s="1">
        <v>1.7500000000000002E-2</v>
      </c>
      <c r="T28" s="1">
        <v>8.8000000000000005E-3</v>
      </c>
      <c r="U28" s="1">
        <v>0.97370000000000001</v>
      </c>
      <c r="X28" t="s">
        <v>12</v>
      </c>
      <c r="Y28" s="1">
        <v>6.7000000000000002E-3</v>
      </c>
      <c r="Z28" s="1">
        <v>3.0000000000000001E-3</v>
      </c>
      <c r="AA28" s="1">
        <v>0.99039999999999995</v>
      </c>
      <c r="AD28" t="s">
        <v>12</v>
      </c>
      <c r="AE28" s="1">
        <v>2.0400000000000001E-2</v>
      </c>
      <c r="AF28" s="1">
        <v>2.8999999999999998E-3</v>
      </c>
      <c r="AG28" s="1">
        <v>0.97670000000000001</v>
      </c>
    </row>
    <row r="29" spans="1:34" x14ac:dyDescent="0.25">
      <c r="A29">
        <v>21</v>
      </c>
      <c r="B29" s="2">
        <v>0.98052632799999995</v>
      </c>
      <c r="C29" s="2">
        <v>5.1917061E-2</v>
      </c>
      <c r="D29" s="2">
        <v>0.92607003499999996</v>
      </c>
      <c r="E29" s="2">
        <v>0.20901551800000001</v>
      </c>
      <c r="F29" t="str">
        <f t="shared" si="1"/>
        <v/>
      </c>
    </row>
    <row r="30" spans="1:34" x14ac:dyDescent="0.25">
      <c r="A30">
        <v>22</v>
      </c>
      <c r="B30" s="2">
        <v>0.98473686000000005</v>
      </c>
      <c r="C30" s="2">
        <v>4.9676484999999999E-2</v>
      </c>
      <c r="D30" s="2">
        <v>0.93190664099999998</v>
      </c>
      <c r="E30" s="2">
        <v>0.19932383300000001</v>
      </c>
      <c r="F30" t="str">
        <f t="shared" si="1"/>
        <v/>
      </c>
      <c r="R30" t="s">
        <v>13</v>
      </c>
      <c r="S30" s="1">
        <v>0.9224</v>
      </c>
      <c r="X30" t="s">
        <v>13</v>
      </c>
      <c r="Y30" s="1">
        <v>0.97160000000000002</v>
      </c>
      <c r="AD30" t="s">
        <v>13</v>
      </c>
      <c r="AE30" s="1">
        <v>0.94069999999999998</v>
      </c>
    </row>
    <row r="31" spans="1:34" x14ac:dyDescent="0.25">
      <c r="A31">
        <v>23</v>
      </c>
      <c r="B31" s="2">
        <v>0.97789472300000002</v>
      </c>
      <c r="C31" s="2">
        <v>6.5903582000000002E-2</v>
      </c>
      <c r="D31" s="2">
        <v>0.93871593499999995</v>
      </c>
      <c r="E31" s="2">
        <v>0.17446729499999999</v>
      </c>
      <c r="F31" t="str">
        <f t="shared" si="1"/>
        <v/>
      </c>
    </row>
    <row r="32" spans="1:34" x14ac:dyDescent="0.25">
      <c r="A32">
        <v>24</v>
      </c>
      <c r="B32" s="2">
        <v>0.98719298799999999</v>
      </c>
      <c r="C32" s="2">
        <v>4.4269665999999999E-2</v>
      </c>
      <c r="D32" s="2">
        <v>0.93287938800000003</v>
      </c>
      <c r="E32" s="2">
        <v>0.20329560299999999</v>
      </c>
      <c r="F32" t="str">
        <f t="shared" si="1"/>
        <v/>
      </c>
    </row>
    <row r="33" spans="1:33" x14ac:dyDescent="0.25">
      <c r="A33">
        <v>25</v>
      </c>
      <c r="B33" s="2">
        <v>0.96771931600000005</v>
      </c>
      <c r="C33" s="2">
        <v>9.3325421000000006E-2</v>
      </c>
      <c r="D33" s="2">
        <v>0.93968874199999997</v>
      </c>
      <c r="E33" s="2">
        <v>0.15903653200000001</v>
      </c>
      <c r="F33" t="str">
        <f t="shared" si="1"/>
        <v/>
      </c>
    </row>
    <row r="34" spans="1:33" x14ac:dyDescent="0.25">
      <c r="A34">
        <v>26</v>
      </c>
      <c r="B34" s="2">
        <v>0.98403507499999998</v>
      </c>
      <c r="C34" s="2">
        <v>6.8058461000000001E-2</v>
      </c>
      <c r="D34" s="2">
        <v>0.93968874199999997</v>
      </c>
      <c r="E34" s="2">
        <v>0.18372239200000001</v>
      </c>
      <c r="F34" t="str">
        <f t="shared" si="1"/>
        <v/>
      </c>
    </row>
    <row r="35" spans="1:33" x14ac:dyDescent="0.25">
      <c r="A35">
        <v>27</v>
      </c>
      <c r="B35" s="2">
        <v>0.98210525500000001</v>
      </c>
      <c r="C35" s="2">
        <v>5.3336388999999998E-2</v>
      </c>
      <c r="D35" s="2">
        <v>0.94455254099999997</v>
      </c>
      <c r="E35" s="2">
        <v>0.15168227300000001</v>
      </c>
      <c r="F35" t="str">
        <f t="shared" si="1"/>
        <v/>
      </c>
    </row>
    <row r="36" spans="1:33" x14ac:dyDescent="0.25">
      <c r="A36">
        <v>28</v>
      </c>
      <c r="B36" s="2">
        <v>0.98438596700000003</v>
      </c>
      <c r="C36" s="2">
        <v>4.6302635000000002E-2</v>
      </c>
      <c r="D36" s="2">
        <v>0.93871593499999995</v>
      </c>
      <c r="E36" s="2">
        <v>0.18285021200000001</v>
      </c>
      <c r="F36" t="str">
        <f t="shared" si="1"/>
        <v/>
      </c>
    </row>
    <row r="37" spans="1:33" x14ac:dyDescent="0.25">
      <c r="A37">
        <v>29</v>
      </c>
      <c r="B37" s="2">
        <v>0.96087718</v>
      </c>
      <c r="C37" s="2">
        <v>9.3441613000000007E-2</v>
      </c>
      <c r="D37" s="2">
        <v>0.94649803600000004</v>
      </c>
      <c r="E37" s="2">
        <v>0.15285907700000001</v>
      </c>
      <c r="F37" t="str">
        <f t="shared" si="1"/>
        <v/>
      </c>
    </row>
    <row r="38" spans="1:33" x14ac:dyDescent="0.25">
      <c r="A38" t="s">
        <v>21</v>
      </c>
      <c r="B38" s="2">
        <f>MAX(B21:B37)</f>
        <v>0.99192982900000004</v>
      </c>
    </row>
    <row r="45" spans="1:33" x14ac:dyDescent="0.25">
      <c r="A45" t="s">
        <v>20</v>
      </c>
      <c r="B45" t="s">
        <v>16</v>
      </c>
      <c r="C45" t="s">
        <v>17</v>
      </c>
      <c r="D45" t="s">
        <v>18</v>
      </c>
      <c r="E45" t="s">
        <v>19</v>
      </c>
      <c r="P45" t="s">
        <v>22</v>
      </c>
      <c r="R45" t="s">
        <v>0</v>
      </c>
      <c r="S45" t="s">
        <v>1</v>
      </c>
      <c r="X45" t="s">
        <v>0</v>
      </c>
      <c r="Y45" t="s">
        <v>14</v>
      </c>
      <c r="AD45" t="s">
        <v>0</v>
      </c>
      <c r="AE45" t="s">
        <v>15</v>
      </c>
    </row>
    <row r="46" spans="1:33" x14ac:dyDescent="0.25">
      <c r="A46">
        <v>19</v>
      </c>
      <c r="B46" s="2">
        <v>0.99052631899999999</v>
      </c>
      <c r="C46" s="2">
        <v>3.1782836000000002E-2</v>
      </c>
      <c r="D46" s="2">
        <v>0.94649803600000004</v>
      </c>
      <c r="E46" s="2">
        <v>0.244333521</v>
      </c>
      <c r="F46" t="str">
        <f>IF(B46=$B$72,"best","")</f>
        <v/>
      </c>
      <c r="R46" t="s">
        <v>2</v>
      </c>
      <c r="S46" t="s">
        <v>3</v>
      </c>
      <c r="T46" t="s">
        <v>4</v>
      </c>
      <c r="U46" t="s">
        <v>5</v>
      </c>
      <c r="X46" t="s">
        <v>2</v>
      </c>
      <c r="Y46" t="s">
        <v>3</v>
      </c>
      <c r="Z46" t="s">
        <v>4</v>
      </c>
      <c r="AA46" t="s">
        <v>5</v>
      </c>
      <c r="AB46" t="s">
        <v>23</v>
      </c>
      <c r="AD46" t="s">
        <v>2</v>
      </c>
      <c r="AE46" t="s">
        <v>3</v>
      </c>
      <c r="AF46" t="s">
        <v>4</v>
      </c>
      <c r="AG46" t="s">
        <v>5</v>
      </c>
    </row>
    <row r="47" spans="1:33" x14ac:dyDescent="0.25">
      <c r="A47">
        <v>20</v>
      </c>
      <c r="B47" s="2">
        <v>0.99245613799999999</v>
      </c>
      <c r="C47" s="2">
        <v>2.3896765E-2</v>
      </c>
      <c r="D47" s="2">
        <v>0.92023348800000004</v>
      </c>
      <c r="E47" s="2">
        <v>0.25158566199999999</v>
      </c>
      <c r="F47" t="str">
        <f t="shared" ref="F47:F71" si="2">IF(B47=$B$72,"best","")</f>
        <v/>
      </c>
      <c r="R47" t="s">
        <v>6</v>
      </c>
      <c r="S47">
        <v>343</v>
      </c>
      <c r="T47">
        <v>346</v>
      </c>
      <c r="U47">
        <v>342</v>
      </c>
      <c r="X47" t="s">
        <v>6</v>
      </c>
      <c r="Y47">
        <v>1662</v>
      </c>
      <c r="Z47">
        <v>1030</v>
      </c>
      <c r="AA47">
        <v>3008</v>
      </c>
      <c r="AD47" t="s">
        <v>6</v>
      </c>
      <c r="AE47">
        <v>342</v>
      </c>
      <c r="AF47">
        <v>342</v>
      </c>
      <c r="AG47">
        <v>344</v>
      </c>
    </row>
    <row r="48" spans="1:33" x14ac:dyDescent="0.25">
      <c r="A48">
        <v>21</v>
      </c>
      <c r="B48" s="2">
        <v>0.988245606</v>
      </c>
      <c r="C48" s="2">
        <v>3.1412371000000001E-2</v>
      </c>
      <c r="D48" s="2">
        <v>0.94163423800000001</v>
      </c>
      <c r="E48" s="2">
        <v>0.195061386</v>
      </c>
      <c r="F48" t="str">
        <f t="shared" si="2"/>
        <v/>
      </c>
      <c r="R48" t="s">
        <v>7</v>
      </c>
      <c r="S48">
        <v>322</v>
      </c>
      <c r="T48">
        <v>1</v>
      </c>
      <c r="U48">
        <v>20</v>
      </c>
      <c r="X48" t="s">
        <v>7</v>
      </c>
      <c r="Y48">
        <v>1640</v>
      </c>
      <c r="Z48">
        <v>2</v>
      </c>
      <c r="AA48">
        <v>20</v>
      </c>
      <c r="AD48" t="s">
        <v>7</v>
      </c>
      <c r="AE48">
        <v>325</v>
      </c>
      <c r="AF48">
        <v>2</v>
      </c>
      <c r="AG48">
        <v>15</v>
      </c>
    </row>
    <row r="49" spans="1:33" x14ac:dyDescent="0.25">
      <c r="A49">
        <v>22</v>
      </c>
      <c r="B49" s="2">
        <v>0.99736839499999996</v>
      </c>
      <c r="C49" s="2">
        <v>1.0484237E-2</v>
      </c>
      <c r="D49" s="2">
        <v>0.94260698600000004</v>
      </c>
      <c r="E49" s="2">
        <v>0.22379159900000001</v>
      </c>
      <c r="F49" t="str">
        <f t="shared" si="2"/>
        <v/>
      </c>
      <c r="R49" t="s">
        <v>8</v>
      </c>
      <c r="S49">
        <v>9</v>
      </c>
      <c r="T49">
        <v>313</v>
      </c>
      <c r="U49">
        <v>24</v>
      </c>
      <c r="X49" t="s">
        <v>8</v>
      </c>
      <c r="Y49">
        <v>0</v>
      </c>
      <c r="Z49">
        <v>1011</v>
      </c>
      <c r="AA49">
        <v>19</v>
      </c>
      <c r="AD49" t="s">
        <v>8</v>
      </c>
      <c r="AE49">
        <v>7</v>
      </c>
      <c r="AF49">
        <v>314</v>
      </c>
      <c r="AG49">
        <v>21</v>
      </c>
    </row>
    <row r="50" spans="1:33" x14ac:dyDescent="0.25">
      <c r="A50">
        <v>23</v>
      </c>
      <c r="B50" s="2">
        <v>0.99508774300000002</v>
      </c>
      <c r="C50" s="2">
        <v>1.7625999E-2</v>
      </c>
      <c r="D50" s="2">
        <v>0.94260698600000004</v>
      </c>
      <c r="E50" s="2">
        <v>0.19723510699999999</v>
      </c>
      <c r="F50" t="str">
        <f t="shared" si="2"/>
        <v/>
      </c>
      <c r="R50" t="s">
        <v>9</v>
      </c>
      <c r="S50">
        <v>5</v>
      </c>
      <c r="T50">
        <v>6</v>
      </c>
      <c r="U50">
        <v>331</v>
      </c>
      <c r="X50" t="s">
        <v>9</v>
      </c>
      <c r="Y50">
        <v>5</v>
      </c>
      <c r="Z50">
        <v>16</v>
      </c>
      <c r="AA50">
        <v>2987</v>
      </c>
      <c r="AD50" t="s">
        <v>9</v>
      </c>
      <c r="AE50">
        <v>6</v>
      </c>
      <c r="AF50">
        <v>7</v>
      </c>
      <c r="AG50">
        <v>331</v>
      </c>
    </row>
    <row r="51" spans="1:33" x14ac:dyDescent="0.25">
      <c r="A51">
        <v>24</v>
      </c>
      <c r="B51" s="2">
        <v>0.97052633799999999</v>
      </c>
      <c r="C51" s="2">
        <v>7.9449721000000001E-2</v>
      </c>
      <c r="D51" s="2">
        <v>0.93093383299999999</v>
      </c>
      <c r="E51" s="2">
        <v>0.221325204</v>
      </c>
      <c r="F51" t="str">
        <f t="shared" si="2"/>
        <v/>
      </c>
      <c r="R51" t="s">
        <v>10</v>
      </c>
      <c r="S51" s="1">
        <v>0.93879999999999997</v>
      </c>
      <c r="T51" s="1">
        <v>2.8999999999999998E-3</v>
      </c>
      <c r="U51" s="1">
        <v>5.8299999999999998E-2</v>
      </c>
      <c r="X51" t="s">
        <v>10</v>
      </c>
      <c r="Y51" s="1">
        <v>0.98680000000000001</v>
      </c>
      <c r="Z51" s="1">
        <v>1.1999999999999999E-3</v>
      </c>
      <c r="AA51" s="1">
        <v>1.2E-2</v>
      </c>
      <c r="AD51" t="s">
        <v>10</v>
      </c>
      <c r="AE51" s="1">
        <v>0.95030000000000003</v>
      </c>
      <c r="AF51" s="1">
        <v>5.8999999999999999E-3</v>
      </c>
      <c r="AG51" s="1">
        <v>4.3900000000000002E-2</v>
      </c>
    </row>
    <row r="52" spans="1:33" x14ac:dyDescent="0.25">
      <c r="A52">
        <v>25</v>
      </c>
      <c r="B52" s="2">
        <v>0.99824559700000004</v>
      </c>
      <c r="C52" s="2">
        <v>1.2656517000000001E-2</v>
      </c>
      <c r="D52" s="2">
        <v>0.94163423800000001</v>
      </c>
      <c r="E52" s="2">
        <v>0.18732768299999999</v>
      </c>
      <c r="F52" t="str">
        <f t="shared" si="2"/>
        <v/>
      </c>
      <c r="R52" t="s">
        <v>11</v>
      </c>
      <c r="S52" s="1">
        <v>2.5999999999999999E-2</v>
      </c>
      <c r="T52" s="1">
        <v>0.90459999999999996</v>
      </c>
      <c r="U52" s="1">
        <v>6.9400000000000003E-2</v>
      </c>
      <c r="X52" t="s">
        <v>11</v>
      </c>
      <c r="Y52" s="1">
        <v>0</v>
      </c>
      <c r="Z52" s="1">
        <v>0.98160000000000003</v>
      </c>
      <c r="AA52" s="1">
        <v>1.8499999999999999E-2</v>
      </c>
      <c r="AD52" t="s">
        <v>11</v>
      </c>
      <c r="AE52" s="1">
        <v>2.0500000000000001E-2</v>
      </c>
      <c r="AF52" s="1">
        <v>0.91810000000000003</v>
      </c>
      <c r="AG52" s="1">
        <v>6.1400000000000003E-2</v>
      </c>
    </row>
    <row r="53" spans="1:33" x14ac:dyDescent="0.25">
      <c r="A53">
        <v>26</v>
      </c>
      <c r="B53" s="2">
        <v>0.98771929700000005</v>
      </c>
      <c r="C53" s="2">
        <v>3.6376681000000001E-2</v>
      </c>
      <c r="D53" s="2">
        <v>0.94455254099999997</v>
      </c>
      <c r="E53" s="2">
        <v>0.16938984400000001</v>
      </c>
      <c r="F53" t="str">
        <f t="shared" si="2"/>
        <v/>
      </c>
      <c r="R53" t="s">
        <v>12</v>
      </c>
      <c r="S53" s="1">
        <v>1.46E-2</v>
      </c>
      <c r="T53" s="1">
        <v>1.7500000000000002E-2</v>
      </c>
      <c r="U53" s="1">
        <v>0.96779999999999999</v>
      </c>
      <c r="X53" t="s">
        <v>12</v>
      </c>
      <c r="Y53" s="1">
        <v>1.6999999999999999E-3</v>
      </c>
      <c r="Z53" s="1">
        <v>5.3E-3</v>
      </c>
      <c r="AA53" s="1">
        <v>0.99299999999999999</v>
      </c>
      <c r="AD53" t="s">
        <v>12</v>
      </c>
      <c r="AE53" s="1">
        <v>1.7399999999999999E-2</v>
      </c>
      <c r="AF53" s="1">
        <v>2.0400000000000001E-2</v>
      </c>
      <c r="AG53" s="1">
        <v>0.96220000000000006</v>
      </c>
    </row>
    <row r="54" spans="1:33" x14ac:dyDescent="0.25">
      <c r="A54">
        <v>27</v>
      </c>
      <c r="B54" s="2">
        <v>0.93421053899999995</v>
      </c>
      <c r="C54" s="2">
        <v>0.20127135500000001</v>
      </c>
      <c r="D54" s="2">
        <v>0.92996108499999997</v>
      </c>
      <c r="E54" s="2">
        <v>0.20983761500000001</v>
      </c>
      <c r="F54" t="str">
        <f t="shared" si="2"/>
        <v/>
      </c>
    </row>
    <row r="55" spans="1:33" x14ac:dyDescent="0.25">
      <c r="A55">
        <v>28</v>
      </c>
      <c r="B55" s="2">
        <v>0.99877190599999999</v>
      </c>
      <c r="C55" s="2">
        <v>1.0722873000000001E-2</v>
      </c>
      <c r="D55" s="2">
        <v>0.94747084400000003</v>
      </c>
      <c r="E55" s="2">
        <v>0.18867541800000001</v>
      </c>
      <c r="F55" t="str">
        <f t="shared" si="2"/>
        <v/>
      </c>
      <c r="R55" t="s">
        <v>13</v>
      </c>
      <c r="S55" s="1">
        <v>0.93700000000000006</v>
      </c>
      <c r="X55" t="s">
        <v>13</v>
      </c>
      <c r="Y55" s="1">
        <v>0.98909999999999998</v>
      </c>
      <c r="AD55" t="s">
        <v>13</v>
      </c>
      <c r="AE55" s="1">
        <v>0.94359999999999999</v>
      </c>
    </row>
    <row r="56" spans="1:33" x14ac:dyDescent="0.25">
      <c r="A56">
        <v>29</v>
      </c>
      <c r="B56" s="2">
        <v>0.99333333999999995</v>
      </c>
      <c r="C56" s="2">
        <v>1.7996854999999999E-2</v>
      </c>
      <c r="D56" s="2">
        <v>0.93190664099999998</v>
      </c>
      <c r="E56" s="2">
        <v>0.25506904699999999</v>
      </c>
      <c r="F56" t="str">
        <f t="shared" si="2"/>
        <v/>
      </c>
    </row>
    <row r="57" spans="1:33" x14ac:dyDescent="0.25">
      <c r="A57">
        <v>30</v>
      </c>
      <c r="B57" s="2">
        <v>0.99596488500000002</v>
      </c>
      <c r="C57" s="2">
        <v>1.6464245999999998E-2</v>
      </c>
      <c r="D57" s="2">
        <v>0.93774318700000003</v>
      </c>
      <c r="E57" s="2">
        <v>0.18541307700000001</v>
      </c>
      <c r="F57" t="str">
        <f t="shared" si="2"/>
        <v/>
      </c>
    </row>
    <row r="58" spans="1:33" x14ac:dyDescent="0.25">
      <c r="A58">
        <v>31</v>
      </c>
      <c r="B58" s="2">
        <v>0.989298224</v>
      </c>
      <c r="C58" s="2">
        <v>3.2778841000000003E-2</v>
      </c>
      <c r="D58" s="2">
        <v>0.91634243699999995</v>
      </c>
      <c r="E58" s="2">
        <v>0.27885457899999999</v>
      </c>
      <c r="F58" t="str">
        <f t="shared" si="2"/>
        <v/>
      </c>
    </row>
    <row r="59" spans="1:33" x14ac:dyDescent="0.25">
      <c r="A59">
        <v>32</v>
      </c>
      <c r="B59" s="2">
        <v>0.98877191499999995</v>
      </c>
      <c r="C59" s="2">
        <v>3.0442477999999999E-2</v>
      </c>
      <c r="D59" s="2">
        <v>0.92704278200000001</v>
      </c>
      <c r="E59" s="2">
        <v>0.25591096299999999</v>
      </c>
      <c r="F59" t="str">
        <f t="shared" si="2"/>
        <v/>
      </c>
    </row>
    <row r="60" spans="1:33" x14ac:dyDescent="0.25">
      <c r="A60">
        <v>33</v>
      </c>
      <c r="B60" s="2">
        <v>0.99894738199999999</v>
      </c>
      <c r="C60" s="2">
        <v>8.3161829999999996E-3</v>
      </c>
      <c r="D60" s="2">
        <v>0.93677043900000001</v>
      </c>
      <c r="E60" s="2">
        <v>0.27585849200000001</v>
      </c>
      <c r="F60" t="str">
        <f t="shared" si="2"/>
        <v/>
      </c>
    </row>
    <row r="61" spans="1:33" x14ac:dyDescent="0.25">
      <c r="A61">
        <v>34</v>
      </c>
      <c r="B61" s="2">
        <v>0.99684208600000002</v>
      </c>
      <c r="C61" s="2">
        <v>1.0358216999999999E-2</v>
      </c>
      <c r="D61" s="2">
        <v>0.93968874199999997</v>
      </c>
      <c r="E61" s="2">
        <v>0.21648958300000001</v>
      </c>
      <c r="F61" t="str">
        <f t="shared" si="2"/>
        <v/>
      </c>
    </row>
    <row r="62" spans="1:33" x14ac:dyDescent="0.25">
      <c r="A62">
        <v>35</v>
      </c>
      <c r="B62" s="2">
        <v>0.99982458399999996</v>
      </c>
      <c r="C62" s="2">
        <v>5.9248599999999997E-3</v>
      </c>
      <c r="D62" s="2">
        <v>0.94066148999999999</v>
      </c>
      <c r="E62" s="2">
        <v>0.19502292600000001</v>
      </c>
      <c r="F62" t="str">
        <f t="shared" si="2"/>
        <v>best</v>
      </c>
    </row>
    <row r="63" spans="1:33" x14ac:dyDescent="0.25">
      <c r="A63">
        <v>36</v>
      </c>
      <c r="B63" s="2">
        <v>0.97859650899999995</v>
      </c>
      <c r="C63" s="2">
        <v>5.8766591999999999E-2</v>
      </c>
      <c r="D63" s="2">
        <v>0.92217898399999998</v>
      </c>
      <c r="E63" s="2">
        <v>0.284414589</v>
      </c>
      <c r="F63" t="str">
        <f t="shared" si="2"/>
        <v/>
      </c>
    </row>
    <row r="64" spans="1:33" x14ac:dyDescent="0.25">
      <c r="A64">
        <v>37</v>
      </c>
      <c r="B64" s="2">
        <v>0.98982453299999995</v>
      </c>
      <c r="C64" s="2">
        <v>2.8606031000000001E-2</v>
      </c>
      <c r="D64" s="2">
        <v>0.93968874199999997</v>
      </c>
      <c r="E64" s="2">
        <v>0.21962896000000001</v>
      </c>
      <c r="F64" t="str">
        <f t="shared" si="2"/>
        <v/>
      </c>
    </row>
    <row r="65" spans="1:6" x14ac:dyDescent="0.25">
      <c r="A65">
        <v>38</v>
      </c>
      <c r="B65" s="2">
        <v>0.994561374</v>
      </c>
      <c r="C65" s="2">
        <v>1.8706275000000001E-2</v>
      </c>
      <c r="D65" s="2">
        <v>0.90856033599999997</v>
      </c>
      <c r="E65" s="2">
        <v>0.32116848199999998</v>
      </c>
      <c r="F65" t="str">
        <f t="shared" si="2"/>
        <v/>
      </c>
    </row>
    <row r="66" spans="1:6" x14ac:dyDescent="0.25">
      <c r="A66">
        <v>39</v>
      </c>
      <c r="B66" s="2">
        <v>0.98122805400000002</v>
      </c>
      <c r="C66" s="2">
        <v>5.6625905999999997E-2</v>
      </c>
      <c r="D66" s="2">
        <v>0.93287938800000003</v>
      </c>
      <c r="E66" s="2">
        <v>0.26183450200000002</v>
      </c>
      <c r="F66" t="str">
        <f t="shared" si="2"/>
        <v/>
      </c>
    </row>
    <row r="67" spans="1:6" x14ac:dyDescent="0.25">
      <c r="A67">
        <v>40</v>
      </c>
      <c r="B67" s="2">
        <v>0.98947370099999998</v>
      </c>
      <c r="C67" s="2">
        <v>2.9656637E-2</v>
      </c>
      <c r="D67" s="2">
        <v>0.92120623599999996</v>
      </c>
      <c r="E67" s="2">
        <v>0.25544634500000002</v>
      </c>
      <c r="F67" t="str">
        <f t="shared" si="2"/>
        <v/>
      </c>
    </row>
    <row r="68" spans="1:6" x14ac:dyDescent="0.25">
      <c r="A68">
        <v>41</v>
      </c>
      <c r="B68" s="2">
        <v>0.97894734100000003</v>
      </c>
      <c r="C68" s="2">
        <v>5.7004999000000001E-2</v>
      </c>
      <c r="D68" s="2">
        <v>0.91731518499999998</v>
      </c>
      <c r="E68" s="2">
        <v>0.374554306</v>
      </c>
      <c r="F68" t="str">
        <f t="shared" si="2"/>
        <v/>
      </c>
    </row>
    <row r="69" spans="1:6" x14ac:dyDescent="0.25">
      <c r="A69">
        <v>42</v>
      </c>
      <c r="B69" s="2">
        <v>0.97947371000000005</v>
      </c>
      <c r="C69" s="2">
        <v>5.7063948000000003E-2</v>
      </c>
      <c r="D69" s="2">
        <v>0.93774318700000003</v>
      </c>
      <c r="E69" s="2">
        <v>0.20330031200000001</v>
      </c>
      <c r="F69" t="str">
        <f t="shared" si="2"/>
        <v/>
      </c>
    </row>
    <row r="70" spans="1:6" x14ac:dyDescent="0.25">
      <c r="A70">
        <v>43</v>
      </c>
      <c r="B70" s="2">
        <v>0.98684209599999995</v>
      </c>
      <c r="C70" s="2">
        <v>3.8117155E-2</v>
      </c>
      <c r="D70" s="2">
        <v>0.93385213600000005</v>
      </c>
      <c r="E70" s="2">
        <v>0.23725733199999999</v>
      </c>
      <c r="F70" t="str">
        <f t="shared" si="2"/>
        <v/>
      </c>
    </row>
    <row r="71" spans="1:6" x14ac:dyDescent="0.25">
      <c r="A71">
        <v>44</v>
      </c>
      <c r="B71" s="2">
        <v>0.97754383099999997</v>
      </c>
      <c r="C71" s="2">
        <v>5.3931451999999998E-2</v>
      </c>
      <c r="D71" s="2">
        <v>0.93385213600000005</v>
      </c>
      <c r="E71" s="2">
        <v>0.239150956</v>
      </c>
      <c r="F71" t="str">
        <f t="shared" si="2"/>
        <v/>
      </c>
    </row>
    <row r="72" spans="1:6" x14ac:dyDescent="0.25">
      <c r="A72" t="s">
        <v>21</v>
      </c>
      <c r="B72">
        <f>MAX(B46:B71)</f>
        <v>0.99982458399999996</v>
      </c>
    </row>
  </sheetData>
  <conditionalFormatting sqref="F1:F1048576">
    <cfRule type="notContainsBlanks" dxfId="4" priority="1">
      <formula>LEN(TRIM(F1))&gt;0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F35E-88F3-4455-8CFA-3699849210C8}">
  <dimension ref="A1:BQ101"/>
  <sheetViews>
    <sheetView tabSelected="1" topLeftCell="AU1" zoomScale="85" zoomScaleNormal="85" workbookViewId="0">
      <selection activeCell="BF48" sqref="BF48"/>
    </sheetView>
  </sheetViews>
  <sheetFormatPr defaultRowHeight="15" x14ac:dyDescent="0.25"/>
  <cols>
    <col min="28" max="28" width="9.140625" customWidth="1"/>
  </cols>
  <sheetData>
    <row r="1" spans="1:69" x14ac:dyDescent="0.25">
      <c r="A1" s="3" t="s">
        <v>24</v>
      </c>
      <c r="B1" s="4" t="s">
        <v>16</v>
      </c>
      <c r="C1" s="4" t="s">
        <v>17</v>
      </c>
      <c r="D1" s="4" t="s">
        <v>18</v>
      </c>
      <c r="E1" s="4" t="s">
        <v>19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5"/>
      <c r="AA1" s="3"/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/>
      <c r="AH1" s="5"/>
      <c r="AI1" s="3"/>
      <c r="AJ1" s="4" t="s">
        <v>31</v>
      </c>
      <c r="AK1" s="4" t="s">
        <v>27</v>
      </c>
      <c r="AL1" s="4" t="s">
        <v>28</v>
      </c>
      <c r="AM1" s="4" t="s">
        <v>29</v>
      </c>
      <c r="AN1" s="4" t="s">
        <v>30</v>
      </c>
      <c r="AO1" s="4"/>
      <c r="AP1" s="4"/>
      <c r="AQ1" s="21" t="s">
        <v>34</v>
      </c>
      <c r="AR1" s="4" t="s">
        <v>32</v>
      </c>
      <c r="AS1" s="4" t="s">
        <v>33</v>
      </c>
      <c r="AT1" s="4" t="s">
        <v>27</v>
      </c>
      <c r="AU1" s="4" t="s">
        <v>28</v>
      </c>
      <c r="AV1" s="4" t="s">
        <v>29</v>
      </c>
      <c r="AW1" s="4" t="s">
        <v>30</v>
      </c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5"/>
    </row>
    <row r="2" spans="1:69" x14ac:dyDescent="0.25">
      <c r="A2" s="6">
        <v>0</v>
      </c>
      <c r="B2" s="2">
        <v>0.69719296693801802</v>
      </c>
      <c r="C2" s="2">
        <v>0.66388553380966098</v>
      </c>
      <c r="D2" s="2">
        <v>0.62937742471694902</v>
      </c>
      <c r="E2" s="2">
        <v>0.81954610347747803</v>
      </c>
      <c r="Z2" s="7"/>
      <c r="AA2" s="6"/>
      <c r="AB2">
        <v>16</v>
      </c>
      <c r="AC2" s="1">
        <v>0.93400000000000005</v>
      </c>
      <c r="AD2" s="1">
        <v>1</v>
      </c>
      <c r="AE2" s="1">
        <v>0.94650000000000001</v>
      </c>
      <c r="AF2" s="1">
        <f>AVERAGE(AC2:AE2)</f>
        <v>0.96016666666666672</v>
      </c>
      <c r="AG2" t="str">
        <f>IF(AF2=$AF$14,"best",IF(OR(AF2=$AF$15,AF2=$AF$28),"worst",""))</f>
        <v/>
      </c>
      <c r="AH2" s="7"/>
      <c r="AI2" s="6"/>
      <c r="AJ2">
        <v>16</v>
      </c>
      <c r="AK2" s="1">
        <v>0.92730000000000001</v>
      </c>
      <c r="AL2" s="1">
        <v>0.98770000000000002</v>
      </c>
      <c r="AM2" s="1">
        <v>0.94843999999999995</v>
      </c>
      <c r="AN2" s="1">
        <f>AVERAGE(AK2:AM2)</f>
        <v>0.95447999999999988</v>
      </c>
      <c r="AO2" t="str">
        <f>IF(AN2=$AN$14,"best","")</f>
        <v/>
      </c>
      <c r="AP2" s="20"/>
      <c r="AQ2" s="22" t="str">
        <f>AR2&amp;"_"&amp;AS2</f>
        <v>1_1</v>
      </c>
      <c r="AR2" s="20">
        <v>1</v>
      </c>
      <c r="AS2" s="20">
        <v>1</v>
      </c>
      <c r="AT2" s="23">
        <v>0.90110000000000001</v>
      </c>
      <c r="AU2" s="23">
        <v>0.98599999999999999</v>
      </c>
      <c r="AV2" s="23">
        <v>0.89490000000000003</v>
      </c>
      <c r="AW2" s="23">
        <f>AVERAGE(AT2:AV2)</f>
        <v>0.92733333333333334</v>
      </c>
      <c r="AX2" s="20" t="str">
        <f t="shared" ref="AX2:AX37" si="0">IF(AW2=$AW$38,"best","")</f>
        <v/>
      </c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7"/>
    </row>
    <row r="3" spans="1:69" x14ac:dyDescent="0.25">
      <c r="A3" s="6">
        <v>1</v>
      </c>
      <c r="B3" s="2">
        <v>0.78245615959167403</v>
      </c>
      <c r="C3" s="2">
        <v>0.39757084846496499</v>
      </c>
      <c r="D3" s="2">
        <v>0.85214006900787298</v>
      </c>
      <c r="E3" s="2">
        <v>0.58643668889999301</v>
      </c>
      <c r="Z3" s="7"/>
      <c r="AA3" s="6"/>
      <c r="AB3">
        <v>32</v>
      </c>
      <c r="AC3" s="1">
        <v>0.93210000000000004</v>
      </c>
      <c r="AD3" s="1">
        <v>1</v>
      </c>
      <c r="AE3" s="1">
        <v>0.95040000000000002</v>
      </c>
      <c r="AF3" s="1">
        <f t="shared" ref="AF3:AF13" si="1">AVERAGE(AC3:AE3)</f>
        <v>0.96083333333333343</v>
      </c>
      <c r="AG3" t="str">
        <f t="shared" ref="AG3:AG13" si="2">IF(AF3=$AF$14,"best",IF(OR(AF3=$AF$15,AF3=$AF$28),"worst",""))</f>
        <v/>
      </c>
      <c r="AH3" s="7"/>
      <c r="AI3" s="6"/>
      <c r="AJ3">
        <v>32</v>
      </c>
      <c r="AK3" s="1">
        <v>0.9214</v>
      </c>
      <c r="AL3" s="1">
        <v>0.99929999999999997</v>
      </c>
      <c r="AM3" s="1">
        <v>0.94550000000000001</v>
      </c>
      <c r="AN3" s="1">
        <f t="shared" ref="AN3:AN13" si="3">AVERAGE(AK3:AM3)</f>
        <v>0.95540000000000003</v>
      </c>
      <c r="AO3" t="str">
        <f t="shared" ref="AO3:AO13" si="4">IF(AN3=$AN$14,"best","")</f>
        <v/>
      </c>
      <c r="AP3" s="20"/>
      <c r="AQ3" s="22" t="str">
        <f t="shared" ref="AQ3:AQ37" si="5">AR3&amp;"_"&amp;AS3</f>
        <v>3_1</v>
      </c>
      <c r="AR3" s="20">
        <v>3</v>
      </c>
      <c r="AS3" s="20">
        <v>1</v>
      </c>
      <c r="AT3" s="23">
        <v>0.75560000000000005</v>
      </c>
      <c r="AU3" s="23">
        <v>0.84509999999999996</v>
      </c>
      <c r="AV3" s="23">
        <v>0.75390000000000001</v>
      </c>
      <c r="AW3" s="23">
        <f t="shared" ref="AW3:AW37" si="6">AVERAGE(AT3:AV3)</f>
        <v>0.78486666666666671</v>
      </c>
      <c r="AX3" s="20" t="str">
        <f t="shared" si="0"/>
        <v/>
      </c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7"/>
    </row>
    <row r="4" spans="1:69" x14ac:dyDescent="0.25">
      <c r="A4" s="6">
        <v>2</v>
      </c>
      <c r="B4" s="2">
        <v>0.89508771896362305</v>
      </c>
      <c r="C4" s="2">
        <v>0.29037144780158902</v>
      </c>
      <c r="D4" s="2">
        <v>0.90175098180770796</v>
      </c>
      <c r="E4" s="2">
        <v>0.39232969284057601</v>
      </c>
      <c r="Z4" s="7"/>
      <c r="AA4" s="6"/>
      <c r="AB4" s="14">
        <v>48</v>
      </c>
      <c r="AC4" s="16">
        <v>0.93989999999999996</v>
      </c>
      <c r="AD4" s="16">
        <v>1</v>
      </c>
      <c r="AE4" s="16">
        <v>0.95040000000000002</v>
      </c>
      <c r="AF4" s="16">
        <f t="shared" si="1"/>
        <v>0.96343333333333325</v>
      </c>
      <c r="AG4" t="str">
        <f t="shared" si="2"/>
        <v>best</v>
      </c>
      <c r="AH4" s="7"/>
      <c r="AI4" s="6"/>
      <c r="AJ4">
        <v>48</v>
      </c>
      <c r="AK4" s="1">
        <v>0.93310000000000004</v>
      </c>
      <c r="AL4" s="1">
        <v>1</v>
      </c>
      <c r="AM4" s="1">
        <v>0.95140000000000002</v>
      </c>
      <c r="AN4" s="1">
        <f t="shared" si="3"/>
        <v>0.96150000000000002</v>
      </c>
      <c r="AO4" t="str">
        <f t="shared" si="4"/>
        <v/>
      </c>
      <c r="AP4" s="20"/>
      <c r="AQ4" s="22" t="str">
        <f t="shared" si="5"/>
        <v>3_2</v>
      </c>
      <c r="AR4" s="20">
        <v>3</v>
      </c>
      <c r="AS4" s="20">
        <v>2</v>
      </c>
      <c r="AT4" s="23">
        <v>0.91759999999999997</v>
      </c>
      <c r="AU4" s="23">
        <v>0.99880000000000002</v>
      </c>
      <c r="AV4" s="23">
        <v>0.92900000000000005</v>
      </c>
      <c r="AW4" s="23">
        <f t="shared" si="6"/>
        <v>0.94846666666666657</v>
      </c>
      <c r="AX4" s="20" t="str">
        <f t="shared" si="0"/>
        <v/>
      </c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7"/>
    </row>
    <row r="5" spans="1:69" x14ac:dyDescent="0.25">
      <c r="A5" s="6">
        <v>3</v>
      </c>
      <c r="B5" s="2">
        <v>0.92473685741424505</v>
      </c>
      <c r="C5" s="2">
        <v>0.21387992799281999</v>
      </c>
      <c r="D5" s="2">
        <v>0.87937742471694902</v>
      </c>
      <c r="E5" s="2">
        <v>0.34127280116081199</v>
      </c>
      <c r="Z5" s="7"/>
      <c r="AA5" s="6"/>
      <c r="AB5">
        <v>64</v>
      </c>
      <c r="AC5" s="1">
        <v>0.93500000000000005</v>
      </c>
      <c r="AD5" s="1">
        <v>0.99980000000000002</v>
      </c>
      <c r="AE5" s="1">
        <v>0.95430000000000004</v>
      </c>
      <c r="AF5" s="1">
        <f t="shared" si="1"/>
        <v>0.9630333333333333</v>
      </c>
      <c r="AG5" t="str">
        <f t="shared" si="2"/>
        <v/>
      </c>
      <c r="AH5" s="7"/>
      <c r="AI5" s="6"/>
      <c r="AJ5">
        <v>64</v>
      </c>
      <c r="AK5" s="1">
        <v>0.93789999999999996</v>
      </c>
      <c r="AL5" s="1">
        <v>1</v>
      </c>
      <c r="AM5" s="1">
        <v>0.94840000000000002</v>
      </c>
      <c r="AN5" s="1">
        <f t="shared" si="3"/>
        <v>0.96209999999999996</v>
      </c>
      <c r="AO5" t="str">
        <f t="shared" si="4"/>
        <v/>
      </c>
      <c r="AP5" s="20"/>
      <c r="AQ5" s="22" t="str">
        <f t="shared" si="5"/>
        <v>3_3</v>
      </c>
      <c r="AR5" s="20">
        <v>3</v>
      </c>
      <c r="AS5" s="20">
        <v>3</v>
      </c>
      <c r="AT5" s="23">
        <v>0.91369999999999996</v>
      </c>
      <c r="AU5" s="23">
        <v>0.99860000000000004</v>
      </c>
      <c r="AV5" s="23">
        <v>0.92120000000000002</v>
      </c>
      <c r="AW5" s="23">
        <f t="shared" si="6"/>
        <v>0.94450000000000001</v>
      </c>
      <c r="AX5" s="20" t="str">
        <f t="shared" si="0"/>
        <v/>
      </c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7"/>
    </row>
    <row r="6" spans="1:69" x14ac:dyDescent="0.25">
      <c r="A6" s="6">
        <v>4</v>
      </c>
      <c r="B6" s="2">
        <v>0.93754386901855402</v>
      </c>
      <c r="C6" s="2">
        <v>0.17251425981521601</v>
      </c>
      <c r="D6" s="2">
        <v>0.87159532308578402</v>
      </c>
      <c r="E6" s="2">
        <v>0.31866788864135698</v>
      </c>
      <c r="Z6" s="7"/>
      <c r="AA6" s="6"/>
      <c r="AB6">
        <v>80</v>
      </c>
      <c r="AC6" s="1">
        <v>0.93989999999999996</v>
      </c>
      <c r="AD6" s="1">
        <v>0.99839999999999995</v>
      </c>
      <c r="AE6" s="1">
        <v>0.94650000000000001</v>
      </c>
      <c r="AF6" s="1">
        <f t="shared" si="1"/>
        <v>0.9615999999999999</v>
      </c>
      <c r="AG6" t="str">
        <f t="shared" si="2"/>
        <v/>
      </c>
      <c r="AH6" s="7"/>
      <c r="AI6" s="6"/>
      <c r="AJ6">
        <v>80</v>
      </c>
      <c r="AK6" s="1">
        <v>0.93789999999999996</v>
      </c>
      <c r="AL6" s="1">
        <v>0.99970000000000003</v>
      </c>
      <c r="AM6" s="1">
        <v>0.94940000000000002</v>
      </c>
      <c r="AN6" s="1">
        <f t="shared" si="3"/>
        <v>0.96233333333333337</v>
      </c>
      <c r="AO6" t="str">
        <f t="shared" si="4"/>
        <v/>
      </c>
      <c r="AP6" s="20"/>
      <c r="AQ6" s="22" t="str">
        <f t="shared" si="5"/>
        <v>5_1</v>
      </c>
      <c r="AR6" s="20">
        <v>5</v>
      </c>
      <c r="AS6" s="20">
        <v>1</v>
      </c>
      <c r="AT6" s="23">
        <v>0.93789999999999996</v>
      </c>
      <c r="AU6" s="23">
        <v>0.99329999999999996</v>
      </c>
      <c r="AV6" s="23">
        <v>0.94259999999999999</v>
      </c>
      <c r="AW6" s="23">
        <f t="shared" si="6"/>
        <v>0.95793333333333341</v>
      </c>
      <c r="AX6" s="20" t="str">
        <f t="shared" si="0"/>
        <v/>
      </c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7"/>
    </row>
    <row r="7" spans="1:69" x14ac:dyDescent="0.25">
      <c r="A7" s="6">
        <v>5</v>
      </c>
      <c r="B7" s="2">
        <v>0.95228070020675604</v>
      </c>
      <c r="C7" s="2">
        <v>0.13544726371765101</v>
      </c>
      <c r="D7" s="2">
        <v>0.89299613237380904</v>
      </c>
      <c r="E7" s="2">
        <v>0.258992940187454</v>
      </c>
      <c r="Z7" s="7"/>
      <c r="AA7" s="6"/>
      <c r="AB7">
        <v>96</v>
      </c>
      <c r="AC7" s="1">
        <v>0.93400000000000005</v>
      </c>
      <c r="AD7" s="1">
        <v>1</v>
      </c>
      <c r="AE7" s="1">
        <v>0.95530000000000004</v>
      </c>
      <c r="AF7" s="1">
        <f t="shared" si="1"/>
        <v>0.96310000000000018</v>
      </c>
      <c r="AG7" t="str">
        <f t="shared" si="2"/>
        <v/>
      </c>
      <c r="AH7" s="7"/>
      <c r="AI7" s="6"/>
      <c r="AJ7" s="14">
        <v>96</v>
      </c>
      <c r="AK7" s="16">
        <v>0.94369999999999998</v>
      </c>
      <c r="AL7" s="16">
        <v>0.99980000000000002</v>
      </c>
      <c r="AM7" s="16">
        <v>0.95530000000000004</v>
      </c>
      <c r="AN7" s="16">
        <f t="shared" si="3"/>
        <v>0.96626666666666672</v>
      </c>
      <c r="AO7" t="str">
        <f t="shared" si="4"/>
        <v>best</v>
      </c>
      <c r="AP7" s="20"/>
      <c r="AQ7" s="22" t="str">
        <f t="shared" si="5"/>
        <v>5_2</v>
      </c>
      <c r="AR7" s="20">
        <v>5</v>
      </c>
      <c r="AS7" s="20">
        <v>2</v>
      </c>
      <c r="AT7" s="23">
        <v>0.94079999999999997</v>
      </c>
      <c r="AU7" s="23">
        <v>0.99970000000000003</v>
      </c>
      <c r="AV7" s="23">
        <v>0.95430000000000004</v>
      </c>
      <c r="AW7" s="23">
        <f t="shared" si="6"/>
        <v>0.96493333333333331</v>
      </c>
      <c r="AX7" s="20" t="str">
        <f t="shared" si="0"/>
        <v/>
      </c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7"/>
    </row>
    <row r="8" spans="1:69" x14ac:dyDescent="0.25">
      <c r="A8" s="6">
        <v>6</v>
      </c>
      <c r="B8" s="2">
        <v>0.96473681926727295</v>
      </c>
      <c r="C8" s="2">
        <v>0.100270152091979</v>
      </c>
      <c r="D8" s="2">
        <v>0.91731518507003695</v>
      </c>
      <c r="E8" s="2">
        <v>0.215465873479843</v>
      </c>
      <c r="Z8" s="7"/>
      <c r="AA8" s="6"/>
      <c r="AB8">
        <v>112</v>
      </c>
      <c r="AC8" s="1">
        <v>0.94079999999999997</v>
      </c>
      <c r="AD8" s="1">
        <v>0.99750000000000005</v>
      </c>
      <c r="AE8" s="1">
        <v>0.94940000000000002</v>
      </c>
      <c r="AF8" s="1">
        <f t="shared" si="1"/>
        <v>0.96256666666666657</v>
      </c>
      <c r="AG8" t="str">
        <f t="shared" si="2"/>
        <v/>
      </c>
      <c r="AH8" s="7"/>
      <c r="AI8" s="6"/>
      <c r="AJ8">
        <v>112</v>
      </c>
      <c r="AK8" s="1">
        <v>0.94369999999999998</v>
      </c>
      <c r="AL8" s="1">
        <v>0.99580000000000002</v>
      </c>
      <c r="AM8" s="1">
        <v>0.95140000000000002</v>
      </c>
      <c r="AN8" s="1">
        <f t="shared" si="3"/>
        <v>0.96363333333333345</v>
      </c>
      <c r="AO8" t="str">
        <f t="shared" si="4"/>
        <v/>
      </c>
      <c r="AP8" s="20"/>
      <c r="AQ8" s="22" t="str">
        <f t="shared" si="5"/>
        <v>5_3</v>
      </c>
      <c r="AR8" s="20">
        <v>5</v>
      </c>
      <c r="AS8" s="20">
        <v>3</v>
      </c>
      <c r="AT8" s="23">
        <v>0.93989999999999996</v>
      </c>
      <c r="AU8" s="23">
        <v>1</v>
      </c>
      <c r="AV8" s="23">
        <v>0.94550000000000001</v>
      </c>
      <c r="AW8" s="23">
        <f t="shared" si="6"/>
        <v>0.96179999999999988</v>
      </c>
      <c r="AX8" s="20" t="str">
        <f t="shared" si="0"/>
        <v/>
      </c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7"/>
    </row>
    <row r="9" spans="1:69" x14ac:dyDescent="0.25">
      <c r="A9" s="6">
        <v>7</v>
      </c>
      <c r="B9" s="2">
        <v>0.95842105150222701</v>
      </c>
      <c r="C9" s="2">
        <v>0.11027061939239501</v>
      </c>
      <c r="D9" s="2">
        <v>0.92704278230667103</v>
      </c>
      <c r="E9" s="2">
        <v>0.20023864507675099</v>
      </c>
      <c r="Z9" s="7"/>
      <c r="AA9" s="6"/>
      <c r="AB9">
        <v>128</v>
      </c>
      <c r="AC9" s="1">
        <v>0.94369999999999998</v>
      </c>
      <c r="AD9" s="1">
        <v>0.98740000000000006</v>
      </c>
      <c r="AE9" s="1">
        <v>0.95140000000000002</v>
      </c>
      <c r="AF9" s="1">
        <f t="shared" si="1"/>
        <v>0.96083333333333343</v>
      </c>
      <c r="AG9" t="str">
        <f t="shared" si="2"/>
        <v/>
      </c>
      <c r="AH9" s="7"/>
      <c r="AI9" s="6"/>
      <c r="AJ9">
        <v>128</v>
      </c>
      <c r="AK9" s="1">
        <v>0.94369999999999998</v>
      </c>
      <c r="AL9" s="1">
        <v>1</v>
      </c>
      <c r="AM9" s="1">
        <v>0.95330000000000004</v>
      </c>
      <c r="AN9" s="1">
        <f t="shared" si="3"/>
        <v>0.96566666666666678</v>
      </c>
      <c r="AO9" t="str">
        <f t="shared" si="4"/>
        <v/>
      </c>
      <c r="AP9" s="20"/>
      <c r="AQ9" s="22" t="str">
        <f t="shared" si="5"/>
        <v>5_4</v>
      </c>
      <c r="AR9" s="20">
        <v>5</v>
      </c>
      <c r="AS9" s="20">
        <v>4</v>
      </c>
      <c r="AT9" s="23">
        <v>0.93310000000000004</v>
      </c>
      <c r="AU9" s="23">
        <v>0.99770000000000003</v>
      </c>
      <c r="AV9" s="23">
        <v>0.93289999999999995</v>
      </c>
      <c r="AW9" s="23">
        <f t="shared" si="6"/>
        <v>0.95456666666666667</v>
      </c>
      <c r="AX9" s="20" t="str">
        <f t="shared" si="0"/>
        <v/>
      </c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7"/>
    </row>
    <row r="10" spans="1:69" x14ac:dyDescent="0.25">
      <c r="A10" s="6">
        <v>8</v>
      </c>
      <c r="B10" s="2">
        <v>0.964385986328125</v>
      </c>
      <c r="C10" s="2">
        <v>9.8939917981624603E-2</v>
      </c>
      <c r="D10" s="2">
        <v>0.92315173149108798</v>
      </c>
      <c r="E10" s="2">
        <v>0.25055548548698398</v>
      </c>
      <c r="Z10" s="7"/>
      <c r="AA10" s="6"/>
      <c r="AB10">
        <v>196</v>
      </c>
      <c r="AC10" s="1">
        <v>0.94079999999999997</v>
      </c>
      <c r="AD10" s="1">
        <v>0.99970000000000003</v>
      </c>
      <c r="AE10" s="1">
        <v>0.94750000000000001</v>
      </c>
      <c r="AF10" s="1">
        <f t="shared" si="1"/>
        <v>0.96266666666666667</v>
      </c>
      <c r="AG10" t="str">
        <f t="shared" si="2"/>
        <v/>
      </c>
      <c r="AH10" s="7"/>
      <c r="AI10" s="6"/>
      <c r="AJ10">
        <v>160</v>
      </c>
      <c r="AK10" s="1">
        <v>0.93789999999999996</v>
      </c>
      <c r="AL10" s="1">
        <v>0.99880000000000002</v>
      </c>
      <c r="AM10" s="1">
        <v>0.94940000000000002</v>
      </c>
      <c r="AN10" s="1">
        <f t="shared" si="3"/>
        <v>0.9620333333333333</v>
      </c>
      <c r="AO10" t="str">
        <f t="shared" si="4"/>
        <v/>
      </c>
      <c r="AP10" s="20"/>
      <c r="AQ10" s="22" t="str">
        <f t="shared" si="5"/>
        <v>5_5</v>
      </c>
      <c r="AR10" s="20">
        <v>5</v>
      </c>
      <c r="AS10" s="20">
        <v>5</v>
      </c>
      <c r="AT10" s="23">
        <v>0.9214</v>
      </c>
      <c r="AU10" s="23">
        <v>0.98770000000000002</v>
      </c>
      <c r="AV10" s="23">
        <v>0.92610000000000003</v>
      </c>
      <c r="AW10" s="23">
        <f t="shared" si="6"/>
        <v>0.94506666666666661</v>
      </c>
      <c r="AX10" s="20" t="str">
        <f t="shared" si="0"/>
        <v/>
      </c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7"/>
    </row>
    <row r="11" spans="1:69" x14ac:dyDescent="0.25">
      <c r="A11" s="6">
        <v>9</v>
      </c>
      <c r="B11" s="2">
        <v>0.97877192497253396</v>
      </c>
      <c r="C11" s="2">
        <v>6.3260667026042897E-2</v>
      </c>
      <c r="D11" s="2">
        <v>0.92801558971404996</v>
      </c>
      <c r="E11" s="2">
        <v>0.23159405589103699</v>
      </c>
      <c r="Z11" s="7"/>
      <c r="AA11" s="6"/>
      <c r="AB11">
        <v>256</v>
      </c>
      <c r="AC11" s="1">
        <v>0.93310000000000004</v>
      </c>
      <c r="AD11" s="1">
        <v>1</v>
      </c>
      <c r="AE11" s="1">
        <v>0.94940000000000002</v>
      </c>
      <c r="AF11" s="1">
        <f t="shared" si="1"/>
        <v>0.96083333333333343</v>
      </c>
      <c r="AG11" t="str">
        <f t="shared" si="2"/>
        <v/>
      </c>
      <c r="AH11" s="7"/>
      <c r="AI11" s="6"/>
      <c r="AJ11">
        <v>192</v>
      </c>
      <c r="AK11" s="1">
        <v>0.94279999999999997</v>
      </c>
      <c r="AL11" s="1">
        <v>0.99739999999999995</v>
      </c>
      <c r="AM11" s="1">
        <v>0.9446</v>
      </c>
      <c r="AN11" s="1">
        <f t="shared" si="3"/>
        <v>0.9615999999999999</v>
      </c>
      <c r="AO11" t="str">
        <f t="shared" si="4"/>
        <v/>
      </c>
      <c r="AP11" s="20"/>
      <c r="AQ11" s="22" t="str">
        <f t="shared" si="5"/>
        <v>7_1</v>
      </c>
      <c r="AR11" s="20">
        <v>7</v>
      </c>
      <c r="AS11" s="20">
        <v>1</v>
      </c>
      <c r="AT11" s="23">
        <v>0.9234</v>
      </c>
      <c r="AU11" s="23">
        <v>0.99370000000000003</v>
      </c>
      <c r="AV11" s="23">
        <v>0.94840000000000002</v>
      </c>
      <c r="AW11" s="23">
        <f t="shared" si="6"/>
        <v>0.95516666666666661</v>
      </c>
      <c r="AX11" s="20" t="str">
        <f t="shared" si="0"/>
        <v/>
      </c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7"/>
    </row>
    <row r="12" spans="1:69" x14ac:dyDescent="0.25">
      <c r="A12" s="6">
        <v>10</v>
      </c>
      <c r="B12" s="2">
        <v>0.98245614767074496</v>
      </c>
      <c r="C12" s="2">
        <v>4.9864497035741799E-2</v>
      </c>
      <c r="D12" s="2">
        <v>0.90953308343887296</v>
      </c>
      <c r="E12" s="2">
        <v>0.282427698373794</v>
      </c>
      <c r="Z12" s="7"/>
      <c r="AA12" s="6"/>
      <c r="AB12">
        <v>512</v>
      </c>
      <c r="AC12" s="1">
        <v>0.93020000000000003</v>
      </c>
      <c r="AD12" s="1">
        <v>0.99650000000000005</v>
      </c>
      <c r="AE12" s="1">
        <v>0.94650000000000001</v>
      </c>
      <c r="AF12" s="1">
        <f t="shared" si="1"/>
        <v>0.95773333333333344</v>
      </c>
      <c r="AG12" t="str">
        <f t="shared" si="2"/>
        <v>worst</v>
      </c>
      <c r="AH12" s="7"/>
      <c r="AI12" s="6"/>
      <c r="AJ12">
        <v>224</v>
      </c>
      <c r="AK12" s="1">
        <v>0.93789999999999996</v>
      </c>
      <c r="AL12" s="1">
        <v>1</v>
      </c>
      <c r="AM12" s="1">
        <v>0.94750000000000001</v>
      </c>
      <c r="AN12" s="1">
        <f t="shared" si="3"/>
        <v>0.96179999999999988</v>
      </c>
      <c r="AO12" t="str">
        <f t="shared" si="4"/>
        <v/>
      </c>
      <c r="AP12" s="20"/>
      <c r="AQ12" s="22" t="str">
        <f t="shared" si="5"/>
        <v>7_2</v>
      </c>
      <c r="AR12" s="20">
        <v>7</v>
      </c>
      <c r="AS12" s="20">
        <v>2</v>
      </c>
      <c r="AT12" s="23">
        <v>0.95150000000000001</v>
      </c>
      <c r="AU12" s="23">
        <v>0.9919</v>
      </c>
      <c r="AV12" s="23">
        <v>0.95720000000000005</v>
      </c>
      <c r="AW12" s="23">
        <f t="shared" si="6"/>
        <v>0.96686666666666665</v>
      </c>
      <c r="AX12" s="20" t="str">
        <f t="shared" si="0"/>
        <v/>
      </c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7"/>
    </row>
    <row r="13" spans="1:69" x14ac:dyDescent="0.25">
      <c r="A13" s="6">
        <v>11</v>
      </c>
      <c r="B13" s="2">
        <v>0.99000000953674305</v>
      </c>
      <c r="C13" s="2">
        <v>3.2924704253673498E-2</v>
      </c>
      <c r="D13" s="2">
        <v>0.93093383312225297</v>
      </c>
      <c r="E13" s="2">
        <v>0.208540484309196</v>
      </c>
      <c r="Z13" s="7"/>
      <c r="AA13" s="6"/>
      <c r="AB13">
        <v>1024</v>
      </c>
      <c r="AC13" s="1">
        <v>0.92730000000000001</v>
      </c>
      <c r="AD13" s="1">
        <v>0.98560000000000003</v>
      </c>
      <c r="AE13" s="1">
        <v>0.93189999999999995</v>
      </c>
      <c r="AF13" s="1">
        <f t="shared" si="1"/>
        <v>0.9482666666666667</v>
      </c>
      <c r="AG13" t="str">
        <f t="shared" si="2"/>
        <v>worst</v>
      </c>
      <c r="AH13" s="7"/>
      <c r="AI13" s="6"/>
      <c r="AJ13">
        <v>256</v>
      </c>
      <c r="AK13" s="1">
        <v>0.91759999999999997</v>
      </c>
      <c r="AL13" s="1">
        <v>1</v>
      </c>
      <c r="AM13" s="1">
        <v>0.94159999999999999</v>
      </c>
      <c r="AN13" s="1">
        <f t="shared" si="3"/>
        <v>0.95306666666666662</v>
      </c>
      <c r="AO13" t="str">
        <f t="shared" si="4"/>
        <v/>
      </c>
      <c r="AP13" s="20"/>
      <c r="AQ13" s="22" t="str">
        <f t="shared" si="5"/>
        <v>7_3</v>
      </c>
      <c r="AR13" s="20">
        <v>7</v>
      </c>
      <c r="AS13" s="20">
        <v>3</v>
      </c>
      <c r="AT13" s="23">
        <v>0.9496</v>
      </c>
      <c r="AU13" s="23">
        <v>0.99980000000000002</v>
      </c>
      <c r="AV13" s="23">
        <v>0.95330000000000004</v>
      </c>
      <c r="AW13" s="23">
        <f t="shared" si="6"/>
        <v>0.9675666666666668</v>
      </c>
      <c r="AX13" s="20" t="str">
        <f t="shared" si="0"/>
        <v/>
      </c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7"/>
    </row>
    <row r="14" spans="1:69" x14ac:dyDescent="0.25">
      <c r="A14" s="6">
        <v>12</v>
      </c>
      <c r="B14" s="2">
        <v>0.99368423223495395</v>
      </c>
      <c r="C14" s="2">
        <v>2.1230602636933299E-2</v>
      </c>
      <c r="D14" s="2">
        <v>0.93774318695068304</v>
      </c>
      <c r="E14" s="2">
        <v>0.22846239805221499</v>
      </c>
      <c r="Z14" s="7"/>
      <c r="AA14" s="6"/>
      <c r="AF14" s="1">
        <f>MAX(AF2:AF13)</f>
        <v>0.96343333333333325</v>
      </c>
      <c r="AH14" s="7"/>
      <c r="AI14" s="6"/>
      <c r="AN14" s="1">
        <f>MAX(AN2:AN13)</f>
        <v>0.96626666666666672</v>
      </c>
      <c r="AP14" s="20"/>
      <c r="AQ14" s="22" t="str">
        <f t="shared" si="5"/>
        <v>7_4</v>
      </c>
      <c r="AR14" s="20">
        <v>7</v>
      </c>
      <c r="AS14" s="20">
        <v>4</v>
      </c>
      <c r="AT14" s="23">
        <v>0.94079999999999997</v>
      </c>
      <c r="AU14" s="23">
        <v>0.99439999999999995</v>
      </c>
      <c r="AV14" s="23">
        <v>0.94942000000000004</v>
      </c>
      <c r="AW14" s="23">
        <f t="shared" si="6"/>
        <v>0.96153999999999995</v>
      </c>
      <c r="AX14" s="20" t="str">
        <f t="shared" si="0"/>
        <v/>
      </c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7"/>
    </row>
    <row r="15" spans="1:69" x14ac:dyDescent="0.25">
      <c r="A15" s="6">
        <v>13</v>
      </c>
      <c r="B15" s="2">
        <v>0.996315777301788</v>
      </c>
      <c r="C15" s="2">
        <v>1.5233219601213901E-2</v>
      </c>
      <c r="D15" s="2">
        <v>0.91731518507003695</v>
      </c>
      <c r="E15" s="2">
        <v>0.29092752933502197</v>
      </c>
      <c r="Z15" s="7"/>
      <c r="AA15" s="6"/>
      <c r="AF15" s="1">
        <f>MIN(AF2:AF13)</f>
        <v>0.9482666666666667</v>
      </c>
      <c r="AH15" s="7"/>
      <c r="AI15" s="6"/>
      <c r="AP15" s="20"/>
      <c r="AQ15" s="22" t="str">
        <f t="shared" si="5"/>
        <v>7_5</v>
      </c>
      <c r="AR15" s="20">
        <v>7</v>
      </c>
      <c r="AS15" s="20">
        <v>5</v>
      </c>
      <c r="AT15" s="23">
        <v>0.93989999999999996</v>
      </c>
      <c r="AU15" s="23">
        <v>0.997</v>
      </c>
      <c r="AV15" s="23">
        <v>0.94650000000000001</v>
      </c>
      <c r="AW15" s="23">
        <f t="shared" si="6"/>
        <v>0.96113333333333328</v>
      </c>
      <c r="AX15" s="20" t="str">
        <f t="shared" si="0"/>
        <v/>
      </c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7"/>
    </row>
    <row r="16" spans="1:69" x14ac:dyDescent="0.25">
      <c r="A16" s="6">
        <v>14</v>
      </c>
      <c r="B16" s="2">
        <v>0.99140352010726895</v>
      </c>
      <c r="C16" s="2">
        <v>2.5070471689104999E-2</v>
      </c>
      <c r="D16" s="2">
        <v>0.93579769134521396</v>
      </c>
      <c r="E16" s="2">
        <v>0.25358781218528698</v>
      </c>
      <c r="Z16" s="7"/>
      <c r="AA16" s="6"/>
      <c r="AE16" s="1">
        <f>IF(AF2&lt;&gt;$AF$15,AF2,"")</f>
        <v>0.96016666666666672</v>
      </c>
      <c r="AF16" s="1"/>
      <c r="AH16" s="7"/>
      <c r="AI16" s="6"/>
      <c r="AP16" s="20"/>
      <c r="AQ16" s="22" t="str">
        <f t="shared" si="5"/>
        <v>7_6</v>
      </c>
      <c r="AR16" s="20">
        <v>7</v>
      </c>
      <c r="AS16" s="20">
        <v>6</v>
      </c>
      <c r="AT16" s="23">
        <v>0.93110000000000004</v>
      </c>
      <c r="AU16" s="23">
        <v>0.99970000000000003</v>
      </c>
      <c r="AV16" s="23">
        <v>0.94159999999999999</v>
      </c>
      <c r="AW16" s="23">
        <f t="shared" si="6"/>
        <v>0.95746666666666658</v>
      </c>
      <c r="AX16" s="20" t="str">
        <f t="shared" si="0"/>
        <v/>
      </c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7"/>
    </row>
    <row r="17" spans="1:69" x14ac:dyDescent="0.25">
      <c r="A17" s="6">
        <v>15</v>
      </c>
      <c r="B17" s="2">
        <v>0.99508774280548096</v>
      </c>
      <c r="C17" s="2">
        <v>1.9970465451478899E-2</v>
      </c>
      <c r="D17" s="2">
        <v>0.90758752822875899</v>
      </c>
      <c r="E17" s="2">
        <v>0.34286847710609403</v>
      </c>
      <c r="Z17" s="7"/>
      <c r="AA17" s="6"/>
      <c r="AE17" s="1">
        <f t="shared" ref="AE17:AE26" si="7">IF(AF3&lt;&gt;$AF$15,AF3,"")</f>
        <v>0.96083333333333343</v>
      </c>
      <c r="AF17" s="1"/>
      <c r="AH17" s="7"/>
      <c r="AI17" s="6"/>
      <c r="AP17" s="20"/>
      <c r="AQ17" s="22" t="str">
        <f t="shared" si="5"/>
        <v>7_7</v>
      </c>
      <c r="AR17" s="20">
        <v>7</v>
      </c>
      <c r="AS17" s="20">
        <v>7</v>
      </c>
      <c r="AT17" s="23">
        <v>0.91949999999999998</v>
      </c>
      <c r="AU17" s="23">
        <v>0.99860000000000004</v>
      </c>
      <c r="AV17" s="23">
        <v>0.93774000000000002</v>
      </c>
      <c r="AW17" s="23">
        <f t="shared" si="6"/>
        <v>0.95194666666666661</v>
      </c>
      <c r="AX17" s="20" t="str">
        <f t="shared" si="0"/>
        <v/>
      </c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7"/>
    </row>
    <row r="18" spans="1:69" x14ac:dyDescent="0.25">
      <c r="A18" s="6">
        <v>16</v>
      </c>
      <c r="B18" s="2">
        <v>0.99491226673126198</v>
      </c>
      <c r="C18" s="2">
        <v>1.76591798663139E-2</v>
      </c>
      <c r="D18" s="2">
        <v>0.92801558971404996</v>
      </c>
      <c r="E18" s="2">
        <v>0.28845801949500999</v>
      </c>
      <c r="Z18" s="7"/>
      <c r="AA18" s="6"/>
      <c r="AE18" s="1">
        <f t="shared" si="7"/>
        <v>0.96343333333333325</v>
      </c>
      <c r="AF18" s="1"/>
      <c r="AH18" s="7"/>
      <c r="AI18" s="6"/>
      <c r="AP18" s="20"/>
      <c r="AQ18" s="22" t="str">
        <f t="shared" si="5"/>
        <v>9_1</v>
      </c>
      <c r="AR18" s="20">
        <v>9</v>
      </c>
      <c r="AS18" s="20">
        <v>1</v>
      </c>
      <c r="AT18" s="23">
        <v>0.33169999999999999</v>
      </c>
      <c r="AU18" s="23">
        <v>0.52769999999999995</v>
      </c>
      <c r="AV18" s="23">
        <v>0.33460000000000001</v>
      </c>
      <c r="AW18" s="23">
        <f t="shared" si="6"/>
        <v>0.39799999999999996</v>
      </c>
      <c r="AX18" s="20" t="str">
        <f t="shared" si="0"/>
        <v/>
      </c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7"/>
    </row>
    <row r="19" spans="1:69" x14ac:dyDescent="0.25">
      <c r="A19" s="6">
        <v>17</v>
      </c>
      <c r="B19" s="2">
        <v>0.99157893657684304</v>
      </c>
      <c r="C19" s="2">
        <v>2.6001553982496199E-2</v>
      </c>
      <c r="D19" s="2">
        <v>0.92315173149108798</v>
      </c>
      <c r="E19" s="2">
        <v>0.312717884778976</v>
      </c>
      <c r="Z19" s="7"/>
      <c r="AA19" s="6"/>
      <c r="AE19" s="1">
        <f t="shared" si="7"/>
        <v>0.9630333333333333</v>
      </c>
      <c r="AF19" s="1"/>
      <c r="AH19" s="7"/>
      <c r="AI19" s="6"/>
      <c r="AP19" s="20"/>
      <c r="AQ19" s="22" t="str">
        <f t="shared" si="5"/>
        <v>9_2</v>
      </c>
      <c r="AR19" s="20">
        <v>9</v>
      </c>
      <c r="AS19" s="20">
        <v>2</v>
      </c>
      <c r="AT19" s="23">
        <v>0.95640000000000003</v>
      </c>
      <c r="AU19" s="23">
        <v>0.99419999999999997</v>
      </c>
      <c r="AV19" s="23">
        <v>0.96009999999999995</v>
      </c>
      <c r="AW19" s="23">
        <f t="shared" si="6"/>
        <v>0.97023333333333339</v>
      </c>
      <c r="AX19" s="20" t="str">
        <f t="shared" si="0"/>
        <v/>
      </c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7"/>
    </row>
    <row r="20" spans="1:69" x14ac:dyDescent="0.25">
      <c r="A20" s="6">
        <v>18</v>
      </c>
      <c r="B20" s="2">
        <v>0.99561405181884699</v>
      </c>
      <c r="C20" s="2">
        <v>1.4313200488686499E-2</v>
      </c>
      <c r="D20" s="2">
        <v>0.93093383312225297</v>
      </c>
      <c r="E20" s="2">
        <v>0.31875517964363098</v>
      </c>
      <c r="Z20" s="7"/>
      <c r="AA20" s="6"/>
      <c r="AE20" s="1">
        <f t="shared" si="7"/>
        <v>0.9615999999999999</v>
      </c>
      <c r="AF20" s="1"/>
      <c r="AH20" s="7"/>
      <c r="AI20" s="6"/>
      <c r="AP20" s="20"/>
      <c r="AQ20" s="22" t="str">
        <f t="shared" si="5"/>
        <v>9_3</v>
      </c>
      <c r="AR20" s="20">
        <v>9</v>
      </c>
      <c r="AS20" s="20">
        <v>3</v>
      </c>
      <c r="AT20" s="23">
        <v>0.95440000000000003</v>
      </c>
      <c r="AU20" s="23">
        <v>0.997</v>
      </c>
      <c r="AV20" s="23">
        <v>0.96299999999999997</v>
      </c>
      <c r="AW20" s="23">
        <f t="shared" si="6"/>
        <v>0.9714666666666667</v>
      </c>
      <c r="AX20" s="20" t="str">
        <f t="shared" si="0"/>
        <v/>
      </c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7"/>
    </row>
    <row r="21" spans="1:69" x14ac:dyDescent="0.25">
      <c r="A21" s="6">
        <v>19</v>
      </c>
      <c r="B21" s="2">
        <v>0.99157893657684304</v>
      </c>
      <c r="C21" s="2">
        <v>2.3323591798543899E-2</v>
      </c>
      <c r="D21" s="2">
        <v>0.910505831241607</v>
      </c>
      <c r="E21" s="2">
        <v>0.43413954973220797</v>
      </c>
      <c r="Z21" s="7"/>
      <c r="AA21" s="6"/>
      <c r="AE21" s="1">
        <f t="shared" si="7"/>
        <v>0.96310000000000018</v>
      </c>
      <c r="AF21" s="1"/>
      <c r="AH21" s="7"/>
      <c r="AI21" s="6"/>
      <c r="AP21" s="20"/>
      <c r="AQ21" s="22" t="str">
        <f t="shared" si="5"/>
        <v>9_4</v>
      </c>
      <c r="AR21" s="24">
        <v>9</v>
      </c>
      <c r="AS21" s="24">
        <v>4</v>
      </c>
      <c r="AT21" s="25">
        <v>0.95340000000000003</v>
      </c>
      <c r="AU21" s="25">
        <v>0.99980000000000002</v>
      </c>
      <c r="AV21" s="25">
        <v>0.96599999999999997</v>
      </c>
      <c r="AW21" s="25">
        <f t="shared" si="6"/>
        <v>0.97306666666666664</v>
      </c>
      <c r="AX21" s="20" t="str">
        <f t="shared" si="0"/>
        <v>best</v>
      </c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7"/>
    </row>
    <row r="22" spans="1:69" ht="15" customHeight="1" x14ac:dyDescent="0.25">
      <c r="A22" s="6">
        <v>20</v>
      </c>
      <c r="B22" s="2">
        <v>0.99192982912063599</v>
      </c>
      <c r="C22" s="2">
        <v>2.5155533105134902E-2</v>
      </c>
      <c r="D22" s="2">
        <v>0.93385213613510099</v>
      </c>
      <c r="E22" s="2">
        <v>0.26662886142730702</v>
      </c>
      <c r="Z22" s="7"/>
      <c r="AA22" s="6"/>
      <c r="AE22" s="1">
        <f t="shared" si="7"/>
        <v>0.96256666666666657</v>
      </c>
      <c r="AF22" s="1"/>
      <c r="AH22" s="7"/>
      <c r="AI22" s="6"/>
      <c r="AP22" s="20"/>
      <c r="AQ22" s="22" t="str">
        <f t="shared" si="5"/>
        <v>9_5</v>
      </c>
      <c r="AR22" s="20">
        <v>9</v>
      </c>
      <c r="AS22" s="20">
        <v>5</v>
      </c>
      <c r="AT22" s="23">
        <v>0.93600000000000005</v>
      </c>
      <c r="AU22" s="23">
        <v>0.97929999999999995</v>
      </c>
      <c r="AV22" s="23">
        <v>0.94359999999999999</v>
      </c>
      <c r="AW22" s="23">
        <f t="shared" si="6"/>
        <v>0.95296666666666674</v>
      </c>
      <c r="AX22" s="20" t="str">
        <f t="shared" si="0"/>
        <v/>
      </c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7"/>
    </row>
    <row r="23" spans="1:69" x14ac:dyDescent="0.25">
      <c r="A23" s="6">
        <v>21</v>
      </c>
      <c r="B23" s="2">
        <v>0.99877190589904696</v>
      </c>
      <c r="C23" s="2">
        <v>5.5194683372974396E-3</v>
      </c>
      <c r="D23" s="2">
        <v>0.93482488393783503</v>
      </c>
      <c r="E23" s="2">
        <v>0.31541767716407698</v>
      </c>
      <c r="Z23" s="7"/>
      <c r="AA23" s="6"/>
      <c r="AE23" s="1">
        <f t="shared" si="7"/>
        <v>0.96083333333333343</v>
      </c>
      <c r="AF23" s="1"/>
      <c r="AH23" s="7"/>
      <c r="AI23" s="6"/>
      <c r="AP23" s="20"/>
      <c r="AQ23" s="22" t="str">
        <f t="shared" si="5"/>
        <v>9_6</v>
      </c>
      <c r="AR23" s="20">
        <v>9</v>
      </c>
      <c r="AS23" s="20">
        <v>6</v>
      </c>
      <c r="AT23" s="23">
        <v>0.93110000000000004</v>
      </c>
      <c r="AU23" s="23">
        <v>0.99180000000000001</v>
      </c>
      <c r="AV23" s="23">
        <v>0.94550000000000001</v>
      </c>
      <c r="AW23" s="23">
        <f t="shared" si="6"/>
        <v>0.95613333333333339</v>
      </c>
      <c r="AX23" s="20" t="str">
        <f t="shared" si="0"/>
        <v/>
      </c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7"/>
    </row>
    <row r="24" spans="1:69" x14ac:dyDescent="0.25">
      <c r="A24" s="6">
        <v>22</v>
      </c>
      <c r="B24" s="2">
        <v>0.99578946828842096</v>
      </c>
      <c r="C24" s="2">
        <v>1.3510904274880799E-2</v>
      </c>
      <c r="D24" s="2">
        <v>0.93093383312225297</v>
      </c>
      <c r="E24" s="2">
        <v>0.38658303022384599</v>
      </c>
      <c r="Z24" s="7"/>
      <c r="AA24" s="6"/>
      <c r="AE24" s="1">
        <f t="shared" si="7"/>
        <v>0.96266666666666667</v>
      </c>
      <c r="AF24" s="1"/>
      <c r="AH24" s="7"/>
      <c r="AI24" s="6"/>
      <c r="AP24" s="20"/>
      <c r="AQ24" s="22" t="str">
        <f t="shared" si="5"/>
        <v>9_7</v>
      </c>
      <c r="AR24" s="20">
        <v>9</v>
      </c>
      <c r="AS24" s="20">
        <v>7</v>
      </c>
      <c r="AT24" s="23">
        <v>0.93210000000000004</v>
      </c>
      <c r="AU24" s="23">
        <v>0.97670000000000001</v>
      </c>
      <c r="AV24" s="23">
        <v>0.94840000000000002</v>
      </c>
      <c r="AW24" s="23">
        <f t="shared" si="6"/>
        <v>0.95240000000000002</v>
      </c>
      <c r="AX24" s="20" t="str">
        <f t="shared" si="0"/>
        <v/>
      </c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7"/>
    </row>
    <row r="25" spans="1:69" x14ac:dyDescent="0.25">
      <c r="A25" s="6">
        <v>23</v>
      </c>
      <c r="B25" s="2">
        <v>0.98894739151000899</v>
      </c>
      <c r="C25" s="2">
        <v>3.49532663822174E-2</v>
      </c>
      <c r="D25" s="2">
        <v>0.928988337516784</v>
      </c>
      <c r="E25" s="2">
        <v>0.33572885394096302</v>
      </c>
      <c r="Z25" s="7"/>
      <c r="AA25" s="6"/>
      <c r="AE25" s="1">
        <f t="shared" si="7"/>
        <v>0.96083333333333343</v>
      </c>
      <c r="AF25" s="1"/>
      <c r="AH25" s="7"/>
      <c r="AI25" s="6"/>
      <c r="AP25" s="20"/>
      <c r="AQ25" s="22" t="str">
        <f t="shared" si="5"/>
        <v>9_8</v>
      </c>
      <c r="AR25" s="20">
        <v>9</v>
      </c>
      <c r="AS25" s="20">
        <v>8</v>
      </c>
      <c r="AT25" s="23">
        <v>0.92530000000000001</v>
      </c>
      <c r="AU25" s="23">
        <v>1</v>
      </c>
      <c r="AV25" s="23">
        <v>0.94940000000000002</v>
      </c>
      <c r="AW25" s="23">
        <f t="shared" si="6"/>
        <v>0.95823333333333327</v>
      </c>
      <c r="AX25" s="20" t="str">
        <f t="shared" si="0"/>
        <v/>
      </c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7"/>
    </row>
    <row r="26" spans="1:69" x14ac:dyDescent="0.25">
      <c r="A26" s="6">
        <v>24</v>
      </c>
      <c r="B26" s="2">
        <v>0.997017562389373</v>
      </c>
      <c r="C26" s="2">
        <v>1.0959699749946501E-2</v>
      </c>
      <c r="D26" s="2">
        <v>0.93287938833236606</v>
      </c>
      <c r="E26" s="2">
        <v>0.35977029800415</v>
      </c>
      <c r="Z26" s="7"/>
      <c r="AA26" s="6"/>
      <c r="AE26" s="1">
        <f t="shared" si="7"/>
        <v>0.95773333333333344</v>
      </c>
      <c r="AF26" s="1"/>
      <c r="AH26" s="7"/>
      <c r="AI26" s="6"/>
      <c r="AP26" s="20"/>
      <c r="AQ26" s="22" t="str">
        <f t="shared" si="5"/>
        <v>9_9</v>
      </c>
      <c r="AR26" s="20">
        <v>9</v>
      </c>
      <c r="AS26" s="20">
        <v>9</v>
      </c>
      <c r="AT26" s="23">
        <v>0.90880000000000005</v>
      </c>
      <c r="AU26" s="23">
        <v>0.98350000000000004</v>
      </c>
      <c r="AV26" s="23">
        <v>0.92900000000000005</v>
      </c>
      <c r="AW26" s="23">
        <f t="shared" si="6"/>
        <v>0.94043333333333334</v>
      </c>
      <c r="AX26" s="20" t="str">
        <f t="shared" si="0"/>
        <v/>
      </c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7"/>
    </row>
    <row r="27" spans="1:69" x14ac:dyDescent="0.25">
      <c r="A27" s="8">
        <v>25</v>
      </c>
      <c r="B27" s="9">
        <v>0.99771928787231401</v>
      </c>
      <c r="C27" s="9">
        <v>7.2493376210331899E-3</v>
      </c>
      <c r="D27" s="9">
        <v>0.93871593475341797</v>
      </c>
      <c r="E27" s="9">
        <v>0.25669094920158297</v>
      </c>
      <c r="F27" s="19" t="s">
        <v>25</v>
      </c>
      <c r="G27" s="19"/>
      <c r="H27" s="19"/>
      <c r="I27" s="19"/>
      <c r="Z27" s="7"/>
      <c r="AA27" s="6"/>
      <c r="AE27" s="1" t="str">
        <f>IF(AF13&lt;&gt;$AF$15,AF13,"")</f>
        <v/>
      </c>
      <c r="AF27" s="1"/>
      <c r="AH27" s="7"/>
      <c r="AI27" s="6"/>
      <c r="AP27" s="20"/>
      <c r="AQ27" s="22" t="str">
        <f t="shared" si="5"/>
        <v>11_1</v>
      </c>
      <c r="AR27" s="20">
        <v>11</v>
      </c>
      <c r="AS27" s="20">
        <v>1</v>
      </c>
      <c r="AT27" s="23">
        <v>0.94079999999999997</v>
      </c>
      <c r="AU27" s="23">
        <v>0.98860000000000003</v>
      </c>
      <c r="AV27" s="23">
        <v>0.96109999999999995</v>
      </c>
      <c r="AW27" s="23">
        <f t="shared" si="6"/>
        <v>0.96349999999999991</v>
      </c>
      <c r="AX27" s="20" t="str">
        <f t="shared" si="0"/>
        <v/>
      </c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7"/>
    </row>
    <row r="28" spans="1:69" ht="15.75" thickBot="1" x14ac:dyDescent="0.3">
      <c r="A28" s="6">
        <v>26</v>
      </c>
      <c r="B28" s="2">
        <v>0.99894738197326605</v>
      </c>
      <c r="C28" s="2">
        <v>3.3005292061716301E-3</v>
      </c>
      <c r="D28" s="2">
        <v>0.93287938833236606</v>
      </c>
      <c r="E28" s="2">
        <v>0.36829364299774098</v>
      </c>
      <c r="F28" s="19"/>
      <c r="G28" s="19"/>
      <c r="H28" s="19"/>
      <c r="I28" s="19"/>
      <c r="Z28" s="7"/>
      <c r="AA28" s="10"/>
      <c r="AB28" s="12"/>
      <c r="AC28" s="12"/>
      <c r="AD28" s="12"/>
      <c r="AE28" s="15"/>
      <c r="AF28" s="15">
        <f>MIN(AE16:AE27)</f>
        <v>0.95773333333333344</v>
      </c>
      <c r="AG28" s="12"/>
      <c r="AH28" s="13"/>
      <c r="AI28" s="10"/>
      <c r="AJ28" s="12"/>
      <c r="AK28" s="12"/>
      <c r="AL28" s="12"/>
      <c r="AM28" s="12"/>
      <c r="AN28" s="12"/>
      <c r="AO28" s="12"/>
      <c r="AP28" s="12"/>
      <c r="AQ28" s="22" t="str">
        <f t="shared" si="5"/>
        <v>11_2</v>
      </c>
      <c r="AR28" s="20">
        <v>11</v>
      </c>
      <c r="AS28" s="20">
        <v>2</v>
      </c>
      <c r="AT28" s="23">
        <v>0.96020000000000005</v>
      </c>
      <c r="AU28" s="23">
        <v>0.99160000000000004</v>
      </c>
      <c r="AV28" s="23">
        <v>0.95530000000000004</v>
      </c>
      <c r="AW28" s="23">
        <f t="shared" si="6"/>
        <v>0.9690333333333333</v>
      </c>
      <c r="AX28" s="20" t="str">
        <f t="shared" si="0"/>
        <v/>
      </c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7"/>
    </row>
    <row r="29" spans="1:69" x14ac:dyDescent="0.25">
      <c r="A29" s="6">
        <v>27</v>
      </c>
      <c r="B29" s="2">
        <v>0.99929827451705899</v>
      </c>
      <c r="C29" s="2">
        <v>2.38688965328037E-3</v>
      </c>
      <c r="D29" s="2">
        <v>0.94455254077911299</v>
      </c>
      <c r="E29" s="2">
        <v>0.27205210924148499</v>
      </c>
      <c r="F29" s="19"/>
      <c r="G29" s="19"/>
      <c r="H29" s="19"/>
      <c r="I29" s="19"/>
      <c r="Z29" s="7"/>
      <c r="AQ29" s="22" t="str">
        <f t="shared" si="5"/>
        <v>11_3</v>
      </c>
      <c r="AR29" s="20">
        <v>11</v>
      </c>
      <c r="AS29" s="20">
        <v>3</v>
      </c>
      <c r="AT29" s="23">
        <v>0.93020000000000003</v>
      </c>
      <c r="AU29" s="26">
        <v>0.97489999999999999</v>
      </c>
      <c r="AV29" s="23">
        <v>0.9446</v>
      </c>
      <c r="AW29" s="23">
        <f t="shared" si="6"/>
        <v>0.94989999999999997</v>
      </c>
      <c r="AX29" s="20" t="str">
        <f t="shared" si="0"/>
        <v/>
      </c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7"/>
    </row>
    <row r="30" spans="1:69" x14ac:dyDescent="0.25">
      <c r="A30" s="6">
        <v>28</v>
      </c>
      <c r="B30" s="2">
        <v>0.99929827451705899</v>
      </c>
      <c r="C30" s="2">
        <v>1.38879509177058E-3</v>
      </c>
      <c r="D30" s="2">
        <v>0.93871593475341797</v>
      </c>
      <c r="E30" s="2">
        <v>0.30760920047759999</v>
      </c>
      <c r="Z30" s="7"/>
      <c r="AQ30" s="22" t="str">
        <f t="shared" si="5"/>
        <v>11_4</v>
      </c>
      <c r="AR30" s="20">
        <v>11</v>
      </c>
      <c r="AS30" s="20">
        <v>4</v>
      </c>
      <c r="AT30" s="23">
        <v>0.63729999999999998</v>
      </c>
      <c r="AU30" s="23">
        <v>0.80610000000000004</v>
      </c>
      <c r="AV30" s="23">
        <v>0.64980000000000004</v>
      </c>
      <c r="AW30" s="23">
        <f t="shared" si="6"/>
        <v>0.69773333333333332</v>
      </c>
      <c r="AX30" s="20" t="str">
        <f t="shared" si="0"/>
        <v/>
      </c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7"/>
    </row>
    <row r="31" spans="1:69" x14ac:dyDescent="0.25">
      <c r="A31" s="6">
        <v>29</v>
      </c>
      <c r="B31" s="2">
        <v>0.99947369098663297</v>
      </c>
      <c r="C31" s="2">
        <v>1.0046571260318099E-3</v>
      </c>
      <c r="D31" s="2">
        <v>0.94260698556900002</v>
      </c>
      <c r="E31" s="2">
        <v>0.30683675408363298</v>
      </c>
      <c r="Z31" s="7"/>
      <c r="AQ31" s="22" t="str">
        <f t="shared" si="5"/>
        <v>11_5</v>
      </c>
      <c r="AR31" s="20">
        <v>11</v>
      </c>
      <c r="AS31" s="20">
        <v>5</v>
      </c>
      <c r="AT31" s="23">
        <v>0.94469999999999998</v>
      </c>
      <c r="AU31" s="23">
        <v>0.99950000000000006</v>
      </c>
      <c r="AV31" s="23">
        <v>0.95330000000000004</v>
      </c>
      <c r="AW31" s="23">
        <f t="shared" si="6"/>
        <v>0.96583333333333332</v>
      </c>
      <c r="AX31" s="20" t="str">
        <f t="shared" si="0"/>
        <v/>
      </c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7"/>
    </row>
    <row r="32" spans="1:69" x14ac:dyDescent="0.25">
      <c r="A32" s="6">
        <v>30</v>
      </c>
      <c r="B32" s="2">
        <v>0.99964910745620705</v>
      </c>
      <c r="C32" s="2">
        <v>8.5099996067583496E-4</v>
      </c>
      <c r="D32" s="2">
        <v>0.94163423776626498</v>
      </c>
      <c r="E32" s="2">
        <v>0.31265854835510198</v>
      </c>
      <c r="Z32" s="7"/>
      <c r="AQ32" s="22" t="str">
        <f t="shared" si="5"/>
        <v>11_6</v>
      </c>
      <c r="AR32" s="20">
        <v>11</v>
      </c>
      <c r="AS32" s="20">
        <v>6</v>
      </c>
      <c r="AT32" s="23">
        <v>0.93700000000000006</v>
      </c>
      <c r="AU32" s="23">
        <v>0.98650000000000004</v>
      </c>
      <c r="AV32" s="23">
        <v>0.95140000000000002</v>
      </c>
      <c r="AW32" s="23">
        <f t="shared" si="6"/>
        <v>0.95830000000000004</v>
      </c>
      <c r="AX32" s="20" t="str">
        <f t="shared" si="0"/>
        <v/>
      </c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7"/>
    </row>
    <row r="33" spans="1:69" x14ac:dyDescent="0.25">
      <c r="A33" s="6">
        <v>31</v>
      </c>
      <c r="B33" s="2">
        <v>0.99982458353042603</v>
      </c>
      <c r="C33" s="2">
        <v>7.1248190943151702E-4</v>
      </c>
      <c r="D33" s="2">
        <v>0.94357979297637895</v>
      </c>
      <c r="E33" s="2">
        <v>0.31090843677520702</v>
      </c>
      <c r="Z33" s="7"/>
      <c r="AQ33" s="22" t="str">
        <f t="shared" si="5"/>
        <v>11_7</v>
      </c>
      <c r="AR33" s="20">
        <v>11</v>
      </c>
      <c r="AS33" s="20">
        <v>7</v>
      </c>
      <c r="AT33" s="23">
        <v>0.93889999999999996</v>
      </c>
      <c r="AU33" s="23">
        <v>0.99260000000000004</v>
      </c>
      <c r="AV33" s="23">
        <v>0.95330000000000004</v>
      </c>
      <c r="AW33" s="23">
        <f t="shared" si="6"/>
        <v>0.96160000000000012</v>
      </c>
      <c r="AX33" s="20" t="str">
        <f t="shared" si="0"/>
        <v/>
      </c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7"/>
    </row>
    <row r="34" spans="1:69" x14ac:dyDescent="0.25">
      <c r="A34" s="6">
        <v>32</v>
      </c>
      <c r="B34" s="2">
        <v>0.99947369098663297</v>
      </c>
      <c r="C34" s="2">
        <v>9.1415189672261401E-4</v>
      </c>
      <c r="D34" s="2">
        <v>0.94163423776626498</v>
      </c>
      <c r="E34" s="2">
        <v>0.315676540136337</v>
      </c>
      <c r="Z34" s="7"/>
      <c r="AQ34" s="22" t="str">
        <f t="shared" si="5"/>
        <v>11_8</v>
      </c>
      <c r="AR34" s="20">
        <v>11</v>
      </c>
      <c r="AS34" s="20">
        <v>8</v>
      </c>
      <c r="AT34" s="23">
        <v>0.93400000000000005</v>
      </c>
      <c r="AU34" s="23">
        <v>0.99970000000000003</v>
      </c>
      <c r="AV34" s="23">
        <v>0.94940000000000002</v>
      </c>
      <c r="AW34" s="23">
        <f t="shared" si="6"/>
        <v>0.9610333333333333</v>
      </c>
      <c r="AX34" s="20" t="str">
        <f t="shared" si="0"/>
        <v/>
      </c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7"/>
    </row>
    <row r="35" spans="1:69" x14ac:dyDescent="0.25">
      <c r="A35" s="6">
        <v>33</v>
      </c>
      <c r="B35" s="2">
        <v>0.99982458353042603</v>
      </c>
      <c r="C35" s="2">
        <v>5.77439670450985E-4</v>
      </c>
      <c r="D35" s="2">
        <v>0.94552528858184803</v>
      </c>
      <c r="E35" s="2">
        <v>0.31069803237915</v>
      </c>
      <c r="Z35" s="7"/>
      <c r="AQ35" s="22" t="str">
        <f t="shared" si="5"/>
        <v>11_9</v>
      </c>
      <c r="AR35" s="20">
        <v>11</v>
      </c>
      <c r="AS35" s="20">
        <v>9</v>
      </c>
      <c r="AT35" s="23">
        <v>0.92920000000000003</v>
      </c>
      <c r="AU35" s="23">
        <v>0.98750000000000004</v>
      </c>
      <c r="AV35" s="23">
        <v>0.94159999999999999</v>
      </c>
      <c r="AW35" s="23">
        <f t="shared" si="6"/>
        <v>0.95276666666666665</v>
      </c>
      <c r="AX35" s="20" t="str">
        <f t="shared" si="0"/>
        <v/>
      </c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7"/>
    </row>
    <row r="36" spans="1:69" x14ac:dyDescent="0.25">
      <c r="A36" s="6">
        <v>34</v>
      </c>
      <c r="B36" s="2">
        <v>0.99982458353042603</v>
      </c>
      <c r="C36" s="2">
        <v>4.0852074744179801E-4</v>
      </c>
      <c r="D36" s="2">
        <v>0.94455254077911299</v>
      </c>
      <c r="E36" s="2">
        <v>0.31799921393394398</v>
      </c>
      <c r="Z36" s="7"/>
      <c r="AQ36" s="22" t="str">
        <f t="shared" si="5"/>
        <v>11_10</v>
      </c>
      <c r="AR36" s="20">
        <v>11</v>
      </c>
      <c r="AS36" s="20">
        <v>10</v>
      </c>
      <c r="AT36" s="23">
        <v>0.91080000000000005</v>
      </c>
      <c r="AU36" s="23">
        <v>0.97860000000000003</v>
      </c>
      <c r="AV36" s="23">
        <v>0.93579999999999997</v>
      </c>
      <c r="AW36" s="23">
        <f t="shared" si="6"/>
        <v>0.94173333333333342</v>
      </c>
      <c r="AX36" s="20" t="str">
        <f t="shared" si="0"/>
        <v/>
      </c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7"/>
    </row>
    <row r="37" spans="1:69" ht="15.75" thickBot="1" x14ac:dyDescent="0.3">
      <c r="A37" s="6">
        <v>35</v>
      </c>
      <c r="B37" s="2">
        <v>0.99982458353042603</v>
      </c>
      <c r="C37" s="2">
        <v>3.72715381672605E-4</v>
      </c>
      <c r="D37" s="2">
        <v>0.94455254077911299</v>
      </c>
      <c r="E37" s="2">
        <v>0.31426569819450301</v>
      </c>
      <c r="Z37" s="7"/>
      <c r="AQ37" s="27" t="str">
        <f t="shared" si="5"/>
        <v>11_11</v>
      </c>
      <c r="AR37" s="12">
        <v>11</v>
      </c>
      <c r="AS37" s="12">
        <v>11</v>
      </c>
      <c r="AT37" s="15">
        <v>0.92920000000000003</v>
      </c>
      <c r="AU37" s="15">
        <v>0.99980000000000002</v>
      </c>
      <c r="AV37" s="15">
        <v>0.94359999999999999</v>
      </c>
      <c r="AW37" s="15">
        <f t="shared" si="6"/>
        <v>0.95753333333333346</v>
      </c>
      <c r="AX37" s="12" t="str">
        <f t="shared" si="0"/>
        <v/>
      </c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3"/>
    </row>
    <row r="38" spans="1:69" x14ac:dyDescent="0.25">
      <c r="A38" s="6">
        <v>36</v>
      </c>
      <c r="B38" s="2">
        <v>0.99982458353042603</v>
      </c>
      <c r="C38" s="2">
        <v>3.4607210545800599E-4</v>
      </c>
      <c r="D38" s="2">
        <v>0.93968874216079701</v>
      </c>
      <c r="E38" s="2">
        <v>0.33111876249313299</v>
      </c>
      <c r="Z38" s="7"/>
      <c r="AQ38" s="17"/>
      <c r="AU38" s="1"/>
      <c r="AW38" s="18">
        <f>MAX(AW2:AW37)</f>
        <v>0.97306666666666664</v>
      </c>
    </row>
    <row r="39" spans="1:69" x14ac:dyDescent="0.25">
      <c r="A39" s="6">
        <v>37</v>
      </c>
      <c r="B39" s="2">
        <v>0.986666679382324</v>
      </c>
      <c r="C39" s="2">
        <v>4.4308412820100701E-2</v>
      </c>
      <c r="D39" s="2">
        <v>0.88715952634811401</v>
      </c>
      <c r="E39" s="2">
        <v>0.77400463819503695</v>
      </c>
      <c r="Z39" s="7"/>
    </row>
    <row r="40" spans="1:69" x14ac:dyDescent="0.25">
      <c r="A40" s="6">
        <v>38</v>
      </c>
      <c r="B40" s="2">
        <v>0.97210526466369596</v>
      </c>
      <c r="C40" s="2">
        <v>8.3656981587409904E-2</v>
      </c>
      <c r="D40" s="2">
        <v>0.91147857904434204</v>
      </c>
      <c r="E40" s="2">
        <v>0.39554607868194502</v>
      </c>
      <c r="Z40" s="7"/>
    </row>
    <row r="41" spans="1:69" x14ac:dyDescent="0.25">
      <c r="A41" s="6">
        <v>39</v>
      </c>
      <c r="B41" s="2">
        <v>0.98982453346252397</v>
      </c>
      <c r="C41" s="2">
        <v>3.0633101239800401E-2</v>
      </c>
      <c r="D41" s="2">
        <v>0.93774318695068304</v>
      </c>
      <c r="E41" s="2">
        <v>0.27671304345130898</v>
      </c>
      <c r="Z41" s="7"/>
    </row>
    <row r="42" spans="1:69" x14ac:dyDescent="0.25">
      <c r="A42" s="6">
        <v>40</v>
      </c>
      <c r="B42" s="2">
        <v>0.993333339691162</v>
      </c>
      <c r="C42" s="2">
        <v>1.8431445583701099E-2</v>
      </c>
      <c r="D42" s="2">
        <v>0.93482488393783503</v>
      </c>
      <c r="E42" s="2">
        <v>0.30280196666717502</v>
      </c>
      <c r="Z42" s="7"/>
    </row>
    <row r="43" spans="1:69" x14ac:dyDescent="0.25">
      <c r="A43" s="6">
        <v>41</v>
      </c>
      <c r="B43" s="2">
        <v>0.99789476394653298</v>
      </c>
      <c r="C43" s="2">
        <v>8.4421653300523706E-3</v>
      </c>
      <c r="D43" s="2">
        <v>0.94163423776626498</v>
      </c>
      <c r="E43" s="2">
        <v>0.26900663971900901</v>
      </c>
      <c r="Z43" s="7"/>
    </row>
    <row r="44" spans="1:69" x14ac:dyDescent="0.25">
      <c r="A44" s="6">
        <v>42</v>
      </c>
      <c r="B44" s="2">
        <v>0.99947369098663297</v>
      </c>
      <c r="C44" s="2">
        <v>2.1740081720054102E-3</v>
      </c>
      <c r="D44" s="2">
        <v>0.95233464241027799</v>
      </c>
      <c r="E44" s="2">
        <v>0.25571975111961298</v>
      </c>
      <c r="Z44" s="7"/>
    </row>
    <row r="45" spans="1:69" x14ac:dyDescent="0.25">
      <c r="A45" s="6">
        <v>43</v>
      </c>
      <c r="B45" s="2">
        <v>0.99982458353042603</v>
      </c>
      <c r="C45" s="2">
        <v>1.05014420114457E-3</v>
      </c>
      <c r="D45" s="2">
        <v>0.94941633939742998</v>
      </c>
      <c r="E45" s="2">
        <v>0.2696353495121</v>
      </c>
      <c r="Z45" s="7"/>
    </row>
    <row r="46" spans="1:69" x14ac:dyDescent="0.25">
      <c r="A46" s="6">
        <v>44</v>
      </c>
      <c r="B46" s="2">
        <v>0.99982458353042603</v>
      </c>
      <c r="C46" s="2">
        <v>6.6788727417588201E-4</v>
      </c>
      <c r="D46" s="2">
        <v>0.94844359159469604</v>
      </c>
      <c r="E46" s="2">
        <v>0.28437060117721502</v>
      </c>
      <c r="Z46" s="7"/>
    </row>
    <row r="47" spans="1:69" x14ac:dyDescent="0.25">
      <c r="A47" s="6">
        <v>45</v>
      </c>
      <c r="B47" s="2">
        <v>1</v>
      </c>
      <c r="C47" s="2">
        <v>4.7721978626213897E-4</v>
      </c>
      <c r="D47" s="2">
        <v>0.94844359159469604</v>
      </c>
      <c r="E47" s="2">
        <v>0.29117918014526301</v>
      </c>
      <c r="Z47" s="7"/>
    </row>
    <row r="48" spans="1:69" x14ac:dyDescent="0.25">
      <c r="A48" s="6">
        <v>46</v>
      </c>
      <c r="B48" s="2">
        <v>1</v>
      </c>
      <c r="C48" s="2">
        <v>4.2852686601690899E-4</v>
      </c>
      <c r="D48" s="2">
        <v>0.94844359159469604</v>
      </c>
      <c r="E48" s="2">
        <v>0.29350712895393299</v>
      </c>
      <c r="Z48" s="7"/>
    </row>
    <row r="49" spans="1:26" x14ac:dyDescent="0.25">
      <c r="A49" s="6">
        <v>47</v>
      </c>
      <c r="B49" s="2">
        <v>1</v>
      </c>
      <c r="C49" s="2">
        <v>3.67802393157035E-4</v>
      </c>
      <c r="D49" s="2">
        <v>0.94941633939742998</v>
      </c>
      <c r="E49" s="2">
        <v>0.29586073756217901</v>
      </c>
      <c r="Z49" s="7"/>
    </row>
    <row r="50" spans="1:26" x14ac:dyDescent="0.25">
      <c r="A50" s="6">
        <v>48</v>
      </c>
      <c r="B50" s="2">
        <v>1</v>
      </c>
      <c r="C50" s="2">
        <v>3.5076355561613999E-4</v>
      </c>
      <c r="D50" s="2">
        <v>0.947470843791961</v>
      </c>
      <c r="E50" s="2">
        <v>0.29858031868934598</v>
      </c>
      <c r="Z50" s="7"/>
    </row>
    <row r="51" spans="1:26" x14ac:dyDescent="0.25">
      <c r="A51" s="6">
        <v>49</v>
      </c>
      <c r="B51" s="2">
        <v>1</v>
      </c>
      <c r="C51" s="2">
        <v>3.32075462210923E-4</v>
      </c>
      <c r="D51" s="2">
        <v>0.947470843791961</v>
      </c>
      <c r="E51" s="2">
        <v>0.301803648471832</v>
      </c>
      <c r="Z51" s="7"/>
    </row>
    <row r="52" spans="1:26" x14ac:dyDescent="0.25">
      <c r="A52" s="6">
        <v>50</v>
      </c>
      <c r="B52" s="2">
        <v>1</v>
      </c>
      <c r="C52" s="2">
        <v>3.1116220634430598E-4</v>
      </c>
      <c r="D52" s="2">
        <v>0.94844359159469604</v>
      </c>
      <c r="E52" s="2">
        <v>0.30275174975395203</v>
      </c>
      <c r="Z52" s="7"/>
    </row>
    <row r="53" spans="1:26" x14ac:dyDescent="0.25">
      <c r="A53" s="6">
        <v>51</v>
      </c>
      <c r="B53" s="2">
        <v>1</v>
      </c>
      <c r="C53" s="2">
        <v>2.9487579013220901E-4</v>
      </c>
      <c r="D53" s="2">
        <v>0.95038908720016402</v>
      </c>
      <c r="E53" s="2">
        <v>0.304077267646789</v>
      </c>
      <c r="Z53" s="7"/>
    </row>
    <row r="54" spans="1:26" x14ac:dyDescent="0.25">
      <c r="A54" s="6">
        <v>52</v>
      </c>
      <c r="B54" s="2">
        <v>1</v>
      </c>
      <c r="C54" s="2">
        <v>2.7679116465151299E-4</v>
      </c>
      <c r="D54" s="2">
        <v>0.95038908720016402</v>
      </c>
      <c r="E54" s="2">
        <v>0.30680799484252902</v>
      </c>
      <c r="Z54" s="7"/>
    </row>
    <row r="55" spans="1:26" x14ac:dyDescent="0.25">
      <c r="A55" s="6">
        <v>53</v>
      </c>
      <c r="B55" s="2">
        <v>1</v>
      </c>
      <c r="C55" s="2">
        <v>2.7127366047352498E-4</v>
      </c>
      <c r="D55" s="2">
        <v>0.95136189460754395</v>
      </c>
      <c r="E55" s="2">
        <v>0.31004542112350397</v>
      </c>
      <c r="Z55" s="7"/>
    </row>
    <row r="56" spans="1:26" x14ac:dyDescent="0.25">
      <c r="A56" s="6">
        <v>54</v>
      </c>
      <c r="B56" s="2">
        <v>1</v>
      </c>
      <c r="C56" s="2">
        <v>2.4954610853455901E-4</v>
      </c>
      <c r="D56" s="2">
        <v>0.94941633939742998</v>
      </c>
      <c r="E56" s="2">
        <v>0.31068715453147799</v>
      </c>
      <c r="Z56" s="7"/>
    </row>
    <row r="57" spans="1:26" x14ac:dyDescent="0.25">
      <c r="A57" s="6">
        <v>55</v>
      </c>
      <c r="B57" s="2">
        <v>1</v>
      </c>
      <c r="C57" s="2">
        <v>2.3079956008587E-4</v>
      </c>
      <c r="D57" s="2">
        <v>0.95136189460754395</v>
      </c>
      <c r="E57" s="2">
        <v>0.31387564539909302</v>
      </c>
      <c r="Z57" s="7"/>
    </row>
    <row r="58" spans="1:26" x14ac:dyDescent="0.25">
      <c r="A58" s="6">
        <v>56</v>
      </c>
      <c r="B58" s="2">
        <v>1</v>
      </c>
      <c r="C58" s="2">
        <v>2.25973548367619E-4</v>
      </c>
      <c r="D58" s="2">
        <v>0.95233464241027799</v>
      </c>
      <c r="E58" s="2">
        <v>0.31557792425155601</v>
      </c>
      <c r="Z58" s="7"/>
    </row>
    <row r="59" spans="1:26" x14ac:dyDescent="0.25">
      <c r="A59" s="6">
        <v>57</v>
      </c>
      <c r="B59" s="2">
        <v>1</v>
      </c>
      <c r="C59" s="2">
        <v>2.1752739849034599E-4</v>
      </c>
      <c r="D59" s="2">
        <v>0.95038908720016402</v>
      </c>
      <c r="E59" s="2">
        <v>0.31817850470542902</v>
      </c>
      <c r="Z59" s="7"/>
    </row>
    <row r="60" spans="1:26" x14ac:dyDescent="0.25">
      <c r="A60" s="6">
        <v>58</v>
      </c>
      <c r="B60" s="2">
        <v>1</v>
      </c>
      <c r="C60" s="2">
        <v>2.1383466082624999E-4</v>
      </c>
      <c r="D60" s="2">
        <v>0.95136189460754395</v>
      </c>
      <c r="E60" s="2">
        <v>0.31867513060569702</v>
      </c>
      <c r="Z60" s="7"/>
    </row>
    <row r="61" spans="1:26" x14ac:dyDescent="0.25">
      <c r="A61" s="6">
        <v>59</v>
      </c>
      <c r="B61" s="2">
        <v>1</v>
      </c>
      <c r="C61" s="2">
        <v>2.00809095986187E-4</v>
      </c>
      <c r="D61" s="2">
        <v>0.95233464241027799</v>
      </c>
      <c r="E61" s="2">
        <v>0.32012757658958402</v>
      </c>
      <c r="Z61" s="7"/>
    </row>
    <row r="62" spans="1:26" x14ac:dyDescent="0.25">
      <c r="A62" s="6">
        <v>60</v>
      </c>
      <c r="B62" s="2">
        <v>1</v>
      </c>
      <c r="C62" s="2">
        <v>1.8779946549329901E-4</v>
      </c>
      <c r="D62" s="2">
        <v>0.95136189460754395</v>
      </c>
      <c r="E62" s="2">
        <v>0.32286524772643999</v>
      </c>
      <c r="Z62" s="7"/>
    </row>
    <row r="63" spans="1:26" x14ac:dyDescent="0.25">
      <c r="A63" s="6">
        <v>61</v>
      </c>
      <c r="B63" s="2">
        <v>1</v>
      </c>
      <c r="C63" s="2">
        <v>1.8357437511440299E-4</v>
      </c>
      <c r="D63" s="2">
        <v>0.94844359159469604</v>
      </c>
      <c r="E63" s="2">
        <v>0.32224568724632202</v>
      </c>
      <c r="Z63" s="7"/>
    </row>
    <row r="64" spans="1:26" x14ac:dyDescent="0.25">
      <c r="A64" s="6">
        <v>62</v>
      </c>
      <c r="B64" s="2">
        <v>1</v>
      </c>
      <c r="C64" s="2">
        <v>1.6993794997688299E-4</v>
      </c>
      <c r="D64" s="2">
        <v>0.947470843791961</v>
      </c>
      <c r="E64" s="2">
        <v>0.329053044319152</v>
      </c>
      <c r="Z64" s="7"/>
    </row>
    <row r="65" spans="1:26" x14ac:dyDescent="0.25">
      <c r="A65" s="6">
        <v>63</v>
      </c>
      <c r="B65" s="2">
        <v>1</v>
      </c>
      <c r="C65" s="2">
        <v>1.70419283676892E-4</v>
      </c>
      <c r="D65" s="2">
        <v>0.94844359159469604</v>
      </c>
      <c r="E65" s="2">
        <v>0.32661503553390497</v>
      </c>
      <c r="Z65" s="7"/>
    </row>
    <row r="66" spans="1:26" x14ac:dyDescent="0.25">
      <c r="A66" s="6">
        <v>64</v>
      </c>
      <c r="B66" s="2">
        <v>1</v>
      </c>
      <c r="C66" s="2">
        <v>1.5578563034068701E-4</v>
      </c>
      <c r="D66" s="2">
        <v>0.94844359159469604</v>
      </c>
      <c r="E66" s="2">
        <v>0.331826031208038</v>
      </c>
      <c r="Z66" s="7"/>
    </row>
    <row r="67" spans="1:26" x14ac:dyDescent="0.25">
      <c r="A67" s="6">
        <v>65</v>
      </c>
      <c r="B67" s="2">
        <v>1</v>
      </c>
      <c r="C67" s="2">
        <v>1.5344088023994099E-4</v>
      </c>
      <c r="D67" s="2">
        <v>0.94844359159469604</v>
      </c>
      <c r="E67" s="2">
        <v>0.32615166902542098</v>
      </c>
      <c r="Z67" s="7"/>
    </row>
    <row r="68" spans="1:26" x14ac:dyDescent="0.25">
      <c r="A68" s="6">
        <v>66</v>
      </c>
      <c r="B68" s="2">
        <v>1</v>
      </c>
      <c r="C68" s="2">
        <v>1.3774479157291301E-4</v>
      </c>
      <c r="D68" s="2">
        <v>0.94552528858184803</v>
      </c>
      <c r="E68" s="2">
        <v>0.333579272031784</v>
      </c>
      <c r="Z68" s="7"/>
    </row>
    <row r="69" spans="1:26" x14ac:dyDescent="0.25">
      <c r="A69" s="6">
        <v>67</v>
      </c>
      <c r="B69" s="2">
        <v>1</v>
      </c>
      <c r="C69" s="2">
        <v>1.2875958054792101E-4</v>
      </c>
      <c r="D69" s="2">
        <v>0.94941633939742998</v>
      </c>
      <c r="E69" s="2">
        <v>0.33525419235229398</v>
      </c>
      <c r="Z69" s="7"/>
    </row>
    <row r="70" spans="1:26" x14ac:dyDescent="0.25">
      <c r="A70" s="6">
        <v>68</v>
      </c>
      <c r="B70" s="2">
        <v>1</v>
      </c>
      <c r="C70" s="2">
        <v>1.3127256534062299E-4</v>
      </c>
      <c r="D70" s="2">
        <v>0.94649803638458196</v>
      </c>
      <c r="E70" s="2">
        <v>0.33804702758789001</v>
      </c>
      <c r="Z70" s="7"/>
    </row>
    <row r="71" spans="1:26" x14ac:dyDescent="0.25">
      <c r="A71" s="6">
        <v>69</v>
      </c>
      <c r="B71" s="2">
        <v>1</v>
      </c>
      <c r="C71" s="2">
        <v>1.85074532055296E-4</v>
      </c>
      <c r="D71" s="2">
        <v>0.947470843791961</v>
      </c>
      <c r="E71" s="2">
        <v>0.35291111469268799</v>
      </c>
      <c r="Z71" s="7"/>
    </row>
    <row r="72" spans="1:26" x14ac:dyDescent="0.25">
      <c r="A72" s="6">
        <v>70</v>
      </c>
      <c r="B72" s="2">
        <v>1</v>
      </c>
      <c r="C72" s="2">
        <v>1.1278726742602799E-4</v>
      </c>
      <c r="D72" s="2">
        <v>0.94941633939742998</v>
      </c>
      <c r="E72" s="2">
        <v>0.35292363166808999</v>
      </c>
      <c r="Z72" s="7"/>
    </row>
    <row r="73" spans="1:26" x14ac:dyDescent="0.25">
      <c r="A73" s="6">
        <v>71</v>
      </c>
      <c r="B73" s="2">
        <v>1</v>
      </c>
      <c r="C73" s="2">
        <v>9.7571697551757097E-5</v>
      </c>
      <c r="D73" s="2">
        <v>0.94649803638458196</v>
      </c>
      <c r="E73" s="2">
        <v>0.35719388723373402</v>
      </c>
      <c r="Z73" s="7"/>
    </row>
    <row r="74" spans="1:26" x14ac:dyDescent="0.25">
      <c r="A74" s="6">
        <v>72</v>
      </c>
      <c r="B74" s="2">
        <v>1</v>
      </c>
      <c r="C74" s="2">
        <v>8.5599560406990295E-5</v>
      </c>
      <c r="D74" s="2">
        <v>0.947470843791961</v>
      </c>
      <c r="E74" s="2">
        <v>0.35749730467796298</v>
      </c>
      <c r="Z74" s="7"/>
    </row>
    <row r="75" spans="1:26" x14ac:dyDescent="0.25">
      <c r="A75" s="6">
        <v>73</v>
      </c>
      <c r="B75" s="2">
        <v>1</v>
      </c>
      <c r="C75" s="2">
        <v>7.7138152846600806E-5</v>
      </c>
      <c r="D75" s="2">
        <v>0.947470843791961</v>
      </c>
      <c r="E75" s="2">
        <v>0.362793087959289</v>
      </c>
      <c r="Z75" s="7"/>
    </row>
    <row r="76" spans="1:26" x14ac:dyDescent="0.25">
      <c r="A76" s="6">
        <v>74</v>
      </c>
      <c r="B76" s="2">
        <v>1</v>
      </c>
      <c r="C76" s="2">
        <v>6.9063346018083394E-5</v>
      </c>
      <c r="D76" s="2">
        <v>0.94552528858184803</v>
      </c>
      <c r="E76" s="2">
        <v>0.368818879127502</v>
      </c>
      <c r="Z76" s="7"/>
    </row>
    <row r="77" spans="1:26" x14ac:dyDescent="0.25">
      <c r="A77" s="6">
        <v>75</v>
      </c>
      <c r="B77" s="2">
        <v>1</v>
      </c>
      <c r="C77" s="2">
        <v>8.4003637311980101E-5</v>
      </c>
      <c r="D77" s="2">
        <v>0.94844359159469604</v>
      </c>
      <c r="E77" s="2">
        <v>0.36086815595626798</v>
      </c>
      <c r="Z77" s="7"/>
    </row>
    <row r="78" spans="1:26" x14ac:dyDescent="0.25">
      <c r="A78" s="6">
        <v>76</v>
      </c>
      <c r="B78" s="2">
        <v>1</v>
      </c>
      <c r="C78" s="2">
        <v>7.2312825068365701E-5</v>
      </c>
      <c r="D78" s="2">
        <v>0.94941633939742998</v>
      </c>
      <c r="E78" s="2">
        <v>0.36093193292617798</v>
      </c>
      <c r="Z78" s="7"/>
    </row>
    <row r="79" spans="1:26" x14ac:dyDescent="0.25">
      <c r="A79" s="6">
        <v>77</v>
      </c>
      <c r="B79" s="2">
        <v>1</v>
      </c>
      <c r="C79" s="2">
        <v>5.6563349062343998E-5</v>
      </c>
      <c r="D79" s="2">
        <v>0.95038908720016402</v>
      </c>
      <c r="E79" s="2">
        <v>0.36534431576728799</v>
      </c>
      <c r="Z79" s="7"/>
    </row>
    <row r="80" spans="1:26" x14ac:dyDescent="0.25">
      <c r="A80" s="6">
        <v>78</v>
      </c>
      <c r="B80" s="2">
        <v>1</v>
      </c>
      <c r="C80" s="2">
        <v>4.36715999967418E-5</v>
      </c>
      <c r="D80" s="2">
        <v>0.947470843791961</v>
      </c>
      <c r="E80" s="2">
        <v>0.36950796842575001</v>
      </c>
      <c r="Z80" s="7"/>
    </row>
    <row r="81" spans="1:26" x14ac:dyDescent="0.25">
      <c r="A81" s="6">
        <v>79</v>
      </c>
      <c r="B81" s="2">
        <v>1</v>
      </c>
      <c r="C81" s="2">
        <v>4.12887675338424E-5</v>
      </c>
      <c r="D81" s="2">
        <v>0.94649803638458196</v>
      </c>
      <c r="E81" s="2">
        <v>0.36801308393478299</v>
      </c>
      <c r="Z81" s="7"/>
    </row>
    <row r="82" spans="1:26" x14ac:dyDescent="0.25">
      <c r="A82" s="6">
        <v>80</v>
      </c>
      <c r="B82" s="2">
        <v>1</v>
      </c>
      <c r="C82" s="2">
        <v>3.5980821849079803E-5</v>
      </c>
      <c r="D82" s="2">
        <v>0.94844359159469604</v>
      </c>
      <c r="E82" s="2">
        <v>0.370748370885849</v>
      </c>
      <c r="Z82" s="7"/>
    </row>
    <row r="83" spans="1:26" x14ac:dyDescent="0.25">
      <c r="A83" s="6">
        <v>81</v>
      </c>
      <c r="B83" s="2">
        <v>1</v>
      </c>
      <c r="C83" s="2">
        <v>3.0520463042193997E-5</v>
      </c>
      <c r="D83" s="2">
        <v>0.947470843791961</v>
      </c>
      <c r="E83" s="2">
        <v>0.374008119106292</v>
      </c>
      <c r="Z83" s="7"/>
    </row>
    <row r="84" spans="1:26" x14ac:dyDescent="0.25">
      <c r="A84" s="6">
        <v>82</v>
      </c>
      <c r="B84" s="2">
        <v>1</v>
      </c>
      <c r="C84" s="2">
        <v>3.04823224723804E-5</v>
      </c>
      <c r="D84" s="2">
        <v>0.94844359159469604</v>
      </c>
      <c r="E84" s="2">
        <v>0.37185713648795998</v>
      </c>
      <c r="Z84" s="7"/>
    </row>
    <row r="85" spans="1:26" x14ac:dyDescent="0.25">
      <c r="A85" s="6">
        <v>83</v>
      </c>
      <c r="B85" s="2">
        <v>1</v>
      </c>
      <c r="C85" s="2">
        <v>2.87473758362466E-5</v>
      </c>
      <c r="D85" s="2">
        <v>0.94844359159469604</v>
      </c>
      <c r="E85" s="2">
        <v>0.37649151682853699</v>
      </c>
      <c r="Z85" s="7"/>
    </row>
    <row r="86" spans="1:26" x14ac:dyDescent="0.25">
      <c r="A86" s="6">
        <v>84</v>
      </c>
      <c r="B86" s="2">
        <v>1</v>
      </c>
      <c r="C86" s="2">
        <v>2.5814615582930801E-5</v>
      </c>
      <c r="D86" s="2">
        <v>0.94844359159469604</v>
      </c>
      <c r="E86" s="2">
        <v>0.37811732292175199</v>
      </c>
      <c r="Z86" s="7"/>
    </row>
    <row r="87" spans="1:26" x14ac:dyDescent="0.25">
      <c r="A87" s="6">
        <v>85</v>
      </c>
      <c r="B87" s="2">
        <v>1</v>
      </c>
      <c r="C87" s="2">
        <v>2.3425007384503199E-5</v>
      </c>
      <c r="D87" s="2">
        <v>0.95038908720016402</v>
      </c>
      <c r="E87" s="2">
        <v>0.38019970059394798</v>
      </c>
      <c r="Z87" s="7"/>
    </row>
    <row r="88" spans="1:26" x14ac:dyDescent="0.25">
      <c r="A88" s="6">
        <v>86</v>
      </c>
      <c r="B88" s="2">
        <v>1</v>
      </c>
      <c r="C88" s="2">
        <v>2.12997183552943E-5</v>
      </c>
      <c r="D88" s="2">
        <v>0.95038908720016402</v>
      </c>
      <c r="E88" s="2">
        <v>0.38308385014533902</v>
      </c>
      <c r="Z88" s="7"/>
    </row>
    <row r="89" spans="1:26" x14ac:dyDescent="0.25">
      <c r="A89" s="6">
        <v>87</v>
      </c>
      <c r="B89" s="2">
        <v>1</v>
      </c>
      <c r="C89" s="2">
        <v>2.0213692550896599E-5</v>
      </c>
      <c r="D89" s="2">
        <v>0.94941633939742998</v>
      </c>
      <c r="E89" s="2">
        <v>0.38599297404289201</v>
      </c>
      <c r="Z89" s="7"/>
    </row>
    <row r="90" spans="1:26" x14ac:dyDescent="0.25">
      <c r="A90" s="6">
        <v>88</v>
      </c>
      <c r="B90" s="2">
        <v>1</v>
      </c>
      <c r="C90" s="2">
        <v>2.1587953597190698E-5</v>
      </c>
      <c r="D90" s="2">
        <v>0.94844359159469604</v>
      </c>
      <c r="E90" s="2">
        <v>0.38962808251380898</v>
      </c>
      <c r="Z90" s="7"/>
    </row>
    <row r="91" spans="1:26" x14ac:dyDescent="0.25">
      <c r="A91" s="6">
        <v>89</v>
      </c>
      <c r="B91" s="2">
        <v>1</v>
      </c>
      <c r="C91" s="2">
        <v>1.7229376680916101E-5</v>
      </c>
      <c r="D91" s="2">
        <v>0.94844359159469604</v>
      </c>
      <c r="E91" s="2">
        <v>0.39246535301208402</v>
      </c>
      <c r="Z91" s="7"/>
    </row>
    <row r="92" spans="1:26" x14ac:dyDescent="0.25">
      <c r="A92" s="6">
        <v>90</v>
      </c>
      <c r="B92" s="2">
        <v>1</v>
      </c>
      <c r="C92" s="2">
        <v>1.5658697520848299E-5</v>
      </c>
      <c r="D92" s="2">
        <v>0.947470843791961</v>
      </c>
      <c r="E92" s="2">
        <v>0.39867785573005599</v>
      </c>
      <c r="Z92" s="7"/>
    </row>
    <row r="93" spans="1:26" x14ac:dyDescent="0.25">
      <c r="A93" s="6">
        <v>91</v>
      </c>
      <c r="B93" s="2">
        <v>1</v>
      </c>
      <c r="C93" s="2">
        <v>1.5698213246650899E-5</v>
      </c>
      <c r="D93" s="2">
        <v>0.94649803638458196</v>
      </c>
      <c r="E93" s="2">
        <v>0.39950668811798001</v>
      </c>
      <c r="Z93" s="7"/>
    </row>
    <row r="94" spans="1:26" x14ac:dyDescent="0.25">
      <c r="A94" s="6">
        <v>92</v>
      </c>
      <c r="B94" s="2">
        <v>1</v>
      </c>
      <c r="C94" s="2">
        <v>1.4177088814903901E-5</v>
      </c>
      <c r="D94" s="2">
        <v>0.947470843791961</v>
      </c>
      <c r="E94" s="2">
        <v>0.39915701746940602</v>
      </c>
      <c r="Z94" s="7"/>
    </row>
    <row r="95" spans="1:26" x14ac:dyDescent="0.25">
      <c r="A95" s="6">
        <v>93</v>
      </c>
      <c r="B95" s="2">
        <v>1</v>
      </c>
      <c r="C95" s="2">
        <v>1.48887511386419E-5</v>
      </c>
      <c r="D95" s="2">
        <v>0.947470843791961</v>
      </c>
      <c r="E95" s="2">
        <v>0.399930208921432</v>
      </c>
      <c r="Z95" s="7"/>
    </row>
    <row r="96" spans="1:26" x14ac:dyDescent="0.25">
      <c r="A96" s="6">
        <v>94</v>
      </c>
      <c r="B96" s="2">
        <v>1</v>
      </c>
      <c r="C96" s="2">
        <v>1.32948134705657E-5</v>
      </c>
      <c r="D96" s="2">
        <v>0.947470843791961</v>
      </c>
      <c r="E96" s="2">
        <v>0.40139970183372498</v>
      </c>
      <c r="Z96" s="7"/>
    </row>
    <row r="97" spans="1:26" x14ac:dyDescent="0.25">
      <c r="A97" s="6">
        <v>95</v>
      </c>
      <c r="B97" s="2">
        <v>1</v>
      </c>
      <c r="C97" s="2">
        <v>1.22999663290102E-5</v>
      </c>
      <c r="D97" s="2">
        <v>0.94649803638458196</v>
      </c>
      <c r="E97" s="2">
        <v>0.40372169017791698</v>
      </c>
      <c r="Z97" s="7"/>
    </row>
    <row r="98" spans="1:26" x14ac:dyDescent="0.25">
      <c r="A98" s="6">
        <v>96</v>
      </c>
      <c r="B98" s="2">
        <v>1</v>
      </c>
      <c r="C98" s="2">
        <v>1.19101860036607E-5</v>
      </c>
      <c r="D98" s="2">
        <v>0.947470843791961</v>
      </c>
      <c r="E98" s="2">
        <v>0.40369561314582803</v>
      </c>
      <c r="Z98" s="7"/>
    </row>
    <row r="99" spans="1:26" x14ac:dyDescent="0.25">
      <c r="A99" s="6">
        <v>97</v>
      </c>
      <c r="B99" s="2">
        <v>1</v>
      </c>
      <c r="C99" s="2">
        <v>1.540212360851E-5</v>
      </c>
      <c r="D99" s="2">
        <v>0.94552528858184803</v>
      </c>
      <c r="E99" s="2">
        <v>0.41859516501426602</v>
      </c>
      <c r="Z99" s="7"/>
    </row>
    <row r="100" spans="1:26" x14ac:dyDescent="0.25">
      <c r="A100" s="6">
        <v>98</v>
      </c>
      <c r="B100" s="2">
        <v>1</v>
      </c>
      <c r="C100" s="2">
        <v>1.19011510832933E-5</v>
      </c>
      <c r="D100" s="2">
        <v>0.947470843791961</v>
      </c>
      <c r="E100" s="2">
        <v>0.41315296292304898</v>
      </c>
      <c r="Z100" s="7"/>
    </row>
    <row r="101" spans="1:26" ht="15.75" thickBot="1" x14ac:dyDescent="0.3">
      <c r="A101" s="10">
        <v>99</v>
      </c>
      <c r="B101" s="11">
        <v>1</v>
      </c>
      <c r="C101" s="11">
        <v>1.12668803922133E-5</v>
      </c>
      <c r="D101" s="11">
        <v>0.94941633939742998</v>
      </c>
      <c r="E101" s="11">
        <v>0.40580558776855402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3"/>
    </row>
  </sheetData>
  <mergeCells count="1">
    <mergeCell ref="F27:I29"/>
  </mergeCells>
  <conditionalFormatting sqref="AG2:AG13">
    <cfRule type="cellIs" dxfId="3" priority="3" operator="equal">
      <formula>"worst"</formula>
    </cfRule>
    <cfRule type="cellIs" dxfId="2" priority="4" operator="equal">
      <formula>"best"</formula>
    </cfRule>
  </conditionalFormatting>
  <conditionalFormatting sqref="AO2:AO13">
    <cfRule type="cellIs" dxfId="1" priority="2" operator="equal">
      <formula>"best"</formula>
    </cfRule>
  </conditionalFormatting>
  <conditionalFormatting sqref="AX2:AX50">
    <cfRule type="cellIs" dxfId="0" priority="1" operator="equal">
      <formula>"best"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КП3</vt:lpstr>
      <vt:lpstr>КП4</vt:lpstr>
      <vt:lpstr>КП5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Валентин Середюк</dc:creator>
  <cp:lastModifiedBy>Валентин Середюк</cp:lastModifiedBy>
  <dcterms:created xsi:type="dcterms:W3CDTF">2015-06-05T18:19:34Z</dcterms:created>
  <dcterms:modified xsi:type="dcterms:W3CDTF">2023-05-20T06:56:22Z</dcterms:modified>
</cp:coreProperties>
</file>