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8DAB12BA-2ED8-442D-9F03-1E5158799D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КП3" sheetId="1" r:id="rId1"/>
    <sheet name="КП4" sheetId="2" r:id="rId2"/>
    <sheet name="КП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3" l="1"/>
  <c r="AW11" i="3"/>
  <c r="AW3" i="3"/>
  <c r="AW4" i="3"/>
  <c r="AW5" i="3"/>
  <c r="AW6" i="3"/>
  <c r="AW7" i="3"/>
  <c r="AW8" i="3"/>
  <c r="AW9" i="3"/>
  <c r="AW10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2" i="3"/>
  <c r="AW2" i="3"/>
  <c r="AN13" i="3"/>
  <c r="AN5" i="3"/>
  <c r="AN6" i="3"/>
  <c r="AN7" i="3"/>
  <c r="AN8" i="3"/>
  <c r="AN9" i="3"/>
  <c r="AN10" i="3"/>
  <c r="AN11" i="3"/>
  <c r="AN12" i="3"/>
  <c r="AN3" i="3"/>
  <c r="AN4" i="3"/>
  <c r="AN2" i="3"/>
  <c r="AG3" i="3"/>
  <c r="AG4" i="3"/>
  <c r="AG5" i="3"/>
  <c r="AG6" i="3"/>
  <c r="AG7" i="3"/>
  <c r="AG8" i="3"/>
  <c r="AG9" i="3"/>
  <c r="AG10" i="3"/>
  <c r="AG11" i="3"/>
  <c r="AG12" i="3"/>
  <c r="AG13" i="3"/>
  <c r="AG2" i="3"/>
  <c r="AF28" i="3"/>
  <c r="AE27" i="3"/>
  <c r="AE17" i="3"/>
  <c r="AE18" i="3"/>
  <c r="AE19" i="3"/>
  <c r="AE20" i="3"/>
  <c r="AE21" i="3"/>
  <c r="AE22" i="3"/>
  <c r="AE23" i="3"/>
  <c r="AE24" i="3"/>
  <c r="AE25" i="3"/>
  <c r="AE26" i="3"/>
  <c r="AE16" i="3"/>
  <c r="AF15" i="3"/>
  <c r="AF2" i="3"/>
  <c r="AF14" i="3" s="1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W38" i="3" l="1"/>
  <c r="AN14" i="3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O2" i="3" l="1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</calcChain>
</file>

<file path=xl/sharedStrings.xml><?xml version="1.0" encoding="utf-8"?>
<sst xmlns="http://schemas.openxmlformats.org/spreadsheetml/2006/main" count="215" uniqueCount="35">
  <si>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</si>
  <si>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</si>
  <si>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</si>
  <si>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</si>
  <si>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</si>
  <si>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</si>
  <si>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</si>
  <si>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</si>
  <si>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</si>
  <si>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</si>
  <si>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</si>
  <si>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</si>
  <si>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</si>
  <si>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</si>
  <si>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</si>
  <si>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</si>
  <si>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</si>
  <si>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</si>
  <si>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</si>
  <si>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</si>
  <si>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</si>
  <si>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</si>
  <si>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</si>
  <si>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</si>
  <si>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</si>
  <si>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</si>
  <si>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</si>
  <si>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</si>
  <si>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</si>
  <si>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</si>
  <si>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</si>
  <si>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</si>
  <si>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</si>
  <si>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</si>
  <si>
    <t>kernel_strides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</si>
</sst>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wrapText="1"/>
    </xf>
    <xf numFmtId="0" fontId="0" fillId="2" borderId="0" xfId="0" applyFill="1"/>
    <xf numFmtId="10" fontId="0" fillId="0" borderId="7" xfId="0" applyNumberFormat="1" applyBorder="1"/>
    <xf numFmtId="0" fontId="0" fillId="0" borderId="0" xfId="0" applyBorder="1"/>
    <xf numFmtId="10" fontId="0" fillId="0" borderId="0" xfId="0" applyNumberFormat="1" applyBorder="1"/>
    <xf numFmtId="10" fontId="0" fillId="2" borderId="0" xfId="0" applyNumberFormat="1" applyFill="1"/>
    <xf numFmtId="0" fontId="0" fillId="2" borderId="0" xfId="0" applyFill="1" applyBorder="1"/>
    <xf numFmtId="10" fontId="0" fillId="2" borderId="0" xfId="0" applyNumberFormat="1" applyFill="1" applyBorder="1"/>
    <xf numFmtId="0" fontId="1" fillId="0" borderId="0" xfId="0" applyFont="1" applyFill="1" applyBorder="1"/>
    <xf numFmtId="0" fontId="1" fillId="0" borderId="0" xfId="0" applyFont="1"/>
    <xf numFmtId="10" fontId="1" fillId="0" borderId="0" xfId="0" applyNumberFormat="1" applyFont="1"/>
  </cellXfs>
  <cellStyles count="1">
    <cellStyle name="Звичайний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КП5!$AT$1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КП5!$AT$2:$AT$37</c:f>
              <c:numCache>
                <c:formatCode>0.00%</c:formatCode>
                <c:ptCount val="36"/>
                <c:pt idx="0">
                  <c:v>0.90110000000000001</c:v>
                </c:pt>
                <c:pt idx="1">
                  <c:v>0.75560000000000005</c:v>
                </c:pt>
                <c:pt idx="2">
                  <c:v>0.91759999999999997</c:v>
                </c:pt>
                <c:pt idx="3">
                  <c:v>0.91369999999999996</c:v>
                </c:pt>
                <c:pt idx="4">
                  <c:v>0.93789999999999996</c:v>
                </c:pt>
                <c:pt idx="5">
                  <c:v>0.94079999999999997</c:v>
                </c:pt>
                <c:pt idx="6">
                  <c:v>0.93989999999999996</c:v>
                </c:pt>
                <c:pt idx="7">
                  <c:v>0.93310000000000004</c:v>
                </c:pt>
                <c:pt idx="8">
                  <c:v>0.9214</c:v>
                </c:pt>
                <c:pt idx="9">
                  <c:v>0.9234</c:v>
                </c:pt>
                <c:pt idx="10">
                  <c:v>0.95150000000000001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98-9A8E-C7EB6E6262A5}"/>
            </c:ext>
          </c:extLst>
        </c:ser>
        <c:ser>
          <c:idx val="1"/>
          <c:order val="1"/>
          <c:tx>
            <c:strRef>
              <c:f>КП5!$AU$1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КП5!$AU$2:$AU$37</c:f>
              <c:numCache>
                <c:formatCode>0.00%</c:formatCode>
                <c:ptCount val="36"/>
                <c:pt idx="0">
                  <c:v>0.98599999999999999</c:v>
                </c:pt>
                <c:pt idx="1">
                  <c:v>0.84509999999999996</c:v>
                </c:pt>
                <c:pt idx="2">
                  <c:v>0.99880000000000002</c:v>
                </c:pt>
                <c:pt idx="3">
                  <c:v>0.99860000000000004</c:v>
                </c:pt>
                <c:pt idx="4">
                  <c:v>0.99329999999999996</c:v>
                </c:pt>
                <c:pt idx="5">
                  <c:v>0.99970000000000003</c:v>
                </c:pt>
                <c:pt idx="6">
                  <c:v>1</c:v>
                </c:pt>
                <c:pt idx="7">
                  <c:v>0.99770000000000003</c:v>
                </c:pt>
                <c:pt idx="8">
                  <c:v>0.98770000000000002</c:v>
                </c:pt>
                <c:pt idx="9">
                  <c:v>0.99370000000000003</c:v>
                </c:pt>
                <c:pt idx="10">
                  <c:v>0.9919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98-9A8E-C7EB6E6262A5}"/>
            </c:ext>
          </c:extLst>
        </c:ser>
        <c:ser>
          <c:idx val="2"/>
          <c:order val="2"/>
          <c:tx>
            <c:strRef>
              <c:f>КП5!$AV$1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КП5!$AV$2:$AV$37</c:f>
              <c:numCache>
                <c:formatCode>0.00%</c:formatCode>
                <c:ptCount val="36"/>
                <c:pt idx="0">
                  <c:v>0.89490000000000003</c:v>
                </c:pt>
                <c:pt idx="1">
                  <c:v>0.75390000000000001</c:v>
                </c:pt>
                <c:pt idx="2">
                  <c:v>0.92900000000000005</c:v>
                </c:pt>
                <c:pt idx="3">
                  <c:v>0.92120000000000002</c:v>
                </c:pt>
                <c:pt idx="4">
                  <c:v>0.94259999999999999</c:v>
                </c:pt>
                <c:pt idx="5">
                  <c:v>0.95430000000000004</c:v>
                </c:pt>
                <c:pt idx="6">
                  <c:v>0.94550000000000001</c:v>
                </c:pt>
                <c:pt idx="7">
                  <c:v>0.93289999999999995</c:v>
                </c:pt>
                <c:pt idx="8">
                  <c:v>0.92610000000000003</c:v>
                </c:pt>
                <c:pt idx="9">
                  <c:v>0.94840000000000002</c:v>
                </c:pt>
                <c:pt idx="10">
                  <c:v>0.95720000000000005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98-9A8E-C7EB6E62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5472"/>
        <c:axId val="1161748272"/>
      </c:lineChart>
      <c:catAx>
        <c:axId val="1161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48272"/>
        <c:crosses val="autoZero"/>
        <c:auto val="1"/>
        <c:lblAlgn val="ctr"/>
        <c:lblOffset val="100"/>
        <c:noMultiLvlLbl val="0"/>
      </c:catAx>
      <c:valAx>
        <c:axId val="116174827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22410</xdr:colOff>
      <xdr:row>0</xdr:row>
      <xdr:rowOff>0</xdr:rowOff>
    </xdr:from>
    <xdr:to>
      <xdr:col>67</xdr:col>
      <xdr:colOff>571499</xdr:colOff>
      <xdr:row>36</xdr:row>
      <xdr:rowOff>168088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27841D4-0D2F-466D-AD81-53F8AC0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4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AX101"/>
  <sheetViews>
    <sheetView tabSelected="1" topLeftCell="AI1" zoomScale="85" zoomScaleNormal="85" workbookViewId="0">
      <selection activeCell="AW27" sqref="AW27"/>
    </sheetView>
  </sheetViews>
  <sheetFormatPr defaultRowHeight="15" x14ac:dyDescent="0.25"/>
  <cols>
    <col min="28" max="28" width="9.140625" customWidth="1"/>
  </cols>
  <sheetData>
    <row r="1" spans="1:50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5"/>
      <c r="AQ1" s="22" t="s">
        <v>34</v>
      </c>
      <c r="AR1" t="s">
        <v>32</v>
      </c>
      <c r="AS1" t="s">
        <v>33</v>
      </c>
      <c r="AT1" s="4" t="s">
        <v>27</v>
      </c>
      <c r="AU1" s="4" t="s">
        <v>28</v>
      </c>
      <c r="AV1" s="4" t="s">
        <v>29</v>
      </c>
      <c r="AW1" s="4" t="s">
        <v>30</v>
      </c>
    </row>
    <row r="2" spans="1:50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 s="17">
        <v>16</v>
      </c>
      <c r="AK2" s="18">
        <v>0.92730000000000001</v>
      </c>
      <c r="AL2" s="18">
        <v>0.98770000000000002</v>
      </c>
      <c r="AM2" s="1">
        <v>0.94843999999999995</v>
      </c>
      <c r="AN2" s="18">
        <f>AVERAGE(AK2:AM2)</f>
        <v>0.95447999999999988</v>
      </c>
      <c r="AO2" s="17" t="str">
        <f>IF(AN2=$AN$14,"best","")</f>
        <v/>
      </c>
      <c r="AP2" s="7"/>
      <c r="AQ2" s="23" t="str">
        <f>AR2&amp;"_"&amp;AS2</f>
        <v>1_1</v>
      </c>
      <c r="AR2">
        <v>1</v>
      </c>
      <c r="AS2">
        <v>1</v>
      </c>
      <c r="AT2" s="1">
        <v>0.90110000000000001</v>
      </c>
      <c r="AU2" s="1">
        <v>0.98599999999999999</v>
      </c>
      <c r="AV2" s="1">
        <v>0.89490000000000003</v>
      </c>
      <c r="AW2" s="1">
        <f>AVERAGE(AT2:AV2)</f>
        <v>0.92733333333333334</v>
      </c>
      <c r="AX2" t="str">
        <f>IF(AW2=$AW$38,"best","")</f>
        <v/>
      </c>
    </row>
    <row r="3" spans="1:50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0">AVERAGE(AC3:AE3)</f>
        <v>0.96083333333333343</v>
      </c>
      <c r="AG3" t="str">
        <f t="shared" ref="AG3:AG13" si="1">IF(AF3=$AF$14,"best",IF(OR(AF3=$AF$15,AF3=$AF$28),"worst",""))</f>
        <v/>
      </c>
      <c r="AH3" s="7"/>
      <c r="AI3" s="6"/>
      <c r="AJ3" s="17">
        <v>32</v>
      </c>
      <c r="AK3" s="18">
        <v>0.9214</v>
      </c>
      <c r="AL3" s="18">
        <v>0.99929999999999997</v>
      </c>
      <c r="AM3" s="18">
        <v>0.94550000000000001</v>
      </c>
      <c r="AN3" s="18">
        <f t="shared" ref="AN3:AN13" si="2">AVERAGE(AK3:AM3)</f>
        <v>0.95540000000000003</v>
      </c>
      <c r="AO3" s="17" t="str">
        <f t="shared" ref="AO3:AO13" si="3">IF(AN3=$AN$14,"best","")</f>
        <v/>
      </c>
      <c r="AP3" s="7"/>
      <c r="AQ3" s="23" t="str">
        <f t="shared" ref="AQ3:AQ37" si="4">AR3&amp;"_"&amp;AS3</f>
        <v>3_1</v>
      </c>
      <c r="AR3">
        <v>3</v>
      </c>
      <c r="AS3">
        <v>1</v>
      </c>
      <c r="AT3" s="1">
        <v>0.75560000000000005</v>
      </c>
      <c r="AU3" s="1">
        <v>0.84509999999999996</v>
      </c>
      <c r="AV3" s="1">
        <v>0.75390000000000001</v>
      </c>
      <c r="AW3" s="1">
        <f t="shared" ref="AW3:AW12" si="5">AVERAGE(AT3:AV3)</f>
        <v>0.78486666666666671</v>
      </c>
      <c r="AX3" t="str">
        <f>IF(AW3=$AW$38,"best","")</f>
        <v/>
      </c>
    </row>
    <row r="4" spans="1:50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5">
        <v>48</v>
      </c>
      <c r="AC4" s="19">
        <v>0.93989999999999996</v>
      </c>
      <c r="AD4" s="19">
        <v>1</v>
      </c>
      <c r="AE4" s="19">
        <v>0.95040000000000002</v>
      </c>
      <c r="AF4" s="19">
        <f t="shared" si="0"/>
        <v>0.96343333333333325</v>
      </c>
      <c r="AG4" t="str">
        <f t="shared" si="1"/>
        <v>best</v>
      </c>
      <c r="AH4" s="7"/>
      <c r="AI4" s="6"/>
      <c r="AJ4" s="17">
        <v>48</v>
      </c>
      <c r="AK4" s="18">
        <v>0.93310000000000004</v>
      </c>
      <c r="AL4" s="18">
        <v>1</v>
      </c>
      <c r="AM4" s="18">
        <v>0.95140000000000002</v>
      </c>
      <c r="AN4" s="18">
        <f t="shared" si="2"/>
        <v>0.96150000000000002</v>
      </c>
      <c r="AO4" s="17" t="str">
        <f t="shared" si="3"/>
        <v/>
      </c>
      <c r="AP4" s="7"/>
      <c r="AQ4" s="23" t="str">
        <f t="shared" si="4"/>
        <v>3_2</v>
      </c>
      <c r="AR4">
        <v>3</v>
      </c>
      <c r="AS4">
        <v>2</v>
      </c>
      <c r="AT4" s="1">
        <v>0.91759999999999997</v>
      </c>
      <c r="AU4" s="1">
        <v>0.99880000000000002</v>
      </c>
      <c r="AV4" s="1">
        <v>0.92900000000000005</v>
      </c>
      <c r="AW4" s="1">
        <f t="shared" si="5"/>
        <v>0.94846666666666657</v>
      </c>
      <c r="AX4" t="str">
        <f>IF(AW4=$AW$38,"best","")</f>
        <v/>
      </c>
    </row>
    <row r="5" spans="1:50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0"/>
        <v>0.9630333333333333</v>
      </c>
      <c r="AG5" t="str">
        <f t="shared" si="1"/>
        <v/>
      </c>
      <c r="AH5" s="7"/>
      <c r="AI5" s="6"/>
      <c r="AJ5" s="17">
        <v>64</v>
      </c>
      <c r="AK5" s="18">
        <v>0.93789999999999996</v>
      </c>
      <c r="AL5" s="18">
        <v>1</v>
      </c>
      <c r="AM5" s="18">
        <v>0.94840000000000002</v>
      </c>
      <c r="AN5" s="18">
        <f t="shared" si="2"/>
        <v>0.96209999999999996</v>
      </c>
      <c r="AO5" s="17" t="str">
        <f t="shared" si="3"/>
        <v/>
      </c>
      <c r="AP5" s="7"/>
      <c r="AQ5" s="23" t="str">
        <f t="shared" si="4"/>
        <v>3_3</v>
      </c>
      <c r="AR5">
        <v>3</v>
      </c>
      <c r="AS5">
        <v>3</v>
      </c>
      <c r="AT5" s="1">
        <v>0.91369999999999996</v>
      </c>
      <c r="AU5" s="1">
        <v>0.99860000000000004</v>
      </c>
      <c r="AV5" s="1">
        <v>0.92120000000000002</v>
      </c>
      <c r="AW5" s="1">
        <f t="shared" si="5"/>
        <v>0.94450000000000001</v>
      </c>
      <c r="AX5" t="str">
        <f>IF(AW5=$AW$38,"best","")</f>
        <v/>
      </c>
    </row>
    <row r="6" spans="1:50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0"/>
        <v>0.9615999999999999</v>
      </c>
      <c r="AG6" t="str">
        <f t="shared" si="1"/>
        <v/>
      </c>
      <c r="AH6" s="7"/>
      <c r="AI6" s="6"/>
      <c r="AJ6" s="17">
        <v>80</v>
      </c>
      <c r="AK6" s="18">
        <v>0.93789999999999996</v>
      </c>
      <c r="AL6" s="18">
        <v>0.99970000000000003</v>
      </c>
      <c r="AM6" s="18">
        <v>0.94940000000000002</v>
      </c>
      <c r="AN6" s="18">
        <f t="shared" si="2"/>
        <v>0.96233333333333337</v>
      </c>
      <c r="AO6" s="17" t="str">
        <f t="shared" si="3"/>
        <v/>
      </c>
      <c r="AP6" s="7"/>
      <c r="AQ6" s="23" t="str">
        <f t="shared" si="4"/>
        <v>5_1</v>
      </c>
      <c r="AR6">
        <v>5</v>
      </c>
      <c r="AS6">
        <v>1</v>
      </c>
      <c r="AT6" s="1">
        <v>0.93789999999999996</v>
      </c>
      <c r="AU6" s="1">
        <v>0.99329999999999996</v>
      </c>
      <c r="AV6" s="1">
        <v>0.94259999999999999</v>
      </c>
      <c r="AW6" s="1">
        <f t="shared" si="5"/>
        <v>0.95793333333333341</v>
      </c>
      <c r="AX6" t="str">
        <f>IF(AW6=$AW$38,"best","")</f>
        <v/>
      </c>
    </row>
    <row r="7" spans="1:50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0"/>
        <v>0.96310000000000018</v>
      </c>
      <c r="AG7" t="str">
        <f t="shared" si="1"/>
        <v/>
      </c>
      <c r="AH7" s="7"/>
      <c r="AI7" s="6"/>
      <c r="AJ7" s="20">
        <v>96</v>
      </c>
      <c r="AK7" s="21">
        <v>0.94369999999999998</v>
      </c>
      <c r="AL7" s="21">
        <v>0.99980000000000002</v>
      </c>
      <c r="AM7" s="21">
        <v>0.95530000000000004</v>
      </c>
      <c r="AN7" s="21">
        <f t="shared" si="2"/>
        <v>0.96626666666666672</v>
      </c>
      <c r="AO7" s="17" t="str">
        <f t="shared" si="3"/>
        <v>best</v>
      </c>
      <c r="AP7" s="7"/>
      <c r="AQ7" s="23" t="str">
        <f t="shared" si="4"/>
        <v>5_2</v>
      </c>
      <c r="AR7">
        <v>5</v>
      </c>
      <c r="AS7">
        <v>2</v>
      </c>
      <c r="AT7" s="1">
        <v>0.94079999999999997</v>
      </c>
      <c r="AU7" s="1">
        <v>0.99970000000000003</v>
      </c>
      <c r="AV7" s="1">
        <v>0.95430000000000004</v>
      </c>
      <c r="AW7" s="1">
        <f t="shared" si="5"/>
        <v>0.96493333333333331</v>
      </c>
      <c r="AX7" t="str">
        <f>IF(AW7=$AW$38,"best","")</f>
        <v/>
      </c>
    </row>
    <row r="8" spans="1:50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0"/>
        <v>0.96256666666666657</v>
      </c>
      <c r="AG8" t="str">
        <f t="shared" si="1"/>
        <v/>
      </c>
      <c r="AH8" s="7"/>
      <c r="AI8" s="6"/>
      <c r="AJ8" s="17">
        <v>112</v>
      </c>
      <c r="AK8" s="18">
        <v>0.94369999999999998</v>
      </c>
      <c r="AL8" s="18">
        <v>0.99580000000000002</v>
      </c>
      <c r="AM8" s="18">
        <v>0.95140000000000002</v>
      </c>
      <c r="AN8" s="18">
        <f t="shared" si="2"/>
        <v>0.96363333333333345</v>
      </c>
      <c r="AO8" s="17" t="str">
        <f t="shared" si="3"/>
        <v/>
      </c>
      <c r="AP8" s="7"/>
      <c r="AQ8" s="23" t="str">
        <f t="shared" si="4"/>
        <v>5_3</v>
      </c>
      <c r="AR8">
        <v>5</v>
      </c>
      <c r="AS8">
        <v>3</v>
      </c>
      <c r="AT8" s="1">
        <v>0.93989999999999996</v>
      </c>
      <c r="AU8" s="1">
        <v>1</v>
      </c>
      <c r="AV8" s="1">
        <v>0.94550000000000001</v>
      </c>
      <c r="AW8" s="1">
        <f t="shared" si="5"/>
        <v>0.96179999999999988</v>
      </c>
      <c r="AX8" t="str">
        <f>IF(AW8=$AW$38,"best","")</f>
        <v/>
      </c>
    </row>
    <row r="9" spans="1:50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0"/>
        <v>0.96083333333333343</v>
      </c>
      <c r="AG9" t="str">
        <f t="shared" si="1"/>
        <v/>
      </c>
      <c r="AH9" s="7"/>
      <c r="AI9" s="6"/>
      <c r="AJ9" s="17">
        <v>128</v>
      </c>
      <c r="AK9" s="18">
        <v>0.94369999999999998</v>
      </c>
      <c r="AL9" s="18">
        <v>1</v>
      </c>
      <c r="AM9" s="18">
        <v>0.95330000000000004</v>
      </c>
      <c r="AN9" s="18">
        <f t="shared" si="2"/>
        <v>0.96566666666666678</v>
      </c>
      <c r="AO9" s="17" t="str">
        <f t="shared" si="3"/>
        <v/>
      </c>
      <c r="AP9" s="7"/>
      <c r="AQ9" s="23" t="str">
        <f t="shared" si="4"/>
        <v>5_4</v>
      </c>
      <c r="AR9">
        <v>5</v>
      </c>
      <c r="AS9">
        <v>4</v>
      </c>
      <c r="AT9" s="1">
        <v>0.93310000000000004</v>
      </c>
      <c r="AU9" s="1">
        <v>0.99770000000000003</v>
      </c>
      <c r="AV9" s="1">
        <v>0.93289999999999995</v>
      </c>
      <c r="AW9" s="1">
        <f t="shared" si="5"/>
        <v>0.95456666666666667</v>
      </c>
      <c r="AX9" t="str">
        <f>IF(AW9=$AW$38,"best","")</f>
        <v/>
      </c>
    </row>
    <row r="10" spans="1:50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0"/>
        <v>0.96266666666666667</v>
      </c>
      <c r="AG10" t="str">
        <f t="shared" si="1"/>
        <v/>
      </c>
      <c r="AH10" s="7"/>
      <c r="AI10" s="6"/>
      <c r="AJ10" s="17">
        <v>160</v>
      </c>
      <c r="AK10" s="18">
        <v>0.93789999999999996</v>
      </c>
      <c r="AL10" s="18">
        <v>0.99880000000000002</v>
      </c>
      <c r="AM10" s="18">
        <v>0.94940000000000002</v>
      </c>
      <c r="AN10" s="18">
        <f t="shared" si="2"/>
        <v>0.9620333333333333</v>
      </c>
      <c r="AO10" s="17" t="str">
        <f t="shared" si="3"/>
        <v/>
      </c>
      <c r="AP10" s="7"/>
      <c r="AQ10" s="23" t="str">
        <f t="shared" si="4"/>
        <v>5_5</v>
      </c>
      <c r="AR10">
        <v>5</v>
      </c>
      <c r="AS10">
        <v>5</v>
      </c>
      <c r="AT10" s="1">
        <v>0.9214</v>
      </c>
      <c r="AU10" s="1">
        <v>0.98770000000000002</v>
      </c>
      <c r="AV10" s="1">
        <v>0.92610000000000003</v>
      </c>
      <c r="AW10" s="1">
        <f t="shared" si="5"/>
        <v>0.94506666666666661</v>
      </c>
      <c r="AX10" t="str">
        <f>IF(AW10=$AW$38,"best","")</f>
        <v/>
      </c>
    </row>
    <row r="11" spans="1:50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0"/>
        <v>0.96083333333333343</v>
      </c>
      <c r="AG11" t="str">
        <f t="shared" si="1"/>
        <v/>
      </c>
      <c r="AH11" s="7"/>
      <c r="AI11" s="6"/>
      <c r="AJ11" s="17">
        <v>192</v>
      </c>
      <c r="AK11" s="18">
        <v>0.94279999999999997</v>
      </c>
      <c r="AL11" s="18">
        <v>0.99739999999999995</v>
      </c>
      <c r="AM11" s="18">
        <v>0.9446</v>
      </c>
      <c r="AN11" s="18">
        <f t="shared" si="2"/>
        <v>0.9615999999999999</v>
      </c>
      <c r="AO11" s="17" t="str">
        <f t="shared" si="3"/>
        <v/>
      </c>
      <c r="AP11" s="7"/>
      <c r="AQ11" s="23" t="str">
        <f t="shared" si="4"/>
        <v>7_1</v>
      </c>
      <c r="AR11">
        <v>7</v>
      </c>
      <c r="AS11">
        <v>1</v>
      </c>
      <c r="AT11" s="1">
        <v>0.9234</v>
      </c>
      <c r="AU11" s="1">
        <v>0.99370000000000003</v>
      </c>
      <c r="AV11" s="1">
        <v>0.94840000000000002</v>
      </c>
      <c r="AW11" s="1">
        <f t="shared" si="5"/>
        <v>0.95516666666666661</v>
      </c>
      <c r="AX11" t="str">
        <f>IF(AW11=$AW$38,"best","")</f>
        <v/>
      </c>
    </row>
    <row r="12" spans="1:50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0"/>
        <v>0.95773333333333344</v>
      </c>
      <c r="AG12" t="str">
        <f t="shared" si="1"/>
        <v>worst</v>
      </c>
      <c r="AH12" s="7"/>
      <c r="AI12" s="6"/>
      <c r="AJ12" s="17">
        <v>224</v>
      </c>
      <c r="AK12" s="18">
        <v>0.93789999999999996</v>
      </c>
      <c r="AL12" s="18">
        <v>1</v>
      </c>
      <c r="AM12" s="18">
        <v>0.94750000000000001</v>
      </c>
      <c r="AN12" s="18">
        <f t="shared" si="2"/>
        <v>0.96179999999999988</v>
      </c>
      <c r="AO12" s="17" t="str">
        <f t="shared" si="3"/>
        <v/>
      </c>
      <c r="AP12" s="7"/>
      <c r="AQ12" s="23" t="str">
        <f t="shared" si="4"/>
        <v>7_2</v>
      </c>
      <c r="AR12">
        <v>7</v>
      </c>
      <c r="AS12">
        <v>2</v>
      </c>
      <c r="AT12" s="1">
        <v>0.95150000000000001</v>
      </c>
      <c r="AU12" s="1">
        <v>0.9919</v>
      </c>
      <c r="AV12" s="1">
        <v>0.95720000000000005</v>
      </c>
      <c r="AW12" s="1">
        <f t="shared" si="5"/>
        <v>0.96686666666666665</v>
      </c>
      <c r="AX12" t="str">
        <f>IF(AW12=$AW$38,"best","")</f>
        <v>best</v>
      </c>
    </row>
    <row r="13" spans="1:50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0"/>
        <v>0.9482666666666667</v>
      </c>
      <c r="AG13" t="str">
        <f t="shared" si="1"/>
        <v>worst</v>
      </c>
      <c r="AH13" s="7"/>
      <c r="AI13" s="6"/>
      <c r="AJ13" s="17">
        <v>256</v>
      </c>
      <c r="AK13" s="18">
        <v>0.91759999999999997</v>
      </c>
      <c r="AL13" s="18">
        <v>1</v>
      </c>
      <c r="AM13" s="18">
        <v>0.94159999999999999</v>
      </c>
      <c r="AN13" s="18">
        <f t="shared" si="2"/>
        <v>0.95306666666666662</v>
      </c>
      <c r="AO13" s="17" t="str">
        <f t="shared" si="3"/>
        <v/>
      </c>
      <c r="AP13" s="7"/>
      <c r="AQ13" s="23" t="str">
        <f t="shared" si="4"/>
        <v>7_3</v>
      </c>
      <c r="AR13">
        <v>7</v>
      </c>
      <c r="AS13">
        <v>3</v>
      </c>
      <c r="AX13" t="str">
        <f>IF(AW13=$AW$38,"best","")</f>
        <v/>
      </c>
    </row>
    <row r="14" spans="1:50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J14" s="17"/>
      <c r="AK14" s="17"/>
      <c r="AL14" s="17"/>
      <c r="AM14" s="17"/>
      <c r="AN14" s="18">
        <f>MAX(AN2:AN13)</f>
        <v>0.96626666666666672</v>
      </c>
      <c r="AO14" s="17"/>
      <c r="AP14" s="7"/>
      <c r="AQ14" s="23" t="str">
        <f t="shared" si="4"/>
        <v>7_4</v>
      </c>
      <c r="AR14">
        <v>7</v>
      </c>
      <c r="AS14">
        <v>4</v>
      </c>
      <c r="AX14" t="str">
        <f>IF(AW14=$AW$38,"best","")</f>
        <v/>
      </c>
    </row>
    <row r="15" spans="1:50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J15" s="17"/>
      <c r="AK15" s="17"/>
      <c r="AL15" s="17"/>
      <c r="AM15" s="17"/>
      <c r="AN15" s="17"/>
      <c r="AO15" s="17"/>
      <c r="AP15" s="7"/>
      <c r="AQ15" s="23" t="str">
        <f t="shared" si="4"/>
        <v>7_5</v>
      </c>
      <c r="AR15">
        <v>7</v>
      </c>
      <c r="AS15">
        <v>5</v>
      </c>
      <c r="AX15" t="str">
        <f>IF(AW15=$AW$38,"best","")</f>
        <v/>
      </c>
    </row>
    <row r="16" spans="1:50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J16" s="17"/>
      <c r="AK16" s="17"/>
      <c r="AL16" s="17"/>
      <c r="AM16" s="17"/>
      <c r="AN16" s="17"/>
      <c r="AO16" s="17"/>
      <c r="AP16" s="7"/>
      <c r="AQ16" s="23" t="str">
        <f t="shared" si="4"/>
        <v>7_6</v>
      </c>
      <c r="AR16">
        <v>7</v>
      </c>
      <c r="AS16">
        <v>6</v>
      </c>
      <c r="AX16" t="str">
        <f>IF(AW16=$AW$38,"best","")</f>
        <v/>
      </c>
    </row>
    <row r="17" spans="1:50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6">IF(AF3&lt;&gt;$AF$15,AF3,"")</f>
        <v>0.96083333333333343</v>
      </c>
      <c r="AF17" s="1"/>
      <c r="AH17" s="7"/>
      <c r="AI17" s="6"/>
      <c r="AJ17" s="17"/>
      <c r="AK17" s="17"/>
      <c r="AL17" s="17"/>
      <c r="AM17" s="17"/>
      <c r="AN17" s="17"/>
      <c r="AO17" s="17"/>
      <c r="AP17" s="7"/>
      <c r="AQ17" s="23" t="str">
        <f t="shared" si="4"/>
        <v>7_7</v>
      </c>
      <c r="AR17">
        <v>7</v>
      </c>
      <c r="AS17">
        <v>7</v>
      </c>
      <c r="AX17" t="str">
        <f>IF(AW17=$AW$38,"best","")</f>
        <v/>
      </c>
    </row>
    <row r="18" spans="1:50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6"/>
        <v>0.96343333333333325</v>
      </c>
      <c r="AF18" s="1"/>
      <c r="AH18" s="7"/>
      <c r="AI18" s="6"/>
      <c r="AJ18" s="17"/>
      <c r="AK18" s="17"/>
      <c r="AL18" s="17"/>
      <c r="AM18" s="17"/>
      <c r="AN18" s="17"/>
      <c r="AO18" s="17"/>
      <c r="AP18" s="7"/>
      <c r="AQ18" s="23" t="str">
        <f t="shared" si="4"/>
        <v>9_1</v>
      </c>
      <c r="AR18">
        <v>9</v>
      </c>
      <c r="AS18">
        <v>1</v>
      </c>
      <c r="AX18" t="str">
        <f>IF(AW18=$AW$38,"best","")</f>
        <v/>
      </c>
    </row>
    <row r="19" spans="1:50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6"/>
        <v>0.9630333333333333</v>
      </c>
      <c r="AF19" s="1"/>
      <c r="AH19" s="7"/>
      <c r="AI19" s="6"/>
      <c r="AJ19" s="17"/>
      <c r="AK19" s="17"/>
      <c r="AL19" s="17"/>
      <c r="AM19" s="17"/>
      <c r="AN19" s="17"/>
      <c r="AO19" s="17"/>
      <c r="AP19" s="7"/>
      <c r="AQ19" s="23" t="str">
        <f t="shared" si="4"/>
        <v>9_2</v>
      </c>
      <c r="AR19">
        <v>9</v>
      </c>
      <c r="AS19">
        <v>2</v>
      </c>
      <c r="AX19" t="str">
        <f>IF(AW19=$AW$38,"best","")</f>
        <v/>
      </c>
    </row>
    <row r="20" spans="1:50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6"/>
        <v>0.9615999999999999</v>
      </c>
      <c r="AF20" s="1"/>
      <c r="AH20" s="7"/>
      <c r="AI20" s="6"/>
      <c r="AJ20" s="17"/>
      <c r="AK20" s="17"/>
      <c r="AL20" s="17"/>
      <c r="AM20" s="17"/>
      <c r="AN20" s="17"/>
      <c r="AO20" s="17"/>
      <c r="AP20" s="7"/>
      <c r="AQ20" s="23" t="str">
        <f t="shared" si="4"/>
        <v>9_3</v>
      </c>
      <c r="AR20">
        <v>9</v>
      </c>
      <c r="AS20">
        <v>3</v>
      </c>
      <c r="AX20" t="str">
        <f>IF(AW20=$AW$38,"best","")</f>
        <v/>
      </c>
    </row>
    <row r="21" spans="1:50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6"/>
        <v>0.96310000000000018</v>
      </c>
      <c r="AF21" s="1"/>
      <c r="AH21" s="7"/>
      <c r="AI21" s="6"/>
      <c r="AJ21" s="17"/>
      <c r="AK21" s="17"/>
      <c r="AL21" s="17"/>
      <c r="AM21" s="17"/>
      <c r="AN21" s="17"/>
      <c r="AO21" s="17"/>
      <c r="AP21" s="7"/>
      <c r="AQ21" s="23" t="str">
        <f t="shared" si="4"/>
        <v>9_4</v>
      </c>
      <c r="AR21">
        <v>9</v>
      </c>
      <c r="AS21">
        <v>4</v>
      </c>
      <c r="AX21" t="str">
        <f>IF(AW21=$AW$38,"best","")</f>
        <v/>
      </c>
    </row>
    <row r="22" spans="1:50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6"/>
        <v>0.96256666666666657</v>
      </c>
      <c r="AF22" s="1"/>
      <c r="AH22" s="7"/>
      <c r="AI22" s="6"/>
      <c r="AJ22" s="17"/>
      <c r="AK22" s="17"/>
      <c r="AL22" s="17"/>
      <c r="AM22" s="17"/>
      <c r="AN22" s="17"/>
      <c r="AO22" s="17"/>
      <c r="AP22" s="7"/>
      <c r="AQ22" s="23" t="str">
        <f t="shared" si="4"/>
        <v>9_5</v>
      </c>
      <c r="AR22">
        <v>9</v>
      </c>
      <c r="AS22">
        <v>5</v>
      </c>
      <c r="AX22" t="str">
        <f>IF(AW22=$AW$38,"best","")</f>
        <v/>
      </c>
    </row>
    <row r="23" spans="1:50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6"/>
        <v>0.96083333333333343</v>
      </c>
      <c r="AF23" s="1"/>
      <c r="AH23" s="7"/>
      <c r="AI23" s="6"/>
      <c r="AJ23" s="17"/>
      <c r="AK23" s="17"/>
      <c r="AL23" s="17"/>
      <c r="AM23" s="17"/>
      <c r="AN23" s="17"/>
      <c r="AO23" s="17"/>
      <c r="AP23" s="7"/>
      <c r="AQ23" s="23" t="str">
        <f t="shared" si="4"/>
        <v>9_6</v>
      </c>
      <c r="AR23">
        <v>9</v>
      </c>
      <c r="AS23">
        <v>6</v>
      </c>
      <c r="AX23" t="str">
        <f>IF(AW23=$AW$38,"best","")</f>
        <v/>
      </c>
    </row>
    <row r="24" spans="1:50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6"/>
        <v>0.96266666666666667</v>
      </c>
      <c r="AF24" s="1"/>
      <c r="AH24" s="7"/>
      <c r="AI24" s="6"/>
      <c r="AJ24" s="17"/>
      <c r="AK24" s="17"/>
      <c r="AL24" s="17"/>
      <c r="AM24" s="17"/>
      <c r="AN24" s="17"/>
      <c r="AO24" s="17"/>
      <c r="AP24" s="7"/>
      <c r="AQ24" s="23" t="str">
        <f t="shared" si="4"/>
        <v>9_7</v>
      </c>
      <c r="AR24">
        <v>9</v>
      </c>
      <c r="AS24">
        <v>7</v>
      </c>
      <c r="AX24" t="str">
        <f>IF(AW24=$AW$38,"best","")</f>
        <v/>
      </c>
    </row>
    <row r="25" spans="1:50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6"/>
        <v>0.96083333333333343</v>
      </c>
      <c r="AF25" s="1"/>
      <c r="AH25" s="7"/>
      <c r="AI25" s="6"/>
      <c r="AJ25" s="17"/>
      <c r="AK25" s="17"/>
      <c r="AL25" s="17"/>
      <c r="AM25" s="17"/>
      <c r="AN25" s="17"/>
      <c r="AO25" s="17"/>
      <c r="AP25" s="7"/>
      <c r="AQ25" s="23" t="str">
        <f t="shared" si="4"/>
        <v>9_8</v>
      </c>
      <c r="AR25">
        <v>9</v>
      </c>
      <c r="AS25">
        <v>8</v>
      </c>
      <c r="AX25" t="str">
        <f>IF(AW25=$AW$38,"best","")</f>
        <v/>
      </c>
    </row>
    <row r="26" spans="1:50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6"/>
        <v>0.95773333333333344</v>
      </c>
      <c r="AF26" s="1"/>
      <c r="AH26" s="7"/>
      <c r="AI26" s="6"/>
      <c r="AJ26" s="17"/>
      <c r="AK26" s="17"/>
      <c r="AL26" s="17"/>
      <c r="AM26" s="17"/>
      <c r="AN26" s="17"/>
      <c r="AO26" s="17"/>
      <c r="AP26" s="7"/>
      <c r="AQ26" s="23" t="str">
        <f t="shared" si="4"/>
        <v>9_9</v>
      </c>
      <c r="AR26">
        <v>9</v>
      </c>
      <c r="AS26">
        <v>9</v>
      </c>
      <c r="AX26" t="str">
        <f>IF(AW26=$AW$38,"best","")</f>
        <v/>
      </c>
    </row>
    <row r="27" spans="1:50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14" t="s">
        <v>25</v>
      </c>
      <c r="G27" s="14"/>
      <c r="H27" s="14"/>
      <c r="I27" s="14"/>
      <c r="Z27" s="7"/>
      <c r="AA27" s="6"/>
      <c r="AE27" s="1" t="str">
        <f>IF(AF13&lt;&gt;$AF$15,AF13,"")</f>
        <v/>
      </c>
      <c r="AF27" s="1"/>
      <c r="AH27" s="7"/>
      <c r="AI27" s="6"/>
      <c r="AJ27" s="17"/>
      <c r="AK27" s="17"/>
      <c r="AL27" s="17"/>
      <c r="AM27" s="17"/>
      <c r="AN27" s="17"/>
      <c r="AO27" s="17"/>
      <c r="AP27" s="7"/>
      <c r="AQ27" s="23" t="str">
        <f t="shared" si="4"/>
        <v>11_1</v>
      </c>
      <c r="AR27">
        <v>11</v>
      </c>
      <c r="AS27">
        <v>1</v>
      </c>
      <c r="AX27" t="str">
        <f>IF(AW27=$AW$38,"best","")</f>
        <v/>
      </c>
    </row>
    <row r="28" spans="1:50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14"/>
      <c r="G28" s="14"/>
      <c r="H28" s="14"/>
      <c r="I28" s="14"/>
      <c r="Z28" s="7"/>
      <c r="AA28" s="10"/>
      <c r="AB28" s="12"/>
      <c r="AC28" s="12"/>
      <c r="AD28" s="12"/>
      <c r="AE28" s="16"/>
      <c r="AF28" s="16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3"/>
      <c r="AQ28" s="23" t="str">
        <f t="shared" si="4"/>
        <v>11_2</v>
      </c>
      <c r="AR28">
        <v>11</v>
      </c>
      <c r="AS28">
        <v>2</v>
      </c>
      <c r="AX28" t="str">
        <f>IF(AW28=$AW$38,"best","")</f>
        <v/>
      </c>
    </row>
    <row r="29" spans="1:50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14"/>
      <c r="G29" s="14"/>
      <c r="H29" s="14"/>
      <c r="I29" s="14"/>
      <c r="Z29" s="7"/>
      <c r="AQ29" s="23" t="str">
        <f t="shared" si="4"/>
        <v>11_3</v>
      </c>
      <c r="AR29">
        <v>11</v>
      </c>
      <c r="AS29">
        <v>3</v>
      </c>
      <c r="AX29" t="str">
        <f>IF(AW29=$AW$38,"best","")</f>
        <v/>
      </c>
    </row>
    <row r="30" spans="1:50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Q30" s="23" t="str">
        <f t="shared" si="4"/>
        <v>11_4</v>
      </c>
      <c r="AR30">
        <v>11</v>
      </c>
      <c r="AS30">
        <v>4</v>
      </c>
      <c r="AX30" t="str">
        <f>IF(AW30=$AW$38,"best","")</f>
        <v/>
      </c>
    </row>
    <row r="31" spans="1:50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Q31" s="23" t="str">
        <f t="shared" si="4"/>
        <v>11_5</v>
      </c>
      <c r="AR31">
        <v>11</v>
      </c>
      <c r="AS31">
        <v>5</v>
      </c>
      <c r="AX31" t="str">
        <f>IF(AW31=$AW$38,"best","")</f>
        <v/>
      </c>
    </row>
    <row r="32" spans="1:50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Q32" s="23" t="str">
        <f t="shared" si="4"/>
        <v>11_6</v>
      </c>
      <c r="AR32">
        <v>11</v>
      </c>
      <c r="AS32">
        <v>6</v>
      </c>
      <c r="AX32" t="str">
        <f>IF(AW32=$AW$38,"best","")</f>
        <v/>
      </c>
    </row>
    <row r="33" spans="1:50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Q33" s="23" t="str">
        <f t="shared" si="4"/>
        <v>11_7</v>
      </c>
      <c r="AR33">
        <v>11</v>
      </c>
      <c r="AS33">
        <v>7</v>
      </c>
      <c r="AX33" t="str">
        <f>IF(AW33=$AW$38,"best","")</f>
        <v/>
      </c>
    </row>
    <row r="34" spans="1:50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Q34" s="23" t="str">
        <f t="shared" si="4"/>
        <v>11_8</v>
      </c>
      <c r="AR34">
        <v>11</v>
      </c>
      <c r="AS34">
        <v>8</v>
      </c>
      <c r="AX34" t="str">
        <f>IF(AW34=$AW$38,"best","")</f>
        <v/>
      </c>
    </row>
    <row r="35" spans="1:50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Q35" s="23" t="str">
        <f t="shared" si="4"/>
        <v>11_9</v>
      </c>
      <c r="AR35">
        <v>11</v>
      </c>
      <c r="AS35">
        <v>9</v>
      </c>
      <c r="AX35" t="str">
        <f>IF(AW35=$AW$38,"best","")</f>
        <v/>
      </c>
    </row>
    <row r="36" spans="1:50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Q36" s="23" t="str">
        <f t="shared" si="4"/>
        <v>11_10</v>
      </c>
      <c r="AR36">
        <v>11</v>
      </c>
      <c r="AS36">
        <v>10</v>
      </c>
      <c r="AX36" t="str">
        <f>IF(AW36=$AW$38,"best","")</f>
        <v/>
      </c>
    </row>
    <row r="37" spans="1:50" x14ac:dyDescent="0.25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Q37" s="23" t="str">
        <f t="shared" si="4"/>
        <v>11_11</v>
      </c>
      <c r="AR37">
        <v>11</v>
      </c>
      <c r="AS37">
        <v>11</v>
      </c>
      <c r="AX37" t="str">
        <f>IF(AW37=$AW$38,"best","")</f>
        <v/>
      </c>
    </row>
    <row r="38" spans="1:50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Q38" s="23"/>
      <c r="AW38" s="24">
        <f>MAX(AW2:AW37)</f>
        <v>0.96686666666666665</v>
      </c>
    </row>
    <row r="39" spans="1:50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50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50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50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50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50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50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50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50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50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3" priority="3" operator="equal">
      <formula>"worst"</formula>
    </cfRule>
    <cfRule type="cellIs" dxfId="2" priority="4" operator="equal">
      <formula>"best"</formula>
    </cfRule>
  </conditionalFormatting>
  <conditionalFormatting sqref="AO2:AO13">
    <cfRule type="cellIs" dxfId="1" priority="2" operator="equal">
      <formula>"best"</formula>
    </cfRule>
  </conditionalFormatting>
  <conditionalFormatting sqref="AX2:AX50">
    <cfRule type="cellIs" dxfId="0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КП3</vt:lpstr>
      <vt:lpstr>КП4</vt:lpstr>
      <vt:lpstr>КП5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2023-05-19T21:37:52Z</dcterms:modified>
</cp:coreProperties>
</file>