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systems-modeling\lab1\"/>
    </mc:Choice>
  </mc:AlternateContent>
  <xr:revisionPtr revIDLastSave="0" documentId="13_ncr:1_{87B6BAFA-F936-417D-BBD7-A1A1590DC859}" xr6:coauthVersionLast="47" xr6:coauthVersionMax="47" xr10:uidLastSave="{00000000-0000-0000-0000-000000000000}"/>
  <bookViews>
    <workbookView xWindow="-120" yWindow="-120" windowWidth="29040" windowHeight="15720" activeTab="2" xr2:uid="{E6A298B7-62A8-4F9A-A4FA-CC2FE18A38B4}"/>
  </bookViews>
  <sheets>
    <sheet name="Exp" sheetId="1" r:id="rId1"/>
    <sheet name="Norm" sheetId="2" r:id="rId2"/>
    <sheet name="Uniform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9" i="3" l="1"/>
  <c r="D39" i="3" s="1"/>
  <c r="F40" i="3"/>
  <c r="D40" i="3" s="1"/>
  <c r="F41" i="3"/>
  <c r="D41" i="3" s="1"/>
  <c r="F42" i="3"/>
  <c r="D42" i="3" s="1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D26" i="3" s="1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D1" i="3"/>
  <c r="I3" i="2"/>
  <c r="B4" i="2"/>
  <c r="F30" i="2"/>
  <c r="F31" i="2"/>
  <c r="F32" i="2"/>
  <c r="F33" i="2"/>
  <c r="F34" i="2"/>
  <c r="F35" i="2"/>
  <c r="F36" i="2"/>
  <c r="F37" i="2"/>
  <c r="F38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" i="2"/>
  <c r="D1" i="2"/>
  <c r="F4" i="1"/>
  <c r="F5" i="1"/>
  <c r="F6" i="1"/>
  <c r="F7" i="1"/>
  <c r="F8" i="1"/>
  <c r="F9" i="1"/>
  <c r="F10" i="1"/>
  <c r="F11" i="1"/>
  <c r="D11" i="1" s="1"/>
  <c r="F12" i="1"/>
  <c r="F13" i="1"/>
  <c r="F14" i="1"/>
  <c r="F15" i="1"/>
  <c r="F16" i="1"/>
  <c r="F17" i="1"/>
  <c r="F18" i="1"/>
  <c r="F19" i="1"/>
  <c r="D19" i="1" s="1"/>
  <c r="F20" i="1"/>
  <c r="F21" i="1"/>
  <c r="F22" i="1"/>
  <c r="F23" i="1"/>
  <c r="F24" i="1"/>
  <c r="F25" i="1"/>
  <c r="F26" i="1"/>
  <c r="F27" i="1"/>
  <c r="D27" i="1" s="1"/>
  <c r="F28" i="1"/>
  <c r="D28" i="1" s="1"/>
  <c r="F29" i="1"/>
  <c r="F3" i="1"/>
  <c r="D1" i="1"/>
  <c r="D9" i="3" l="1"/>
  <c r="D15" i="3"/>
  <c r="D21" i="3"/>
  <c r="D33" i="3"/>
  <c r="D4" i="3"/>
  <c r="D10" i="3"/>
  <c r="D16" i="3"/>
  <c r="D27" i="3"/>
  <c r="D22" i="3"/>
  <c r="D29" i="3"/>
  <c r="D35" i="3"/>
  <c r="D6" i="3"/>
  <c r="D23" i="3"/>
  <c r="D36" i="3"/>
  <c r="D17" i="3"/>
  <c r="D18" i="3"/>
  <c r="D13" i="3"/>
  <c r="D24" i="3"/>
  <c r="D30" i="3"/>
  <c r="D37" i="3"/>
  <c r="D5" i="3"/>
  <c r="D34" i="3"/>
  <c r="D11" i="3"/>
  <c r="D12" i="3"/>
  <c r="D3" i="3"/>
  <c r="D7" i="3"/>
  <c r="D19" i="3"/>
  <c r="D25" i="3"/>
  <c r="D31" i="3"/>
  <c r="D38" i="3"/>
  <c r="D28" i="3"/>
  <c r="D8" i="3"/>
  <c r="D14" i="3"/>
  <c r="D20" i="3"/>
  <c r="D32" i="3"/>
  <c r="D25" i="2"/>
  <c r="D17" i="2"/>
  <c r="D9" i="2"/>
  <c r="D33" i="2"/>
  <c r="D4" i="2"/>
  <c r="D36" i="2"/>
  <c r="D35" i="2"/>
  <c r="D27" i="2"/>
  <c r="D19" i="2"/>
  <c r="D11" i="2"/>
  <c r="D34" i="2"/>
  <c r="D26" i="2"/>
  <c r="D18" i="2"/>
  <c r="D10" i="2"/>
  <c r="D32" i="2"/>
  <c r="D16" i="2"/>
  <c r="D8" i="2"/>
  <c r="D24" i="2"/>
  <c r="D3" i="2"/>
  <c r="D31" i="2"/>
  <c r="D23" i="2"/>
  <c r="D15" i="2"/>
  <c r="D7" i="2"/>
  <c r="D38" i="2"/>
  <c r="D30" i="2"/>
  <c r="D22" i="2"/>
  <c r="D14" i="2"/>
  <c r="D6" i="2"/>
  <c r="D37" i="2"/>
  <c r="D29" i="2"/>
  <c r="D21" i="2"/>
  <c r="D13" i="2"/>
  <c r="D5" i="2"/>
  <c r="D28" i="2"/>
  <c r="D20" i="2"/>
  <c r="D12" i="2"/>
  <c r="D17" i="1"/>
  <c r="D25" i="1"/>
  <c r="D9" i="1"/>
  <c r="D23" i="1"/>
  <c r="D15" i="1"/>
  <c r="D7" i="1"/>
  <c r="D3" i="1"/>
  <c r="D22" i="1"/>
  <c r="D14" i="1"/>
  <c r="D6" i="1"/>
  <c r="D24" i="1"/>
  <c r="D21" i="1"/>
  <c r="D8" i="1"/>
  <c r="D5" i="1"/>
  <c r="D20" i="1"/>
  <c r="D12" i="1"/>
  <c r="D4" i="1"/>
  <c r="D26" i="1"/>
  <c r="D18" i="1"/>
  <c r="D10" i="1"/>
  <c r="D16" i="1"/>
  <c r="D29" i="1"/>
  <c r="D13" i="1"/>
</calcChain>
</file>

<file path=xl/sharedStrings.xml><?xml version="1.0" encoding="utf-8"?>
<sst xmlns="http://schemas.openxmlformats.org/spreadsheetml/2006/main" count="14" uniqueCount="7">
  <si>
    <t>lambda</t>
  </si>
  <si>
    <t>col</t>
  </si>
  <si>
    <t>statistic</t>
  </si>
  <si>
    <t>theoretical</t>
  </si>
  <si>
    <t>sigma</t>
  </si>
  <si>
    <t>a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</si>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</sst>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1" fontId="0" fillId="0" borderId="0" xfId="0" applyNumberFormat="1"/>
  </cellXfs>
  <cellStyles count="1"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lambda=5,0</a:t>
            </a:r>
            <a:endParaRPr lang="uk-U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Exp!$D$2</c:f>
              <c:strCache>
                <c:ptCount val="1"/>
                <c:pt idx="0">
                  <c:v>statistic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Exp!$C$3:$C$31</c:f>
              <c:numCache>
                <c:formatCode>0</c:formatCode>
                <c:ptCount val="29"/>
                <c:pt idx="0">
                  <c:v>0</c:v>
                </c:pt>
                <c:pt idx="1">
                  <c:v>5.06556966840453E-2</c:v>
                </c:pt>
                <c:pt idx="2">
                  <c:v>0.10131139336809</c:v>
                </c:pt>
                <c:pt idx="3">
                  <c:v>0.15196709005213599</c:v>
                </c:pt>
                <c:pt idx="4">
                  <c:v>0.202622786736181</c:v>
                </c:pt>
                <c:pt idx="5">
                  <c:v>0.25327848342022602</c:v>
                </c:pt>
                <c:pt idx="6">
                  <c:v>0.30393418010427198</c:v>
                </c:pt>
                <c:pt idx="7">
                  <c:v>0.35458987678831699</c:v>
                </c:pt>
                <c:pt idx="8">
                  <c:v>0.40524557347236201</c:v>
                </c:pt>
                <c:pt idx="9">
                  <c:v>0.45590127015640802</c:v>
                </c:pt>
                <c:pt idx="10">
                  <c:v>0.50655696684045304</c:v>
                </c:pt>
                <c:pt idx="11">
                  <c:v>0.55721266352449805</c:v>
                </c:pt>
                <c:pt idx="12">
                  <c:v>0.60786836020854396</c:v>
                </c:pt>
                <c:pt idx="13">
                  <c:v>0.65852405689258897</c:v>
                </c:pt>
                <c:pt idx="14">
                  <c:v>0.70917975357663499</c:v>
                </c:pt>
                <c:pt idx="15">
                  <c:v>0.75983545026068</c:v>
                </c:pt>
                <c:pt idx="16">
                  <c:v>0.81049114694472502</c:v>
                </c:pt>
                <c:pt idx="17">
                  <c:v>0.86114684362877103</c:v>
                </c:pt>
                <c:pt idx="18">
                  <c:v>0.91180254031281605</c:v>
                </c:pt>
                <c:pt idx="19">
                  <c:v>0.96245823699686095</c:v>
                </c:pt>
                <c:pt idx="20">
                  <c:v>1.0131139336809001</c:v>
                </c:pt>
                <c:pt idx="21">
                  <c:v>1.06376963036495</c:v>
                </c:pt>
                <c:pt idx="22">
                  <c:v>1.1144253270489901</c:v>
                </c:pt>
                <c:pt idx="23">
                  <c:v>1.2157367204170799</c:v>
                </c:pt>
                <c:pt idx="24">
                  <c:v>1.26639241710113</c:v>
                </c:pt>
                <c:pt idx="25">
                  <c:v>1.3677038104692201</c:v>
                </c:pt>
                <c:pt idx="26">
                  <c:v>1.4690152038373101</c:v>
                </c:pt>
                <c:pt idx="27">
                  <c:v>1.62098229388945</c:v>
                </c:pt>
              </c:numCache>
            </c:numRef>
          </c:cat>
          <c:val>
            <c:numRef>
              <c:f>Exp!$D$3:$D$31</c:f>
              <c:numCache>
                <c:formatCode>General</c:formatCode>
                <c:ptCount val="29"/>
                <c:pt idx="0">
                  <c:v>5</c:v>
                </c:pt>
                <c:pt idx="1">
                  <c:v>3.9115000000000002</c:v>
                </c:pt>
                <c:pt idx="2">
                  <c:v>3.0425000000000004</c:v>
                </c:pt>
                <c:pt idx="3">
                  <c:v>2.3715000000000002</c:v>
                </c:pt>
                <c:pt idx="4">
                  <c:v>1.8395000000000001</c:v>
                </c:pt>
                <c:pt idx="5">
                  <c:v>1.4104999999999999</c:v>
                </c:pt>
                <c:pt idx="6">
                  <c:v>1.1014999999999999</c:v>
                </c:pt>
                <c:pt idx="7">
                  <c:v>0.84649999999999992</c:v>
                </c:pt>
                <c:pt idx="8">
                  <c:v>0.65449999999999997</c:v>
                </c:pt>
                <c:pt idx="9">
                  <c:v>0.50150000000000006</c:v>
                </c:pt>
                <c:pt idx="10">
                  <c:v>0.39399999999999996</c:v>
                </c:pt>
                <c:pt idx="11">
                  <c:v>0.30350000000000005</c:v>
                </c:pt>
                <c:pt idx="12">
                  <c:v>0.24050000000000005</c:v>
                </c:pt>
                <c:pt idx="13">
                  <c:v>0.1865</c:v>
                </c:pt>
                <c:pt idx="14">
                  <c:v>0.14699999999999999</c:v>
                </c:pt>
                <c:pt idx="15">
                  <c:v>0.11649999999999999</c:v>
                </c:pt>
                <c:pt idx="16">
                  <c:v>9.0999999999999984E-2</c:v>
                </c:pt>
                <c:pt idx="17">
                  <c:v>7.2500000000000009E-2</c:v>
                </c:pt>
                <c:pt idx="18">
                  <c:v>5.6999999999999995E-2</c:v>
                </c:pt>
                <c:pt idx="19">
                  <c:v>4.5499999999999999E-2</c:v>
                </c:pt>
                <c:pt idx="20">
                  <c:v>3.4500000000000003E-2</c:v>
                </c:pt>
                <c:pt idx="21">
                  <c:v>2.8000000000000001E-2</c:v>
                </c:pt>
                <c:pt idx="22">
                  <c:v>2.1499999999999998E-2</c:v>
                </c:pt>
                <c:pt idx="23">
                  <c:v>1.6500000000000001E-2</c:v>
                </c:pt>
                <c:pt idx="24">
                  <c:v>1.2999999999999999E-2</c:v>
                </c:pt>
                <c:pt idx="25">
                  <c:v>8.9999999999999993E-3</c:v>
                </c:pt>
                <c:pt idx="26">
                  <c:v>5.5000000000000005E-3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91-4B3B-BCCC-39639C223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50"/>
        <c:axId val="11871343"/>
        <c:axId val="1894231071"/>
      </c:barChart>
      <c:lineChart>
        <c:grouping val="standard"/>
        <c:varyColors val="0"/>
        <c:ser>
          <c:idx val="1"/>
          <c:order val="1"/>
          <c:tx>
            <c:strRef>
              <c:f>Exp!$E$2</c:f>
              <c:strCache>
                <c:ptCount val="1"/>
                <c:pt idx="0">
                  <c:v>theoretical</c:v>
                </c:pt>
              </c:strCache>
            </c:strRef>
          </c:tx>
          <c:spPr>
            <a:ln w="317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Exp!$C$3:$C$31</c:f>
              <c:numCache>
                <c:formatCode>0</c:formatCode>
                <c:ptCount val="29"/>
                <c:pt idx="0">
                  <c:v>0</c:v>
                </c:pt>
                <c:pt idx="1">
                  <c:v>5.06556966840453E-2</c:v>
                </c:pt>
                <c:pt idx="2">
                  <c:v>0.10131139336809</c:v>
                </c:pt>
                <c:pt idx="3">
                  <c:v>0.15196709005213599</c:v>
                </c:pt>
                <c:pt idx="4">
                  <c:v>0.202622786736181</c:v>
                </c:pt>
                <c:pt idx="5">
                  <c:v>0.25327848342022602</c:v>
                </c:pt>
                <c:pt idx="6">
                  <c:v>0.30393418010427198</c:v>
                </c:pt>
                <c:pt idx="7">
                  <c:v>0.35458987678831699</c:v>
                </c:pt>
                <c:pt idx="8">
                  <c:v>0.40524557347236201</c:v>
                </c:pt>
                <c:pt idx="9">
                  <c:v>0.45590127015640802</c:v>
                </c:pt>
                <c:pt idx="10">
                  <c:v>0.50655696684045304</c:v>
                </c:pt>
                <c:pt idx="11">
                  <c:v>0.55721266352449805</c:v>
                </c:pt>
                <c:pt idx="12">
                  <c:v>0.60786836020854396</c:v>
                </c:pt>
                <c:pt idx="13">
                  <c:v>0.65852405689258897</c:v>
                </c:pt>
                <c:pt idx="14">
                  <c:v>0.70917975357663499</c:v>
                </c:pt>
                <c:pt idx="15">
                  <c:v>0.75983545026068</c:v>
                </c:pt>
                <c:pt idx="16">
                  <c:v>0.81049114694472502</c:v>
                </c:pt>
                <c:pt idx="17">
                  <c:v>0.86114684362877103</c:v>
                </c:pt>
                <c:pt idx="18">
                  <c:v>0.91180254031281605</c:v>
                </c:pt>
                <c:pt idx="19">
                  <c:v>0.96245823699686095</c:v>
                </c:pt>
                <c:pt idx="20">
                  <c:v>1.0131139336809001</c:v>
                </c:pt>
                <c:pt idx="21">
                  <c:v>1.06376963036495</c:v>
                </c:pt>
                <c:pt idx="22">
                  <c:v>1.1144253270489901</c:v>
                </c:pt>
                <c:pt idx="23">
                  <c:v>1.2157367204170799</c:v>
                </c:pt>
                <c:pt idx="24">
                  <c:v>1.26639241710113</c:v>
                </c:pt>
                <c:pt idx="25">
                  <c:v>1.3677038104692201</c:v>
                </c:pt>
                <c:pt idx="26">
                  <c:v>1.4690152038373101</c:v>
                </c:pt>
                <c:pt idx="27">
                  <c:v>1.62098229388945</c:v>
                </c:pt>
              </c:numCache>
            </c:numRef>
          </c:cat>
          <c:val>
            <c:numRef>
              <c:f>Exp!$E$3:$E$31</c:f>
              <c:numCache>
                <c:formatCode>General</c:formatCode>
                <c:ptCount val="29"/>
                <c:pt idx="0">
                  <c:v>5</c:v>
                </c:pt>
                <c:pt idx="1">
                  <c:v>3.8812583924911399</c:v>
                </c:pt>
                <c:pt idx="2">
                  <c:v>3.0128333418565898</c:v>
                </c:pt>
                <c:pt idx="3">
                  <c:v>2.3387169386515998</c:v>
                </c:pt>
                <c:pt idx="4">
                  <c:v>1.8154329491605501</c:v>
                </c:pt>
                <c:pt idx="5">
                  <c:v>1.40923287398686</c:v>
                </c:pt>
                <c:pt idx="6">
                  <c:v>1.0939193838271899</c:v>
                </c:pt>
                <c:pt idx="7">
                  <c:v>0.84915675783760503</c:v>
                </c:pt>
                <c:pt idx="8">
                  <c:v>0.65915935857955499</c:v>
                </c:pt>
                <c:pt idx="9">
                  <c:v>0.51167355849519602</c:v>
                </c:pt>
                <c:pt idx="10">
                  <c:v>0.397187458625058</c:v>
                </c:pt>
                <c:pt idx="11">
                  <c:v>0.30831743143614698</c:v>
                </c:pt>
                <c:pt idx="12">
                  <c:v>0.239331923662572</c:v>
                </c:pt>
                <c:pt idx="13">
                  <c:v>0.18578180746128101</c:v>
                </c:pt>
                <c:pt idx="14">
                  <c:v>0.14421343987625401</c:v>
                </c:pt>
                <c:pt idx="15">
                  <c:v>0.111945924765946</c:v>
                </c:pt>
                <c:pt idx="16">
                  <c:v>8.6898212000602298E-2</c:v>
                </c:pt>
                <c:pt idx="17">
                  <c:v>6.7454882923962498E-2</c:v>
                </c:pt>
                <c:pt idx="18">
                  <c:v>5.2361966092627402E-2</c:v>
                </c:pt>
                <c:pt idx="19">
                  <c:v>4.0646064068869399E-2</c:v>
                </c:pt>
                <c:pt idx="20">
                  <c:v>3.1551575457806402E-2</c:v>
                </c:pt>
                <c:pt idx="21">
                  <c:v>2.4491963408385699E-2</c:v>
                </c:pt>
                <c:pt idx="22">
                  <c:v>1.9011927705476599E-2</c:v>
                </c:pt>
                <c:pt idx="23">
                  <c:v>1.14559539368054E-2</c:v>
                </c:pt>
                <c:pt idx="24">
                  <c:v>8.8927034722436297E-3</c:v>
                </c:pt>
                <c:pt idx="25" formatCode="0.00E+00">
                  <c:v>5.3584467040838999E-3</c:v>
                </c:pt>
                <c:pt idx="26" formatCode="0.00E+00">
                  <c:v>3.2288213781251E-3</c:v>
                </c:pt>
                <c:pt idx="27" formatCode="0.00E+00">
                  <c:v>1.51025984978032E-3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91-4B3B-BCCC-39639C223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71343"/>
        <c:axId val="1894231071"/>
      </c:lineChart>
      <c:catAx>
        <c:axId val="11871343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1894231071"/>
        <c:crosses val="autoZero"/>
        <c:auto val="1"/>
        <c:lblAlgn val="ctr"/>
        <c:lblOffset val="100"/>
        <c:tickLblSkip val="8"/>
        <c:noMultiLvlLbl val="0"/>
      </c:catAx>
      <c:valAx>
        <c:axId val="1894231071"/>
        <c:scaling>
          <c:orientation val="minMax"/>
          <c:max val="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11871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a=4,</a:t>
            </a:r>
            <a:r>
              <a:rPr lang="en-US" baseline="0"/>
              <a:t> sigma=5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Norm!$D$2</c:f>
              <c:strCache>
                <c:ptCount val="1"/>
                <c:pt idx="0">
                  <c:v>statistic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Norm!$C$3:$C$40</c:f>
              <c:numCache>
                <c:formatCode>0</c:formatCode>
                <c:ptCount val="38"/>
                <c:pt idx="0">
                  <c:v>-343.503222953712</c:v>
                </c:pt>
                <c:pt idx="1">
                  <c:v>-342.58382080366903</c:v>
                </c:pt>
                <c:pt idx="2">
                  <c:v>-339.82561435353801</c:v>
                </c:pt>
                <c:pt idx="3">
                  <c:v>-338.90621220349402</c:v>
                </c:pt>
                <c:pt idx="4">
                  <c:v>-337.98681005344997</c:v>
                </c:pt>
                <c:pt idx="5">
                  <c:v>-337.06740790340598</c:v>
                </c:pt>
                <c:pt idx="6">
                  <c:v>-336.14800575336301</c:v>
                </c:pt>
                <c:pt idx="7">
                  <c:v>-335.22860360331902</c:v>
                </c:pt>
                <c:pt idx="8">
                  <c:v>-334.30920145327502</c:v>
                </c:pt>
                <c:pt idx="9">
                  <c:v>-333.389799303232</c:v>
                </c:pt>
                <c:pt idx="10">
                  <c:v>-332.470397153188</c:v>
                </c:pt>
                <c:pt idx="11">
                  <c:v>-331.55099500314401</c:v>
                </c:pt>
                <c:pt idx="12">
                  <c:v>-330.63159285310098</c:v>
                </c:pt>
                <c:pt idx="13">
                  <c:v>-329.71219070305699</c:v>
                </c:pt>
                <c:pt idx="14">
                  <c:v>-328.792788553013</c:v>
                </c:pt>
                <c:pt idx="15">
                  <c:v>-327.873386402969</c:v>
                </c:pt>
                <c:pt idx="16">
                  <c:v>-326.95398425292598</c:v>
                </c:pt>
                <c:pt idx="17">
                  <c:v>-326.03458210288198</c:v>
                </c:pt>
                <c:pt idx="18">
                  <c:v>-325.11517995283799</c:v>
                </c:pt>
                <c:pt idx="19">
                  <c:v>-324.19577780279502</c:v>
                </c:pt>
                <c:pt idx="20">
                  <c:v>-323.27637565275103</c:v>
                </c:pt>
                <c:pt idx="21">
                  <c:v>-322.35697350270698</c:v>
                </c:pt>
                <c:pt idx="22">
                  <c:v>-321.43757135266401</c:v>
                </c:pt>
                <c:pt idx="23">
                  <c:v>-320.51816920262002</c:v>
                </c:pt>
                <c:pt idx="24">
                  <c:v>-319.59876705257602</c:v>
                </c:pt>
                <c:pt idx="25">
                  <c:v>-318.67936490253197</c:v>
                </c:pt>
                <c:pt idx="26">
                  <c:v>-317.759962752489</c:v>
                </c:pt>
                <c:pt idx="27">
                  <c:v>-316.84056060244501</c:v>
                </c:pt>
                <c:pt idx="28">
                  <c:v>-315.92115845240102</c:v>
                </c:pt>
                <c:pt idx="29">
                  <c:v>-315.00175630235799</c:v>
                </c:pt>
                <c:pt idx="30">
                  <c:v>-314.082354152314</c:v>
                </c:pt>
                <c:pt idx="31">
                  <c:v>-313.16295200227</c:v>
                </c:pt>
                <c:pt idx="32">
                  <c:v>-312.24354985222698</c:v>
                </c:pt>
                <c:pt idx="33">
                  <c:v>-311.32414770218298</c:v>
                </c:pt>
                <c:pt idx="34">
                  <c:v>-309.485343402095</c:v>
                </c:pt>
              </c:numCache>
            </c:numRef>
          </c:cat>
          <c:val>
            <c:numRef>
              <c:f>Norm!$D$3:$D$40</c:f>
              <c:numCache>
                <c:formatCode>General</c:formatCode>
                <c:ptCount val="38"/>
                <c:pt idx="0">
                  <c:v>6.5099248479139559E-4</c:v>
                </c:pt>
                <c:pt idx="1">
                  <c:v>1.5189824645132565E-3</c:v>
                </c:pt>
                <c:pt idx="2">
                  <c:v>1.5189824645132565E-3</c:v>
                </c:pt>
                <c:pt idx="3">
                  <c:v>2.7124686866308151E-3</c:v>
                </c:pt>
                <c:pt idx="4">
                  <c:v>5.8589323631225605E-3</c:v>
                </c:pt>
                <c:pt idx="5">
                  <c:v>9.3308922820100042E-3</c:v>
                </c:pt>
                <c:pt idx="6">
                  <c:v>1.3019849695827913E-2</c:v>
                </c:pt>
                <c:pt idx="7">
                  <c:v>1.6166313372319659E-2</c:v>
                </c:pt>
                <c:pt idx="8">
                  <c:v>2.4520716927142566E-2</c:v>
                </c:pt>
                <c:pt idx="9">
                  <c:v>3.1030641775056524E-2</c:v>
                </c:pt>
                <c:pt idx="10">
                  <c:v>4.2206012763975481E-2</c:v>
                </c:pt>
                <c:pt idx="11">
                  <c:v>4.6545962662584789E-2</c:v>
                </c:pt>
                <c:pt idx="12">
                  <c:v>5.1536905045985487E-2</c:v>
                </c:pt>
                <c:pt idx="13">
                  <c:v>6.6618230943652823E-2</c:v>
                </c:pt>
                <c:pt idx="14">
                  <c:v>7.247716330677538E-2</c:v>
                </c:pt>
                <c:pt idx="15">
                  <c:v>7.4213143266219098E-2</c:v>
                </c:pt>
                <c:pt idx="16">
                  <c:v>7.562362698326712E-2</c:v>
                </c:pt>
                <c:pt idx="17">
                  <c:v>7.8553093164828405E-2</c:v>
                </c:pt>
                <c:pt idx="18">
                  <c:v>7.6383118215523751E-2</c:v>
                </c:pt>
                <c:pt idx="19">
                  <c:v>7.0632684599866435E-2</c:v>
                </c:pt>
                <c:pt idx="20">
                  <c:v>6.4665253489278637E-2</c:v>
                </c:pt>
                <c:pt idx="21">
                  <c:v>5.5442859954733859E-2</c:v>
                </c:pt>
                <c:pt idx="22">
                  <c:v>5.2187897530776878E-2</c:v>
                </c:pt>
                <c:pt idx="23">
                  <c:v>4.1338022784253622E-2</c:v>
                </c:pt>
                <c:pt idx="24">
                  <c:v>3.1790133007313155E-2</c:v>
                </c:pt>
                <c:pt idx="25">
                  <c:v>2.5822701896725361E-2</c:v>
                </c:pt>
                <c:pt idx="26">
                  <c:v>1.7142802099506752E-2</c:v>
                </c:pt>
                <c:pt idx="27">
                  <c:v>1.334534593822361E-2</c:v>
                </c:pt>
                <c:pt idx="28">
                  <c:v>7.8119098174967471E-3</c:v>
                </c:pt>
                <c:pt idx="29">
                  <c:v>5.7504336156573282E-3</c:v>
                </c:pt>
                <c:pt idx="30">
                  <c:v>4.4484486460745374E-3</c:v>
                </c:pt>
                <c:pt idx="31">
                  <c:v>2.0614762018394193E-3</c:v>
                </c:pt>
                <c:pt idx="32">
                  <c:v>1.0849874746523261E-3</c:v>
                </c:pt>
                <c:pt idx="33">
                  <c:v>9.7648872718709338E-4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44-4166-A70F-8E4BD9C63E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50"/>
        <c:axId val="11871343"/>
        <c:axId val="1894231071"/>
      </c:barChart>
      <c:lineChart>
        <c:grouping val="standard"/>
        <c:varyColors val="0"/>
        <c:ser>
          <c:idx val="1"/>
          <c:order val="1"/>
          <c:tx>
            <c:strRef>
              <c:f>Norm!$E$2</c:f>
              <c:strCache>
                <c:ptCount val="1"/>
                <c:pt idx="0">
                  <c:v>theoretical</c:v>
                </c:pt>
              </c:strCache>
            </c:strRef>
          </c:tx>
          <c:spPr>
            <a:ln w="317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Norm!$C$3:$C$40</c:f>
              <c:numCache>
                <c:formatCode>0</c:formatCode>
                <c:ptCount val="38"/>
                <c:pt idx="0">
                  <c:v>-343.503222953712</c:v>
                </c:pt>
                <c:pt idx="1">
                  <c:v>-342.58382080366903</c:v>
                </c:pt>
                <c:pt idx="2">
                  <c:v>-339.82561435353801</c:v>
                </c:pt>
                <c:pt idx="3">
                  <c:v>-338.90621220349402</c:v>
                </c:pt>
                <c:pt idx="4">
                  <c:v>-337.98681005344997</c:v>
                </c:pt>
                <c:pt idx="5">
                  <c:v>-337.06740790340598</c:v>
                </c:pt>
                <c:pt idx="6">
                  <c:v>-336.14800575336301</c:v>
                </c:pt>
                <c:pt idx="7">
                  <c:v>-335.22860360331902</c:v>
                </c:pt>
                <c:pt idx="8">
                  <c:v>-334.30920145327502</c:v>
                </c:pt>
                <c:pt idx="9">
                  <c:v>-333.389799303232</c:v>
                </c:pt>
                <c:pt idx="10">
                  <c:v>-332.470397153188</c:v>
                </c:pt>
                <c:pt idx="11">
                  <c:v>-331.55099500314401</c:v>
                </c:pt>
                <c:pt idx="12">
                  <c:v>-330.63159285310098</c:v>
                </c:pt>
                <c:pt idx="13">
                  <c:v>-329.71219070305699</c:v>
                </c:pt>
                <c:pt idx="14">
                  <c:v>-328.792788553013</c:v>
                </c:pt>
                <c:pt idx="15">
                  <c:v>-327.873386402969</c:v>
                </c:pt>
                <c:pt idx="16">
                  <c:v>-326.95398425292598</c:v>
                </c:pt>
                <c:pt idx="17">
                  <c:v>-326.03458210288198</c:v>
                </c:pt>
                <c:pt idx="18">
                  <c:v>-325.11517995283799</c:v>
                </c:pt>
                <c:pt idx="19">
                  <c:v>-324.19577780279502</c:v>
                </c:pt>
                <c:pt idx="20">
                  <c:v>-323.27637565275103</c:v>
                </c:pt>
                <c:pt idx="21">
                  <c:v>-322.35697350270698</c:v>
                </c:pt>
                <c:pt idx="22">
                  <c:v>-321.43757135266401</c:v>
                </c:pt>
                <c:pt idx="23">
                  <c:v>-320.51816920262002</c:v>
                </c:pt>
                <c:pt idx="24">
                  <c:v>-319.59876705257602</c:v>
                </c:pt>
                <c:pt idx="25">
                  <c:v>-318.67936490253197</c:v>
                </c:pt>
                <c:pt idx="26">
                  <c:v>-317.759962752489</c:v>
                </c:pt>
                <c:pt idx="27">
                  <c:v>-316.84056060244501</c:v>
                </c:pt>
                <c:pt idx="28">
                  <c:v>-315.92115845240102</c:v>
                </c:pt>
                <c:pt idx="29">
                  <c:v>-315.00175630235799</c:v>
                </c:pt>
                <c:pt idx="30">
                  <c:v>-314.082354152314</c:v>
                </c:pt>
                <c:pt idx="31">
                  <c:v>-313.16295200227</c:v>
                </c:pt>
                <c:pt idx="32">
                  <c:v>-312.24354985222698</c:v>
                </c:pt>
                <c:pt idx="33">
                  <c:v>-311.32414770218298</c:v>
                </c:pt>
                <c:pt idx="34">
                  <c:v>-309.485343402095</c:v>
                </c:pt>
              </c:numCache>
            </c:numRef>
          </c:cat>
          <c:val>
            <c:numRef>
              <c:f>Norm!$E$3:$E$40</c:f>
              <c:numCache>
                <c:formatCode>0.00E+00</c:formatCode>
                <c:ptCount val="38"/>
                <c:pt idx="0">
                  <c:v>1.6373533440432601E-4</c:v>
                </c:pt>
                <c:pt idx="1">
                  <c:v>3.0816775590519399E-4</c:v>
                </c:pt>
                <c:pt idx="2" formatCode="General">
                  <c:v>1.6748911885785601E-3</c:v>
                </c:pt>
                <c:pt idx="3" formatCode="General">
                  <c:v>2.75089964806343E-3</c:v>
                </c:pt>
                <c:pt idx="4" formatCode="General">
                  <c:v>4.3669049484853896E-3</c:v>
                </c:pt>
                <c:pt idx="5" formatCode="General">
                  <c:v>6.7001352821263903E-3</c:v>
                </c:pt>
                <c:pt idx="6" formatCode="General">
                  <c:v>9.9358321345491309E-3</c:v>
                </c:pt>
                <c:pt idx="7" formatCode="General">
                  <c:v>1.4240845039323199E-2</c:v>
                </c:pt>
                <c:pt idx="8" formatCode="General">
                  <c:v>1.9727775508822199E-2</c:v>
                </c:pt>
                <c:pt idx="9" formatCode="General">
                  <c:v>2.6413826150439801E-2</c:v>
                </c:pt>
                <c:pt idx="10" formatCode="General">
                  <c:v>3.4181833488465103E-2</c:v>
                </c:pt>
                <c:pt idx="11" formatCode="General">
                  <c:v>4.2753358323727099E-2</c:v>
                </c:pt>
                <c:pt idx="12" formatCode="General">
                  <c:v>5.1683980803290799E-2</c:v>
                </c:pt>
                <c:pt idx="13" formatCode="General">
                  <c:v>6.0388260469721303E-2</c:v>
                </c:pt>
                <c:pt idx="14" formatCode="General">
                  <c:v>6.8196160469863099E-2</c:v>
                </c:pt>
                <c:pt idx="15" formatCode="General">
                  <c:v>7.4435167457753498E-2</c:v>
                </c:pt>
                <c:pt idx="16" formatCode="General">
                  <c:v>7.8524875551161694E-2</c:v>
                </c:pt>
                <c:pt idx="17" formatCode="General">
                  <c:v>8.0065825397467399E-2</c:v>
                </c:pt>
                <c:pt idx="18" formatCode="General">
                  <c:v>7.8903806453086506E-2</c:v>
                </c:pt>
                <c:pt idx="19" formatCode="General">
                  <c:v>7.5155291879126104E-2</c:v>
                </c:pt>
                <c:pt idx="20" formatCode="General">
                  <c:v>6.9188197762419607E-2</c:v>
                </c:pt>
                <c:pt idx="21" formatCode="General">
                  <c:v>6.1562367301598801E-2</c:v>
                </c:pt>
                <c:pt idx="22" formatCode="General">
                  <c:v>5.2943109692053097E-2</c:v>
                </c:pt>
                <c:pt idx="23" formatCode="General">
                  <c:v>4.40062562039139E-2</c:v>
                </c:pt>
                <c:pt idx="24" formatCode="General">
                  <c:v>3.5353322944811701E-2</c:v>
                </c:pt>
                <c:pt idx="25">
                  <c:v>2.7450919695774598E-2</c:v>
                </c:pt>
                <c:pt idx="26">
                  <c:v>2.0601289235161701E-2</c:v>
                </c:pt>
                <c:pt idx="27">
                  <c:v>1.49431701308495E-2</c:v>
                </c:pt>
                <c:pt idx="28">
                  <c:v>1.0476155202977899E-2</c:v>
                </c:pt>
                <c:pt idx="29" formatCode="General">
                  <c:v>7.0985876301421303E-3</c:v>
                </c:pt>
                <c:pt idx="30" formatCode="General">
                  <c:v>4.6489279279632303E-3</c:v>
                </c:pt>
                <c:pt idx="31" formatCode="General">
                  <c:v>2.9426900456651899E-3</c:v>
                </c:pt>
                <c:pt idx="32" formatCode="General">
                  <c:v>1.8003090648167201E-3</c:v>
                </c:pt>
                <c:pt idx="33" formatCode="General">
                  <c:v>1.0645362569232401E-3</c:v>
                </c:pt>
                <c:pt idx="34">
                  <c:v>3.3606227289459303E-4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44-4166-A70F-8E4BD9C63E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71343"/>
        <c:axId val="1894231071"/>
      </c:lineChart>
      <c:catAx>
        <c:axId val="11871343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1894231071"/>
        <c:crosses val="autoZero"/>
        <c:auto val="1"/>
        <c:lblAlgn val="ctr"/>
        <c:lblOffset val="100"/>
        <c:tickLblSkip val="8"/>
        <c:noMultiLvlLbl val="0"/>
      </c:catAx>
      <c:valAx>
        <c:axId val="189423107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11871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a=2^31,</a:t>
            </a:r>
            <a:r>
              <a:rPr lang="en-US" baseline="0"/>
              <a:t> sigma=5^13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Uniform!$D$2</c:f>
              <c:strCache>
                <c:ptCount val="1"/>
                <c:pt idx="0">
                  <c:v>statistic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Uniform!$C$3:$C$42</c:f>
              <c:numCache>
                <c:formatCode>0</c:formatCode>
                <c:ptCount val="40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7.4999999999999997E-2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0.2</c:v>
                </c:pt>
                <c:pt idx="9">
                  <c:v>0.22500000000000001</c:v>
                </c:pt>
                <c:pt idx="10">
                  <c:v>0.25</c:v>
                </c:pt>
                <c:pt idx="11">
                  <c:v>0.27500000000000002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</c:v>
                </c:pt>
                <c:pt idx="15">
                  <c:v>0.375</c:v>
                </c:pt>
                <c:pt idx="16">
                  <c:v>0.4</c:v>
                </c:pt>
                <c:pt idx="17">
                  <c:v>0.42499999999999999</c:v>
                </c:pt>
                <c:pt idx="18">
                  <c:v>0.45</c:v>
                </c:pt>
                <c:pt idx="19">
                  <c:v>0.47499999999999998</c:v>
                </c:pt>
                <c:pt idx="20">
                  <c:v>0.5</c:v>
                </c:pt>
                <c:pt idx="21">
                  <c:v>0.52500000000000002</c:v>
                </c:pt>
                <c:pt idx="22">
                  <c:v>0.55000000000000004</c:v>
                </c:pt>
                <c:pt idx="23">
                  <c:v>0.57499999999999996</c:v>
                </c:pt>
                <c:pt idx="24">
                  <c:v>0.6</c:v>
                </c:pt>
                <c:pt idx="25">
                  <c:v>0.625</c:v>
                </c:pt>
                <c:pt idx="26">
                  <c:v>0.65</c:v>
                </c:pt>
                <c:pt idx="27">
                  <c:v>0.67500000000000004</c:v>
                </c:pt>
                <c:pt idx="28">
                  <c:v>0.7</c:v>
                </c:pt>
                <c:pt idx="29">
                  <c:v>0.72499999999999998</c:v>
                </c:pt>
                <c:pt idx="30">
                  <c:v>0.75</c:v>
                </c:pt>
                <c:pt idx="31">
                  <c:v>0.77500000000000002</c:v>
                </c:pt>
                <c:pt idx="32">
                  <c:v>0.8</c:v>
                </c:pt>
                <c:pt idx="33">
                  <c:v>0.82499999999999996</c:v>
                </c:pt>
                <c:pt idx="34">
                  <c:v>0.85</c:v>
                </c:pt>
                <c:pt idx="35">
                  <c:v>0.875</c:v>
                </c:pt>
                <c:pt idx="36">
                  <c:v>0.9</c:v>
                </c:pt>
                <c:pt idx="37">
                  <c:v>0.92500000000000004</c:v>
                </c:pt>
                <c:pt idx="38">
                  <c:v>0.95</c:v>
                </c:pt>
                <c:pt idx="39">
                  <c:v>0.97499999999999998</c:v>
                </c:pt>
              </c:numCache>
            </c:numRef>
          </c:cat>
          <c:val>
            <c:numRef>
              <c:f>Uniform!$D$3:$D$42</c:f>
              <c:numCache>
                <c:formatCode>General</c:formatCode>
                <c:ptCount val="40"/>
                <c:pt idx="0">
                  <c:v>2.29E-2</c:v>
                </c:pt>
                <c:pt idx="1">
                  <c:v>2.5999999999999999E-2</c:v>
                </c:pt>
                <c:pt idx="2">
                  <c:v>2.4899999999999999E-2</c:v>
                </c:pt>
                <c:pt idx="3">
                  <c:v>2.4799999999999999E-2</c:v>
                </c:pt>
                <c:pt idx="4">
                  <c:v>2.2800000000000001E-2</c:v>
                </c:pt>
                <c:pt idx="5">
                  <c:v>2.76E-2</c:v>
                </c:pt>
                <c:pt idx="6">
                  <c:v>2.63E-2</c:v>
                </c:pt>
                <c:pt idx="7">
                  <c:v>2.4899999999999999E-2</c:v>
                </c:pt>
                <c:pt idx="8">
                  <c:v>2.5399999999999999E-2</c:v>
                </c:pt>
                <c:pt idx="9">
                  <c:v>2.8500000000000001E-2</c:v>
                </c:pt>
                <c:pt idx="10">
                  <c:v>2.3400000000000001E-2</c:v>
                </c:pt>
                <c:pt idx="11">
                  <c:v>2.3800000000000002E-2</c:v>
                </c:pt>
                <c:pt idx="12">
                  <c:v>2.4E-2</c:v>
                </c:pt>
                <c:pt idx="13">
                  <c:v>2.5000000000000001E-2</c:v>
                </c:pt>
                <c:pt idx="14">
                  <c:v>2.4299999999999999E-2</c:v>
                </c:pt>
                <c:pt idx="15">
                  <c:v>2.3300000000000001E-2</c:v>
                </c:pt>
                <c:pt idx="16">
                  <c:v>2.63E-2</c:v>
                </c:pt>
                <c:pt idx="17">
                  <c:v>2.3699999999999999E-2</c:v>
                </c:pt>
                <c:pt idx="18">
                  <c:v>2.3099999999999999E-2</c:v>
                </c:pt>
                <c:pt idx="19">
                  <c:v>2.4199999999999999E-2</c:v>
                </c:pt>
                <c:pt idx="20">
                  <c:v>2.7099999999999999E-2</c:v>
                </c:pt>
                <c:pt idx="21">
                  <c:v>2.5100000000000001E-2</c:v>
                </c:pt>
                <c:pt idx="22">
                  <c:v>2.4E-2</c:v>
                </c:pt>
                <c:pt idx="23">
                  <c:v>2.5899999999999999E-2</c:v>
                </c:pt>
                <c:pt idx="24">
                  <c:v>2.3400000000000001E-2</c:v>
                </c:pt>
                <c:pt idx="25">
                  <c:v>2.4199999999999999E-2</c:v>
                </c:pt>
                <c:pt idx="26">
                  <c:v>2.6200000000000001E-2</c:v>
                </c:pt>
                <c:pt idx="27">
                  <c:v>2.5899999999999999E-2</c:v>
                </c:pt>
                <c:pt idx="28">
                  <c:v>2.5499999999999998E-2</c:v>
                </c:pt>
                <c:pt idx="29">
                  <c:v>2.76E-2</c:v>
                </c:pt>
                <c:pt idx="30">
                  <c:v>2.35E-2</c:v>
                </c:pt>
                <c:pt idx="31">
                  <c:v>2.63E-2</c:v>
                </c:pt>
                <c:pt idx="32">
                  <c:v>2.46E-2</c:v>
                </c:pt>
                <c:pt idx="33">
                  <c:v>2.4899999999999999E-2</c:v>
                </c:pt>
                <c:pt idx="34">
                  <c:v>2.3699999999999999E-2</c:v>
                </c:pt>
                <c:pt idx="35">
                  <c:v>2.64E-2</c:v>
                </c:pt>
                <c:pt idx="36">
                  <c:v>2.5899999999999999E-2</c:v>
                </c:pt>
                <c:pt idx="37">
                  <c:v>2.4400000000000002E-2</c:v>
                </c:pt>
                <c:pt idx="38">
                  <c:v>2.5499999999999998E-2</c:v>
                </c:pt>
                <c:pt idx="39">
                  <c:v>2.47E-2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5F-409E-A133-A645D205B9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50"/>
        <c:axId val="11871343"/>
        <c:axId val="1894231071"/>
      </c:barChart>
      <c:lineChart>
        <c:grouping val="standard"/>
        <c:varyColors val="0"/>
        <c:ser>
          <c:idx val="1"/>
          <c:order val="1"/>
          <c:tx>
            <c:strRef>
              <c:f>Uniform!$E$2</c:f>
              <c:strCache>
                <c:ptCount val="1"/>
                <c:pt idx="0">
                  <c:v>theoretical</c:v>
                </c:pt>
              </c:strCache>
            </c:strRef>
          </c:tx>
          <c:spPr>
            <a:ln w="317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Uniform!$C$3:$C$42</c:f>
              <c:numCache>
                <c:formatCode>0</c:formatCode>
                <c:ptCount val="40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7.4999999999999997E-2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0.2</c:v>
                </c:pt>
                <c:pt idx="9">
                  <c:v>0.22500000000000001</c:v>
                </c:pt>
                <c:pt idx="10">
                  <c:v>0.25</c:v>
                </c:pt>
                <c:pt idx="11">
                  <c:v>0.27500000000000002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</c:v>
                </c:pt>
                <c:pt idx="15">
                  <c:v>0.375</c:v>
                </c:pt>
                <c:pt idx="16">
                  <c:v>0.4</c:v>
                </c:pt>
                <c:pt idx="17">
                  <c:v>0.42499999999999999</c:v>
                </c:pt>
                <c:pt idx="18">
                  <c:v>0.45</c:v>
                </c:pt>
                <c:pt idx="19">
                  <c:v>0.47499999999999998</c:v>
                </c:pt>
                <c:pt idx="20">
                  <c:v>0.5</c:v>
                </c:pt>
                <c:pt idx="21">
                  <c:v>0.52500000000000002</c:v>
                </c:pt>
                <c:pt idx="22">
                  <c:v>0.55000000000000004</c:v>
                </c:pt>
                <c:pt idx="23">
                  <c:v>0.57499999999999996</c:v>
                </c:pt>
                <c:pt idx="24">
                  <c:v>0.6</c:v>
                </c:pt>
                <c:pt idx="25">
                  <c:v>0.625</c:v>
                </c:pt>
                <c:pt idx="26">
                  <c:v>0.65</c:v>
                </c:pt>
                <c:pt idx="27">
                  <c:v>0.67500000000000004</c:v>
                </c:pt>
                <c:pt idx="28">
                  <c:v>0.7</c:v>
                </c:pt>
                <c:pt idx="29">
                  <c:v>0.72499999999999998</c:v>
                </c:pt>
                <c:pt idx="30">
                  <c:v>0.75</c:v>
                </c:pt>
                <c:pt idx="31">
                  <c:v>0.77500000000000002</c:v>
                </c:pt>
                <c:pt idx="32">
                  <c:v>0.8</c:v>
                </c:pt>
                <c:pt idx="33">
                  <c:v>0.82499999999999996</c:v>
                </c:pt>
                <c:pt idx="34">
                  <c:v>0.85</c:v>
                </c:pt>
                <c:pt idx="35">
                  <c:v>0.875</c:v>
                </c:pt>
                <c:pt idx="36">
                  <c:v>0.9</c:v>
                </c:pt>
                <c:pt idx="37">
                  <c:v>0.92500000000000004</c:v>
                </c:pt>
                <c:pt idx="38">
                  <c:v>0.95</c:v>
                </c:pt>
                <c:pt idx="39">
                  <c:v>0.97499999999999998</c:v>
                </c:pt>
              </c:numCache>
            </c:numRef>
          </c:cat>
          <c:val>
            <c:numRef>
              <c:f>Uniform!$E$3:$E$42</c:f>
              <c:numCache>
                <c:formatCode>0.00E+00</c:formatCode>
                <c:ptCount val="40"/>
                <c:pt idx="0">
                  <c:v>2.5000000000000001E-2</c:v>
                </c:pt>
                <c:pt idx="1">
                  <c:v>2.5000000000000001E-2</c:v>
                </c:pt>
                <c:pt idx="2" formatCode="General">
                  <c:v>2.5000000000000001E-2</c:v>
                </c:pt>
                <c:pt idx="3" formatCode="General">
                  <c:v>2.5000000000000001E-2</c:v>
                </c:pt>
                <c:pt idx="4" formatCode="General">
                  <c:v>2.5000000000000001E-2</c:v>
                </c:pt>
                <c:pt idx="5" formatCode="General">
                  <c:v>2.5000000000000001E-2</c:v>
                </c:pt>
                <c:pt idx="6" formatCode="General">
                  <c:v>2.5000000000000001E-2</c:v>
                </c:pt>
                <c:pt idx="7" formatCode="General">
                  <c:v>2.5000000000000001E-2</c:v>
                </c:pt>
                <c:pt idx="8" formatCode="General">
                  <c:v>2.5000000000000001E-2</c:v>
                </c:pt>
                <c:pt idx="9" formatCode="General">
                  <c:v>2.5000000000000001E-2</c:v>
                </c:pt>
                <c:pt idx="10" formatCode="General">
                  <c:v>2.5000000000000001E-2</c:v>
                </c:pt>
                <c:pt idx="11" formatCode="General">
                  <c:v>2.5000000000000001E-2</c:v>
                </c:pt>
                <c:pt idx="12" formatCode="General">
                  <c:v>2.5000000000000001E-2</c:v>
                </c:pt>
                <c:pt idx="13" formatCode="General">
                  <c:v>2.5000000000000001E-2</c:v>
                </c:pt>
                <c:pt idx="14" formatCode="General">
                  <c:v>2.5000000000000001E-2</c:v>
                </c:pt>
                <c:pt idx="15" formatCode="General">
                  <c:v>2.5000000000000001E-2</c:v>
                </c:pt>
                <c:pt idx="16" formatCode="General">
                  <c:v>2.5000000000000001E-2</c:v>
                </c:pt>
                <c:pt idx="17" formatCode="General">
                  <c:v>2.5000000000000001E-2</c:v>
                </c:pt>
                <c:pt idx="18" formatCode="General">
                  <c:v>2.5000000000000001E-2</c:v>
                </c:pt>
                <c:pt idx="19" formatCode="General">
                  <c:v>2.5000000000000001E-2</c:v>
                </c:pt>
                <c:pt idx="20" formatCode="General">
                  <c:v>2.5000000000000001E-2</c:v>
                </c:pt>
                <c:pt idx="21" formatCode="General">
                  <c:v>2.5000000000000001E-2</c:v>
                </c:pt>
                <c:pt idx="22" formatCode="General">
                  <c:v>2.5000000000000001E-2</c:v>
                </c:pt>
                <c:pt idx="23" formatCode="General">
                  <c:v>2.5000000000000001E-2</c:v>
                </c:pt>
                <c:pt idx="24" formatCode="General">
                  <c:v>2.5000000000000001E-2</c:v>
                </c:pt>
                <c:pt idx="25">
                  <c:v>2.5000000000000001E-2</c:v>
                </c:pt>
                <c:pt idx="26">
                  <c:v>2.5000000000000001E-2</c:v>
                </c:pt>
                <c:pt idx="27">
                  <c:v>2.5000000000000001E-2</c:v>
                </c:pt>
                <c:pt idx="28">
                  <c:v>2.5000000000000001E-2</c:v>
                </c:pt>
                <c:pt idx="29" formatCode="General">
                  <c:v>2.5000000000000001E-2</c:v>
                </c:pt>
                <c:pt idx="30" formatCode="General">
                  <c:v>2.5000000000000001E-2</c:v>
                </c:pt>
                <c:pt idx="31" formatCode="General">
                  <c:v>2.5000000000000001E-2</c:v>
                </c:pt>
                <c:pt idx="32" formatCode="General">
                  <c:v>2.5000000000000001E-2</c:v>
                </c:pt>
                <c:pt idx="33" formatCode="General">
                  <c:v>2.5000000000000001E-2</c:v>
                </c:pt>
                <c:pt idx="34">
                  <c:v>2.5000000000000001E-2</c:v>
                </c:pt>
                <c:pt idx="35">
                  <c:v>2.5000000000000001E-2</c:v>
                </c:pt>
                <c:pt idx="36" formatCode="General">
                  <c:v>2.5000000000000001E-2</c:v>
                </c:pt>
                <c:pt idx="37" formatCode="General">
                  <c:v>2.5000000000000001E-2</c:v>
                </c:pt>
                <c:pt idx="38" formatCode="General">
                  <c:v>2.5000000000000001E-2</c:v>
                </c:pt>
                <c:pt idx="39" formatCode="General">
                  <c:v>2.5000000000000001E-2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5F-409E-A133-A645D205B9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71343"/>
        <c:axId val="1894231071"/>
      </c:lineChart>
      <c:catAx>
        <c:axId val="11871343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1894231071"/>
        <c:crosses val="autoZero"/>
        <c:auto val="1"/>
        <c:lblAlgn val="ctr"/>
        <c:lblOffset val="100"/>
        <c:tickLblSkip val="39"/>
        <c:noMultiLvlLbl val="0"/>
      </c:catAx>
      <c:valAx>
        <c:axId val="189423107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11871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584427</xdr:colOff>
      <xdr:row>1</xdr:row>
      <xdr:rowOff>162945</xdr:rowOff>
    </xdr:from>
    <xdr:to>
      <xdr:col>15</xdr:col>
      <xdr:colOff>279628</xdr:colOff>
      <xdr:row>19</xdr:row>
      <xdr:rowOff>161585</xdr:rowOff>
    </xdr:to>
    <xdr:graphicFrame macro="">
      <xdr:nvGraphicFramePr>
        <xdr:cNvPr id="4" name="Діаграма 3">
          <a:extLst>
            <a:ext uri="{FF2B5EF4-FFF2-40B4-BE49-F238E27FC236}">
              <a16:creationId xmlns:a16="http://schemas.microsoft.com/office/drawing/2014/main" id="{C1DED720-DCD1-23E5-68E3-A08B0095A7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409575</xdr:colOff>
      <xdr:row>3</xdr:row>
      <xdr:rowOff>171450</xdr:rowOff>
    </xdr:from>
    <xdr:to>
      <xdr:col>17</xdr:col>
      <xdr:colOff>126547</xdr:colOff>
      <xdr:row>21</xdr:row>
      <xdr:rowOff>108858</xdr:rowOff>
    </xdr:to>
    <xdr:graphicFrame macro="">
      <xdr:nvGraphicFramePr>
        <xdr:cNvPr id="2" name="Діаграма 1">
          <a:extLst>
            <a:ext uri="{FF2B5EF4-FFF2-40B4-BE49-F238E27FC236}">
              <a16:creationId xmlns:a16="http://schemas.microsoft.com/office/drawing/2014/main" id="{8C1723E8-4E13-4BD1-9ABA-93E2294849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409575</xdr:colOff>
      <xdr:row>3</xdr:row>
      <xdr:rowOff>171450</xdr:rowOff>
    </xdr:from>
    <xdr:to>
      <xdr:col>17</xdr:col>
      <xdr:colOff>126547</xdr:colOff>
      <xdr:row>21</xdr:row>
      <xdr:rowOff>108858</xdr:rowOff>
    </xdr:to>
    <xdr:graphicFrame macro="">
      <xdr:nvGraphicFramePr>
        <xdr:cNvPr id="2" name="Діаграма 1">
          <a:extLst>
            <a:ext uri="{FF2B5EF4-FFF2-40B4-BE49-F238E27FC236}">
              <a16:creationId xmlns:a16="http://schemas.microsoft.com/office/drawing/2014/main" id="{18CB0D18-23C4-45A4-B22A-CBEA8020C4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Офіс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BB29D-C151-45B0-9FE9-904BB960779B}">
  <dimension ref="B1:G31"/>
  <sheetViews>
    <sheetView topLeftCell="A2" zoomScale="112" zoomScaleNormal="235" workbookViewId="0">
      <selection activeCell="B1" sqref="B1:G35"/>
    </sheetView>
  </sheetViews>
  <sheetFormatPr defaultRowHeight="15" x14ac:dyDescent="0.25"/>
  <sheetData>
    <row r="1" spans="2:7" x14ac:dyDescent="0.25">
      <c r="D1" t="str">
        <f>B2&amp;"="&amp;B3</f>
        <v>lambda=5</v>
      </c>
    </row>
    <row r="2" spans="2:7" x14ac:dyDescent="0.25">
      <c r="B2" t="s">
        <v>0</v>
      </c>
      <c r="C2" t="s">
        <v>1</v>
      </c>
      <c r="D2" t="s">
        <v>2</v>
      </c>
      <c r="E2" t="s">
        <v>3</v>
      </c>
    </row>
    <row r="3" spans="2:7" x14ac:dyDescent="0.25">
      <c r="B3">
        <v>5</v>
      </c>
      <c r="C3" s="2">
        <v>0</v>
      </c>
      <c r="D3">
        <f>SUM(F3:$F$31)*$B$3</f>
        <v>5</v>
      </c>
      <c r="E3">
        <v>5</v>
      </c>
      <c r="F3">
        <f>G3/10000</f>
        <v>0.2177</v>
      </c>
      <c r="G3">
        <v>2177</v>
      </c>
    </row>
    <row r="4" spans="2:7" x14ac:dyDescent="0.25">
      <c r="C4" s="2">
        <v>5.06556966840453E-2</v>
      </c>
      <c r="D4">
        <f>SUM(F4:$F$31)*$B$3</f>
        <v>3.9115000000000002</v>
      </c>
      <c r="E4">
        <v>3.8812583924911399</v>
      </c>
      <c r="F4">
        <f t="shared" ref="F4:F31" si="0">G4/10000</f>
        <v>0.17380000000000001</v>
      </c>
      <c r="G4">
        <v>1738</v>
      </c>
    </row>
    <row r="5" spans="2:7" x14ac:dyDescent="0.25">
      <c r="C5" s="2">
        <v>0.10131139336809</v>
      </c>
      <c r="D5">
        <f>SUM(F5:$F$31)*$B$3</f>
        <v>3.0425000000000004</v>
      </c>
      <c r="E5">
        <v>3.0128333418565898</v>
      </c>
      <c r="F5">
        <f t="shared" si="0"/>
        <v>0.13420000000000001</v>
      </c>
      <c r="G5">
        <v>1342</v>
      </c>
    </row>
    <row r="6" spans="2:7" x14ac:dyDescent="0.25">
      <c r="C6" s="2">
        <v>0.15196709005213599</v>
      </c>
      <c r="D6">
        <f>SUM(F6:$F$31)*$B$3</f>
        <v>2.3715000000000002</v>
      </c>
      <c r="E6">
        <v>2.3387169386515998</v>
      </c>
      <c r="F6">
        <f t="shared" si="0"/>
        <v>0.10639999999999999</v>
      </c>
      <c r="G6">
        <v>1064</v>
      </c>
    </row>
    <row r="7" spans="2:7" x14ac:dyDescent="0.25">
      <c r="C7" s="2">
        <v>0.202622786736181</v>
      </c>
      <c r="D7">
        <f>SUM(F7:$F$31)*$B$3</f>
        <v>1.8395000000000001</v>
      </c>
      <c r="E7">
        <v>1.8154329491605501</v>
      </c>
      <c r="F7">
        <f t="shared" si="0"/>
        <v>8.5800000000000001E-2</v>
      </c>
      <c r="G7">
        <v>858</v>
      </c>
    </row>
    <row r="8" spans="2:7" x14ac:dyDescent="0.25">
      <c r="C8" s="2">
        <v>0.25327848342022602</v>
      </c>
      <c r="D8">
        <f>SUM(F8:$F$31)*$B$3</f>
        <v>1.4104999999999999</v>
      </c>
      <c r="E8">
        <v>1.40923287398686</v>
      </c>
      <c r="F8">
        <f t="shared" si="0"/>
        <v>6.1800000000000001E-2</v>
      </c>
      <c r="G8">
        <v>618</v>
      </c>
    </row>
    <row r="9" spans="2:7" x14ac:dyDescent="0.25">
      <c r="C9" s="2">
        <v>0.30393418010427198</v>
      </c>
      <c r="D9">
        <f>SUM(F9:$F$31)*$B$3</f>
        <v>1.1014999999999999</v>
      </c>
      <c r="E9">
        <v>1.0939193838271899</v>
      </c>
      <c r="F9">
        <f t="shared" si="0"/>
        <v>5.0999999999999997E-2</v>
      </c>
      <c r="G9">
        <v>510</v>
      </c>
    </row>
    <row r="10" spans="2:7" x14ac:dyDescent="0.25">
      <c r="C10" s="2">
        <v>0.35458987678831699</v>
      </c>
      <c r="D10">
        <f>SUM(F10:$F$31)*$B$3</f>
        <v>0.84649999999999992</v>
      </c>
      <c r="E10">
        <v>0.84915675783760503</v>
      </c>
      <c r="F10">
        <f t="shared" si="0"/>
        <v>3.8399999999999997E-2</v>
      </c>
      <c r="G10">
        <v>384</v>
      </c>
    </row>
    <row r="11" spans="2:7" x14ac:dyDescent="0.25">
      <c r="C11" s="2">
        <v>0.40524557347236201</v>
      </c>
      <c r="D11">
        <f>SUM(F11:$F$31)*$B$3</f>
        <v>0.65449999999999997</v>
      </c>
      <c r="E11">
        <v>0.65915935857955499</v>
      </c>
      <c r="F11">
        <f t="shared" si="0"/>
        <v>3.0599999999999999E-2</v>
      </c>
      <c r="G11">
        <v>306</v>
      </c>
    </row>
    <row r="12" spans="2:7" x14ac:dyDescent="0.25">
      <c r="C12" s="2">
        <v>0.45590127015640802</v>
      </c>
      <c r="D12">
        <f>SUM(F12:$F$31)*$B$3</f>
        <v>0.50150000000000006</v>
      </c>
      <c r="E12">
        <v>0.51167355849519602</v>
      </c>
      <c r="F12">
        <f t="shared" si="0"/>
        <v>2.1499999999999998E-2</v>
      </c>
      <c r="G12">
        <v>215</v>
      </c>
    </row>
    <row r="13" spans="2:7" x14ac:dyDescent="0.25">
      <c r="C13" s="2">
        <v>0.50655696684045304</v>
      </c>
      <c r="D13">
        <f>SUM(F13:$F$31)*$B$3</f>
        <v>0.39399999999999996</v>
      </c>
      <c r="E13">
        <v>0.397187458625058</v>
      </c>
      <c r="F13">
        <f t="shared" si="0"/>
        <v>1.8100000000000002E-2</v>
      </c>
      <c r="G13">
        <v>181</v>
      </c>
    </row>
    <row r="14" spans="2:7" x14ac:dyDescent="0.25">
      <c r="C14" s="2">
        <v>0.55721266352449805</v>
      </c>
      <c r="D14">
        <f>SUM(F14:$F$31)*$B$3</f>
        <v>0.30350000000000005</v>
      </c>
      <c r="E14">
        <v>0.30831743143614698</v>
      </c>
      <c r="F14">
        <f t="shared" si="0"/>
        <v>1.26E-2</v>
      </c>
      <c r="G14">
        <v>126</v>
      </c>
    </row>
    <row r="15" spans="2:7" x14ac:dyDescent="0.25">
      <c r="C15" s="2">
        <v>0.60786836020854396</v>
      </c>
      <c r="D15">
        <f>SUM(F15:$F$31)*$B$3</f>
        <v>0.24050000000000005</v>
      </c>
      <c r="E15">
        <v>0.239331923662572</v>
      </c>
      <c r="F15">
        <f t="shared" si="0"/>
        <v>1.0800000000000001E-2</v>
      </c>
      <c r="G15">
        <v>108</v>
      </c>
    </row>
    <row r="16" spans="2:7" x14ac:dyDescent="0.25">
      <c r="C16" s="2">
        <v>0.65852405689258897</v>
      </c>
      <c r="D16">
        <f>SUM(F16:$F$31)*$B$3</f>
        <v>0.1865</v>
      </c>
      <c r="E16">
        <v>0.18578180746128101</v>
      </c>
      <c r="F16">
        <f t="shared" si="0"/>
        <v>7.9000000000000008E-3</v>
      </c>
      <c r="G16">
        <v>79</v>
      </c>
    </row>
    <row r="17" spans="3:7" x14ac:dyDescent="0.25">
      <c r="C17" s="2">
        <v>0.70917975357663499</v>
      </c>
      <c r="D17">
        <f>SUM(F17:$F$31)*$B$3</f>
        <v>0.14699999999999999</v>
      </c>
      <c r="E17">
        <v>0.14421343987625401</v>
      </c>
      <c r="F17">
        <f t="shared" si="0"/>
        <v>6.1000000000000004E-3</v>
      </c>
      <c r="G17">
        <v>61</v>
      </c>
    </row>
    <row r="18" spans="3:7" x14ac:dyDescent="0.25">
      <c r="C18" s="2">
        <v>0.75983545026068</v>
      </c>
      <c r="D18">
        <f>SUM(F18:$F$31)*$B$3</f>
        <v>0.11649999999999999</v>
      </c>
      <c r="E18">
        <v>0.111945924765946</v>
      </c>
      <c r="F18">
        <f t="shared" si="0"/>
        <v>5.1000000000000004E-3</v>
      </c>
      <c r="G18">
        <v>51</v>
      </c>
    </row>
    <row r="19" spans="3:7" x14ac:dyDescent="0.25">
      <c r="C19" s="2">
        <v>0.81049114694472502</v>
      </c>
      <c r="D19">
        <f>SUM(F19:$F$31)*$B$3</f>
        <v>9.0999999999999984E-2</v>
      </c>
      <c r="E19">
        <v>8.6898212000602298E-2</v>
      </c>
      <c r="F19">
        <f t="shared" si="0"/>
        <v>3.7000000000000002E-3</v>
      </c>
      <c r="G19">
        <v>37</v>
      </c>
    </row>
    <row r="20" spans="3:7" x14ac:dyDescent="0.25">
      <c r="C20" s="2">
        <v>0.86114684362877103</v>
      </c>
      <c r="D20">
        <f>SUM(F20:$F$31)*$B$3</f>
        <v>7.2500000000000009E-2</v>
      </c>
      <c r="E20">
        <v>6.7454882923962498E-2</v>
      </c>
      <c r="F20">
        <f t="shared" si="0"/>
        <v>3.0999999999999999E-3</v>
      </c>
      <c r="G20">
        <v>31</v>
      </c>
    </row>
    <row r="21" spans="3:7" x14ac:dyDescent="0.25">
      <c r="C21" s="2">
        <v>0.91180254031281605</v>
      </c>
      <c r="D21">
        <f>SUM(F21:$F$31)*$B$3</f>
        <v>5.6999999999999995E-2</v>
      </c>
      <c r="E21">
        <v>5.2361966092627402E-2</v>
      </c>
      <c r="F21">
        <f t="shared" si="0"/>
        <v>2.3E-3</v>
      </c>
      <c r="G21">
        <v>23</v>
      </c>
    </row>
    <row r="22" spans="3:7" x14ac:dyDescent="0.25">
      <c r="C22" s="2">
        <v>0.96245823699686095</v>
      </c>
      <c r="D22">
        <f>SUM(F22:$F$31)*$B$3</f>
        <v>4.5499999999999999E-2</v>
      </c>
      <c r="E22">
        <v>4.0646064068869399E-2</v>
      </c>
      <c r="F22">
        <f t="shared" si="0"/>
        <v>2.2000000000000001E-3</v>
      </c>
      <c r="G22">
        <v>22</v>
      </c>
    </row>
    <row r="23" spans="3:7" x14ac:dyDescent="0.25">
      <c r="C23" s="2">
        <v>1.0131139336809001</v>
      </c>
      <c r="D23">
        <f>SUM(F23:$F$31)*$B$3</f>
        <v>3.4500000000000003E-2</v>
      </c>
      <c r="E23">
        <v>3.1551575457806402E-2</v>
      </c>
      <c r="F23">
        <f t="shared" si="0"/>
        <v>1.2999999999999999E-3</v>
      </c>
      <c r="G23">
        <v>13</v>
      </c>
    </row>
    <row r="24" spans="3:7" x14ac:dyDescent="0.25">
      <c r="C24" s="2">
        <v>1.06376963036495</v>
      </c>
      <c r="D24">
        <f>SUM(F24:$F$31)*$B$3</f>
        <v>2.8000000000000001E-2</v>
      </c>
      <c r="E24">
        <v>2.4491963408385699E-2</v>
      </c>
      <c r="F24">
        <f t="shared" si="0"/>
        <v>1.2999999999999999E-3</v>
      </c>
      <c r="G24">
        <v>13</v>
      </c>
    </row>
    <row r="25" spans="3:7" x14ac:dyDescent="0.25">
      <c r="C25" s="2">
        <v>1.1144253270489901</v>
      </c>
      <c r="D25">
        <f>SUM(F25:$F$31)*$B$3</f>
        <v>2.1499999999999998E-2</v>
      </c>
      <c r="E25">
        <v>1.9011927705476599E-2</v>
      </c>
      <c r="F25">
        <f t="shared" si="0"/>
        <v>1E-3</v>
      </c>
      <c r="G25">
        <v>10</v>
      </c>
    </row>
    <row r="26" spans="3:7" x14ac:dyDescent="0.25">
      <c r="C26" s="2">
        <v>1.2157367204170799</v>
      </c>
      <c r="D26">
        <f>SUM(F26:$F$31)*$B$3</f>
        <v>1.6500000000000001E-2</v>
      </c>
      <c r="E26">
        <v>1.14559539368054E-2</v>
      </c>
      <c r="F26">
        <f t="shared" si="0"/>
        <v>6.9999999999999999E-4</v>
      </c>
      <c r="G26">
        <v>7</v>
      </c>
    </row>
    <row r="27" spans="3:7" x14ac:dyDescent="0.25">
      <c r="C27" s="2">
        <v>1.26639241710113</v>
      </c>
      <c r="D27">
        <f>SUM(F27:$F$31)*$B$3</f>
        <v>1.2999999999999999E-2</v>
      </c>
      <c r="E27">
        <v>8.8927034722436297E-3</v>
      </c>
      <c r="F27">
        <f t="shared" si="0"/>
        <v>8.0000000000000004E-4</v>
      </c>
      <c r="G27">
        <v>8</v>
      </c>
    </row>
    <row r="28" spans="3:7" x14ac:dyDescent="0.25">
      <c r="C28" s="2">
        <v>1.3677038104692201</v>
      </c>
      <c r="D28">
        <f>SUM(F28:$F$31)*$B$3</f>
        <v>8.9999999999999993E-3</v>
      </c>
      <c r="E28" s="1">
        <v>5.3584467040838999E-3</v>
      </c>
      <c r="F28">
        <f t="shared" si="0"/>
        <v>6.9999999999999999E-4</v>
      </c>
      <c r="G28">
        <v>7</v>
      </c>
    </row>
    <row r="29" spans="3:7" x14ac:dyDescent="0.25">
      <c r="C29" s="2">
        <v>1.4690152038373101</v>
      </c>
      <c r="D29">
        <f>SUM(F29:$F$31)*$B$3</f>
        <v>5.5000000000000005E-3</v>
      </c>
      <c r="E29" s="1">
        <v>3.2288213781251E-3</v>
      </c>
      <c r="F29">
        <f t="shared" si="0"/>
        <v>1.1000000000000001E-3</v>
      </c>
      <c r="G29">
        <v>11</v>
      </c>
    </row>
    <row r="30" spans="3:7" x14ac:dyDescent="0.25">
      <c r="C30" s="2">
        <v>1.62098229388945</v>
      </c>
      <c r="E30" s="1">
        <v>1.51025984978032E-3</v>
      </c>
    </row>
    <row r="31" spans="3:7" x14ac:dyDescent="0.25">
      <c r="C31" s="2"/>
      <c r="E31" s="1"/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66678-6583-488D-8378-D4EEFA4C182F}">
  <dimension ref="A1:I40"/>
  <sheetViews>
    <sheetView zoomScale="96" workbookViewId="0">
      <selection activeCell="U16" sqref="U16"/>
    </sheetView>
  </sheetViews>
  <sheetFormatPr defaultRowHeight="15" x14ac:dyDescent="0.25"/>
  <sheetData>
    <row r="1" spans="1:9" x14ac:dyDescent="0.25">
      <c r="D1" t="str">
        <f>B2&amp;"="&amp;B3</f>
        <v>sigma=1</v>
      </c>
    </row>
    <row r="2" spans="1:9" x14ac:dyDescent="0.25">
      <c r="A2" t="s">
        <v>5</v>
      </c>
      <c r="B2" t="s">
        <v>4</v>
      </c>
      <c r="C2" t="s">
        <v>1</v>
      </c>
      <c r="D2" t="s">
        <v>2</v>
      </c>
      <c r="E2" t="s">
        <v>3</v>
      </c>
    </row>
    <row r="3" spans="1:9" x14ac:dyDescent="0.25">
      <c r="A3">
        <v>4</v>
      </c>
      <c r="B3">
        <v>1</v>
      </c>
      <c r="C3" s="2">
        <v>-343.503222953712</v>
      </c>
      <c r="D3">
        <f>F3*$I$3</f>
        <v>6.5099248479139559E-4</v>
      </c>
      <c r="E3" s="1">
        <v>1.6373533440432601E-4</v>
      </c>
      <c r="F3">
        <f>G3/10000</f>
        <v>5.9999999999999995E-4</v>
      </c>
      <c r="G3">
        <v>6</v>
      </c>
      <c r="I3">
        <f>SUM(E3:E40)</f>
        <v>1.084987474652326</v>
      </c>
    </row>
    <row r="4" spans="1:9" x14ac:dyDescent="0.25">
      <c r="B4">
        <f>B3*SQRT(2*PI())</f>
        <v>2.5066282746310002</v>
      </c>
      <c r="C4" s="2">
        <v>-342.58382080366903</v>
      </c>
      <c r="D4">
        <f t="shared" ref="D4:D40" si="0">F4*$I$3</f>
        <v>1.5189824645132565E-3</v>
      </c>
      <c r="E4" s="1">
        <v>3.0816775590519399E-4</v>
      </c>
      <c r="F4">
        <f t="shared" ref="F4:F40" si="1">G4/10000</f>
        <v>1.4E-3</v>
      </c>
      <c r="G4">
        <v>14</v>
      </c>
    </row>
    <row r="5" spans="1:9" x14ac:dyDescent="0.25">
      <c r="C5" s="2">
        <v>-339.82561435353801</v>
      </c>
      <c r="D5">
        <f t="shared" si="0"/>
        <v>1.5189824645132565E-3</v>
      </c>
      <c r="E5">
        <v>1.6748911885785601E-3</v>
      </c>
      <c r="F5">
        <f t="shared" si="1"/>
        <v>1.4E-3</v>
      </c>
      <c r="G5">
        <v>14</v>
      </c>
    </row>
    <row r="6" spans="1:9" x14ac:dyDescent="0.25">
      <c r="C6" s="2">
        <v>-338.90621220349402</v>
      </c>
      <c r="D6">
        <f t="shared" si="0"/>
        <v>2.7124686866308151E-3</v>
      </c>
      <c r="E6">
        <v>2.75089964806343E-3</v>
      </c>
      <c r="F6">
        <f t="shared" si="1"/>
        <v>2.5000000000000001E-3</v>
      </c>
      <c r="G6">
        <v>25</v>
      </c>
    </row>
    <row r="7" spans="1:9" x14ac:dyDescent="0.25">
      <c r="C7" s="2">
        <v>-337.98681005344997</v>
      </c>
      <c r="D7">
        <f t="shared" si="0"/>
        <v>5.8589323631225605E-3</v>
      </c>
      <c r="E7">
        <v>4.3669049484853896E-3</v>
      </c>
      <c r="F7">
        <f t="shared" si="1"/>
        <v>5.4000000000000003E-3</v>
      </c>
      <c r="G7">
        <v>54</v>
      </c>
    </row>
    <row r="8" spans="1:9" x14ac:dyDescent="0.25">
      <c r="C8" s="2">
        <v>-337.06740790340598</v>
      </c>
      <c r="D8">
        <f t="shared" si="0"/>
        <v>9.3308922820100042E-3</v>
      </c>
      <c r="E8">
        <v>6.7001352821263903E-3</v>
      </c>
      <c r="F8">
        <f t="shared" si="1"/>
        <v>8.6E-3</v>
      </c>
      <c r="G8">
        <v>86</v>
      </c>
    </row>
    <row r="9" spans="1:9" x14ac:dyDescent="0.25">
      <c r="C9" s="2">
        <v>-336.14800575336301</v>
      </c>
      <c r="D9">
        <f t="shared" si="0"/>
        <v>1.3019849695827913E-2</v>
      </c>
      <c r="E9">
        <v>9.9358321345491309E-3</v>
      </c>
      <c r="F9">
        <f t="shared" si="1"/>
        <v>1.2E-2</v>
      </c>
      <c r="G9">
        <v>120</v>
      </c>
    </row>
    <row r="10" spans="1:9" x14ac:dyDescent="0.25">
      <c r="C10" s="2">
        <v>-335.22860360331902</v>
      </c>
      <c r="D10">
        <f t="shared" si="0"/>
        <v>1.6166313372319659E-2</v>
      </c>
      <c r="E10">
        <v>1.4240845039323199E-2</v>
      </c>
      <c r="F10">
        <f t="shared" si="1"/>
        <v>1.49E-2</v>
      </c>
      <c r="G10">
        <v>149</v>
      </c>
    </row>
    <row r="11" spans="1:9" x14ac:dyDescent="0.25">
      <c r="C11" s="2">
        <v>-334.30920145327502</v>
      </c>
      <c r="D11">
        <f t="shared" si="0"/>
        <v>2.4520716927142566E-2</v>
      </c>
      <c r="E11">
        <v>1.9727775508822199E-2</v>
      </c>
      <c r="F11">
        <f t="shared" si="1"/>
        <v>2.2599999999999999E-2</v>
      </c>
      <c r="G11">
        <v>226</v>
      </c>
    </row>
    <row r="12" spans="1:9" x14ac:dyDescent="0.25">
      <c r="C12" s="2">
        <v>-333.389799303232</v>
      </c>
      <c r="D12">
        <f t="shared" si="0"/>
        <v>3.1030641775056524E-2</v>
      </c>
      <c r="E12">
        <v>2.6413826150439801E-2</v>
      </c>
      <c r="F12">
        <f t="shared" si="1"/>
        <v>2.86E-2</v>
      </c>
      <c r="G12">
        <v>286</v>
      </c>
    </row>
    <row r="13" spans="1:9" x14ac:dyDescent="0.25">
      <c r="C13" s="2">
        <v>-332.470397153188</v>
      </c>
      <c r="D13">
        <f t="shared" si="0"/>
        <v>4.2206012763975481E-2</v>
      </c>
      <c r="E13">
        <v>3.4181833488465103E-2</v>
      </c>
      <c r="F13">
        <f t="shared" si="1"/>
        <v>3.8899999999999997E-2</v>
      </c>
      <c r="G13">
        <v>389</v>
      </c>
    </row>
    <row r="14" spans="1:9" x14ac:dyDescent="0.25">
      <c r="C14" s="2">
        <v>-331.55099500314401</v>
      </c>
      <c r="D14">
        <f t="shared" si="0"/>
        <v>4.6545962662584789E-2</v>
      </c>
      <c r="E14">
        <v>4.2753358323727099E-2</v>
      </c>
      <c r="F14">
        <f t="shared" si="1"/>
        <v>4.2900000000000001E-2</v>
      </c>
      <c r="G14">
        <v>429</v>
      </c>
    </row>
    <row r="15" spans="1:9" x14ac:dyDescent="0.25">
      <c r="C15" s="2">
        <v>-330.63159285310098</v>
      </c>
      <c r="D15">
        <f t="shared" si="0"/>
        <v>5.1536905045985487E-2</v>
      </c>
      <c r="E15">
        <v>5.1683980803290799E-2</v>
      </c>
      <c r="F15">
        <f t="shared" si="1"/>
        <v>4.7500000000000001E-2</v>
      </c>
      <c r="G15">
        <v>475</v>
      </c>
    </row>
    <row r="16" spans="1:9" x14ac:dyDescent="0.25">
      <c r="C16" s="2">
        <v>-329.71219070305699</v>
      </c>
      <c r="D16">
        <f t="shared" si="0"/>
        <v>6.6618230943652823E-2</v>
      </c>
      <c r="E16">
        <v>6.0388260469721303E-2</v>
      </c>
      <c r="F16">
        <f t="shared" si="1"/>
        <v>6.1400000000000003E-2</v>
      </c>
      <c r="G16">
        <v>614</v>
      </c>
    </row>
    <row r="17" spans="3:7" x14ac:dyDescent="0.25">
      <c r="C17" s="2">
        <v>-328.792788553013</v>
      </c>
      <c r="D17">
        <f t="shared" si="0"/>
        <v>7.247716330677538E-2</v>
      </c>
      <c r="E17">
        <v>6.8196160469863099E-2</v>
      </c>
      <c r="F17">
        <f t="shared" si="1"/>
        <v>6.6799999999999998E-2</v>
      </c>
      <c r="G17">
        <v>668</v>
      </c>
    </row>
    <row r="18" spans="3:7" x14ac:dyDescent="0.25">
      <c r="C18" s="2">
        <v>-327.873386402969</v>
      </c>
      <c r="D18">
        <f t="shared" si="0"/>
        <v>7.4213143266219098E-2</v>
      </c>
      <c r="E18">
        <v>7.4435167457753498E-2</v>
      </c>
      <c r="F18">
        <f t="shared" si="1"/>
        <v>6.8400000000000002E-2</v>
      </c>
      <c r="G18">
        <v>684</v>
      </c>
    </row>
    <row r="19" spans="3:7" x14ac:dyDescent="0.25">
      <c r="C19" s="2">
        <v>-326.95398425292598</v>
      </c>
      <c r="D19">
        <f t="shared" si="0"/>
        <v>7.562362698326712E-2</v>
      </c>
      <c r="E19">
        <v>7.8524875551161694E-2</v>
      </c>
      <c r="F19">
        <f t="shared" si="1"/>
        <v>6.9699999999999998E-2</v>
      </c>
      <c r="G19">
        <v>697</v>
      </c>
    </row>
    <row r="20" spans="3:7" x14ac:dyDescent="0.25">
      <c r="C20" s="2">
        <v>-326.03458210288198</v>
      </c>
      <c r="D20">
        <f t="shared" si="0"/>
        <v>7.8553093164828405E-2</v>
      </c>
      <c r="E20">
        <v>8.0065825397467399E-2</v>
      </c>
      <c r="F20">
        <f t="shared" si="1"/>
        <v>7.2400000000000006E-2</v>
      </c>
      <c r="G20">
        <v>724</v>
      </c>
    </row>
    <row r="21" spans="3:7" x14ac:dyDescent="0.25">
      <c r="C21" s="2">
        <v>-325.11517995283799</v>
      </c>
      <c r="D21">
        <f t="shared" si="0"/>
        <v>7.6383118215523751E-2</v>
      </c>
      <c r="E21">
        <v>7.8903806453086506E-2</v>
      </c>
      <c r="F21">
        <f t="shared" si="1"/>
        <v>7.0400000000000004E-2</v>
      </c>
      <c r="G21">
        <v>704</v>
      </c>
    </row>
    <row r="22" spans="3:7" x14ac:dyDescent="0.25">
      <c r="C22" s="2">
        <v>-324.19577780279502</v>
      </c>
      <c r="D22">
        <f t="shared" si="0"/>
        <v>7.0632684599866435E-2</v>
      </c>
      <c r="E22">
        <v>7.5155291879126104E-2</v>
      </c>
      <c r="F22">
        <f t="shared" si="1"/>
        <v>6.5100000000000005E-2</v>
      </c>
      <c r="G22">
        <v>651</v>
      </c>
    </row>
    <row r="23" spans="3:7" x14ac:dyDescent="0.25">
      <c r="C23" s="2">
        <v>-323.27637565275103</v>
      </c>
      <c r="D23">
        <f t="shared" si="0"/>
        <v>6.4665253489278637E-2</v>
      </c>
      <c r="E23">
        <v>6.9188197762419607E-2</v>
      </c>
      <c r="F23">
        <f t="shared" si="1"/>
        <v>5.96E-2</v>
      </c>
      <c r="G23">
        <v>596</v>
      </c>
    </row>
    <row r="24" spans="3:7" x14ac:dyDescent="0.25">
      <c r="C24" s="2">
        <v>-322.35697350270698</v>
      </c>
      <c r="D24">
        <f t="shared" si="0"/>
        <v>5.5442859954733859E-2</v>
      </c>
      <c r="E24">
        <v>6.1562367301598801E-2</v>
      </c>
      <c r="F24">
        <f t="shared" si="1"/>
        <v>5.11E-2</v>
      </c>
      <c r="G24">
        <v>511</v>
      </c>
    </row>
    <row r="25" spans="3:7" x14ac:dyDescent="0.25">
      <c r="C25" s="2">
        <v>-321.43757135266401</v>
      </c>
      <c r="D25">
        <f t="shared" si="0"/>
        <v>5.2187897530776878E-2</v>
      </c>
      <c r="E25">
        <v>5.2943109692053097E-2</v>
      </c>
      <c r="F25">
        <f t="shared" si="1"/>
        <v>4.8099999999999997E-2</v>
      </c>
      <c r="G25">
        <v>481</v>
      </c>
    </row>
    <row r="26" spans="3:7" x14ac:dyDescent="0.25">
      <c r="C26" s="2">
        <v>-320.51816920262002</v>
      </c>
      <c r="D26">
        <f t="shared" si="0"/>
        <v>4.1338022784253622E-2</v>
      </c>
      <c r="E26">
        <v>4.40062562039139E-2</v>
      </c>
      <c r="F26">
        <f t="shared" si="1"/>
        <v>3.8100000000000002E-2</v>
      </c>
      <c r="G26">
        <v>381</v>
      </c>
    </row>
    <row r="27" spans="3:7" x14ac:dyDescent="0.25">
      <c r="C27" s="2">
        <v>-319.59876705257602</v>
      </c>
      <c r="D27">
        <f t="shared" si="0"/>
        <v>3.1790133007313155E-2</v>
      </c>
      <c r="E27">
        <v>3.5353322944811701E-2</v>
      </c>
      <c r="F27">
        <f t="shared" si="1"/>
        <v>2.93E-2</v>
      </c>
      <c r="G27">
        <v>293</v>
      </c>
    </row>
    <row r="28" spans="3:7" x14ac:dyDescent="0.25">
      <c r="C28" s="2">
        <v>-318.67936490253197</v>
      </c>
      <c r="D28">
        <f t="shared" si="0"/>
        <v>2.5822701896725361E-2</v>
      </c>
      <c r="E28" s="1">
        <v>2.7450919695774598E-2</v>
      </c>
      <c r="F28">
        <f t="shared" si="1"/>
        <v>2.3800000000000002E-2</v>
      </c>
      <c r="G28">
        <v>238</v>
      </c>
    </row>
    <row r="29" spans="3:7" x14ac:dyDescent="0.25">
      <c r="C29" s="2">
        <v>-317.759962752489</v>
      </c>
      <c r="D29">
        <f t="shared" si="0"/>
        <v>1.7142802099506752E-2</v>
      </c>
      <c r="E29" s="1">
        <v>2.0601289235161701E-2</v>
      </c>
      <c r="F29">
        <f t="shared" si="1"/>
        <v>1.5800000000000002E-2</v>
      </c>
      <c r="G29">
        <v>158</v>
      </c>
    </row>
    <row r="30" spans="3:7" x14ac:dyDescent="0.25">
      <c r="C30" s="2">
        <v>-316.84056060244501</v>
      </c>
      <c r="D30">
        <f t="shared" si="0"/>
        <v>1.334534593822361E-2</v>
      </c>
      <c r="E30" s="1">
        <v>1.49431701308495E-2</v>
      </c>
      <c r="F30">
        <f>G30/10000</f>
        <v>1.23E-2</v>
      </c>
      <c r="G30">
        <v>123</v>
      </c>
    </row>
    <row r="31" spans="3:7" x14ac:dyDescent="0.25">
      <c r="C31" s="2">
        <v>-315.92115845240102</v>
      </c>
      <c r="D31">
        <f t="shared" si="0"/>
        <v>7.8119098174967471E-3</v>
      </c>
      <c r="E31" s="1">
        <v>1.0476155202977899E-2</v>
      </c>
      <c r="F31">
        <f t="shared" si="1"/>
        <v>7.1999999999999998E-3</v>
      </c>
      <c r="G31">
        <v>72</v>
      </c>
    </row>
    <row r="32" spans="3:7" x14ac:dyDescent="0.25">
      <c r="C32" s="2">
        <v>-315.00175630235799</v>
      </c>
      <c r="D32">
        <f t="shared" si="0"/>
        <v>5.7504336156573282E-3</v>
      </c>
      <c r="E32">
        <v>7.0985876301421303E-3</v>
      </c>
      <c r="F32">
        <f t="shared" si="1"/>
        <v>5.3E-3</v>
      </c>
      <c r="G32">
        <v>53</v>
      </c>
    </row>
    <row r="33" spans="3:7" x14ac:dyDescent="0.25">
      <c r="C33" s="2">
        <v>-314.082354152314</v>
      </c>
      <c r="D33">
        <f t="shared" si="0"/>
        <v>4.4484486460745374E-3</v>
      </c>
      <c r="E33">
        <v>4.6489279279632303E-3</v>
      </c>
      <c r="F33">
        <f t="shared" si="1"/>
        <v>4.1000000000000003E-3</v>
      </c>
      <c r="G33">
        <v>41</v>
      </c>
    </row>
    <row r="34" spans="3:7" x14ac:dyDescent="0.25">
      <c r="C34" s="2">
        <v>-313.16295200227</v>
      </c>
      <c r="D34">
        <f t="shared" si="0"/>
        <v>2.0614762018394193E-3</v>
      </c>
      <c r="E34">
        <v>2.9426900456651899E-3</v>
      </c>
      <c r="F34">
        <f t="shared" si="1"/>
        <v>1.9E-3</v>
      </c>
      <c r="G34">
        <v>19</v>
      </c>
    </row>
    <row r="35" spans="3:7" x14ac:dyDescent="0.25">
      <c r="C35" s="2">
        <v>-312.24354985222698</v>
      </c>
      <c r="D35">
        <f t="shared" si="0"/>
        <v>1.0849874746523261E-3</v>
      </c>
      <c r="E35">
        <v>1.8003090648167201E-3</v>
      </c>
      <c r="F35">
        <f t="shared" si="1"/>
        <v>1E-3</v>
      </c>
      <c r="G35">
        <v>10</v>
      </c>
    </row>
    <row r="36" spans="3:7" x14ac:dyDescent="0.25">
      <c r="C36" s="2">
        <v>-311.32414770218298</v>
      </c>
      <c r="D36">
        <f t="shared" si="0"/>
        <v>9.7648872718709338E-4</v>
      </c>
      <c r="E36">
        <v>1.0645362569232401E-3</v>
      </c>
      <c r="F36">
        <f t="shared" si="1"/>
        <v>8.9999999999999998E-4</v>
      </c>
      <c r="G36">
        <v>9</v>
      </c>
    </row>
    <row r="37" spans="3:7" x14ac:dyDescent="0.25">
      <c r="C37" s="2">
        <v>-309.485343402095</v>
      </c>
      <c r="D37">
        <f t="shared" si="0"/>
        <v>0</v>
      </c>
      <c r="E37" s="1">
        <v>3.3606227289459303E-4</v>
      </c>
      <c r="F37">
        <f t="shared" si="1"/>
        <v>0</v>
      </c>
    </row>
    <row r="38" spans="3:7" x14ac:dyDescent="0.25">
      <c r="C38" s="2"/>
      <c r="D38">
        <f t="shared" si="0"/>
        <v>0</v>
      </c>
      <c r="E38" s="1"/>
      <c r="F38">
        <f t="shared" si="1"/>
        <v>0</v>
      </c>
    </row>
    <row r="39" spans="3:7" x14ac:dyDescent="0.25">
      <c r="C39" s="2"/>
      <c r="G39">
        <v>9</v>
      </c>
    </row>
    <row r="40" spans="3:7" x14ac:dyDescent="0.25">
      <c r="C40" s="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FEE8C-057F-4265-B67F-C8AA8046E6B5}">
  <dimension ref="A1:I42"/>
  <sheetViews>
    <sheetView tabSelected="1" zoomScale="96" workbookViewId="0">
      <selection activeCell="W14" sqref="W14"/>
    </sheetView>
  </sheetViews>
  <sheetFormatPr defaultRowHeight="15" x14ac:dyDescent="0.25"/>
  <sheetData>
    <row r="1" spans="1:9" x14ac:dyDescent="0.25">
      <c r="D1" t="str">
        <f>B2&amp;"="&amp;B3</f>
        <v>c=1</v>
      </c>
    </row>
    <row r="2" spans="1:9" x14ac:dyDescent="0.25">
      <c r="A2" t="s">
        <v>5</v>
      </c>
      <c r="B2" t="s">
        <v>6</v>
      </c>
      <c r="C2" t="s">
        <v>1</v>
      </c>
      <c r="D2" t="s">
        <v>2</v>
      </c>
      <c r="E2" t="s">
        <v>3</v>
      </c>
    </row>
    <row r="3" spans="1:9" x14ac:dyDescent="0.25">
      <c r="A3">
        <v>4</v>
      </c>
      <c r="B3">
        <v>1</v>
      </c>
      <c r="C3" s="2">
        <v>0</v>
      </c>
      <c r="D3">
        <f>F3*$I$3</f>
        <v>2.29E-2</v>
      </c>
      <c r="E3" s="1">
        <v>2.5000000000000001E-2</v>
      </c>
      <c r="F3">
        <f>G3/10000</f>
        <v>2.29E-2</v>
      </c>
      <c r="G3">
        <v>229</v>
      </c>
      <c r="I3">
        <v>1</v>
      </c>
    </row>
    <row r="4" spans="1:9" x14ac:dyDescent="0.25">
      <c r="B4">
        <v>2</v>
      </c>
      <c r="C4" s="2">
        <v>2.5000000000000001E-2</v>
      </c>
      <c r="D4">
        <f t="shared" ref="D4:D42" si="0">F4*$I$3</f>
        <v>2.5999999999999999E-2</v>
      </c>
      <c r="E4" s="1">
        <v>2.5000000000000001E-2</v>
      </c>
      <c r="F4">
        <f t="shared" ref="F4:F42" si="1">G4/10000</f>
        <v>2.5999999999999999E-2</v>
      </c>
      <c r="G4">
        <v>260</v>
      </c>
    </row>
    <row r="5" spans="1:9" x14ac:dyDescent="0.25">
      <c r="B5">
        <v>3</v>
      </c>
      <c r="C5" s="2">
        <v>0.05</v>
      </c>
      <c r="D5">
        <f t="shared" si="0"/>
        <v>2.4899999999999999E-2</v>
      </c>
      <c r="E5">
        <v>2.5000000000000001E-2</v>
      </c>
      <c r="F5">
        <f t="shared" si="1"/>
        <v>2.4899999999999999E-2</v>
      </c>
      <c r="G5">
        <v>249</v>
      </c>
    </row>
    <row r="6" spans="1:9" x14ac:dyDescent="0.25">
      <c r="B6">
        <v>4</v>
      </c>
      <c r="C6" s="2">
        <v>7.4999999999999997E-2</v>
      </c>
      <c r="D6">
        <f t="shared" si="0"/>
        <v>2.4799999999999999E-2</v>
      </c>
      <c r="E6">
        <v>2.5000000000000001E-2</v>
      </c>
      <c r="F6">
        <f t="shared" si="1"/>
        <v>2.4799999999999999E-2</v>
      </c>
      <c r="G6">
        <v>248</v>
      </c>
    </row>
    <row r="7" spans="1:9" x14ac:dyDescent="0.25">
      <c r="B7">
        <v>5</v>
      </c>
      <c r="C7" s="2">
        <v>0.1</v>
      </c>
      <c r="D7">
        <f t="shared" si="0"/>
        <v>2.2800000000000001E-2</v>
      </c>
      <c r="E7">
        <v>2.5000000000000001E-2</v>
      </c>
      <c r="F7">
        <f t="shared" si="1"/>
        <v>2.2800000000000001E-2</v>
      </c>
      <c r="G7">
        <v>228</v>
      </c>
    </row>
    <row r="8" spans="1:9" x14ac:dyDescent="0.25">
      <c r="B8">
        <v>6</v>
      </c>
      <c r="C8" s="2">
        <v>0.125</v>
      </c>
      <c r="D8">
        <f t="shared" si="0"/>
        <v>2.76E-2</v>
      </c>
      <c r="E8">
        <v>2.5000000000000001E-2</v>
      </c>
      <c r="F8">
        <f t="shared" si="1"/>
        <v>2.76E-2</v>
      </c>
      <c r="G8">
        <v>276</v>
      </c>
    </row>
    <row r="9" spans="1:9" x14ac:dyDescent="0.25">
      <c r="B9">
        <v>7</v>
      </c>
      <c r="C9" s="2">
        <v>0.15</v>
      </c>
      <c r="D9">
        <f t="shared" si="0"/>
        <v>2.63E-2</v>
      </c>
      <c r="E9">
        <v>2.5000000000000001E-2</v>
      </c>
      <c r="F9">
        <f t="shared" si="1"/>
        <v>2.63E-2</v>
      </c>
      <c r="G9">
        <v>263</v>
      </c>
    </row>
    <row r="10" spans="1:9" x14ac:dyDescent="0.25">
      <c r="B10">
        <v>8</v>
      </c>
      <c r="C10" s="2">
        <v>0.17499999999999999</v>
      </c>
      <c r="D10">
        <f t="shared" si="0"/>
        <v>2.4899999999999999E-2</v>
      </c>
      <c r="E10">
        <v>2.5000000000000001E-2</v>
      </c>
      <c r="F10">
        <f t="shared" si="1"/>
        <v>2.4899999999999999E-2</v>
      </c>
      <c r="G10">
        <v>249</v>
      </c>
    </row>
    <row r="11" spans="1:9" x14ac:dyDescent="0.25">
      <c r="B11">
        <v>9</v>
      </c>
      <c r="C11" s="2">
        <v>0.2</v>
      </c>
      <c r="D11">
        <f t="shared" si="0"/>
        <v>2.5399999999999999E-2</v>
      </c>
      <c r="E11">
        <v>2.5000000000000001E-2</v>
      </c>
      <c r="F11">
        <f t="shared" si="1"/>
        <v>2.5399999999999999E-2</v>
      </c>
      <c r="G11">
        <v>254</v>
      </c>
    </row>
    <row r="12" spans="1:9" x14ac:dyDescent="0.25">
      <c r="B12">
        <v>10</v>
      </c>
      <c r="C12" s="2">
        <v>0.22500000000000001</v>
      </c>
      <c r="D12">
        <f t="shared" si="0"/>
        <v>2.8500000000000001E-2</v>
      </c>
      <c r="E12">
        <v>2.5000000000000001E-2</v>
      </c>
      <c r="F12">
        <f t="shared" si="1"/>
        <v>2.8500000000000001E-2</v>
      </c>
      <c r="G12">
        <v>285</v>
      </c>
    </row>
    <row r="13" spans="1:9" x14ac:dyDescent="0.25">
      <c r="B13">
        <v>11</v>
      </c>
      <c r="C13" s="2">
        <v>0.25</v>
      </c>
      <c r="D13">
        <f t="shared" si="0"/>
        <v>2.3400000000000001E-2</v>
      </c>
      <c r="E13">
        <v>2.5000000000000001E-2</v>
      </c>
      <c r="F13">
        <f t="shared" si="1"/>
        <v>2.3400000000000001E-2</v>
      </c>
      <c r="G13">
        <v>234</v>
      </c>
    </row>
    <row r="14" spans="1:9" x14ac:dyDescent="0.25">
      <c r="B14">
        <v>12</v>
      </c>
      <c r="C14" s="2">
        <v>0.27500000000000002</v>
      </c>
      <c r="D14">
        <f t="shared" si="0"/>
        <v>2.3800000000000002E-2</v>
      </c>
      <c r="E14">
        <v>2.5000000000000001E-2</v>
      </c>
      <c r="F14">
        <f t="shared" si="1"/>
        <v>2.3800000000000002E-2</v>
      </c>
      <c r="G14">
        <v>238</v>
      </c>
    </row>
    <row r="15" spans="1:9" x14ac:dyDescent="0.25">
      <c r="B15">
        <v>13</v>
      </c>
      <c r="C15" s="2">
        <v>0.3</v>
      </c>
      <c r="D15">
        <f t="shared" si="0"/>
        <v>2.4E-2</v>
      </c>
      <c r="E15">
        <v>2.5000000000000001E-2</v>
      </c>
      <c r="F15">
        <f t="shared" si="1"/>
        <v>2.4E-2</v>
      </c>
      <c r="G15">
        <v>240</v>
      </c>
    </row>
    <row r="16" spans="1:9" x14ac:dyDescent="0.25">
      <c r="B16">
        <v>14</v>
      </c>
      <c r="C16" s="2">
        <v>0.32500000000000001</v>
      </c>
      <c r="D16">
        <f t="shared" si="0"/>
        <v>2.5000000000000001E-2</v>
      </c>
      <c r="E16">
        <v>2.5000000000000001E-2</v>
      </c>
      <c r="F16">
        <f t="shared" si="1"/>
        <v>2.5000000000000001E-2</v>
      </c>
      <c r="G16">
        <v>250</v>
      </c>
    </row>
    <row r="17" spans="2:7" x14ac:dyDescent="0.25">
      <c r="B17">
        <v>15</v>
      </c>
      <c r="C17" s="2">
        <v>0.35</v>
      </c>
      <c r="D17">
        <f t="shared" si="0"/>
        <v>2.4299999999999999E-2</v>
      </c>
      <c r="E17">
        <v>2.5000000000000001E-2</v>
      </c>
      <c r="F17">
        <f t="shared" si="1"/>
        <v>2.4299999999999999E-2</v>
      </c>
      <c r="G17">
        <v>243</v>
      </c>
    </row>
    <row r="18" spans="2:7" x14ac:dyDescent="0.25">
      <c r="B18">
        <v>16</v>
      </c>
      <c r="C18" s="2">
        <v>0.375</v>
      </c>
      <c r="D18">
        <f t="shared" si="0"/>
        <v>2.3300000000000001E-2</v>
      </c>
      <c r="E18">
        <v>2.5000000000000001E-2</v>
      </c>
      <c r="F18">
        <f t="shared" si="1"/>
        <v>2.3300000000000001E-2</v>
      </c>
      <c r="G18">
        <v>233</v>
      </c>
    </row>
    <row r="19" spans="2:7" x14ac:dyDescent="0.25">
      <c r="B19">
        <v>17</v>
      </c>
      <c r="C19" s="2">
        <v>0.4</v>
      </c>
      <c r="D19">
        <f t="shared" si="0"/>
        <v>2.63E-2</v>
      </c>
      <c r="E19">
        <v>2.5000000000000001E-2</v>
      </c>
      <c r="F19">
        <f t="shared" si="1"/>
        <v>2.63E-2</v>
      </c>
      <c r="G19">
        <v>263</v>
      </c>
    </row>
    <row r="20" spans="2:7" x14ac:dyDescent="0.25">
      <c r="B20">
        <v>18</v>
      </c>
      <c r="C20" s="2">
        <v>0.42499999999999999</v>
      </c>
      <c r="D20">
        <f t="shared" si="0"/>
        <v>2.3699999999999999E-2</v>
      </c>
      <c r="E20">
        <v>2.5000000000000001E-2</v>
      </c>
      <c r="F20">
        <f t="shared" si="1"/>
        <v>2.3699999999999999E-2</v>
      </c>
      <c r="G20">
        <v>237</v>
      </c>
    </row>
    <row r="21" spans="2:7" x14ac:dyDescent="0.25">
      <c r="B21">
        <v>19</v>
      </c>
      <c r="C21" s="2">
        <v>0.45</v>
      </c>
      <c r="D21">
        <f t="shared" si="0"/>
        <v>2.3099999999999999E-2</v>
      </c>
      <c r="E21">
        <v>2.5000000000000001E-2</v>
      </c>
      <c r="F21">
        <f t="shared" si="1"/>
        <v>2.3099999999999999E-2</v>
      </c>
      <c r="G21">
        <v>231</v>
      </c>
    </row>
    <row r="22" spans="2:7" x14ac:dyDescent="0.25">
      <c r="B22">
        <v>20</v>
      </c>
      <c r="C22" s="2">
        <v>0.47499999999999998</v>
      </c>
      <c r="D22">
        <f t="shared" si="0"/>
        <v>2.4199999999999999E-2</v>
      </c>
      <c r="E22">
        <v>2.5000000000000001E-2</v>
      </c>
      <c r="F22">
        <f t="shared" si="1"/>
        <v>2.4199999999999999E-2</v>
      </c>
      <c r="G22">
        <v>242</v>
      </c>
    </row>
    <row r="23" spans="2:7" x14ac:dyDescent="0.25">
      <c r="B23">
        <v>21</v>
      </c>
      <c r="C23" s="2">
        <v>0.5</v>
      </c>
      <c r="D23">
        <f t="shared" si="0"/>
        <v>2.7099999999999999E-2</v>
      </c>
      <c r="E23">
        <v>2.5000000000000001E-2</v>
      </c>
      <c r="F23">
        <f t="shared" si="1"/>
        <v>2.7099999999999999E-2</v>
      </c>
      <c r="G23">
        <v>271</v>
      </c>
    </row>
    <row r="24" spans="2:7" x14ac:dyDescent="0.25">
      <c r="B24">
        <v>22</v>
      </c>
      <c r="C24" s="2">
        <v>0.52500000000000002</v>
      </c>
      <c r="D24">
        <f t="shared" si="0"/>
        <v>2.5100000000000001E-2</v>
      </c>
      <c r="E24">
        <v>2.5000000000000001E-2</v>
      </c>
      <c r="F24">
        <f t="shared" si="1"/>
        <v>2.5100000000000001E-2</v>
      </c>
      <c r="G24">
        <v>251</v>
      </c>
    </row>
    <row r="25" spans="2:7" x14ac:dyDescent="0.25">
      <c r="B25">
        <v>23</v>
      </c>
      <c r="C25" s="2">
        <v>0.55000000000000004</v>
      </c>
      <c r="D25">
        <f t="shared" si="0"/>
        <v>2.4E-2</v>
      </c>
      <c r="E25">
        <v>2.5000000000000001E-2</v>
      </c>
      <c r="F25">
        <f t="shared" si="1"/>
        <v>2.4E-2</v>
      </c>
      <c r="G25">
        <v>240</v>
      </c>
    </row>
    <row r="26" spans="2:7" x14ac:dyDescent="0.25">
      <c r="B26">
        <v>24</v>
      </c>
      <c r="C26" s="2">
        <v>0.57499999999999996</v>
      </c>
      <c r="D26">
        <f t="shared" si="0"/>
        <v>2.5899999999999999E-2</v>
      </c>
      <c r="E26">
        <v>2.5000000000000001E-2</v>
      </c>
      <c r="F26">
        <f t="shared" si="1"/>
        <v>2.5899999999999999E-2</v>
      </c>
      <c r="G26">
        <v>259</v>
      </c>
    </row>
    <row r="27" spans="2:7" x14ac:dyDescent="0.25">
      <c r="B27">
        <v>25</v>
      </c>
      <c r="C27" s="2">
        <v>0.6</v>
      </c>
      <c r="D27">
        <f t="shared" si="0"/>
        <v>2.3400000000000001E-2</v>
      </c>
      <c r="E27">
        <v>2.5000000000000001E-2</v>
      </c>
      <c r="F27">
        <f t="shared" si="1"/>
        <v>2.3400000000000001E-2</v>
      </c>
      <c r="G27">
        <v>234</v>
      </c>
    </row>
    <row r="28" spans="2:7" x14ac:dyDescent="0.25">
      <c r="B28">
        <v>26</v>
      </c>
      <c r="C28" s="2">
        <v>0.625</v>
      </c>
      <c r="D28">
        <f t="shared" si="0"/>
        <v>2.4199999999999999E-2</v>
      </c>
      <c r="E28" s="1">
        <v>2.5000000000000001E-2</v>
      </c>
      <c r="F28">
        <f t="shared" si="1"/>
        <v>2.4199999999999999E-2</v>
      </c>
      <c r="G28">
        <v>242</v>
      </c>
    </row>
    <row r="29" spans="2:7" x14ac:dyDescent="0.25">
      <c r="B29">
        <v>27</v>
      </c>
      <c r="C29" s="2">
        <v>0.65</v>
      </c>
      <c r="D29">
        <f t="shared" si="0"/>
        <v>2.6200000000000001E-2</v>
      </c>
      <c r="E29" s="1">
        <v>2.5000000000000001E-2</v>
      </c>
      <c r="F29">
        <f t="shared" si="1"/>
        <v>2.6200000000000001E-2</v>
      </c>
      <c r="G29">
        <v>262</v>
      </c>
    </row>
    <row r="30" spans="2:7" x14ac:dyDescent="0.25">
      <c r="B30">
        <v>28</v>
      </c>
      <c r="C30" s="2">
        <v>0.67500000000000004</v>
      </c>
      <c r="D30">
        <f t="shared" si="0"/>
        <v>2.5899999999999999E-2</v>
      </c>
      <c r="E30" s="1">
        <v>2.5000000000000001E-2</v>
      </c>
      <c r="F30">
        <f>G30/10000</f>
        <v>2.5899999999999999E-2</v>
      </c>
      <c r="G30">
        <v>259</v>
      </c>
    </row>
    <row r="31" spans="2:7" x14ac:dyDescent="0.25">
      <c r="B31">
        <v>29</v>
      </c>
      <c r="C31" s="2">
        <v>0.7</v>
      </c>
      <c r="D31">
        <f t="shared" si="0"/>
        <v>2.5499999999999998E-2</v>
      </c>
      <c r="E31" s="1">
        <v>2.5000000000000001E-2</v>
      </c>
      <c r="F31">
        <f t="shared" si="1"/>
        <v>2.5499999999999998E-2</v>
      </c>
      <c r="G31">
        <v>255</v>
      </c>
    </row>
    <row r="32" spans="2:7" x14ac:dyDescent="0.25">
      <c r="B32">
        <v>30</v>
      </c>
      <c r="C32" s="2">
        <v>0.72499999999999998</v>
      </c>
      <c r="D32">
        <f t="shared" si="0"/>
        <v>2.76E-2</v>
      </c>
      <c r="E32">
        <v>2.5000000000000001E-2</v>
      </c>
      <c r="F32">
        <f t="shared" si="1"/>
        <v>2.76E-2</v>
      </c>
      <c r="G32">
        <v>276</v>
      </c>
    </row>
    <row r="33" spans="2:7" x14ac:dyDescent="0.25">
      <c r="B33">
        <v>31</v>
      </c>
      <c r="C33" s="2">
        <v>0.75</v>
      </c>
      <c r="D33">
        <f t="shared" si="0"/>
        <v>2.35E-2</v>
      </c>
      <c r="E33">
        <v>2.5000000000000001E-2</v>
      </c>
      <c r="F33">
        <f t="shared" si="1"/>
        <v>2.35E-2</v>
      </c>
      <c r="G33">
        <v>235</v>
      </c>
    </row>
    <row r="34" spans="2:7" x14ac:dyDescent="0.25">
      <c r="B34">
        <v>32</v>
      </c>
      <c r="C34" s="2">
        <v>0.77500000000000002</v>
      </c>
      <c r="D34">
        <f t="shared" si="0"/>
        <v>2.63E-2</v>
      </c>
      <c r="E34">
        <v>2.5000000000000001E-2</v>
      </c>
      <c r="F34">
        <f t="shared" si="1"/>
        <v>2.63E-2</v>
      </c>
      <c r="G34">
        <v>263</v>
      </c>
    </row>
    <row r="35" spans="2:7" x14ac:dyDescent="0.25">
      <c r="B35">
        <v>33</v>
      </c>
      <c r="C35" s="2">
        <v>0.8</v>
      </c>
      <c r="D35">
        <f t="shared" si="0"/>
        <v>2.46E-2</v>
      </c>
      <c r="E35">
        <v>2.5000000000000001E-2</v>
      </c>
      <c r="F35">
        <f t="shared" si="1"/>
        <v>2.46E-2</v>
      </c>
      <c r="G35">
        <v>246</v>
      </c>
    </row>
    <row r="36" spans="2:7" x14ac:dyDescent="0.25">
      <c r="B36">
        <v>34</v>
      </c>
      <c r="C36" s="2">
        <v>0.82499999999999996</v>
      </c>
      <c r="D36">
        <f t="shared" si="0"/>
        <v>2.4899999999999999E-2</v>
      </c>
      <c r="E36">
        <v>2.5000000000000001E-2</v>
      </c>
      <c r="F36">
        <f t="shared" si="1"/>
        <v>2.4899999999999999E-2</v>
      </c>
      <c r="G36">
        <v>249</v>
      </c>
    </row>
    <row r="37" spans="2:7" x14ac:dyDescent="0.25">
      <c r="B37">
        <v>35</v>
      </c>
      <c r="C37" s="2">
        <v>0.85</v>
      </c>
      <c r="D37">
        <f t="shared" si="0"/>
        <v>2.3699999999999999E-2</v>
      </c>
      <c r="E37" s="1">
        <v>2.5000000000000001E-2</v>
      </c>
      <c r="F37">
        <f t="shared" si="1"/>
        <v>2.3699999999999999E-2</v>
      </c>
      <c r="G37">
        <v>237</v>
      </c>
    </row>
    <row r="38" spans="2:7" x14ac:dyDescent="0.25">
      <c r="B38">
        <v>36</v>
      </c>
      <c r="C38" s="2">
        <v>0.875</v>
      </c>
      <c r="D38">
        <f t="shared" si="0"/>
        <v>2.64E-2</v>
      </c>
      <c r="E38" s="1">
        <v>2.5000000000000001E-2</v>
      </c>
      <c r="F38">
        <f t="shared" si="1"/>
        <v>2.64E-2</v>
      </c>
      <c r="G38">
        <v>264</v>
      </c>
    </row>
    <row r="39" spans="2:7" x14ac:dyDescent="0.25">
      <c r="B39">
        <v>37</v>
      </c>
      <c r="C39" s="2">
        <v>0.9</v>
      </c>
      <c r="D39">
        <f t="shared" si="0"/>
        <v>2.5899999999999999E-2</v>
      </c>
      <c r="E39">
        <v>2.5000000000000001E-2</v>
      </c>
      <c r="F39">
        <f t="shared" si="1"/>
        <v>2.5899999999999999E-2</v>
      </c>
      <c r="G39">
        <v>259</v>
      </c>
    </row>
    <row r="40" spans="2:7" x14ac:dyDescent="0.25">
      <c r="B40">
        <v>38</v>
      </c>
      <c r="C40" s="2">
        <v>0.92500000000000004</v>
      </c>
      <c r="D40">
        <f t="shared" si="0"/>
        <v>2.4400000000000002E-2</v>
      </c>
      <c r="E40">
        <v>2.5000000000000001E-2</v>
      </c>
      <c r="F40">
        <f t="shared" si="1"/>
        <v>2.4400000000000002E-2</v>
      </c>
      <c r="G40">
        <v>244</v>
      </c>
    </row>
    <row r="41" spans="2:7" x14ac:dyDescent="0.25">
      <c r="B41">
        <v>39</v>
      </c>
      <c r="C41" s="2">
        <v>0.95</v>
      </c>
      <c r="D41">
        <f t="shared" si="0"/>
        <v>2.5499999999999998E-2</v>
      </c>
      <c r="E41">
        <v>2.5000000000000001E-2</v>
      </c>
      <c r="F41">
        <f t="shared" si="1"/>
        <v>2.5499999999999998E-2</v>
      </c>
      <c r="G41">
        <v>255</v>
      </c>
    </row>
    <row r="42" spans="2:7" x14ac:dyDescent="0.25">
      <c r="B42">
        <v>40</v>
      </c>
      <c r="C42" s="2">
        <v>0.97499999999999998</v>
      </c>
      <c r="D42">
        <f t="shared" si="0"/>
        <v>2.47E-2</v>
      </c>
      <c r="E42">
        <v>2.5000000000000001E-2</v>
      </c>
      <c r="F42">
        <f t="shared" si="1"/>
        <v>2.47E-2</v>
      </c>
      <c r="G42">
        <v>247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3</vt:i4>
      </vt:variant>
    </vt:vector>
  </HeadingPairs>
  <TitlesOfParts>
    <vt:vector size="3" baseType="lpstr">
      <vt:lpstr>Exp</vt:lpstr>
      <vt:lpstr>Norm</vt:lpstr>
      <vt:lpstr>Uniform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Середюк Валентин Васильович</dc:creator>
  <cp:lastModifiedBy>Середюк Валентин Васильович</cp:lastModifiedBy>
  <dcterms:created xsi:type="dcterms:W3CDTF">2023-11-20T19:41:30Z</dcterms:created>
  <dcterms:modified xsi:type="dcterms:W3CDTF">2023-11-20T20:47:17Z</dcterms:modified>
</cp:coreProperties>
</file>