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idAutomation\FullStackFinalProject\Documentation\"/>
    </mc:Choice>
  </mc:AlternateContent>
  <xr:revisionPtr revIDLastSave="0" documentId="13_ncr:1_{130B3753-FFFD-49BB-9909-FB3A09C5CB18}" xr6:coauthVersionLast="47" xr6:coauthVersionMax="47" xr10:uidLastSave="{00000000-0000-0000-0000-000000000000}"/>
  <bookViews>
    <workbookView xWindow="-120" yWindow="-120" windowWidth="29040" windowHeight="15990" tabRatio="821" xr2:uid="{00000000-000D-0000-FFFF-FFFF00000000}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22" l="1"/>
  <c r="G8" i="107" s="1"/>
  <c r="G10" i="107" s="1"/>
  <c r="B6" i="122"/>
  <c r="D8" i="107" s="1"/>
  <c r="D10" i="107" s="1"/>
  <c r="B7" i="122"/>
  <c r="E8" i="107" s="1"/>
  <c r="E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<sst xmlns="http://schemas.openxmlformats.org/spreadsheetml/2006/main" count="43" uniqueCount="38">
  <si>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</si>
  <si>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</si>
  <si>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</si>
  <si>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</si>
  <si>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</si>
  <si>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</si>
  <si>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</si>
  <si>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</si>
  <si>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</si>
  <si>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</si>
  <si>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</si>
  <si>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</si>
  <si>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</si>
  <si>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</si>
  <si>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</si>
  <si>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</si>
  <si>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</si>
  <si>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</si>
  <si>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</si>
  <si>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</si>
  <si>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</si>
  <si>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</si>
  <si>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</si>
  <si>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</si>
  <si>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</si>
  <si>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</si>
  <si>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</si>
  <si>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</si>
  <si>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</si>
  <si>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</si>
  <si>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</si>
  <si>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</si>
  <si>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</si>
  <si>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</si>
  <si>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</si>
  <si>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</si>
  <si>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</si>
  <si>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Sample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</si>
</sst>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58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2" fontId="0" fillId="0" borderId="20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23" fillId="0" borderId="1" xfId="0" applyFont="1" applyBorder="1" applyAlignment="1">
      <alignment vertical="top" wrapText="1"/>
    </xf>
    <xf numFmtId="2" fontId="24" fillId="0" borderId="20" xfId="0" applyNumberFormat="1" applyFont="1" applyBorder="1" applyAlignment="1">
      <alignment vertical="top"/>
    </xf>
    <xf numFmtId="0" fontId="23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0" xfId="0" quotePrefix="1" applyFont="1" applyBorder="1" applyAlignment="1">
      <alignment horizontal="left" vertical="top" wrapText="1"/>
    </xf>
    <xf numFmtId="165" fontId="22" fillId="0" borderId="20" xfId="0" applyNumberFormat="1" applyFont="1" applyBorder="1" applyAlignment="1">
      <alignment horizontal="center" vertical="top" wrapText="1"/>
    </xf>
    <xf numFmtId="165" fontId="6" fillId="0" borderId="22" xfId="0" applyNumberFormat="1" applyFont="1" applyBorder="1" applyAlignment="1">
      <alignment horizontal="center" vertical="top" wrapText="1"/>
    </xf>
    <xf numFmtId="165" fontId="6" fillId="0" borderId="17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left" vertical="top" wrapText="1"/>
    </xf>
    <xf numFmtId="0" fontId="15" fillId="5" borderId="30" xfId="2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  <xf numFmtId="0" fontId="22" fillId="4" borderId="20" xfId="2" applyFont="1" applyFill="1" applyBorder="1" applyAlignment="1">
      <alignment horizontal="center" vertical="center" wrapText="1"/>
    </xf>
    <xf numFmtId="0" fontId="22" fillId="4" borderId="22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5" borderId="26" xfId="2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</cellXfs>
  <cellStyles count="4"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workbookViewId="0">
      <selection activeCell="E29" sqref="E29"/>
    </sheetView>
  </sheetViews>
  <sheetFormatPr defaultRowHeight="14.25"/>
  <cols>
    <col min="1" max="1" width="9" style="1"/>
    <col min="2" max="2" width="14.25" style="1" customWidth="1"/>
    <col min="3" max="3" width="9" style="1"/>
    <col min="4" max="4" width="15" style="1" customWidth="1"/>
    <col min="5" max="5" width="32.5" style="1" customWidth="1"/>
    <col min="6" max="6" width="23.875" style="1" customWidth="1"/>
    <col min="7" max="7" width="20.5" style="1" customWidth="1"/>
    <col min="8" max="8" width="26.75" style="1" customWidth="1"/>
    <col min="9" max="16384" width="9" style="1"/>
  </cols>
  <sheetData>
    <row r="1" spans="1:8">
      <c r="B1" s="31"/>
      <c r="C1" s="31"/>
    </row>
    <row r="2" spans="1:8" ht="22.5">
      <c r="A2" s="26"/>
      <c r="B2" s="27" t="s">
        <v>2</v>
      </c>
      <c r="C2" s="26"/>
      <c r="D2" s="26"/>
      <c r="E2" s="26"/>
      <c r="F2" s="26"/>
      <c r="G2" s="26"/>
    </row>
    <row r="3" spans="1:8">
      <c r="A3" s="26"/>
      <c r="B3" s="28" t="s">
        <v>30</v>
      </c>
      <c r="C3" s="63"/>
      <c r="D3" s="29"/>
      <c r="E3" s="26"/>
      <c r="F3" s="26"/>
      <c r="G3" s="26"/>
    </row>
    <row r="4" spans="1:8">
      <c r="A4" s="26"/>
      <c r="B4" s="28" t="s">
        <v>12</v>
      </c>
      <c r="C4" s="11"/>
      <c r="D4" s="11"/>
      <c r="E4" s="26"/>
      <c r="F4" s="26"/>
      <c r="G4" s="26"/>
    </row>
    <row r="5" spans="1:8" ht="1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31</v>
      </c>
      <c r="C6" s="120"/>
      <c r="D6" s="120"/>
      <c r="E6" s="121"/>
      <c r="F6" s="26"/>
      <c r="G6" s="26"/>
    </row>
    <row r="7" spans="1:8">
      <c r="A7" s="26"/>
      <c r="B7" s="28" t="s">
        <v>32</v>
      </c>
      <c r="C7" s="120"/>
      <c r="D7" s="120"/>
      <c r="E7" s="121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21</v>
      </c>
    </row>
    <row r="11" spans="1:8" s="36" customFormat="1" ht="25.5">
      <c r="B11" s="52" t="s">
        <v>9</v>
      </c>
      <c r="C11" s="53" t="s">
        <v>22</v>
      </c>
      <c r="D11" s="53" t="s">
        <v>5</v>
      </c>
      <c r="E11" s="53" t="s">
        <v>6</v>
      </c>
      <c r="F11" s="53" t="s">
        <v>11</v>
      </c>
      <c r="G11" s="54" t="s">
        <v>10</v>
      </c>
      <c r="H11" s="90" t="s">
        <v>23</v>
      </c>
    </row>
    <row r="12" spans="1:8" s="36" customFormat="1">
      <c r="B12" s="38"/>
      <c r="C12" s="39"/>
      <c r="D12" s="40"/>
      <c r="E12" s="41"/>
      <c r="F12" s="77"/>
      <c r="G12" s="89"/>
      <c r="H12" s="91"/>
    </row>
    <row r="13" spans="1:8" s="36" customFormat="1">
      <c r="B13" s="116"/>
      <c r="C13" s="39"/>
      <c r="D13" s="40"/>
      <c r="E13" s="41"/>
      <c r="F13" s="77"/>
      <c r="G13" s="115"/>
      <c r="H13" s="91"/>
    </row>
    <row r="14" spans="1:8" s="37" customFormat="1" ht="12.75">
      <c r="B14" s="38"/>
      <c r="C14" s="39"/>
      <c r="D14" s="40"/>
      <c r="E14" s="41"/>
      <c r="F14" s="77"/>
      <c r="G14" s="115"/>
      <c r="H14" s="91"/>
    </row>
    <row r="15" spans="1:8" s="37" customFormat="1" ht="12.7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1"/>
  <sheetViews>
    <sheetView workbookViewId="0">
      <selection activeCell="H16" sqref="H16"/>
    </sheetView>
  </sheetViews>
  <sheetFormatPr defaultRowHeight="14.25" outlineLevelRow="1"/>
  <cols>
    <col min="1" max="1" width="15.75" customWidth="1"/>
    <col min="2" max="2" width="18.125" style="99" customWidth="1"/>
    <col min="3" max="3" width="42.125" customWidth="1"/>
    <col min="6" max="6" width="23.625" customWidth="1"/>
    <col min="7" max="7" width="18.5" hidden="1" customWidth="1"/>
    <col min="8" max="8" width="17.25" customWidth="1"/>
    <col min="9" max="9" width="9" style="104"/>
    <col min="10" max="10" width="18" style="102" customWidth="1"/>
  </cols>
  <sheetData>
    <row r="1" spans="1:11" s="2" customFormat="1" ht="12.75" customHeight="1">
      <c r="A1" s="64" t="s">
        <v>2</v>
      </c>
      <c r="B1" s="144"/>
      <c r="C1" s="144"/>
      <c r="D1" s="144"/>
      <c r="E1" s="6"/>
      <c r="F1" s="6"/>
      <c r="G1" s="6"/>
      <c r="H1" s="6"/>
      <c r="I1" s="117"/>
      <c r="J1" s="118"/>
      <c r="K1" s="7"/>
    </row>
    <row r="2" spans="1:11" s="2" customFormat="1" ht="11.25" customHeight="1" thickBot="1">
      <c r="A2" s="7"/>
      <c r="B2" s="145"/>
      <c r="C2" s="145"/>
      <c r="D2" s="145"/>
      <c r="E2" s="6"/>
      <c r="F2" s="6"/>
      <c r="G2" s="6"/>
      <c r="H2" s="6"/>
      <c r="I2" s="117"/>
      <c r="J2" s="118"/>
      <c r="K2" s="7"/>
    </row>
    <row r="3" spans="1:11" s="3" customFormat="1" ht="15" customHeight="1">
      <c r="A3" s="65" t="s">
        <v>33</v>
      </c>
      <c r="B3" s="120" t="s">
        <v>37</v>
      </c>
      <c r="C3" s="120"/>
      <c r="D3" s="121"/>
      <c r="E3" s="68"/>
      <c r="F3" s="68"/>
      <c r="G3" s="68"/>
      <c r="H3" s="151"/>
      <c r="I3" s="151"/>
      <c r="J3" s="151"/>
      <c r="K3" s="9"/>
    </row>
    <row r="4" spans="1:11" s="3" customFormat="1" ht="12.75">
      <c r="A4" s="72" t="s">
        <v>34</v>
      </c>
      <c r="B4" s="152"/>
      <c r="C4" s="153"/>
      <c r="D4" s="154"/>
      <c r="E4" s="68"/>
      <c r="F4" s="68"/>
      <c r="G4" s="68"/>
      <c r="H4" s="151"/>
      <c r="I4" s="151"/>
      <c r="J4" s="151"/>
      <c r="K4" s="9"/>
    </row>
    <row r="5" spans="1:11" s="81" customFormat="1" ht="12.75">
      <c r="A5" s="72" t="s">
        <v>27</v>
      </c>
      <c r="B5" s="147"/>
      <c r="C5" s="148"/>
      <c r="D5" s="149"/>
      <c r="E5" s="79"/>
      <c r="F5" s="79"/>
      <c r="G5" s="79"/>
      <c r="H5" s="150"/>
      <c r="I5" s="150"/>
      <c r="J5" s="150"/>
      <c r="K5" s="80"/>
    </row>
    <row r="6" spans="1:11" s="3" customFormat="1" ht="15" customHeight="1">
      <c r="A6" s="12" t="s">
        <v>35</v>
      </c>
      <c r="B6" s="95">
        <f>COUNTIF(I12:I60,"Pass")</f>
        <v>0</v>
      </c>
      <c r="C6" s="10" t="s">
        <v>36</v>
      </c>
      <c r="D6" s="13">
        <f>COUNTIF(I10:I782,"Pending")</f>
        <v>0</v>
      </c>
      <c r="E6" s="8"/>
      <c r="F6" s="8"/>
      <c r="G6" s="8"/>
      <c r="H6" s="151"/>
      <c r="I6" s="151"/>
      <c r="J6" s="151"/>
      <c r="K6" s="9"/>
    </row>
    <row r="7" spans="1:11" s="3" customFormat="1" ht="15" customHeight="1" thickBot="1">
      <c r="A7" s="14" t="s">
        <v>0</v>
      </c>
      <c r="B7" s="96">
        <f>COUNTIF(I12:I60,"Fail")</f>
        <v>0</v>
      </c>
      <c r="C7" s="30" t="s">
        <v>25</v>
      </c>
      <c r="D7" s="66">
        <f>COUNTA(A12:A63) -15</f>
        <v>-15</v>
      </c>
      <c r="E7" s="69"/>
      <c r="F7" s="69"/>
      <c r="G7" s="69"/>
      <c r="H7" s="151"/>
      <c r="I7" s="151"/>
      <c r="J7" s="151"/>
      <c r="K7" s="9"/>
    </row>
    <row r="8" spans="1:11" s="3" customFormat="1" ht="15" customHeight="1">
      <c r="A8" s="146"/>
      <c r="B8" s="146"/>
      <c r="C8" s="146"/>
      <c r="D8" s="146"/>
      <c r="E8" s="8"/>
      <c r="F8" s="8"/>
      <c r="G8" s="8"/>
      <c r="H8" s="8"/>
      <c r="I8" s="119"/>
      <c r="J8" s="119"/>
      <c r="K8" s="9"/>
    </row>
    <row r="9" spans="1:11" s="83" customFormat="1" ht="12" customHeight="1">
      <c r="A9" s="132" t="s">
        <v>28</v>
      </c>
      <c r="B9" s="134" t="s">
        <v>3</v>
      </c>
      <c r="C9" s="132" t="s">
        <v>13</v>
      </c>
      <c r="D9" s="136" t="s">
        <v>26</v>
      </c>
      <c r="E9" s="137"/>
      <c r="F9" s="137"/>
      <c r="G9" s="138"/>
      <c r="H9" s="155" t="s">
        <v>24</v>
      </c>
      <c r="I9" s="133" t="s">
        <v>4</v>
      </c>
      <c r="J9" s="133" t="s">
        <v>29</v>
      </c>
      <c r="K9" s="82"/>
    </row>
    <row r="10" spans="1:11" s="71" customFormat="1" ht="12" customHeight="1">
      <c r="A10" s="133"/>
      <c r="B10" s="135"/>
      <c r="C10" s="133"/>
      <c r="D10" s="139"/>
      <c r="E10" s="140"/>
      <c r="F10" s="140"/>
      <c r="G10" s="141"/>
      <c r="H10" s="139"/>
      <c r="I10" s="133"/>
      <c r="J10" s="133"/>
      <c r="K10" s="70"/>
    </row>
    <row r="11" spans="1:11" s="84" customFormat="1" ht="15">
      <c r="A11" s="156"/>
      <c r="B11" s="156"/>
      <c r="C11" s="156"/>
      <c r="D11" s="156"/>
      <c r="E11" s="156"/>
      <c r="F11" s="156"/>
      <c r="G11" s="156"/>
      <c r="H11" s="156"/>
      <c r="I11" s="156"/>
      <c r="J11" s="157"/>
    </row>
    <row r="12" spans="1:11" s="4" customFormat="1" ht="12.75">
      <c r="A12" s="122"/>
      <c r="B12" s="123"/>
      <c r="C12" s="123"/>
      <c r="D12" s="123"/>
      <c r="E12" s="123"/>
      <c r="F12" s="123"/>
      <c r="G12" s="123"/>
      <c r="H12" s="123"/>
      <c r="I12" s="123"/>
      <c r="J12" s="124"/>
    </row>
    <row r="13" spans="1:11" s="4" customFormat="1" ht="12.75" outlineLevel="1">
      <c r="A13" s="88"/>
      <c r="B13" s="97"/>
      <c r="C13" s="87"/>
      <c r="D13" s="125"/>
      <c r="E13" s="126"/>
      <c r="F13" s="126"/>
      <c r="G13" s="86"/>
      <c r="H13" s="113"/>
      <c r="I13" s="87"/>
      <c r="J13" s="85"/>
    </row>
    <row r="14" spans="1:11" s="4" customFormat="1" ht="12.75" outlineLevel="1">
      <c r="A14" s="142"/>
      <c r="B14" s="143"/>
      <c r="C14" s="143"/>
      <c r="D14" s="107"/>
      <c r="E14" s="107"/>
      <c r="F14" s="107"/>
      <c r="G14" s="107"/>
      <c r="H14" s="107"/>
      <c r="I14" s="107"/>
      <c r="J14" s="108"/>
    </row>
    <row r="15" spans="1:11" s="4" customFormat="1" ht="63.75" customHeight="1" outlineLevel="1">
      <c r="A15" s="88"/>
      <c r="B15" s="105"/>
      <c r="C15" s="106"/>
      <c r="D15" s="131"/>
      <c r="E15" s="126"/>
      <c r="F15" s="126"/>
      <c r="G15" s="86"/>
      <c r="H15" s="100"/>
      <c r="I15" s="87"/>
      <c r="J15" s="85"/>
    </row>
    <row r="16" spans="1:11" s="4" customFormat="1" ht="63.75" customHeight="1" outlineLevel="1">
      <c r="A16" s="88"/>
      <c r="B16" s="105"/>
      <c r="C16" s="106"/>
      <c r="D16" s="131"/>
      <c r="E16" s="126"/>
      <c r="F16" s="126"/>
      <c r="G16" s="86"/>
      <c r="H16" s="113"/>
      <c r="I16" s="87"/>
      <c r="J16" s="85"/>
    </row>
    <row r="17" spans="1:14" s="4" customFormat="1" ht="12.75" outlineLevel="1">
      <c r="A17" s="88"/>
      <c r="B17" s="105"/>
      <c r="C17" s="106"/>
      <c r="D17" s="125"/>
      <c r="E17" s="126"/>
      <c r="F17" s="126"/>
      <c r="G17" s="86"/>
      <c r="H17" s="94"/>
      <c r="I17" s="87"/>
      <c r="J17" s="85"/>
    </row>
    <row r="18" spans="1:14" s="4" customFormat="1" ht="12.75" outlineLevel="1">
      <c r="A18" s="88"/>
      <c r="B18" s="105"/>
      <c r="C18" s="106"/>
      <c r="D18" s="131"/>
      <c r="E18" s="126"/>
      <c r="F18" s="126"/>
      <c r="G18" s="86"/>
      <c r="H18" s="100"/>
      <c r="I18" s="87"/>
      <c r="J18" s="85"/>
    </row>
    <row r="19" spans="1:14" s="4" customFormat="1" ht="12.75" outlineLevel="1">
      <c r="A19" s="142"/>
      <c r="B19" s="143"/>
      <c r="C19" s="143"/>
      <c r="D19" s="107"/>
      <c r="E19" s="107"/>
      <c r="F19" s="107"/>
      <c r="G19" s="107"/>
      <c r="H19" s="107"/>
      <c r="I19" s="107"/>
      <c r="J19" s="108"/>
    </row>
    <row r="20" spans="1:14" s="4" customFormat="1" ht="63.75" customHeight="1" outlineLevel="1">
      <c r="A20" s="88"/>
      <c r="B20" s="105"/>
      <c r="C20" s="106"/>
      <c r="D20" s="131"/>
      <c r="E20" s="126"/>
      <c r="F20" s="126"/>
      <c r="G20" s="86"/>
      <c r="H20" s="100"/>
      <c r="I20" s="87"/>
      <c r="J20" s="85"/>
    </row>
    <row r="21" spans="1:14" s="4" customFormat="1" ht="63.75" customHeight="1" outlineLevel="1">
      <c r="A21" s="88"/>
      <c r="B21" s="105"/>
      <c r="C21" s="106"/>
      <c r="D21" s="131"/>
      <c r="E21" s="126"/>
      <c r="F21" s="126"/>
      <c r="G21" s="86"/>
      <c r="H21" s="113"/>
      <c r="I21" s="87"/>
      <c r="J21" s="85"/>
    </row>
    <row r="22" spans="1:14" s="4" customFormat="1" ht="12.75" outlineLevel="1">
      <c r="A22" s="88"/>
      <c r="B22" s="105"/>
      <c r="C22" s="106"/>
      <c r="D22" s="131"/>
      <c r="E22" s="126"/>
      <c r="F22" s="126"/>
      <c r="G22" s="86"/>
      <c r="H22" s="94"/>
      <c r="I22" s="87"/>
      <c r="J22" s="85"/>
    </row>
    <row r="23" spans="1:14" s="4" customFormat="1" ht="12.75" outlineLevel="1">
      <c r="A23" s="88"/>
      <c r="B23" s="105"/>
      <c r="C23" s="106"/>
      <c r="D23" s="131"/>
      <c r="E23" s="126"/>
      <c r="F23" s="126"/>
      <c r="G23" s="86"/>
      <c r="H23" s="100"/>
      <c r="I23" s="87"/>
      <c r="J23" s="85"/>
    </row>
    <row r="24" spans="1:14" s="4" customFormat="1" ht="12.75">
      <c r="A24" s="122"/>
      <c r="B24" s="123"/>
      <c r="C24" s="123"/>
      <c r="D24" s="123"/>
      <c r="E24" s="123"/>
      <c r="F24" s="123"/>
      <c r="G24" s="123"/>
      <c r="H24" s="123"/>
      <c r="I24" s="123"/>
      <c r="J24" s="124"/>
    </row>
    <row r="25" spans="1:14" s="93" customFormat="1" ht="228.75" customHeight="1" outlineLevel="1">
      <c r="A25" s="88"/>
      <c r="B25" s="98"/>
      <c r="C25" s="92"/>
      <c r="D25" s="125"/>
      <c r="E25" s="126"/>
      <c r="F25" s="126"/>
      <c r="I25" s="114"/>
      <c r="J25" s="94"/>
    </row>
    <row r="26" spans="1:14" s="93" customFormat="1" ht="207.75" customHeight="1" outlineLevel="1">
      <c r="A26" s="88"/>
      <c r="B26" s="98"/>
      <c r="C26" s="92"/>
      <c r="D26" s="125"/>
      <c r="E26" s="126"/>
      <c r="F26" s="126"/>
      <c r="H26" s="112"/>
      <c r="I26" s="114"/>
      <c r="J26" s="94"/>
    </row>
    <row r="27" spans="1:14" s="93" customFormat="1" ht="255" customHeight="1" outlineLevel="1">
      <c r="A27" s="88"/>
      <c r="B27" s="98"/>
      <c r="C27" s="92"/>
      <c r="D27" s="125"/>
      <c r="E27" s="126"/>
      <c r="F27" s="126"/>
      <c r="H27" s="112"/>
      <c r="I27" s="110"/>
      <c r="J27" s="111"/>
      <c r="K27" s="109"/>
      <c r="L27" s="109"/>
      <c r="M27" s="109"/>
      <c r="N27" s="109"/>
    </row>
    <row r="28" spans="1:14" s="93" customFormat="1" ht="276.75" customHeight="1" outlineLevel="1">
      <c r="A28" s="88"/>
      <c r="B28" s="98"/>
      <c r="C28" s="92"/>
      <c r="D28" s="125"/>
      <c r="E28" s="126"/>
      <c r="F28" s="126"/>
      <c r="H28" s="101"/>
      <c r="I28" s="103"/>
      <c r="J28" s="94"/>
    </row>
    <row r="29" spans="1:14" s="4" customFormat="1" ht="12.75">
      <c r="A29" s="122"/>
      <c r="B29" s="123"/>
      <c r="C29" s="123"/>
      <c r="D29" s="123"/>
      <c r="E29" s="123"/>
      <c r="F29" s="123"/>
      <c r="G29" s="123"/>
      <c r="H29" s="123"/>
      <c r="I29" s="123"/>
      <c r="J29" s="124"/>
    </row>
    <row r="30" spans="1:14" s="4" customFormat="1" ht="12.75" outlineLevel="1">
      <c r="A30" s="122"/>
      <c r="B30" s="123"/>
      <c r="C30" s="123"/>
      <c r="D30" s="123"/>
      <c r="E30" s="123"/>
      <c r="F30" s="123"/>
      <c r="G30" s="123"/>
      <c r="H30" s="123"/>
      <c r="I30" s="123"/>
      <c r="J30" s="124"/>
    </row>
    <row r="31" spans="1:14" s="93" customFormat="1" ht="70.5" customHeight="1" outlineLevel="1">
      <c r="A31" s="88"/>
      <c r="B31" s="98"/>
      <c r="C31" s="92"/>
      <c r="D31" s="125"/>
      <c r="E31" s="126"/>
      <c r="F31" s="126"/>
      <c r="H31" s="101"/>
      <c r="I31" s="103"/>
      <c r="J31" s="94"/>
    </row>
    <row r="32" spans="1:14" s="93" customFormat="1" ht="87.75" customHeight="1" outlineLevel="1">
      <c r="A32" s="88"/>
      <c r="B32" s="98"/>
      <c r="C32" s="92"/>
      <c r="D32" s="125"/>
      <c r="E32" s="126"/>
      <c r="F32" s="126"/>
      <c r="H32" s="101"/>
      <c r="I32" s="103"/>
      <c r="J32" s="94"/>
    </row>
    <row r="33" spans="1:10" s="93" customFormat="1" ht="87.75" customHeight="1" outlineLevel="1">
      <c r="A33" s="88"/>
      <c r="B33" s="98"/>
      <c r="C33" s="92"/>
      <c r="D33" s="125"/>
      <c r="E33" s="126"/>
      <c r="F33" s="126"/>
      <c r="H33" s="101"/>
      <c r="I33" s="103"/>
      <c r="J33" s="94"/>
    </row>
    <row r="34" spans="1:10" s="93" customFormat="1" ht="59.25" customHeight="1" outlineLevel="1">
      <c r="A34" s="88"/>
      <c r="B34" s="98"/>
      <c r="C34" s="92"/>
      <c r="D34" s="125"/>
      <c r="E34" s="126"/>
      <c r="F34" s="126"/>
      <c r="H34" s="101"/>
      <c r="I34" s="103"/>
      <c r="J34" s="94"/>
    </row>
    <row r="35" spans="1:10" s="93" customFormat="1" ht="56.25" customHeight="1" outlineLevel="1">
      <c r="A35" s="88"/>
      <c r="B35" s="98"/>
      <c r="C35" s="92"/>
      <c r="D35" s="125"/>
      <c r="E35" s="126"/>
      <c r="F35" s="126"/>
      <c r="H35" s="101"/>
      <c r="I35" s="103"/>
      <c r="J35" s="94"/>
    </row>
    <row r="36" spans="1:10" s="93" customFormat="1" ht="87.75" customHeight="1" outlineLevel="1">
      <c r="A36" s="88"/>
      <c r="B36" s="98"/>
      <c r="C36" s="92"/>
      <c r="D36" s="125"/>
      <c r="E36" s="126"/>
      <c r="F36" s="126"/>
      <c r="H36" s="101"/>
      <c r="I36" s="103"/>
      <c r="J36" s="94"/>
    </row>
    <row r="37" spans="1:10" s="93" customFormat="1" ht="62.25" customHeight="1" outlineLevel="1">
      <c r="A37" s="88"/>
      <c r="B37" s="98"/>
      <c r="C37" s="92"/>
      <c r="D37" s="125"/>
      <c r="E37" s="126"/>
      <c r="F37" s="126"/>
      <c r="H37" s="101"/>
      <c r="I37" s="103"/>
      <c r="J37" s="94"/>
    </row>
    <row r="38" spans="1:10" s="4" customFormat="1" ht="12.75" outlineLevel="1">
      <c r="A38" s="122"/>
      <c r="B38" s="123"/>
      <c r="C38" s="123"/>
      <c r="D38" s="123"/>
      <c r="E38" s="123"/>
      <c r="F38" s="123"/>
      <c r="G38" s="123"/>
      <c r="H38" s="123"/>
      <c r="I38" s="123"/>
      <c r="J38" s="124"/>
    </row>
    <row r="39" spans="1:10" s="93" customFormat="1" ht="87.75" customHeight="1" outlineLevel="1">
      <c r="A39" s="88"/>
      <c r="B39" s="98"/>
      <c r="C39" s="92"/>
      <c r="D39" s="125"/>
      <c r="E39" s="126"/>
      <c r="F39" s="126"/>
      <c r="H39" s="101"/>
      <c r="I39" s="103"/>
      <c r="J39" s="94"/>
    </row>
    <row r="40" spans="1:10" s="4" customFormat="1" ht="12.75">
      <c r="A40" s="122"/>
      <c r="B40" s="123"/>
      <c r="C40" s="123"/>
      <c r="D40" s="123"/>
      <c r="E40" s="123"/>
      <c r="F40" s="123"/>
      <c r="G40" s="123"/>
      <c r="H40" s="123"/>
      <c r="I40" s="123"/>
      <c r="J40" s="124"/>
    </row>
    <row r="41" spans="1:10" s="93" customFormat="1" ht="101.25" customHeight="1" outlineLevel="1">
      <c r="A41" s="88"/>
      <c r="B41" s="98"/>
      <c r="C41" s="92"/>
      <c r="D41" s="125"/>
      <c r="E41" s="126"/>
      <c r="F41" s="126"/>
      <c r="H41" s="101"/>
      <c r="I41" s="94"/>
      <c r="J41" s="94"/>
    </row>
    <row r="42" spans="1:10" s="93" customFormat="1" ht="96" customHeight="1" outlineLevel="1">
      <c r="A42" s="88"/>
      <c r="B42" s="98"/>
      <c r="C42" s="92"/>
      <c r="D42" s="125"/>
      <c r="E42" s="126"/>
      <c r="F42" s="126"/>
      <c r="H42" s="101"/>
      <c r="I42" s="103"/>
      <c r="J42" s="94"/>
    </row>
    <row r="43" spans="1:10" s="93" customFormat="1" ht="96" customHeight="1" outlineLevel="1">
      <c r="A43" s="88"/>
      <c r="B43" s="98"/>
      <c r="C43" s="92"/>
      <c r="D43" s="125"/>
      <c r="E43" s="126"/>
      <c r="F43" s="126"/>
      <c r="H43" s="101"/>
      <c r="I43" s="103"/>
      <c r="J43" s="94"/>
    </row>
    <row r="44" spans="1:10" s="4" customFormat="1" ht="12.75">
      <c r="A44" s="122"/>
      <c r="B44" s="123"/>
      <c r="C44" s="123"/>
      <c r="D44" s="123"/>
      <c r="E44" s="123"/>
      <c r="F44" s="123"/>
      <c r="G44" s="123"/>
      <c r="H44" s="123"/>
      <c r="I44" s="123"/>
      <c r="J44" s="124"/>
    </row>
    <row r="45" spans="1:10" s="93" customFormat="1" ht="27.75" customHeight="1" outlineLevel="1">
      <c r="A45" s="128"/>
      <c r="B45" s="129"/>
      <c r="C45" s="130"/>
      <c r="D45" s="125"/>
      <c r="E45" s="126"/>
      <c r="F45" s="126"/>
      <c r="H45" s="101"/>
      <c r="I45" s="103"/>
      <c r="J45" s="94"/>
    </row>
    <row r="46" spans="1:10" s="93" customFormat="1" ht="27.75" customHeight="1" outlineLevel="1">
      <c r="A46" s="88"/>
      <c r="B46" s="98"/>
      <c r="C46" s="92"/>
      <c r="D46" s="125"/>
      <c r="E46" s="126"/>
      <c r="F46" s="126"/>
      <c r="H46" s="101"/>
      <c r="I46" s="103"/>
      <c r="J46" s="94"/>
    </row>
    <row r="47" spans="1:10" s="93" customFormat="1" ht="81" customHeight="1" outlineLevel="1">
      <c r="A47" s="88"/>
      <c r="B47" s="98"/>
      <c r="C47" s="92"/>
      <c r="D47" s="127"/>
      <c r="E47" s="126"/>
      <c r="F47" s="126"/>
      <c r="H47" s="101"/>
      <c r="I47" s="103"/>
      <c r="J47" s="94"/>
    </row>
    <row r="48" spans="1:10" s="4" customFormat="1" ht="12.75">
      <c r="A48" s="122"/>
      <c r="B48" s="123"/>
      <c r="C48" s="123"/>
      <c r="D48" s="123"/>
      <c r="E48" s="123"/>
      <c r="F48" s="123"/>
      <c r="G48" s="123"/>
      <c r="H48" s="123"/>
      <c r="I48" s="123"/>
      <c r="J48" s="124"/>
    </row>
    <row r="49" spans="1:10" s="4" customFormat="1" ht="12.75" outlineLevel="1">
      <c r="A49" s="122"/>
      <c r="B49" s="123"/>
      <c r="C49" s="123"/>
      <c r="D49" s="123"/>
      <c r="E49" s="123"/>
      <c r="F49" s="123"/>
      <c r="G49" s="123"/>
      <c r="H49" s="123"/>
      <c r="I49" s="123"/>
      <c r="J49" s="124"/>
    </row>
    <row r="50" spans="1:10" s="93" customFormat="1" ht="87.75" customHeight="1" outlineLevel="1">
      <c r="A50" s="88"/>
      <c r="B50" s="98"/>
      <c r="C50" s="92"/>
      <c r="D50" s="125"/>
      <c r="E50" s="126"/>
      <c r="F50" s="126"/>
      <c r="H50" s="101"/>
      <c r="I50" s="103"/>
      <c r="J50" s="94"/>
    </row>
    <row r="51" spans="1:10" s="93" customFormat="1" ht="87.75" customHeight="1" outlineLevel="1">
      <c r="A51" s="88"/>
      <c r="B51" s="98"/>
      <c r="C51" s="92"/>
      <c r="D51" s="125"/>
      <c r="E51" s="126"/>
      <c r="F51" s="126"/>
      <c r="H51" s="101"/>
      <c r="I51" s="103"/>
      <c r="J51" s="94"/>
    </row>
    <row r="52" spans="1:10" s="4" customFormat="1" ht="12.75" outlineLevel="1">
      <c r="A52" s="122"/>
      <c r="B52" s="123"/>
      <c r="C52" s="123"/>
      <c r="D52" s="123"/>
      <c r="E52" s="123"/>
      <c r="F52" s="123"/>
      <c r="G52" s="123"/>
      <c r="H52" s="123"/>
      <c r="I52" s="123"/>
      <c r="J52" s="124"/>
    </row>
    <row r="53" spans="1:10" s="93" customFormat="1" ht="87.75" customHeight="1" outlineLevel="1">
      <c r="A53" s="88"/>
      <c r="B53" s="98"/>
      <c r="C53" s="92"/>
      <c r="D53" s="125"/>
      <c r="E53" s="126"/>
      <c r="F53" s="126"/>
      <c r="H53" s="101"/>
      <c r="I53" s="103"/>
      <c r="J53" s="94"/>
    </row>
    <row r="54" spans="1:10" s="93" customFormat="1" ht="87.75" customHeight="1" outlineLevel="1">
      <c r="A54" s="88"/>
      <c r="B54" s="98"/>
      <c r="C54" s="92"/>
      <c r="D54" s="125"/>
      <c r="E54" s="126"/>
      <c r="F54" s="126"/>
      <c r="H54" s="101"/>
      <c r="I54" s="103"/>
      <c r="J54" s="94"/>
    </row>
    <row r="55" spans="1:10" s="4" customFormat="1" ht="12.75" outlineLevel="1">
      <c r="A55" s="122"/>
      <c r="B55" s="123"/>
      <c r="C55" s="123"/>
      <c r="D55" s="123"/>
      <c r="E55" s="123"/>
      <c r="F55" s="123"/>
      <c r="G55" s="123"/>
      <c r="H55" s="123"/>
      <c r="I55" s="123"/>
      <c r="J55" s="124"/>
    </row>
    <row r="56" spans="1:10" s="93" customFormat="1" ht="87.75" customHeight="1" outlineLevel="1">
      <c r="A56" s="88"/>
      <c r="B56" s="98"/>
      <c r="C56" s="92"/>
      <c r="D56" s="125"/>
      <c r="E56" s="126"/>
      <c r="F56" s="126"/>
      <c r="H56" s="101"/>
      <c r="I56" s="103"/>
      <c r="J56" s="94"/>
    </row>
    <row r="57" spans="1:10" s="93" customFormat="1" ht="87.75" customHeight="1" outlineLevel="1">
      <c r="A57" s="88"/>
      <c r="B57" s="98"/>
      <c r="C57" s="92"/>
      <c r="D57" s="125"/>
      <c r="E57" s="126"/>
      <c r="F57" s="126"/>
      <c r="H57" s="101"/>
      <c r="I57" s="103"/>
      <c r="J57" s="94"/>
    </row>
    <row r="58" spans="1:10" s="4" customFormat="1" ht="12.75" outlineLevel="1">
      <c r="A58" s="122"/>
      <c r="B58" s="123"/>
      <c r="C58" s="123"/>
      <c r="D58" s="123"/>
      <c r="E58" s="123"/>
      <c r="F58" s="123"/>
      <c r="G58" s="123"/>
      <c r="H58" s="123"/>
      <c r="I58" s="123"/>
      <c r="J58" s="124"/>
    </row>
    <row r="59" spans="1:10" s="93" customFormat="1" ht="87.75" customHeight="1" outlineLevel="1">
      <c r="A59" s="88"/>
      <c r="B59" s="98"/>
      <c r="C59" s="92"/>
      <c r="D59" s="125"/>
      <c r="E59" s="126"/>
      <c r="F59" s="126"/>
      <c r="H59" s="101"/>
      <c r="I59" s="103"/>
      <c r="J59" s="94"/>
    </row>
    <row r="60" spans="1:10" s="93" customFormat="1" ht="87.75" customHeight="1" outlineLevel="1">
      <c r="A60" s="88"/>
      <c r="B60" s="98"/>
      <c r="C60" s="92"/>
      <c r="D60" s="125"/>
      <c r="E60" s="126"/>
      <c r="F60" s="126"/>
      <c r="H60" s="101"/>
      <c r="I60" s="103"/>
      <c r="J60" s="94"/>
    </row>
    <row r="61" spans="1:10" s="4" customFormat="1" ht="12.75">
      <c r="A61" s="122"/>
      <c r="B61" s="123"/>
      <c r="C61" s="123"/>
      <c r="D61" s="123"/>
      <c r="E61" s="123"/>
      <c r="F61" s="123"/>
      <c r="G61" s="123"/>
      <c r="H61" s="123"/>
      <c r="I61" s="123"/>
      <c r="J61" s="124"/>
    </row>
    <row r="62" spans="1:10" s="93" customFormat="1" ht="87.75" customHeight="1" outlineLevel="1">
      <c r="A62" s="88"/>
      <c r="B62" s="98"/>
      <c r="C62" s="92"/>
      <c r="D62" s="125"/>
      <c r="E62" s="126"/>
      <c r="F62" s="126"/>
      <c r="H62" s="101"/>
      <c r="I62" s="103"/>
      <c r="J62" s="94"/>
    </row>
    <row r="63" spans="1:10" s="93" customFormat="1" ht="87.75" customHeight="1" outlineLevel="1">
      <c r="A63" s="88"/>
      <c r="B63" s="98"/>
      <c r="C63" s="92"/>
      <c r="D63" s="125"/>
      <c r="E63" s="126"/>
      <c r="F63" s="126"/>
      <c r="H63" s="101"/>
      <c r="I63" s="103"/>
      <c r="J63" s="94"/>
    </row>
    <row r="64" spans="1:10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</sheetData>
  <mergeCells count="71">
    <mergeCell ref="D31:F31"/>
    <mergeCell ref="D32:F32"/>
    <mergeCell ref="D33:F33"/>
    <mergeCell ref="A30:J30"/>
    <mergeCell ref="D35:F35"/>
    <mergeCell ref="D34:F34"/>
    <mergeCell ref="D25:F25"/>
    <mergeCell ref="D28:F28"/>
    <mergeCell ref="D27:F27"/>
    <mergeCell ref="D26:F26"/>
    <mergeCell ref="A29:J29"/>
    <mergeCell ref="A19:C19"/>
    <mergeCell ref="D20:F20"/>
    <mergeCell ref="D21:F21"/>
    <mergeCell ref="D22:F22"/>
    <mergeCell ref="A24:J24"/>
    <mergeCell ref="D23:F23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I9:I10"/>
    <mergeCell ref="D18:F18"/>
    <mergeCell ref="A9:A10"/>
    <mergeCell ref="B9:B10"/>
    <mergeCell ref="C9:C10"/>
    <mergeCell ref="D9:G10"/>
    <mergeCell ref="A14:C14"/>
    <mergeCell ref="D15:F15"/>
    <mergeCell ref="D17:F17"/>
    <mergeCell ref="D13:F13"/>
    <mergeCell ref="D16:F16"/>
    <mergeCell ref="D37:F37"/>
    <mergeCell ref="D36:F36"/>
    <mergeCell ref="A44:J44"/>
    <mergeCell ref="D39:F39"/>
    <mergeCell ref="A55:J55"/>
    <mergeCell ref="A48:J48"/>
    <mergeCell ref="D46:F46"/>
    <mergeCell ref="D47:F47"/>
    <mergeCell ref="A45:C45"/>
    <mergeCell ref="D45:F45"/>
    <mergeCell ref="A38:J38"/>
    <mergeCell ref="A40:J40"/>
    <mergeCell ref="D41:F41"/>
    <mergeCell ref="D43:F43"/>
    <mergeCell ref="A61:J61"/>
    <mergeCell ref="D62:F62"/>
    <mergeCell ref="D63:F63"/>
    <mergeCell ref="D42:F42"/>
    <mergeCell ref="D57:F57"/>
    <mergeCell ref="A58:J58"/>
    <mergeCell ref="D59:F59"/>
    <mergeCell ref="D60:F60"/>
    <mergeCell ref="D53:F53"/>
    <mergeCell ref="D54:F54"/>
    <mergeCell ref="D56:F56"/>
    <mergeCell ref="D50:F50"/>
    <mergeCell ref="D51:F51"/>
    <mergeCell ref="A49:J49"/>
    <mergeCell ref="A52:J52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4" sqref="C4"/>
    </sheetView>
  </sheetViews>
  <sheetFormatPr defaultRowHeight="13.5"/>
  <cols>
    <col min="3" max="3" width="22.875" customWidth="1"/>
    <col min="7" max="7" width="18.875" customWidth="1"/>
  </cols>
  <sheetData>
    <row r="1" spans="1:7" ht="22.5">
      <c r="A1" s="15" t="s">
        <v>8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7</v>
      </c>
      <c r="C3" s="17"/>
      <c r="D3" s="17"/>
      <c r="E3" s="17"/>
      <c r="F3" s="17"/>
      <c r="G3" s="18"/>
    </row>
    <row r="4" spans="1:7" ht="14.25">
      <c r="B4" s="19" t="s">
        <v>1</v>
      </c>
      <c r="C4" s="116"/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14.25">
      <c r="A7" s="20"/>
      <c r="B7" s="55" t="s">
        <v>14</v>
      </c>
      <c r="C7" s="56" t="s">
        <v>15</v>
      </c>
      <c r="D7" s="57" t="s">
        <v>35</v>
      </c>
      <c r="E7" s="56" t="s">
        <v>0</v>
      </c>
      <c r="F7" s="56" t="s">
        <v>36</v>
      </c>
      <c r="G7" s="58" t="s">
        <v>16</v>
      </c>
    </row>
    <row r="8" spans="1:7" s="67" customFormat="1" ht="14.25">
      <c r="A8" s="73"/>
      <c r="B8" s="74">
        <v>1</v>
      </c>
      <c r="C8" s="75">
        <f>'Export all carrier choices'!B4</f>
        <v>0</v>
      </c>
      <c r="D8" s="76">
        <f>'Export all carrier choices'!B6</f>
        <v>0</v>
      </c>
      <c r="E8" s="75">
        <f>'Export all carrier choices'!B7</f>
        <v>0</v>
      </c>
      <c r="F8" s="75">
        <f>'Export all carrier choices'!D6</f>
        <v>0</v>
      </c>
      <c r="G8" s="76">
        <f>'Export all carrier choices'!D7</f>
        <v>-15</v>
      </c>
    </row>
    <row r="9" spans="1:7" ht="14.25">
      <c r="A9" s="19"/>
      <c r="B9" s="34"/>
      <c r="C9" s="33"/>
      <c r="D9" s="78"/>
      <c r="E9" s="32"/>
      <c r="F9" s="32"/>
      <c r="G9" s="35"/>
    </row>
    <row r="10" spans="1:7" ht="14.25">
      <c r="A10" s="19"/>
      <c r="B10" s="59"/>
      <c r="C10" s="60" t="s">
        <v>17</v>
      </c>
      <c r="D10" s="61">
        <f>SUM(D6:D9)</f>
        <v>0</v>
      </c>
      <c r="E10" s="61">
        <f>SUM(E6:E9)</f>
        <v>0</v>
      </c>
      <c r="F10" s="61">
        <f>SUM(F6:F9)</f>
        <v>0</v>
      </c>
      <c r="G10" s="62">
        <f>SUM(G6:G9)</f>
        <v>-15</v>
      </c>
    </row>
    <row r="11" spans="1:7" ht="14.25">
      <c r="A11" s="19"/>
      <c r="B11" s="21"/>
      <c r="C11" s="19"/>
      <c r="D11" s="22"/>
      <c r="E11" s="23"/>
      <c r="F11" s="23"/>
      <c r="G11" s="23"/>
    </row>
    <row r="12" spans="1:7" ht="14.25">
      <c r="A12" s="19"/>
      <c r="B12" s="19"/>
      <c r="C12" s="19" t="s">
        <v>18</v>
      </c>
      <c r="D12" s="19"/>
      <c r="E12" s="24">
        <f>(D10+E10)*100/G10</f>
        <v>0</v>
      </c>
      <c r="F12" s="19" t="s">
        <v>19</v>
      </c>
      <c r="G12" s="25"/>
    </row>
    <row r="13" spans="1:7" ht="14.25">
      <c r="A13" s="19"/>
      <c r="B13" s="19"/>
      <c r="C13" s="19" t="s">
        <v>20</v>
      </c>
      <c r="D13" s="19"/>
      <c r="E13" s="24">
        <f>D10*100/G10</f>
        <v>0</v>
      </c>
      <c r="F13" s="19" t="s">
        <v>19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Sergei Chernyahovsky</cp:lastModifiedBy>
  <cp:lastPrinted>2006-08-02T10:15:15Z</cp:lastPrinted>
  <dcterms:created xsi:type="dcterms:W3CDTF">2002-07-27T17:17:25Z</dcterms:created>
  <dcterms:modified xsi:type="dcterms:W3CDTF">2022-10-25T06:38:12Z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