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ergey/Documents/Аналитика/Skypro/SQL/Урок 7/"/>
    </mc:Choice>
  </mc:AlternateContent>
  <xr:revisionPtr revIDLastSave="0" documentId="13_ncr:1_{68838E71-B326-8E4D-AF77-C79B73D7A9C9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Задача 4" sheetId="1" r:id="rId1"/>
    <sheet name="Задача 5" sheetId="2" r:id="rId2"/>
    <sheet name="Задача 6" sheetId="3" r:id="rId3"/>
  </sheets>
  <calcPr calcId="191029"/>
  <pivotCaches>
    <pivotCache cacheId="1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" i="3" l="1"/>
  <c r="F25" i="3"/>
  <c r="G25" i="3"/>
  <c r="H25" i="3"/>
  <c r="D25" i="3"/>
  <c r="E24" i="3"/>
  <c r="F24" i="3"/>
  <c r="G24" i="3"/>
  <c r="H24" i="3"/>
  <c r="D24" i="3"/>
  <c r="E23" i="3"/>
  <c r="F23" i="3"/>
  <c r="G23" i="3"/>
  <c r="H23" i="3"/>
  <c r="D23" i="3"/>
  <c r="E22" i="3"/>
  <c r="F22" i="3"/>
  <c r="G22" i="3"/>
  <c r="H22" i="3"/>
  <c r="D22" i="3"/>
  <c r="E21" i="3"/>
  <c r="F21" i="3"/>
  <c r="G21" i="3"/>
  <c r="H21" i="3"/>
  <c r="D21" i="3"/>
  <c r="E20" i="3"/>
  <c r="F20" i="3"/>
  <c r="G20" i="3"/>
  <c r="H20" i="3"/>
  <c r="D20" i="3"/>
  <c r="E19" i="3"/>
  <c r="F19" i="3"/>
  <c r="G19" i="3"/>
  <c r="H19" i="3"/>
  <c r="D19" i="3"/>
  <c r="E18" i="3"/>
  <c r="F18" i="3"/>
  <c r="G18" i="3"/>
  <c r="H18" i="3"/>
  <c r="D18" i="3"/>
  <c r="D17" i="3"/>
  <c r="E17" i="3"/>
  <c r="F17" i="3"/>
  <c r="G17" i="3"/>
  <c r="H17" i="3"/>
  <c r="C18" i="3"/>
  <c r="C19" i="3"/>
  <c r="C20" i="3"/>
  <c r="C21" i="3"/>
  <c r="C22" i="3"/>
  <c r="C23" i="3"/>
  <c r="C24" i="3"/>
  <c r="C25" i="3"/>
  <c r="C17" i="3"/>
  <c r="L5" i="1"/>
  <c r="J18" i="1" s="1"/>
  <c r="L6" i="1"/>
  <c r="J19" i="1" s="1"/>
  <c r="L7" i="1"/>
  <c r="J20" i="1" s="1"/>
  <c r="L8" i="1"/>
  <c r="H21" i="1" s="1"/>
  <c r="L9" i="1"/>
  <c r="J22" i="1" s="1"/>
  <c r="L10" i="1"/>
  <c r="J23" i="1" s="1"/>
  <c r="L11" i="1"/>
  <c r="J24" i="1" s="1"/>
  <c r="L12" i="1"/>
  <c r="H25" i="1" s="1"/>
  <c r="L4" i="1"/>
  <c r="J17" i="1" s="1"/>
  <c r="H17" i="1" l="1"/>
  <c r="H22" i="1"/>
  <c r="L22" i="1" s="1"/>
  <c r="H18" i="1"/>
  <c r="L18" i="1" s="1"/>
  <c r="H24" i="1"/>
  <c r="L24" i="1" s="1"/>
  <c r="H20" i="1"/>
  <c r="L20" i="1" s="1"/>
  <c r="L17" i="1"/>
  <c r="J25" i="1"/>
  <c r="L25" i="1" s="1"/>
  <c r="J21" i="1"/>
  <c r="L21" i="1" s="1"/>
  <c r="H23" i="1"/>
  <c r="L23" i="1" s="1"/>
  <c r="H19" i="1"/>
  <c r="L19" i="1" s="1"/>
</calcChain>
</file>

<file path=xl/sharedStrings.xml><?xml version="1.0" encoding="utf-8"?>
<sst xmlns="http://schemas.openxmlformats.org/spreadsheetml/2006/main" count="50" uniqueCount="32">
  <si>
    <t>is_trial</t>
  </si>
  <si>
    <t>partner</t>
  </si>
  <si>
    <t>count</t>
  </si>
  <si>
    <t>Таблица 1. Выборка из   SQL</t>
  </si>
  <si>
    <t>serial_number</t>
  </si>
  <si>
    <t>Сумма по полю count</t>
  </si>
  <si>
    <t>Названия строк</t>
  </si>
  <si>
    <t>Общий итог</t>
  </si>
  <si>
    <t>Названия столбцов</t>
  </si>
  <si>
    <t>num_1</t>
  </si>
  <si>
    <t>num_2</t>
  </si>
  <si>
    <t>num_3</t>
  </si>
  <si>
    <t>num_4</t>
  </si>
  <si>
    <t>num_5</t>
  </si>
  <si>
    <t>num_6</t>
  </si>
  <si>
    <t>total</t>
  </si>
  <si>
    <t>Таблица 2. Для визуализации,  покупки</t>
  </si>
  <si>
    <t>trial</t>
  </si>
  <si>
    <t>paid</t>
  </si>
  <si>
    <t xml:space="preserve">Выводы. </t>
  </si>
  <si>
    <t xml:space="preserve">По абсолютному значению самым эффективным является 0-партнер (канал привлечения). </t>
  </si>
  <si>
    <t xml:space="preserve">По количеству платного вхождения самым эффективным является 6 партнер (26% первых </t>
  </si>
  <si>
    <t xml:space="preserve">покупок являются платными (не пробными).  Хуже всего  работает 2 партнер - 85 первых </t>
  </si>
  <si>
    <t xml:space="preserve">покупок триальные и только 15% плантные. </t>
  </si>
  <si>
    <t>Таблица 2.1. Для визуализации,  покупки в %</t>
  </si>
  <si>
    <t>Таблица 1. Винтажные доходимости  в покупках</t>
  </si>
  <si>
    <t>Таблица 2. Винтажные доходимости  в %</t>
  </si>
  <si>
    <t xml:space="preserve">По значению винтажной доходимости лучше всех показывает себя 6 канал привлечения. </t>
  </si>
  <si>
    <t>Этот же канал лучше всех себя показал в отношении привлечения клиентов, которые</t>
  </si>
  <si>
    <t xml:space="preserve">входили в кинотеатр с платной подписки.  Самые печальные результаты  у 8 партнера. </t>
  </si>
  <si>
    <t>(Все)</t>
  </si>
  <si>
    <t>Фильтр по рангу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</si>
</sst>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2"/>
      <color indexed="8"/>
      <name val="Calibri"/>
      <family val="2"/>
      <scheme val="minor"/>
    </font>
    <font>
      <b/>
      <u/>
      <sz val="12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 applyBorder="1"/>
    <xf numFmtId="0" fontId="2" fillId="0" borderId="0" xfId="0" applyFont="1"/>
    <xf numFmtId="0" fontId="3" fillId="0" borderId="0" xfId="0" applyFont="1"/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9" fontId="3" fillId="0" borderId="10" xfId="1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9" fontId="4" fillId="2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9" fontId="4" fillId="3" borderId="0" xfId="1" applyFont="1" applyFill="1" applyAlignment="1">
      <alignment horizontal="center" vertical="center"/>
    </xf>
    <xf numFmtId="0" fontId="0" fillId="0" borderId="0" xfId="0" applyNumberFormat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0" borderId="0" xfId="0" pivotButton="1" applyFont="1"/>
  </cellXfs>
  <cellStyles count="2">
    <cellStyle name="Обычный" xfId="0" builtinId="0"/>
    <cellStyle name="Процентный" xfId="1" builtinId="5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Распределение</a:t>
            </a:r>
            <a:r>
              <a:rPr lang="ru-RU" sz="1600" b="1" baseline="0"/>
              <a:t> первых покупок клиентов по каналам привлечения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'Задача 4'!$H$3</c:f>
              <c:strCache>
                <c:ptCount val="1"/>
                <c:pt idx="0">
                  <c:v>trial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'Задача 4'!$F$4:$F$12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'Задача 4'!$H$4:$H$12</c:f>
              <c:numCache>
                <c:formatCode>General</c:formatCode>
                <c:ptCount val="9"/>
                <c:pt idx="0">
                  <c:v>1135</c:v>
                </c:pt>
                <c:pt idx="1">
                  <c:v>288</c:v>
                </c:pt>
                <c:pt idx="2">
                  <c:v>361</c:v>
                </c:pt>
                <c:pt idx="3">
                  <c:v>228</c:v>
                </c:pt>
                <c:pt idx="4">
                  <c:v>239</c:v>
                </c:pt>
                <c:pt idx="5">
                  <c:v>259</c:v>
                </c:pt>
                <c:pt idx="6">
                  <c:v>225</c:v>
                </c:pt>
                <c:pt idx="7">
                  <c:v>231</c:v>
                </c:pt>
                <c:pt idx="8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15-7141-AFE8-4C10586F4268}"/>
            </c:ext>
          </c:extLst>
        </c:ser>
        <c:ser>
          <c:idx val="1"/>
          <c:order val="1"/>
          <c:tx>
            <c:strRef>
              <c:f>'Задача 4'!$J$3</c:f>
              <c:strCache>
                <c:ptCount val="1"/>
                <c:pt idx="0">
                  <c:v>paid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'Задача 4'!$F$4:$F$12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'Задача 4'!$J$4:$J$12</c:f>
              <c:numCache>
                <c:formatCode>General</c:formatCode>
                <c:ptCount val="9"/>
                <c:pt idx="0">
                  <c:v>284</c:v>
                </c:pt>
                <c:pt idx="1">
                  <c:v>51</c:v>
                </c:pt>
                <c:pt idx="2">
                  <c:v>74</c:v>
                </c:pt>
                <c:pt idx="3">
                  <c:v>60</c:v>
                </c:pt>
                <c:pt idx="4">
                  <c:v>53</c:v>
                </c:pt>
                <c:pt idx="5">
                  <c:v>72</c:v>
                </c:pt>
                <c:pt idx="6">
                  <c:v>81</c:v>
                </c:pt>
                <c:pt idx="7">
                  <c:v>63</c:v>
                </c:pt>
                <c:pt idx="8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15-7141-AFE8-4C10586F4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overlap val="-5"/>
        <c:axId val="1366354336"/>
        <c:axId val="1366355984"/>
      </c:barChart>
      <c:catAx>
        <c:axId val="136635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355984"/>
        <c:crosses val="autoZero"/>
        <c:auto val="1"/>
        <c:lblAlgn val="ctr"/>
        <c:lblOffset val="100"/>
        <c:noMultiLvlLbl val="0"/>
      </c:catAx>
      <c:valAx>
        <c:axId val="136635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35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</a:t>
            </a:r>
            <a:r>
              <a:rPr lang="ru-RU" b="1" baseline="0"/>
              <a:t> платных/бесплатных первых подписок внутри каналов привлечения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trial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'Задача 4'!$F$17:$F$25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'Задача 4'!$H$17:$H$25</c:f>
              <c:numCache>
                <c:formatCode>0%</c:formatCode>
                <c:ptCount val="9"/>
                <c:pt idx="0">
                  <c:v>0.79985905567300919</c:v>
                </c:pt>
                <c:pt idx="1">
                  <c:v>0.84955752212389379</c:v>
                </c:pt>
                <c:pt idx="2">
                  <c:v>0.8298850574712644</c:v>
                </c:pt>
                <c:pt idx="3">
                  <c:v>0.79166666666666663</c:v>
                </c:pt>
                <c:pt idx="4">
                  <c:v>0.81849315068493156</c:v>
                </c:pt>
                <c:pt idx="5">
                  <c:v>0.78247734138972813</c:v>
                </c:pt>
                <c:pt idx="6">
                  <c:v>0.73529411764705888</c:v>
                </c:pt>
                <c:pt idx="7">
                  <c:v>0.7857142857142857</c:v>
                </c:pt>
                <c:pt idx="8">
                  <c:v>0.74657534246575341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5047-ABC7-CBCC4B7936F4}"/>
            </c:ext>
          </c:extLst>
        </c:ser>
        <c:ser>
          <c:idx val="1"/>
          <c:order val="1"/>
          <c:tx>
            <c:v>paid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'Задача 4'!$F$17:$F$25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'Задача 4'!$J$17:$J$25</c:f>
              <c:numCache>
                <c:formatCode>0%</c:formatCode>
                <c:ptCount val="9"/>
                <c:pt idx="0">
                  <c:v>0.20014094432699084</c:v>
                </c:pt>
                <c:pt idx="1">
                  <c:v>0.15044247787610621</c:v>
                </c:pt>
                <c:pt idx="2">
                  <c:v>0.17011494252873563</c:v>
                </c:pt>
                <c:pt idx="3">
                  <c:v>0.20833333333333334</c:v>
                </c:pt>
                <c:pt idx="4">
                  <c:v>0.1815068493150685</c:v>
                </c:pt>
                <c:pt idx="5">
                  <c:v>0.2175226586102719</c:v>
                </c:pt>
                <c:pt idx="6">
                  <c:v>0.26470588235294118</c:v>
                </c:pt>
                <c:pt idx="7">
                  <c:v>0.21428571428571427</c:v>
                </c:pt>
                <c:pt idx="8">
                  <c:v>0.25342465753424659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E1-5047-ABC7-CBCC4B793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543136"/>
        <c:axId val="1400597776"/>
      </c:barChart>
      <c:catAx>
        <c:axId val="140054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0597776"/>
        <c:crosses val="autoZero"/>
        <c:auto val="1"/>
        <c:lblAlgn val="ctr"/>
        <c:lblOffset val="100"/>
        <c:noMultiLvlLbl val="0"/>
      </c:catAx>
      <c:valAx>
        <c:axId val="140059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054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[Домашка Кононов.xlsx]Задача 5!Сводная таблица2</c:name>
    <c:fmtId val="0"/>
  </c:pivotSource>
  <c:chart>
    <c:autoTitleDeleted val="0"/>
    <c:pivotFmts>
      <c:pivotFmt>
        <c:idx val="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'Задача 5'!$H$10:$H$11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'Задача 5'!$G$12:$G$21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'Задача 5'!$H$12:$H$21</c:f>
              <c:numCache>
                <c:formatCode>General</c:formatCode>
                <c:ptCount val="9"/>
                <c:pt idx="0">
                  <c:v>1836</c:v>
                </c:pt>
                <c:pt idx="1">
                  <c:v>277</c:v>
                </c:pt>
                <c:pt idx="2">
                  <c:v>466</c:v>
                </c:pt>
                <c:pt idx="3">
                  <c:v>296</c:v>
                </c:pt>
                <c:pt idx="4">
                  <c:v>326</c:v>
                </c:pt>
                <c:pt idx="5">
                  <c:v>370</c:v>
                </c:pt>
                <c:pt idx="6">
                  <c:v>451</c:v>
                </c:pt>
                <c:pt idx="7">
                  <c:v>320</c:v>
                </c:pt>
                <c:pt idx="8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9-6B4B-A97B-2B185DE9608B}"/>
            </c:ext>
          </c:extLst>
        </c:ser>
        <c:ser>
          <c:idx val="1"/>
          <c:order val="1"/>
          <c:tx>
            <c:strRef>
              <c:f>'Задача 5'!$I$10:$I$11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'Задача 5'!$G$12:$G$21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'Задача 5'!$I$12:$I$21</c:f>
              <c:numCache>
                <c:formatCode>General</c:formatCode>
                <c:ptCount val="9"/>
                <c:pt idx="0">
                  <c:v>284</c:v>
                </c:pt>
                <c:pt idx="1">
                  <c:v>51</c:v>
                </c:pt>
                <c:pt idx="2">
                  <c:v>74</c:v>
                </c:pt>
                <c:pt idx="3">
                  <c:v>60</c:v>
                </c:pt>
                <c:pt idx="4">
                  <c:v>53</c:v>
                </c:pt>
                <c:pt idx="5">
                  <c:v>72</c:v>
                </c:pt>
                <c:pt idx="6">
                  <c:v>81</c:v>
                </c:pt>
                <c:pt idx="7">
                  <c:v>63</c:v>
                </c:pt>
                <c:pt idx="8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339-6B4B-A97B-2B185DE9608B}"/>
            </c:ext>
          </c:extLst>
        </c:ser>
        <c:ser>
          <c:idx val="2"/>
          <c:order val="2"/>
          <c:tx>
            <c:strRef>
              <c:f>'Задача 5'!$J$10:$J$11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'Задача 5'!$G$12:$G$21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strCache>
            </c:strRef>
          </c:cat>
          <c:val>
            <c:numRef>
              <c:f>'Задача 5'!$J$12:$J$21</c:f>
              <c:numCache>
                <c:formatCode>General</c:formatCode>
                <c:ptCount val="9"/>
                <c:pt idx="0">
                  <c:v>1135</c:v>
                </c:pt>
                <c:pt idx="1">
                  <c:v>288</c:v>
                </c:pt>
                <c:pt idx="2">
                  <c:v>361</c:v>
                </c:pt>
                <c:pt idx="3">
                  <c:v>228</c:v>
                </c:pt>
                <c:pt idx="4">
                  <c:v>239</c:v>
                </c:pt>
                <c:pt idx="5">
                  <c:v>259</c:v>
                </c:pt>
                <c:pt idx="6">
                  <c:v>225</c:v>
                </c:pt>
                <c:pt idx="7">
                  <c:v>231</c:v>
                </c:pt>
                <c:pt idx="8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339-6B4B-A97B-2B185DE9608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7"/>
        <c:overlap val="100"/>
        <c:axId val="1361701504"/>
        <c:axId val="1361559472"/>
      </c:barChart>
      <c:catAx>
        <c:axId val="136170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559472"/>
        <c:crosses val="autoZero"/>
        <c:auto val="1"/>
        <c:lblAlgn val="ctr"/>
        <c:lblOffset val="100"/>
        <c:noMultiLvlLbl val="0"/>
      </c:catAx>
      <c:valAx>
        <c:axId val="136155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70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baseline="0"/>
              <a:t> </a:t>
            </a:r>
            <a:r>
              <a:rPr lang="ru-RU" sz="1800" b="1" baseline="0"/>
              <a:t>Винтажные доходимости</a:t>
            </a:r>
            <a:endParaRPr lang="ru-RU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'Задача 6'!$C$16:$H$16</c:f>
              <c:strCache>
                <c:ptCount val="6"/>
                <c:pt idx="0">
                  <c:v>num_1</c:v>
                </c:pt>
                <c:pt idx="1">
                  <c:v>num_2</c:v>
                </c:pt>
                <c:pt idx="2">
                  <c:v>num_3</c:v>
                </c:pt>
                <c:pt idx="3">
                  <c:v>num_4</c:v>
                </c:pt>
                <c:pt idx="4">
                  <c:v>num_5</c:v>
                </c:pt>
                <c:pt idx="5">
                  <c:v>num_6</c:v>
                </c:pt>
              </c:strCache>
            </c:strRef>
          </c:cat>
          <c:val>
            <c:numRef>
              <c:f>'Задача 6'!$C$17:$H$17</c:f>
              <c:numCache>
                <c:formatCode>0%</c:formatCode>
                <c:ptCount val="6"/>
                <c:pt idx="0">
                  <c:v>1</c:v>
                </c:pt>
                <c:pt idx="1">
                  <c:v>0.74700493305144466</c:v>
                </c:pt>
                <c:pt idx="2">
                  <c:v>0.31501057082452433</c:v>
                </c:pt>
                <c:pt idx="3">
                  <c:v>0.10570824524312897</c:v>
                </c:pt>
                <c:pt idx="4">
                  <c:v>7.8224101479915431E-2</c:v>
                </c:pt>
                <c:pt idx="5">
                  <c:v>4.7921071176885127E-2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B2-3E4C-B351-3094E36984F3}"/>
            </c:ext>
          </c:extLst>
        </c:ser>
        <c:ser>
          <c:idx val="1"/>
          <c:order val="1"/>
          <c:tx>
            <c:v>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'Задача 6'!$C$16:$H$16</c:f>
              <c:strCache>
                <c:ptCount val="6"/>
                <c:pt idx="0">
                  <c:v>num_1</c:v>
                </c:pt>
                <c:pt idx="1">
                  <c:v>num_2</c:v>
                </c:pt>
                <c:pt idx="2">
                  <c:v>num_3</c:v>
                </c:pt>
                <c:pt idx="3">
                  <c:v>num_4</c:v>
                </c:pt>
                <c:pt idx="4">
                  <c:v>num_5</c:v>
                </c:pt>
                <c:pt idx="5">
                  <c:v>num_6</c:v>
                </c:pt>
              </c:strCache>
            </c:strRef>
          </c:cat>
          <c:val>
            <c:numRef>
              <c:f>'Задача 6'!$C$18:$H$18</c:f>
              <c:numCache>
                <c:formatCode>0%</c:formatCode>
                <c:ptCount val="6"/>
                <c:pt idx="0">
                  <c:v>1</c:v>
                </c:pt>
                <c:pt idx="1">
                  <c:v>0.49262536873156343</c:v>
                </c:pt>
                <c:pt idx="2">
                  <c:v>0.21828908554572271</c:v>
                </c:pt>
                <c:pt idx="3">
                  <c:v>4.71976401179941E-2</c:v>
                </c:pt>
                <c:pt idx="4">
                  <c:v>4.1297935103244837E-2</c:v>
                </c:pt>
                <c:pt idx="5">
                  <c:v>1.7699115044247787E-2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B2-3E4C-B351-3094E36984F3}"/>
            </c:ext>
          </c:extLst>
        </c:ser>
        <c:ser>
          <c:idx val="2"/>
          <c:order val="2"/>
          <c:tx>
            <c:v>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'Задача 6'!$C$16:$H$16</c:f>
              <c:strCache>
                <c:ptCount val="6"/>
                <c:pt idx="0">
                  <c:v>num_1</c:v>
                </c:pt>
                <c:pt idx="1">
                  <c:v>num_2</c:v>
                </c:pt>
                <c:pt idx="2">
                  <c:v>num_3</c:v>
                </c:pt>
                <c:pt idx="3">
                  <c:v>num_4</c:v>
                </c:pt>
                <c:pt idx="4">
                  <c:v>num_5</c:v>
                </c:pt>
                <c:pt idx="5">
                  <c:v>num_6</c:v>
                </c:pt>
              </c:strCache>
            </c:strRef>
          </c:cat>
          <c:val>
            <c:numRef>
              <c:f>'Задача 6'!$C$19:$H$19</c:f>
              <c:numCache>
                <c:formatCode>0%</c:formatCode>
                <c:ptCount val="6"/>
                <c:pt idx="0">
                  <c:v>1</c:v>
                </c:pt>
                <c:pt idx="1">
                  <c:v>0.64597701149425291</c:v>
                </c:pt>
                <c:pt idx="2">
                  <c:v>0.24367816091954023</c:v>
                </c:pt>
                <c:pt idx="3">
                  <c:v>7.3563218390804597E-2</c:v>
                </c:pt>
                <c:pt idx="4">
                  <c:v>6.2068965517241378E-2</c:v>
                </c:pt>
                <c:pt idx="5">
                  <c:v>4.5977011494252873E-2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B2-3E4C-B351-3094E36984F3}"/>
            </c:ext>
          </c:extLst>
        </c:ser>
        <c:ser>
          <c:idx val="3"/>
          <c:order val="3"/>
          <c:tx>
            <c:v>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'Задача 6'!$C$16:$H$16</c:f>
              <c:strCache>
                <c:ptCount val="6"/>
                <c:pt idx="0">
                  <c:v>num_1</c:v>
                </c:pt>
                <c:pt idx="1">
                  <c:v>num_2</c:v>
                </c:pt>
                <c:pt idx="2">
                  <c:v>num_3</c:v>
                </c:pt>
                <c:pt idx="3">
                  <c:v>num_4</c:v>
                </c:pt>
                <c:pt idx="4">
                  <c:v>num_5</c:v>
                </c:pt>
                <c:pt idx="5">
                  <c:v>num_6</c:v>
                </c:pt>
              </c:strCache>
            </c:strRef>
          </c:cat>
          <c:val>
            <c:numRef>
              <c:f>'Задача 6'!$C$20:$H$20</c:f>
              <c:numCache>
                <c:formatCode>0%</c:formatCode>
                <c:ptCount val="6"/>
                <c:pt idx="0">
                  <c:v>1</c:v>
                </c:pt>
                <c:pt idx="1">
                  <c:v>0.59722222222222221</c:v>
                </c:pt>
                <c:pt idx="2">
                  <c:v>0.21875</c:v>
                </c:pt>
                <c:pt idx="3">
                  <c:v>9.375E-2</c:v>
                </c:pt>
                <c:pt idx="4">
                  <c:v>7.2916666666666671E-2</c:v>
                </c:pt>
                <c:pt idx="5">
                  <c:v>4.5138888888888888E-2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B2-3E4C-B351-3094E36984F3}"/>
            </c:ext>
          </c:extLst>
        </c:ser>
        <c:ser>
          <c:idx val="4"/>
          <c:order val="4"/>
          <c:tx>
            <c:v>4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'Задача 6'!$C$16:$H$16</c:f>
              <c:strCache>
                <c:ptCount val="6"/>
                <c:pt idx="0">
                  <c:v>num_1</c:v>
                </c:pt>
                <c:pt idx="1">
                  <c:v>num_2</c:v>
                </c:pt>
                <c:pt idx="2">
                  <c:v>num_3</c:v>
                </c:pt>
                <c:pt idx="3">
                  <c:v>num_4</c:v>
                </c:pt>
                <c:pt idx="4">
                  <c:v>num_5</c:v>
                </c:pt>
                <c:pt idx="5">
                  <c:v>num_6</c:v>
                </c:pt>
              </c:strCache>
            </c:strRef>
          </c:cat>
          <c:val>
            <c:numRef>
              <c:f>'Задача 6'!$C$21:$H$21</c:f>
              <c:numCache>
                <c:formatCode>0%</c:formatCode>
                <c:ptCount val="6"/>
                <c:pt idx="0">
                  <c:v>1</c:v>
                </c:pt>
                <c:pt idx="1">
                  <c:v>0.65068493150684936</c:v>
                </c:pt>
                <c:pt idx="2">
                  <c:v>0.29794520547945208</c:v>
                </c:pt>
                <c:pt idx="3">
                  <c:v>7.8767123287671229E-2</c:v>
                </c:pt>
                <c:pt idx="4">
                  <c:v>5.8219178082191778E-2</c:v>
                </c:pt>
                <c:pt idx="5">
                  <c:v>3.0821917808219176E-2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B2-3E4C-B351-3094E36984F3}"/>
            </c:ext>
          </c:extLst>
        </c:ser>
        <c:ser>
          <c:idx val="5"/>
          <c:order val="5"/>
          <c:tx>
            <c:v>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'Задача 6'!$C$16:$H$16</c:f>
              <c:strCache>
                <c:ptCount val="6"/>
                <c:pt idx="0">
                  <c:v>num_1</c:v>
                </c:pt>
                <c:pt idx="1">
                  <c:v>num_2</c:v>
                </c:pt>
                <c:pt idx="2">
                  <c:v>num_3</c:v>
                </c:pt>
                <c:pt idx="3">
                  <c:v>num_4</c:v>
                </c:pt>
                <c:pt idx="4">
                  <c:v>num_5</c:v>
                </c:pt>
                <c:pt idx="5">
                  <c:v>num_6</c:v>
                </c:pt>
              </c:strCache>
            </c:strRef>
          </c:cat>
          <c:val>
            <c:numRef>
              <c:f>'Задача 6'!$C$22:$H$22</c:f>
              <c:numCache>
                <c:formatCode>0%</c:formatCode>
                <c:ptCount val="6"/>
                <c:pt idx="0">
                  <c:v>1</c:v>
                </c:pt>
                <c:pt idx="1">
                  <c:v>0.6404833836858006</c:v>
                </c:pt>
                <c:pt idx="2">
                  <c:v>0.2809667673716012</c:v>
                </c:pt>
                <c:pt idx="3">
                  <c:v>7.8549848942598186E-2</c:v>
                </c:pt>
                <c:pt idx="4">
                  <c:v>6.3444108761329304E-2</c:v>
                </c:pt>
                <c:pt idx="5">
                  <c:v>5.4380664652567974E-2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B2-3E4C-B351-3094E36984F3}"/>
            </c:ext>
          </c:extLst>
        </c:ser>
        <c:ser>
          <c:idx val="6"/>
          <c:order val="6"/>
          <c:tx>
            <c:v>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'Задача 6'!$C$16:$H$16</c:f>
              <c:strCache>
                <c:ptCount val="6"/>
                <c:pt idx="0">
                  <c:v>num_1</c:v>
                </c:pt>
                <c:pt idx="1">
                  <c:v>num_2</c:v>
                </c:pt>
                <c:pt idx="2">
                  <c:v>num_3</c:v>
                </c:pt>
                <c:pt idx="3">
                  <c:v>num_4</c:v>
                </c:pt>
                <c:pt idx="4">
                  <c:v>num_5</c:v>
                </c:pt>
                <c:pt idx="5">
                  <c:v>num_6</c:v>
                </c:pt>
              </c:strCache>
            </c:strRef>
          </c:cat>
          <c:val>
            <c:numRef>
              <c:f>'Задача 6'!$C$23:$H$23</c:f>
              <c:numCache>
                <c:formatCode>0%</c:formatCode>
                <c:ptCount val="6"/>
                <c:pt idx="0">
                  <c:v>1</c:v>
                </c:pt>
                <c:pt idx="1">
                  <c:v>0.67320261437908502</c:v>
                </c:pt>
                <c:pt idx="2">
                  <c:v>0.33986928104575165</c:v>
                </c:pt>
                <c:pt idx="3">
                  <c:v>0.22549019607843138</c:v>
                </c:pt>
                <c:pt idx="4">
                  <c:v>0.14052287581699346</c:v>
                </c:pt>
                <c:pt idx="5">
                  <c:v>9.4771241830065356E-2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B2-3E4C-B351-3094E36984F3}"/>
            </c:ext>
          </c:extLst>
        </c:ser>
        <c:ser>
          <c:idx val="7"/>
          <c:order val="7"/>
          <c:tx>
            <c:v>7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'Задача 6'!$C$16:$H$16</c:f>
              <c:strCache>
                <c:ptCount val="6"/>
                <c:pt idx="0">
                  <c:v>num_1</c:v>
                </c:pt>
                <c:pt idx="1">
                  <c:v>num_2</c:v>
                </c:pt>
                <c:pt idx="2">
                  <c:v>num_3</c:v>
                </c:pt>
                <c:pt idx="3">
                  <c:v>num_4</c:v>
                </c:pt>
                <c:pt idx="4">
                  <c:v>num_5</c:v>
                </c:pt>
                <c:pt idx="5">
                  <c:v>num_6</c:v>
                </c:pt>
              </c:strCache>
            </c:strRef>
          </c:cat>
          <c:val>
            <c:numRef>
              <c:f>'Задача 6'!$C$24:$H$24</c:f>
              <c:numCache>
                <c:formatCode>0%</c:formatCode>
                <c:ptCount val="6"/>
                <c:pt idx="0">
                  <c:v>1</c:v>
                </c:pt>
                <c:pt idx="1">
                  <c:v>0.58843537414965985</c:v>
                </c:pt>
                <c:pt idx="2">
                  <c:v>0.24489795918367346</c:v>
                </c:pt>
                <c:pt idx="3">
                  <c:v>0.10204081632653061</c:v>
                </c:pt>
                <c:pt idx="4">
                  <c:v>9.1836734693877556E-2</c:v>
                </c:pt>
                <c:pt idx="5">
                  <c:v>6.1224489795918366E-2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B2-3E4C-B351-3094E36984F3}"/>
            </c:ext>
          </c:extLst>
        </c:ser>
        <c:ser>
          <c:idx val="8"/>
          <c:order val="8"/>
          <c:tx>
            <c:v>8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'Задача 6'!$C$16:$H$16</c:f>
              <c:strCache>
                <c:ptCount val="6"/>
                <c:pt idx="0">
                  <c:v>num_1</c:v>
                </c:pt>
                <c:pt idx="1">
                  <c:v>num_2</c:v>
                </c:pt>
                <c:pt idx="2">
                  <c:v>num_3</c:v>
                </c:pt>
                <c:pt idx="3">
                  <c:v>num_4</c:v>
                </c:pt>
                <c:pt idx="4">
                  <c:v>num_5</c:v>
                </c:pt>
                <c:pt idx="5">
                  <c:v>num_6</c:v>
                </c:pt>
              </c:strCache>
            </c:strRef>
          </c:cat>
          <c:val>
            <c:numRef>
              <c:f>'Задача 6'!$C$25:$H$25</c:f>
              <c:numCache>
                <c:formatCode>0%</c:formatCode>
                <c:ptCount val="6"/>
                <c:pt idx="0">
                  <c:v>1</c:v>
                </c:pt>
                <c:pt idx="1">
                  <c:v>0.32534246575342468</c:v>
                </c:pt>
                <c:pt idx="2">
                  <c:v>0.14726027397260275</c:v>
                </c:pt>
                <c:pt idx="3">
                  <c:v>3.4246575342465752E-2</c:v>
                </c:pt>
                <c:pt idx="4">
                  <c:v>2.7397260273972601E-2</c:v>
                </c:pt>
                <c:pt idx="5">
                  <c:v>1.7123287671232876E-2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B2-3E4C-B351-3094E3698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8480208"/>
        <c:axId val="1477535664"/>
      </c:lineChart>
      <c:catAx>
        <c:axId val="147848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7535664"/>
        <c:crosses val="autoZero"/>
        <c:auto val="1"/>
        <c:lblAlgn val="ctr"/>
        <c:lblOffset val="100"/>
        <c:noMultiLvlLbl val="0"/>
      </c:catAx>
      <c:valAx>
        <c:axId val="147753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848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6349</xdr:colOff>
      <xdr:row>1</xdr:row>
      <xdr:rowOff>19050</xdr:rowOff>
    </xdr:from>
    <xdr:to>
      <xdr:col>27</xdr:col>
      <xdr:colOff>33442</xdr:colOff>
      <xdr:row>19</xdr:row>
      <xdr:rowOff>92428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6A517AB-2690-02DD-CE4C-E1B8C3F8C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44449</xdr:colOff>
      <xdr:row>22</xdr:row>
      <xdr:rowOff>31750</xdr:rowOff>
    </xdr:from>
    <xdr:to>
      <xdr:col>27</xdr:col>
      <xdr:colOff>71542</xdr:colOff>
      <xdr:row>40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CD1DE0D-9291-BE7F-3AC1-EFB53906F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819150</xdr:colOff>
      <xdr:row>6</xdr:row>
      <xdr:rowOff>177800</xdr:rowOff>
    </xdr:from>
    <xdr:to>
      <xdr:col>20</xdr:col>
      <xdr:colOff>800100</xdr:colOff>
      <xdr:row>39</xdr:row>
      <xdr:rowOff>139700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5BF442D-0A40-F689-12A3-6C3E64C19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1</xdr:row>
      <xdr:rowOff>196850</xdr:rowOff>
    </xdr:from>
    <xdr:to>
      <xdr:col>20</xdr:col>
      <xdr:colOff>711200</xdr:colOff>
      <xdr:row>27</xdr:row>
      <xdr:rowOff>12700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75A6C0E-EA3B-0F3A-4735-7AC23E37C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94.513889351852" createdVersion="8" refreshedVersion="8" minRefreshableVersion="3" recordCount="63" xr:uid="{76E34C37-F6B2-8145-B7E1-FCECD65D1033}">
  <cacheSource type="worksheet">
    <worksheetSource ref="B3:E66" sheet="Задача 5"/>
  </cacheSource>
  <cacheFields count="4">
    <cacheField name="is_trial" numFmtId="0">
      <sharedItems containsSemiMixedTypes="0" containsString="0" containsNumber="1" containsInteger="1" minValue="-1" maxValue="1" count="3">
        <n v="1"/>
        <n v="0"/>
        <n v="-1"/>
      </sharedItems>
    </cacheField>
    <cacheField name="partner" numFmtId="0">
      <sharedItems containsSemiMixedTypes="0" containsString="0" containsNumber="1" containsInteger="1" minValue="0" maxValue="8" count="9">
        <n v="0"/>
        <n v="1"/>
        <n v="2"/>
        <n v="3"/>
        <n v="4"/>
        <n v="5"/>
        <n v="6"/>
        <n v="7"/>
        <n v="8"/>
      </sharedItems>
    </cacheField>
    <cacheField name="serial_number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count" numFmtId="0">
      <sharedItems containsSemiMixedTypes="0" containsString="0" containsNumber="1" containsInteger="1" minValue="5" maxValue="1135" count="54">
        <n v="1135"/>
        <n v="288"/>
        <n v="361"/>
        <n v="228"/>
        <n v="239"/>
        <n v="259"/>
        <n v="225"/>
        <n v="231"/>
        <n v="218"/>
        <n v="284"/>
        <n v="51"/>
        <n v="74"/>
        <n v="60"/>
        <n v="53"/>
        <n v="72"/>
        <n v="81"/>
        <n v="63"/>
        <n v="1060"/>
        <n v="447"/>
        <n v="150"/>
        <n v="111"/>
        <n v="68"/>
        <n v="167"/>
        <n v="16"/>
        <n v="14"/>
        <n v="6"/>
        <n v="281"/>
        <n v="106"/>
        <n v="32"/>
        <n v="27"/>
        <n v="20"/>
        <n v="172"/>
        <n v="21"/>
        <n v="13"/>
        <n v="190"/>
        <n v="87"/>
        <n v="23"/>
        <n v="17"/>
        <n v="9"/>
        <n v="212"/>
        <n v="93"/>
        <n v="26"/>
        <n v="18"/>
        <n v="206"/>
        <n v="104"/>
        <n v="69"/>
        <n v="43"/>
        <n v="29"/>
        <n v="173"/>
        <n v="30"/>
        <n v="95"/>
        <n v="10"/>
        <n v="8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x v="0"/>
    <x v="0"/>
  </r>
  <r>
    <x v="0"/>
    <x v="1"/>
    <x v="0"/>
    <x v="1"/>
  </r>
  <r>
    <x v="0"/>
    <x v="2"/>
    <x v="0"/>
    <x v="2"/>
  </r>
  <r>
    <x v="0"/>
    <x v="3"/>
    <x v="0"/>
    <x v="3"/>
  </r>
  <r>
    <x v="0"/>
    <x v="4"/>
    <x v="0"/>
    <x v="4"/>
  </r>
  <r>
    <x v="0"/>
    <x v="5"/>
    <x v="0"/>
    <x v="5"/>
  </r>
  <r>
    <x v="0"/>
    <x v="6"/>
    <x v="0"/>
    <x v="6"/>
  </r>
  <r>
    <x v="0"/>
    <x v="7"/>
    <x v="0"/>
    <x v="7"/>
  </r>
  <r>
    <x v="0"/>
    <x v="8"/>
    <x v="0"/>
    <x v="8"/>
  </r>
  <r>
    <x v="1"/>
    <x v="0"/>
    <x v="0"/>
    <x v="9"/>
  </r>
  <r>
    <x v="1"/>
    <x v="1"/>
    <x v="0"/>
    <x v="10"/>
  </r>
  <r>
    <x v="1"/>
    <x v="2"/>
    <x v="0"/>
    <x v="11"/>
  </r>
  <r>
    <x v="1"/>
    <x v="3"/>
    <x v="0"/>
    <x v="12"/>
  </r>
  <r>
    <x v="1"/>
    <x v="4"/>
    <x v="0"/>
    <x v="13"/>
  </r>
  <r>
    <x v="1"/>
    <x v="5"/>
    <x v="0"/>
    <x v="14"/>
  </r>
  <r>
    <x v="1"/>
    <x v="6"/>
    <x v="0"/>
    <x v="15"/>
  </r>
  <r>
    <x v="1"/>
    <x v="7"/>
    <x v="0"/>
    <x v="16"/>
  </r>
  <r>
    <x v="1"/>
    <x v="8"/>
    <x v="0"/>
    <x v="11"/>
  </r>
  <r>
    <x v="2"/>
    <x v="0"/>
    <x v="1"/>
    <x v="17"/>
  </r>
  <r>
    <x v="2"/>
    <x v="0"/>
    <x v="2"/>
    <x v="18"/>
  </r>
  <r>
    <x v="2"/>
    <x v="0"/>
    <x v="3"/>
    <x v="19"/>
  </r>
  <r>
    <x v="2"/>
    <x v="0"/>
    <x v="4"/>
    <x v="20"/>
  </r>
  <r>
    <x v="2"/>
    <x v="0"/>
    <x v="5"/>
    <x v="21"/>
  </r>
  <r>
    <x v="2"/>
    <x v="1"/>
    <x v="1"/>
    <x v="22"/>
  </r>
  <r>
    <x v="2"/>
    <x v="1"/>
    <x v="2"/>
    <x v="11"/>
  </r>
  <r>
    <x v="2"/>
    <x v="1"/>
    <x v="3"/>
    <x v="23"/>
  </r>
  <r>
    <x v="2"/>
    <x v="1"/>
    <x v="4"/>
    <x v="24"/>
  </r>
  <r>
    <x v="2"/>
    <x v="1"/>
    <x v="5"/>
    <x v="25"/>
  </r>
  <r>
    <x v="2"/>
    <x v="2"/>
    <x v="1"/>
    <x v="26"/>
  </r>
  <r>
    <x v="2"/>
    <x v="2"/>
    <x v="2"/>
    <x v="27"/>
  </r>
  <r>
    <x v="2"/>
    <x v="2"/>
    <x v="3"/>
    <x v="28"/>
  </r>
  <r>
    <x v="2"/>
    <x v="2"/>
    <x v="4"/>
    <x v="29"/>
  </r>
  <r>
    <x v="2"/>
    <x v="2"/>
    <x v="5"/>
    <x v="30"/>
  </r>
  <r>
    <x v="2"/>
    <x v="3"/>
    <x v="1"/>
    <x v="31"/>
  </r>
  <r>
    <x v="2"/>
    <x v="3"/>
    <x v="2"/>
    <x v="16"/>
  </r>
  <r>
    <x v="2"/>
    <x v="3"/>
    <x v="3"/>
    <x v="29"/>
  </r>
  <r>
    <x v="2"/>
    <x v="3"/>
    <x v="4"/>
    <x v="32"/>
  </r>
  <r>
    <x v="2"/>
    <x v="3"/>
    <x v="5"/>
    <x v="33"/>
  </r>
  <r>
    <x v="2"/>
    <x v="4"/>
    <x v="1"/>
    <x v="34"/>
  </r>
  <r>
    <x v="2"/>
    <x v="4"/>
    <x v="2"/>
    <x v="35"/>
  </r>
  <r>
    <x v="2"/>
    <x v="4"/>
    <x v="3"/>
    <x v="36"/>
  </r>
  <r>
    <x v="2"/>
    <x v="4"/>
    <x v="4"/>
    <x v="37"/>
  </r>
  <r>
    <x v="2"/>
    <x v="4"/>
    <x v="5"/>
    <x v="38"/>
  </r>
  <r>
    <x v="2"/>
    <x v="5"/>
    <x v="1"/>
    <x v="39"/>
  </r>
  <r>
    <x v="2"/>
    <x v="5"/>
    <x v="2"/>
    <x v="40"/>
  </r>
  <r>
    <x v="2"/>
    <x v="5"/>
    <x v="3"/>
    <x v="41"/>
  </r>
  <r>
    <x v="2"/>
    <x v="5"/>
    <x v="4"/>
    <x v="32"/>
  </r>
  <r>
    <x v="2"/>
    <x v="5"/>
    <x v="5"/>
    <x v="42"/>
  </r>
  <r>
    <x v="2"/>
    <x v="6"/>
    <x v="1"/>
    <x v="43"/>
  </r>
  <r>
    <x v="2"/>
    <x v="6"/>
    <x v="2"/>
    <x v="44"/>
  </r>
  <r>
    <x v="2"/>
    <x v="6"/>
    <x v="3"/>
    <x v="45"/>
  </r>
  <r>
    <x v="2"/>
    <x v="6"/>
    <x v="4"/>
    <x v="46"/>
  </r>
  <r>
    <x v="2"/>
    <x v="6"/>
    <x v="5"/>
    <x v="47"/>
  </r>
  <r>
    <x v="2"/>
    <x v="7"/>
    <x v="1"/>
    <x v="48"/>
  </r>
  <r>
    <x v="2"/>
    <x v="7"/>
    <x v="2"/>
    <x v="14"/>
  </r>
  <r>
    <x v="2"/>
    <x v="7"/>
    <x v="3"/>
    <x v="49"/>
  </r>
  <r>
    <x v="2"/>
    <x v="7"/>
    <x v="4"/>
    <x v="29"/>
  </r>
  <r>
    <x v="2"/>
    <x v="7"/>
    <x v="5"/>
    <x v="42"/>
  </r>
  <r>
    <x v="2"/>
    <x v="8"/>
    <x v="1"/>
    <x v="50"/>
  </r>
  <r>
    <x v="2"/>
    <x v="8"/>
    <x v="2"/>
    <x v="46"/>
  </r>
  <r>
    <x v="2"/>
    <x v="8"/>
    <x v="3"/>
    <x v="51"/>
  </r>
  <r>
    <x v="2"/>
    <x v="8"/>
    <x v="4"/>
    <x v="52"/>
  </r>
  <r>
    <x v="2"/>
    <x v="8"/>
    <x v="5"/>
    <x v="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7D21D-635C-4D45-9E61-0A90B9278A42}" name="Сводная таблица2" cacheId="1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">
  <location ref="G10:K21" firstHeaderRow="1" firstDataRow="2" firstDataCol="1" rowPageCount="1" colPageCount="1"/>
  <pivotFields count="4">
    <pivotField axis="axisCol" showAll="0">
      <items count="4">
        <item x="2"/>
        <item x="1"/>
        <item x="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Фильтр по рангу" axis="axisPage"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55">
        <item x="53"/>
        <item x="25"/>
        <item x="52"/>
        <item x="38"/>
        <item x="51"/>
        <item x="33"/>
        <item x="24"/>
        <item x="23"/>
        <item x="37"/>
        <item x="42"/>
        <item x="30"/>
        <item x="32"/>
        <item x="36"/>
        <item x="41"/>
        <item x="29"/>
        <item x="47"/>
        <item x="49"/>
        <item x="28"/>
        <item x="46"/>
        <item x="10"/>
        <item x="13"/>
        <item x="12"/>
        <item x="16"/>
        <item x="21"/>
        <item x="45"/>
        <item x="14"/>
        <item x="11"/>
        <item x="15"/>
        <item x="35"/>
        <item x="40"/>
        <item x="50"/>
        <item x="44"/>
        <item x="27"/>
        <item x="20"/>
        <item x="19"/>
        <item x="22"/>
        <item x="31"/>
        <item x="48"/>
        <item x="34"/>
        <item x="43"/>
        <item x="39"/>
        <item x="8"/>
        <item x="6"/>
        <item x="3"/>
        <item x="7"/>
        <item x="4"/>
        <item x="5"/>
        <item x="26"/>
        <item x="9"/>
        <item x="1"/>
        <item x="2"/>
        <item x="18"/>
        <item x="17"/>
        <item x="0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Сумма по полю count" fld="3" baseField="0" baseItem="0"/>
  </dataFields>
  <formats count="1">
    <format dxfId="0">
      <pivotArea field="2" type="button" dataOnly="0" labelOnly="1" outline="0" axis="axisPage" fieldPosition="0"/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3"/>
  <sheetViews>
    <sheetView showGridLines="0" tabSelected="1" zoomScale="90" zoomScaleNormal="90" workbookViewId="0">
      <selection activeCell="B29" sqref="B29:M34"/>
    </sheetView>
  </sheetViews>
  <sheetFormatPr baseColWidth="10" defaultColWidth="8.83203125" defaultRowHeight="15" x14ac:dyDescent="0.2"/>
  <cols>
    <col min="7" max="7" width="1.83203125" customWidth="1"/>
    <col min="9" max="9" width="1.83203125" customWidth="1"/>
    <col min="11" max="11" width="1.83203125" customWidth="1"/>
  </cols>
  <sheetData>
    <row r="2" spans="2:12" ht="16" x14ac:dyDescent="0.2">
      <c r="B2" s="4" t="s">
        <v>3</v>
      </c>
      <c r="C2" s="5"/>
      <c r="D2" s="5"/>
      <c r="F2" s="4" t="s">
        <v>16</v>
      </c>
      <c r="G2" s="4"/>
      <c r="H2" s="4"/>
      <c r="I2" s="4"/>
      <c r="J2" s="4"/>
      <c r="K2" s="5"/>
      <c r="L2" s="5"/>
    </row>
    <row r="3" spans="2:12" ht="17" thickBot="1" x14ac:dyDescent="0.25">
      <c r="B3" s="13" t="s">
        <v>0</v>
      </c>
      <c r="C3" s="14" t="s">
        <v>1</v>
      </c>
      <c r="D3" s="15" t="s">
        <v>2</v>
      </c>
      <c r="F3" s="6" t="s">
        <v>1</v>
      </c>
      <c r="G3" s="7"/>
      <c r="H3" s="6" t="s">
        <v>17</v>
      </c>
      <c r="I3" s="8"/>
      <c r="J3" s="6" t="s">
        <v>18</v>
      </c>
      <c r="K3" s="8"/>
      <c r="L3" s="6" t="s">
        <v>15</v>
      </c>
    </row>
    <row r="4" spans="2:12" ht="16" x14ac:dyDescent="0.2">
      <c r="B4" s="16">
        <v>0</v>
      </c>
      <c r="C4" s="5">
        <v>0</v>
      </c>
      <c r="D4" s="17">
        <v>284</v>
      </c>
      <c r="F4" s="9">
        <v>0</v>
      </c>
      <c r="G4" s="7"/>
      <c r="H4" s="10">
        <v>1135</v>
      </c>
      <c r="I4" s="7"/>
      <c r="J4" s="10">
        <v>284</v>
      </c>
      <c r="K4" s="7"/>
      <c r="L4" s="10">
        <f>H4+J4</f>
        <v>1419</v>
      </c>
    </row>
    <row r="5" spans="2:12" ht="16" x14ac:dyDescent="0.2">
      <c r="B5" s="16">
        <v>0</v>
      </c>
      <c r="C5" s="5">
        <v>1</v>
      </c>
      <c r="D5" s="17">
        <v>51</v>
      </c>
      <c r="F5" s="9">
        <v>1</v>
      </c>
      <c r="G5" s="7"/>
      <c r="H5" s="10">
        <v>288</v>
      </c>
      <c r="I5" s="7"/>
      <c r="J5" s="10">
        <v>51</v>
      </c>
      <c r="K5" s="7"/>
      <c r="L5" s="10">
        <f t="shared" ref="L5:L12" si="0">H5+J5</f>
        <v>339</v>
      </c>
    </row>
    <row r="6" spans="2:12" ht="16" x14ac:dyDescent="0.2">
      <c r="B6" s="16">
        <v>0</v>
      </c>
      <c r="C6" s="5">
        <v>2</v>
      </c>
      <c r="D6" s="17">
        <v>74</v>
      </c>
      <c r="F6" s="9">
        <v>2</v>
      </c>
      <c r="G6" s="7"/>
      <c r="H6" s="10">
        <v>361</v>
      </c>
      <c r="I6" s="7"/>
      <c r="J6" s="10">
        <v>74</v>
      </c>
      <c r="K6" s="7"/>
      <c r="L6" s="10">
        <f t="shared" si="0"/>
        <v>435</v>
      </c>
    </row>
    <row r="7" spans="2:12" ht="16" x14ac:dyDescent="0.2">
      <c r="B7" s="16">
        <v>0</v>
      </c>
      <c r="C7" s="5">
        <v>3</v>
      </c>
      <c r="D7" s="17">
        <v>60</v>
      </c>
      <c r="F7" s="9">
        <v>3</v>
      </c>
      <c r="G7" s="7"/>
      <c r="H7" s="10">
        <v>228</v>
      </c>
      <c r="I7" s="7"/>
      <c r="J7" s="10">
        <v>60</v>
      </c>
      <c r="K7" s="7"/>
      <c r="L7" s="10">
        <f t="shared" si="0"/>
        <v>288</v>
      </c>
    </row>
    <row r="8" spans="2:12" ht="16" x14ac:dyDescent="0.2">
      <c r="B8" s="16">
        <v>0</v>
      </c>
      <c r="C8" s="5">
        <v>4</v>
      </c>
      <c r="D8" s="17">
        <v>53</v>
      </c>
      <c r="F8" s="9">
        <v>4</v>
      </c>
      <c r="G8" s="7"/>
      <c r="H8" s="10">
        <v>239</v>
      </c>
      <c r="I8" s="7"/>
      <c r="J8" s="10">
        <v>53</v>
      </c>
      <c r="K8" s="7"/>
      <c r="L8" s="10">
        <f t="shared" si="0"/>
        <v>292</v>
      </c>
    </row>
    <row r="9" spans="2:12" ht="16" x14ac:dyDescent="0.2">
      <c r="B9" s="16">
        <v>0</v>
      </c>
      <c r="C9" s="5">
        <v>5</v>
      </c>
      <c r="D9" s="17">
        <v>72</v>
      </c>
      <c r="F9" s="9">
        <v>5</v>
      </c>
      <c r="G9" s="7"/>
      <c r="H9" s="10">
        <v>259</v>
      </c>
      <c r="I9" s="7"/>
      <c r="J9" s="10">
        <v>72</v>
      </c>
      <c r="K9" s="7"/>
      <c r="L9" s="10">
        <f t="shared" si="0"/>
        <v>331</v>
      </c>
    </row>
    <row r="10" spans="2:12" ht="16" x14ac:dyDescent="0.2">
      <c r="B10" s="16">
        <v>0</v>
      </c>
      <c r="C10" s="5">
        <v>6</v>
      </c>
      <c r="D10" s="17">
        <v>81</v>
      </c>
      <c r="F10" s="9">
        <v>6</v>
      </c>
      <c r="G10" s="7"/>
      <c r="H10" s="10">
        <v>225</v>
      </c>
      <c r="I10" s="7"/>
      <c r="J10" s="10">
        <v>81</v>
      </c>
      <c r="K10" s="7"/>
      <c r="L10" s="10">
        <f t="shared" si="0"/>
        <v>306</v>
      </c>
    </row>
    <row r="11" spans="2:12" ht="16" x14ac:dyDescent="0.2">
      <c r="B11" s="16">
        <v>0</v>
      </c>
      <c r="C11" s="5">
        <v>7</v>
      </c>
      <c r="D11" s="17">
        <v>63</v>
      </c>
      <c r="F11" s="9">
        <v>7</v>
      </c>
      <c r="G11" s="7"/>
      <c r="H11" s="10">
        <v>231</v>
      </c>
      <c r="I11" s="7"/>
      <c r="J11" s="10">
        <v>63</v>
      </c>
      <c r="K11" s="7"/>
      <c r="L11" s="10">
        <f t="shared" si="0"/>
        <v>294</v>
      </c>
    </row>
    <row r="12" spans="2:12" ht="16" x14ac:dyDescent="0.2">
      <c r="B12" s="16">
        <v>0</v>
      </c>
      <c r="C12" s="5">
        <v>8</v>
      </c>
      <c r="D12" s="17">
        <v>74</v>
      </c>
      <c r="F12" s="9">
        <v>8</v>
      </c>
      <c r="G12" s="7"/>
      <c r="H12" s="10">
        <v>218</v>
      </c>
      <c r="I12" s="7"/>
      <c r="J12" s="10">
        <v>74</v>
      </c>
      <c r="K12" s="7"/>
      <c r="L12" s="10">
        <f t="shared" si="0"/>
        <v>292</v>
      </c>
    </row>
    <row r="13" spans="2:12" ht="16" x14ac:dyDescent="0.2">
      <c r="B13" s="16">
        <v>1</v>
      </c>
      <c r="C13" s="5">
        <v>0</v>
      </c>
      <c r="D13" s="17">
        <v>1135</v>
      </c>
    </row>
    <row r="14" spans="2:12" ht="16" x14ac:dyDescent="0.2">
      <c r="B14" s="16">
        <v>1</v>
      </c>
      <c r="C14" s="5">
        <v>1</v>
      </c>
      <c r="D14" s="17">
        <v>288</v>
      </c>
      <c r="F14" s="4" t="s">
        <v>24</v>
      </c>
    </row>
    <row r="15" spans="2:12" ht="16" x14ac:dyDescent="0.2">
      <c r="B15" s="16">
        <v>1</v>
      </c>
      <c r="C15" s="5">
        <v>2</v>
      </c>
      <c r="D15" s="17">
        <v>361</v>
      </c>
    </row>
    <row r="16" spans="2:12" ht="17" thickBot="1" x14ac:dyDescent="0.25">
      <c r="B16" s="16">
        <v>1</v>
      </c>
      <c r="C16" s="5">
        <v>3</v>
      </c>
      <c r="D16" s="17">
        <v>228</v>
      </c>
      <c r="F16" s="6" t="s">
        <v>1</v>
      </c>
      <c r="H16" s="6" t="s">
        <v>17</v>
      </c>
      <c r="J16" s="6" t="s">
        <v>18</v>
      </c>
      <c r="K16" s="8"/>
      <c r="L16" s="6" t="s">
        <v>15</v>
      </c>
    </row>
    <row r="17" spans="2:12" ht="16" x14ac:dyDescent="0.2">
      <c r="B17" s="16">
        <v>1</v>
      </c>
      <c r="C17" s="5">
        <v>4</v>
      </c>
      <c r="D17" s="17">
        <v>239</v>
      </c>
      <c r="F17" s="9">
        <v>0</v>
      </c>
      <c r="H17" s="11">
        <f>H4/L4</f>
        <v>0.79985905567300919</v>
      </c>
      <c r="I17" s="3"/>
      <c r="J17" s="11">
        <f>J4/L4</f>
        <v>0.20014094432699084</v>
      </c>
      <c r="K17" s="12"/>
      <c r="L17" s="11">
        <f>H17+J17</f>
        <v>1</v>
      </c>
    </row>
    <row r="18" spans="2:12" ht="16" x14ac:dyDescent="0.2">
      <c r="B18" s="16">
        <v>1</v>
      </c>
      <c r="C18" s="5">
        <v>5</v>
      </c>
      <c r="D18" s="17">
        <v>259</v>
      </c>
      <c r="F18" s="9">
        <v>1</v>
      </c>
      <c r="H18" s="11">
        <f t="shared" ref="H18:H25" si="1">H5/L5</f>
        <v>0.84955752212389379</v>
      </c>
      <c r="I18" s="3"/>
      <c r="J18" s="11">
        <f t="shared" ref="J18:J25" si="2">J5/L5</f>
        <v>0.15044247787610621</v>
      </c>
      <c r="K18" s="12"/>
      <c r="L18" s="11">
        <f t="shared" ref="L18:L25" si="3">H18+J18</f>
        <v>1</v>
      </c>
    </row>
    <row r="19" spans="2:12" ht="16" x14ac:dyDescent="0.2">
      <c r="B19" s="16">
        <v>1</v>
      </c>
      <c r="C19" s="5">
        <v>6</v>
      </c>
      <c r="D19" s="17">
        <v>225</v>
      </c>
      <c r="F19" s="9">
        <v>2</v>
      </c>
      <c r="H19" s="11">
        <f t="shared" si="1"/>
        <v>0.8298850574712644</v>
      </c>
      <c r="I19" s="3"/>
      <c r="J19" s="11">
        <f t="shared" si="2"/>
        <v>0.17011494252873563</v>
      </c>
      <c r="K19" s="12"/>
      <c r="L19" s="11">
        <f t="shared" si="3"/>
        <v>1</v>
      </c>
    </row>
    <row r="20" spans="2:12" ht="16" x14ac:dyDescent="0.2">
      <c r="B20" s="16">
        <v>1</v>
      </c>
      <c r="C20" s="5">
        <v>7</v>
      </c>
      <c r="D20" s="17">
        <v>231</v>
      </c>
      <c r="F20" s="9">
        <v>3</v>
      </c>
      <c r="H20" s="11">
        <f t="shared" si="1"/>
        <v>0.79166666666666663</v>
      </c>
      <c r="I20" s="3"/>
      <c r="J20" s="11">
        <f t="shared" si="2"/>
        <v>0.20833333333333334</v>
      </c>
      <c r="K20" s="12"/>
      <c r="L20" s="11">
        <f t="shared" si="3"/>
        <v>1</v>
      </c>
    </row>
    <row r="21" spans="2:12" ht="16" x14ac:dyDescent="0.2">
      <c r="B21" s="18">
        <v>1</v>
      </c>
      <c r="C21" s="19">
        <v>8</v>
      </c>
      <c r="D21" s="20">
        <v>218</v>
      </c>
      <c r="F21" s="9">
        <v>4</v>
      </c>
      <c r="H21" s="11">
        <f t="shared" si="1"/>
        <v>0.81849315068493156</v>
      </c>
      <c r="I21" s="3"/>
      <c r="J21" s="11">
        <f t="shared" si="2"/>
        <v>0.1815068493150685</v>
      </c>
      <c r="K21" s="12"/>
      <c r="L21" s="11">
        <f t="shared" si="3"/>
        <v>1</v>
      </c>
    </row>
    <row r="22" spans="2:12" ht="16" x14ac:dyDescent="0.2">
      <c r="F22" s="9">
        <v>5</v>
      </c>
      <c r="H22" s="11">
        <f t="shared" si="1"/>
        <v>0.78247734138972813</v>
      </c>
      <c r="I22" s="3"/>
      <c r="J22" s="11">
        <f t="shared" si="2"/>
        <v>0.2175226586102719</v>
      </c>
      <c r="K22" s="12"/>
      <c r="L22" s="11">
        <f t="shared" si="3"/>
        <v>1</v>
      </c>
    </row>
    <row r="23" spans="2:12" ht="16" x14ac:dyDescent="0.2">
      <c r="F23" s="9">
        <v>6</v>
      </c>
      <c r="H23" s="11">
        <f t="shared" si="1"/>
        <v>0.73529411764705888</v>
      </c>
      <c r="I23" s="3"/>
      <c r="J23" s="11">
        <f t="shared" si="2"/>
        <v>0.26470588235294118</v>
      </c>
      <c r="K23" s="12"/>
      <c r="L23" s="11">
        <f t="shared" si="3"/>
        <v>1</v>
      </c>
    </row>
    <row r="24" spans="2:12" ht="16" x14ac:dyDescent="0.2">
      <c r="F24" s="9">
        <v>7</v>
      </c>
      <c r="H24" s="11">
        <f t="shared" si="1"/>
        <v>0.7857142857142857</v>
      </c>
      <c r="I24" s="3"/>
      <c r="J24" s="11">
        <f t="shared" si="2"/>
        <v>0.21428571428571427</v>
      </c>
      <c r="K24" s="12"/>
      <c r="L24" s="11">
        <f t="shared" si="3"/>
        <v>1</v>
      </c>
    </row>
    <row r="25" spans="2:12" ht="16" x14ac:dyDescent="0.2">
      <c r="F25" s="9">
        <v>8</v>
      </c>
      <c r="H25" s="11">
        <f t="shared" si="1"/>
        <v>0.74657534246575341</v>
      </c>
      <c r="I25" s="3"/>
      <c r="J25" s="11">
        <f t="shared" si="2"/>
        <v>0.25342465753424659</v>
      </c>
      <c r="K25" s="12"/>
      <c r="L25" s="11">
        <f t="shared" si="3"/>
        <v>1</v>
      </c>
    </row>
    <row r="29" spans="2:12" ht="16" x14ac:dyDescent="0.2">
      <c r="B29" s="4" t="s">
        <v>19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2:12" ht="16" x14ac:dyDescent="0.2">
      <c r="B30" s="4" t="s">
        <v>20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2:12" ht="16" x14ac:dyDescent="0.2">
      <c r="B31" s="4" t="s">
        <v>21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2:12" ht="16" x14ac:dyDescent="0.2">
      <c r="B32" s="4" t="s">
        <v>22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2:12" ht="16" x14ac:dyDescent="0.2">
      <c r="B33" s="4" t="s">
        <v>23</v>
      </c>
      <c r="C33" s="4"/>
      <c r="D33" s="4"/>
      <c r="E33" s="4"/>
      <c r="F33" s="4"/>
      <c r="G33" s="4"/>
      <c r="H33" s="4"/>
      <c r="I33" s="4"/>
      <c r="J33" s="4"/>
      <c r="K33" s="4"/>
      <c r="L33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8B7B-0BCA-2E45-A684-F845E7FC992B}">
  <dimension ref="B3:K66"/>
  <sheetViews>
    <sheetView workbookViewId="0">
      <selection activeCell="H27" sqref="H27"/>
    </sheetView>
  </sheetViews>
  <sheetFormatPr baseColWidth="10" defaultRowHeight="15" x14ac:dyDescent="0.2"/>
  <cols>
    <col min="4" max="4" width="13" bestFit="1" customWidth="1"/>
    <col min="7" max="7" width="18.5" bestFit="1" customWidth="1"/>
    <col min="8" max="8" width="19.1640625" bestFit="1" customWidth="1"/>
    <col min="9" max="9" width="4.1640625" bestFit="1" customWidth="1"/>
    <col min="10" max="10" width="5.1640625" bestFit="1" customWidth="1"/>
    <col min="11" max="11" width="10.6640625" bestFit="1" customWidth="1"/>
    <col min="12" max="13" width="4.1640625" bestFit="1" customWidth="1"/>
    <col min="14" max="14" width="10.6640625" bestFit="1" customWidth="1"/>
  </cols>
  <sheetData>
    <row r="3" spans="2:11" ht="16" x14ac:dyDescent="0.2">
      <c r="B3" s="29" t="s">
        <v>0</v>
      </c>
      <c r="C3" s="30" t="s">
        <v>1</v>
      </c>
      <c r="D3" s="30" t="s">
        <v>4</v>
      </c>
      <c r="E3" s="31" t="s">
        <v>2</v>
      </c>
    </row>
    <row r="4" spans="2:11" ht="16" x14ac:dyDescent="0.2">
      <c r="B4" s="32">
        <v>1</v>
      </c>
      <c r="C4" s="33">
        <v>0</v>
      </c>
      <c r="D4" s="33">
        <v>1</v>
      </c>
      <c r="E4" s="34">
        <v>1135</v>
      </c>
    </row>
    <row r="5" spans="2:11" ht="16" x14ac:dyDescent="0.2">
      <c r="B5" s="32">
        <v>1</v>
      </c>
      <c r="C5" s="33">
        <v>1</v>
      </c>
      <c r="D5" s="33">
        <v>1</v>
      </c>
      <c r="E5" s="34">
        <v>288</v>
      </c>
    </row>
    <row r="6" spans="2:11" ht="16" x14ac:dyDescent="0.2">
      <c r="B6" s="32">
        <v>1</v>
      </c>
      <c r="C6" s="33">
        <v>2</v>
      </c>
      <c r="D6" s="33">
        <v>1</v>
      </c>
      <c r="E6" s="34">
        <v>361</v>
      </c>
    </row>
    <row r="7" spans="2:11" ht="16" x14ac:dyDescent="0.2">
      <c r="B7" s="32">
        <v>1</v>
      </c>
      <c r="C7" s="33">
        <v>3</v>
      </c>
      <c r="D7" s="33">
        <v>1</v>
      </c>
      <c r="E7" s="34">
        <v>228</v>
      </c>
    </row>
    <row r="8" spans="2:11" ht="16" x14ac:dyDescent="0.2">
      <c r="B8" s="32">
        <v>1</v>
      </c>
      <c r="C8" s="33">
        <v>4</v>
      </c>
      <c r="D8" s="33">
        <v>1</v>
      </c>
      <c r="E8" s="34">
        <v>239</v>
      </c>
      <c r="G8" s="38" t="s">
        <v>31</v>
      </c>
      <c r="H8" t="s">
        <v>30</v>
      </c>
    </row>
    <row r="9" spans="2:11" ht="16" x14ac:dyDescent="0.2">
      <c r="B9" s="32">
        <v>1</v>
      </c>
      <c r="C9" s="33">
        <v>5</v>
      </c>
      <c r="D9" s="33">
        <v>1</v>
      </c>
      <c r="E9" s="34">
        <v>259</v>
      </c>
    </row>
    <row r="10" spans="2:11" ht="16" x14ac:dyDescent="0.2">
      <c r="B10" s="32">
        <v>1</v>
      </c>
      <c r="C10" s="33">
        <v>6</v>
      </c>
      <c r="D10" s="33">
        <v>1</v>
      </c>
      <c r="E10" s="34">
        <v>225</v>
      </c>
      <c r="G10" s="1" t="s">
        <v>5</v>
      </c>
      <c r="H10" s="1" t="s">
        <v>8</v>
      </c>
    </row>
    <row r="11" spans="2:11" ht="16" x14ac:dyDescent="0.2">
      <c r="B11" s="32">
        <v>1</v>
      </c>
      <c r="C11" s="33">
        <v>7</v>
      </c>
      <c r="D11" s="33">
        <v>1</v>
      </c>
      <c r="E11" s="34">
        <v>231</v>
      </c>
      <c r="G11" s="1" t="s">
        <v>6</v>
      </c>
      <c r="H11">
        <v>-1</v>
      </c>
      <c r="I11">
        <v>0</v>
      </c>
      <c r="J11">
        <v>1</v>
      </c>
      <c r="K11" t="s">
        <v>7</v>
      </c>
    </row>
    <row r="12" spans="2:11" ht="16" x14ac:dyDescent="0.2">
      <c r="B12" s="32">
        <v>1</v>
      </c>
      <c r="C12" s="33">
        <v>8</v>
      </c>
      <c r="D12" s="33">
        <v>1</v>
      </c>
      <c r="E12" s="34">
        <v>218</v>
      </c>
      <c r="G12" s="2">
        <v>0</v>
      </c>
      <c r="H12" s="28">
        <v>1836</v>
      </c>
      <c r="I12" s="28">
        <v>284</v>
      </c>
      <c r="J12" s="28">
        <v>1135</v>
      </c>
      <c r="K12" s="28">
        <v>3255</v>
      </c>
    </row>
    <row r="13" spans="2:11" ht="16" x14ac:dyDescent="0.2">
      <c r="B13" s="32">
        <v>0</v>
      </c>
      <c r="C13" s="33">
        <v>0</v>
      </c>
      <c r="D13" s="33">
        <v>1</v>
      </c>
      <c r="E13" s="34">
        <v>284</v>
      </c>
      <c r="G13" s="2">
        <v>1</v>
      </c>
      <c r="H13" s="28">
        <v>277</v>
      </c>
      <c r="I13" s="28">
        <v>51</v>
      </c>
      <c r="J13" s="28">
        <v>288</v>
      </c>
      <c r="K13" s="28">
        <v>616</v>
      </c>
    </row>
    <row r="14" spans="2:11" ht="16" x14ac:dyDescent="0.2">
      <c r="B14" s="32">
        <v>0</v>
      </c>
      <c r="C14" s="33">
        <v>1</v>
      </c>
      <c r="D14" s="33">
        <v>1</v>
      </c>
      <c r="E14" s="34">
        <v>51</v>
      </c>
      <c r="G14" s="2">
        <v>2</v>
      </c>
      <c r="H14" s="28">
        <v>466</v>
      </c>
      <c r="I14" s="28">
        <v>74</v>
      </c>
      <c r="J14" s="28">
        <v>361</v>
      </c>
      <c r="K14" s="28">
        <v>901</v>
      </c>
    </row>
    <row r="15" spans="2:11" ht="16" x14ac:dyDescent="0.2">
      <c r="B15" s="32">
        <v>0</v>
      </c>
      <c r="C15" s="33">
        <v>2</v>
      </c>
      <c r="D15" s="33">
        <v>1</v>
      </c>
      <c r="E15" s="34">
        <v>74</v>
      </c>
      <c r="G15" s="2">
        <v>3</v>
      </c>
      <c r="H15" s="28">
        <v>296</v>
      </c>
      <c r="I15" s="28">
        <v>60</v>
      </c>
      <c r="J15" s="28">
        <v>228</v>
      </c>
      <c r="K15" s="28">
        <v>584</v>
      </c>
    </row>
    <row r="16" spans="2:11" ht="16" x14ac:dyDescent="0.2">
      <c r="B16" s="32">
        <v>0</v>
      </c>
      <c r="C16" s="33">
        <v>3</v>
      </c>
      <c r="D16" s="33">
        <v>1</v>
      </c>
      <c r="E16" s="34">
        <v>60</v>
      </c>
      <c r="G16" s="2">
        <v>4</v>
      </c>
      <c r="H16" s="28">
        <v>326</v>
      </c>
      <c r="I16" s="28">
        <v>53</v>
      </c>
      <c r="J16" s="28">
        <v>239</v>
      </c>
      <c r="K16" s="28">
        <v>618</v>
      </c>
    </row>
    <row r="17" spans="2:11" ht="16" x14ac:dyDescent="0.2">
      <c r="B17" s="32">
        <v>0</v>
      </c>
      <c r="C17" s="33">
        <v>4</v>
      </c>
      <c r="D17" s="33">
        <v>1</v>
      </c>
      <c r="E17" s="34">
        <v>53</v>
      </c>
      <c r="G17" s="2">
        <v>5</v>
      </c>
      <c r="H17" s="28">
        <v>370</v>
      </c>
      <c r="I17" s="28">
        <v>72</v>
      </c>
      <c r="J17" s="28">
        <v>259</v>
      </c>
      <c r="K17" s="28">
        <v>701</v>
      </c>
    </row>
    <row r="18" spans="2:11" ht="16" x14ac:dyDescent="0.2">
      <c r="B18" s="32">
        <v>0</v>
      </c>
      <c r="C18" s="33">
        <v>5</v>
      </c>
      <c r="D18" s="33">
        <v>1</v>
      </c>
      <c r="E18" s="34">
        <v>72</v>
      </c>
      <c r="G18" s="2">
        <v>6</v>
      </c>
      <c r="H18" s="28">
        <v>451</v>
      </c>
      <c r="I18" s="28">
        <v>81</v>
      </c>
      <c r="J18" s="28">
        <v>225</v>
      </c>
      <c r="K18" s="28">
        <v>757</v>
      </c>
    </row>
    <row r="19" spans="2:11" ht="16" x14ac:dyDescent="0.2">
      <c r="B19" s="32">
        <v>0</v>
      </c>
      <c r="C19" s="33">
        <v>6</v>
      </c>
      <c r="D19" s="33">
        <v>1</v>
      </c>
      <c r="E19" s="34">
        <v>81</v>
      </c>
      <c r="G19" s="2">
        <v>7</v>
      </c>
      <c r="H19" s="28">
        <v>320</v>
      </c>
      <c r="I19" s="28">
        <v>63</v>
      </c>
      <c r="J19" s="28">
        <v>231</v>
      </c>
      <c r="K19" s="28">
        <v>614</v>
      </c>
    </row>
    <row r="20" spans="2:11" ht="16" x14ac:dyDescent="0.2">
      <c r="B20" s="32">
        <v>0</v>
      </c>
      <c r="C20" s="33">
        <v>7</v>
      </c>
      <c r="D20" s="33">
        <v>1</v>
      </c>
      <c r="E20" s="34">
        <v>63</v>
      </c>
      <c r="G20" s="2">
        <v>8</v>
      </c>
      <c r="H20" s="28">
        <v>161</v>
      </c>
      <c r="I20" s="28">
        <v>74</v>
      </c>
      <c r="J20" s="28">
        <v>218</v>
      </c>
      <c r="K20" s="28">
        <v>453</v>
      </c>
    </row>
    <row r="21" spans="2:11" ht="16" x14ac:dyDescent="0.2">
      <c r="B21" s="32">
        <v>0</v>
      </c>
      <c r="C21" s="33">
        <v>8</v>
      </c>
      <c r="D21" s="33">
        <v>1</v>
      </c>
      <c r="E21" s="34">
        <v>74</v>
      </c>
      <c r="G21" s="2" t="s">
        <v>7</v>
      </c>
      <c r="H21" s="28">
        <v>4503</v>
      </c>
      <c r="I21" s="28">
        <v>812</v>
      </c>
      <c r="J21" s="28">
        <v>3184</v>
      </c>
      <c r="K21" s="28">
        <v>8499</v>
      </c>
    </row>
    <row r="22" spans="2:11" ht="16" x14ac:dyDescent="0.2">
      <c r="B22" s="32">
        <v>-1</v>
      </c>
      <c r="C22" s="33">
        <v>0</v>
      </c>
      <c r="D22" s="33">
        <v>2</v>
      </c>
      <c r="E22" s="34">
        <v>1060</v>
      </c>
    </row>
    <row r="23" spans="2:11" ht="16" x14ac:dyDescent="0.2">
      <c r="B23" s="32">
        <v>-1</v>
      </c>
      <c r="C23" s="33">
        <v>0</v>
      </c>
      <c r="D23" s="33">
        <v>3</v>
      </c>
      <c r="E23" s="34">
        <v>447</v>
      </c>
    </row>
    <row r="24" spans="2:11" ht="16" x14ac:dyDescent="0.2">
      <c r="B24" s="32">
        <v>-1</v>
      </c>
      <c r="C24" s="33">
        <v>0</v>
      </c>
      <c r="D24" s="33">
        <v>4</v>
      </c>
      <c r="E24" s="34">
        <v>150</v>
      </c>
    </row>
    <row r="25" spans="2:11" ht="16" x14ac:dyDescent="0.2">
      <c r="B25" s="32">
        <v>-1</v>
      </c>
      <c r="C25" s="33">
        <v>0</v>
      </c>
      <c r="D25" s="33">
        <v>5</v>
      </c>
      <c r="E25" s="34">
        <v>111</v>
      </c>
    </row>
    <row r="26" spans="2:11" ht="16" x14ac:dyDescent="0.2">
      <c r="B26" s="32">
        <v>-1</v>
      </c>
      <c r="C26" s="33">
        <v>0</v>
      </c>
      <c r="D26" s="33">
        <v>6</v>
      </c>
      <c r="E26" s="34">
        <v>68</v>
      </c>
    </row>
    <row r="27" spans="2:11" ht="16" x14ac:dyDescent="0.2">
      <c r="B27" s="32">
        <v>-1</v>
      </c>
      <c r="C27" s="33">
        <v>1</v>
      </c>
      <c r="D27" s="33">
        <v>2</v>
      </c>
      <c r="E27" s="34">
        <v>167</v>
      </c>
    </row>
    <row r="28" spans="2:11" ht="16" x14ac:dyDescent="0.2">
      <c r="B28" s="32">
        <v>-1</v>
      </c>
      <c r="C28" s="33">
        <v>1</v>
      </c>
      <c r="D28" s="33">
        <v>3</v>
      </c>
      <c r="E28" s="34">
        <v>74</v>
      </c>
    </row>
    <row r="29" spans="2:11" ht="16" x14ac:dyDescent="0.2">
      <c r="B29" s="32">
        <v>-1</v>
      </c>
      <c r="C29" s="33">
        <v>1</v>
      </c>
      <c r="D29" s="33">
        <v>4</v>
      </c>
      <c r="E29" s="34">
        <v>16</v>
      </c>
    </row>
    <row r="30" spans="2:11" ht="16" x14ac:dyDescent="0.2">
      <c r="B30" s="32">
        <v>-1</v>
      </c>
      <c r="C30" s="33">
        <v>1</v>
      </c>
      <c r="D30" s="33">
        <v>5</v>
      </c>
      <c r="E30" s="34">
        <v>14</v>
      </c>
    </row>
    <row r="31" spans="2:11" ht="16" x14ac:dyDescent="0.2">
      <c r="B31" s="32">
        <v>-1</v>
      </c>
      <c r="C31" s="33">
        <v>1</v>
      </c>
      <c r="D31" s="33">
        <v>6</v>
      </c>
      <c r="E31" s="34">
        <v>6</v>
      </c>
    </row>
    <row r="32" spans="2:11" ht="16" x14ac:dyDescent="0.2">
      <c r="B32" s="32">
        <v>-1</v>
      </c>
      <c r="C32" s="33">
        <v>2</v>
      </c>
      <c r="D32" s="33">
        <v>2</v>
      </c>
      <c r="E32" s="34">
        <v>281</v>
      </c>
    </row>
    <row r="33" spans="2:5" ht="16" x14ac:dyDescent="0.2">
      <c r="B33" s="32">
        <v>-1</v>
      </c>
      <c r="C33" s="33">
        <v>2</v>
      </c>
      <c r="D33" s="33">
        <v>3</v>
      </c>
      <c r="E33" s="34">
        <v>106</v>
      </c>
    </row>
    <row r="34" spans="2:5" ht="16" x14ac:dyDescent="0.2">
      <c r="B34" s="32">
        <v>-1</v>
      </c>
      <c r="C34" s="33">
        <v>2</v>
      </c>
      <c r="D34" s="33">
        <v>4</v>
      </c>
      <c r="E34" s="34">
        <v>32</v>
      </c>
    </row>
    <row r="35" spans="2:5" ht="16" x14ac:dyDescent="0.2">
      <c r="B35" s="32">
        <v>-1</v>
      </c>
      <c r="C35" s="33">
        <v>2</v>
      </c>
      <c r="D35" s="33">
        <v>5</v>
      </c>
      <c r="E35" s="34">
        <v>27</v>
      </c>
    </row>
    <row r="36" spans="2:5" ht="16" x14ac:dyDescent="0.2">
      <c r="B36" s="32">
        <v>-1</v>
      </c>
      <c r="C36" s="33">
        <v>2</v>
      </c>
      <c r="D36" s="33">
        <v>6</v>
      </c>
      <c r="E36" s="34">
        <v>20</v>
      </c>
    </row>
    <row r="37" spans="2:5" ht="16" x14ac:dyDescent="0.2">
      <c r="B37" s="32">
        <v>-1</v>
      </c>
      <c r="C37" s="33">
        <v>3</v>
      </c>
      <c r="D37" s="33">
        <v>2</v>
      </c>
      <c r="E37" s="34">
        <v>172</v>
      </c>
    </row>
    <row r="38" spans="2:5" ht="16" x14ac:dyDescent="0.2">
      <c r="B38" s="32">
        <v>-1</v>
      </c>
      <c r="C38" s="33">
        <v>3</v>
      </c>
      <c r="D38" s="33">
        <v>3</v>
      </c>
      <c r="E38" s="34">
        <v>63</v>
      </c>
    </row>
    <row r="39" spans="2:5" ht="16" x14ac:dyDescent="0.2">
      <c r="B39" s="32">
        <v>-1</v>
      </c>
      <c r="C39" s="33">
        <v>3</v>
      </c>
      <c r="D39" s="33">
        <v>4</v>
      </c>
      <c r="E39" s="34">
        <v>27</v>
      </c>
    </row>
    <row r="40" spans="2:5" ht="16" x14ac:dyDescent="0.2">
      <c r="B40" s="32">
        <v>-1</v>
      </c>
      <c r="C40" s="33">
        <v>3</v>
      </c>
      <c r="D40" s="33">
        <v>5</v>
      </c>
      <c r="E40" s="34">
        <v>21</v>
      </c>
    </row>
    <row r="41" spans="2:5" ht="16" x14ac:dyDescent="0.2">
      <c r="B41" s="32">
        <v>-1</v>
      </c>
      <c r="C41" s="33">
        <v>3</v>
      </c>
      <c r="D41" s="33">
        <v>6</v>
      </c>
      <c r="E41" s="34">
        <v>13</v>
      </c>
    </row>
    <row r="42" spans="2:5" ht="16" x14ac:dyDescent="0.2">
      <c r="B42" s="32">
        <v>-1</v>
      </c>
      <c r="C42" s="33">
        <v>4</v>
      </c>
      <c r="D42" s="33">
        <v>2</v>
      </c>
      <c r="E42" s="34">
        <v>190</v>
      </c>
    </row>
    <row r="43" spans="2:5" ht="16" x14ac:dyDescent="0.2">
      <c r="B43" s="32">
        <v>-1</v>
      </c>
      <c r="C43" s="33">
        <v>4</v>
      </c>
      <c r="D43" s="33">
        <v>3</v>
      </c>
      <c r="E43" s="34">
        <v>87</v>
      </c>
    </row>
    <row r="44" spans="2:5" ht="16" x14ac:dyDescent="0.2">
      <c r="B44" s="32">
        <v>-1</v>
      </c>
      <c r="C44" s="33">
        <v>4</v>
      </c>
      <c r="D44" s="33">
        <v>4</v>
      </c>
      <c r="E44" s="34">
        <v>23</v>
      </c>
    </row>
    <row r="45" spans="2:5" ht="16" x14ac:dyDescent="0.2">
      <c r="B45" s="32">
        <v>-1</v>
      </c>
      <c r="C45" s="33">
        <v>4</v>
      </c>
      <c r="D45" s="33">
        <v>5</v>
      </c>
      <c r="E45" s="34">
        <v>17</v>
      </c>
    </row>
    <row r="46" spans="2:5" ht="16" x14ac:dyDescent="0.2">
      <c r="B46" s="32">
        <v>-1</v>
      </c>
      <c r="C46" s="33">
        <v>4</v>
      </c>
      <c r="D46" s="33">
        <v>6</v>
      </c>
      <c r="E46" s="34">
        <v>9</v>
      </c>
    </row>
    <row r="47" spans="2:5" ht="16" x14ac:dyDescent="0.2">
      <c r="B47" s="32">
        <v>-1</v>
      </c>
      <c r="C47" s="33">
        <v>5</v>
      </c>
      <c r="D47" s="33">
        <v>2</v>
      </c>
      <c r="E47" s="34">
        <v>212</v>
      </c>
    </row>
    <row r="48" spans="2:5" ht="16" x14ac:dyDescent="0.2">
      <c r="B48" s="32">
        <v>-1</v>
      </c>
      <c r="C48" s="33">
        <v>5</v>
      </c>
      <c r="D48" s="33">
        <v>3</v>
      </c>
      <c r="E48" s="34">
        <v>93</v>
      </c>
    </row>
    <row r="49" spans="2:5" ht="16" x14ac:dyDescent="0.2">
      <c r="B49" s="32">
        <v>-1</v>
      </c>
      <c r="C49" s="33">
        <v>5</v>
      </c>
      <c r="D49" s="33">
        <v>4</v>
      </c>
      <c r="E49" s="34">
        <v>26</v>
      </c>
    </row>
    <row r="50" spans="2:5" ht="16" x14ac:dyDescent="0.2">
      <c r="B50" s="32">
        <v>-1</v>
      </c>
      <c r="C50" s="33">
        <v>5</v>
      </c>
      <c r="D50" s="33">
        <v>5</v>
      </c>
      <c r="E50" s="34">
        <v>21</v>
      </c>
    </row>
    <row r="51" spans="2:5" ht="16" x14ac:dyDescent="0.2">
      <c r="B51" s="32">
        <v>-1</v>
      </c>
      <c r="C51" s="33">
        <v>5</v>
      </c>
      <c r="D51" s="33">
        <v>6</v>
      </c>
      <c r="E51" s="34">
        <v>18</v>
      </c>
    </row>
    <row r="52" spans="2:5" ht="16" x14ac:dyDescent="0.2">
      <c r="B52" s="32">
        <v>-1</v>
      </c>
      <c r="C52" s="33">
        <v>6</v>
      </c>
      <c r="D52" s="33">
        <v>2</v>
      </c>
      <c r="E52" s="34">
        <v>206</v>
      </c>
    </row>
    <row r="53" spans="2:5" ht="16" x14ac:dyDescent="0.2">
      <c r="B53" s="32">
        <v>-1</v>
      </c>
      <c r="C53" s="33">
        <v>6</v>
      </c>
      <c r="D53" s="33">
        <v>3</v>
      </c>
      <c r="E53" s="34">
        <v>104</v>
      </c>
    </row>
    <row r="54" spans="2:5" ht="16" x14ac:dyDescent="0.2">
      <c r="B54" s="32">
        <v>-1</v>
      </c>
      <c r="C54" s="33">
        <v>6</v>
      </c>
      <c r="D54" s="33">
        <v>4</v>
      </c>
      <c r="E54" s="34">
        <v>69</v>
      </c>
    </row>
    <row r="55" spans="2:5" ht="16" x14ac:dyDescent="0.2">
      <c r="B55" s="32">
        <v>-1</v>
      </c>
      <c r="C55" s="33">
        <v>6</v>
      </c>
      <c r="D55" s="33">
        <v>5</v>
      </c>
      <c r="E55" s="34">
        <v>43</v>
      </c>
    </row>
    <row r="56" spans="2:5" ht="16" x14ac:dyDescent="0.2">
      <c r="B56" s="32">
        <v>-1</v>
      </c>
      <c r="C56" s="33">
        <v>6</v>
      </c>
      <c r="D56" s="33">
        <v>6</v>
      </c>
      <c r="E56" s="34">
        <v>29</v>
      </c>
    </row>
    <row r="57" spans="2:5" ht="16" x14ac:dyDescent="0.2">
      <c r="B57" s="32">
        <v>-1</v>
      </c>
      <c r="C57" s="33">
        <v>7</v>
      </c>
      <c r="D57" s="33">
        <v>2</v>
      </c>
      <c r="E57" s="34">
        <v>173</v>
      </c>
    </row>
    <row r="58" spans="2:5" ht="16" x14ac:dyDescent="0.2">
      <c r="B58" s="32">
        <v>-1</v>
      </c>
      <c r="C58" s="33">
        <v>7</v>
      </c>
      <c r="D58" s="33">
        <v>3</v>
      </c>
      <c r="E58" s="34">
        <v>72</v>
      </c>
    </row>
    <row r="59" spans="2:5" ht="16" x14ac:dyDescent="0.2">
      <c r="B59" s="32">
        <v>-1</v>
      </c>
      <c r="C59" s="33">
        <v>7</v>
      </c>
      <c r="D59" s="33">
        <v>4</v>
      </c>
      <c r="E59" s="34">
        <v>30</v>
      </c>
    </row>
    <row r="60" spans="2:5" ht="16" x14ac:dyDescent="0.2">
      <c r="B60" s="32">
        <v>-1</v>
      </c>
      <c r="C60" s="33">
        <v>7</v>
      </c>
      <c r="D60" s="33">
        <v>5</v>
      </c>
      <c r="E60" s="34">
        <v>27</v>
      </c>
    </row>
    <row r="61" spans="2:5" ht="16" x14ac:dyDescent="0.2">
      <c r="B61" s="32">
        <v>-1</v>
      </c>
      <c r="C61" s="33">
        <v>7</v>
      </c>
      <c r="D61" s="33">
        <v>6</v>
      </c>
      <c r="E61" s="34">
        <v>18</v>
      </c>
    </row>
    <row r="62" spans="2:5" ht="16" x14ac:dyDescent="0.2">
      <c r="B62" s="32">
        <v>-1</v>
      </c>
      <c r="C62" s="33">
        <v>8</v>
      </c>
      <c r="D62" s="33">
        <v>2</v>
      </c>
      <c r="E62" s="34">
        <v>95</v>
      </c>
    </row>
    <row r="63" spans="2:5" ht="16" x14ac:dyDescent="0.2">
      <c r="B63" s="32">
        <v>-1</v>
      </c>
      <c r="C63" s="33">
        <v>8</v>
      </c>
      <c r="D63" s="33">
        <v>3</v>
      </c>
      <c r="E63" s="34">
        <v>43</v>
      </c>
    </row>
    <row r="64" spans="2:5" ht="16" x14ac:dyDescent="0.2">
      <c r="B64" s="32">
        <v>-1</v>
      </c>
      <c r="C64" s="33">
        <v>8</v>
      </c>
      <c r="D64" s="33">
        <v>4</v>
      </c>
      <c r="E64" s="34">
        <v>10</v>
      </c>
    </row>
    <row r="65" spans="2:5" ht="16" x14ac:dyDescent="0.2">
      <c r="B65" s="32">
        <v>-1</v>
      </c>
      <c r="C65" s="33">
        <v>8</v>
      </c>
      <c r="D65" s="33">
        <v>5</v>
      </c>
      <c r="E65" s="34">
        <v>8</v>
      </c>
    </row>
    <row r="66" spans="2:5" ht="16" x14ac:dyDescent="0.2">
      <c r="B66" s="35">
        <v>-1</v>
      </c>
      <c r="C66" s="36">
        <v>8</v>
      </c>
      <c r="D66" s="36">
        <v>6</v>
      </c>
      <c r="E66" s="37">
        <v>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290A-3853-5549-B87F-5420A2CC71B9}">
  <dimension ref="B2:L35"/>
  <sheetViews>
    <sheetView showGridLines="0" workbookViewId="0">
      <selection activeCell="L34" sqref="L34"/>
    </sheetView>
  </sheetViews>
  <sheetFormatPr baseColWidth="10" defaultRowHeight="15" x14ac:dyDescent="0.2"/>
  <sheetData>
    <row r="2" spans="2:8" ht="16" x14ac:dyDescent="0.2">
      <c r="B2" s="4" t="s">
        <v>25</v>
      </c>
    </row>
    <row r="3" spans="2:8" ht="16" x14ac:dyDescent="0.2">
      <c r="B3" s="22" t="s">
        <v>1</v>
      </c>
      <c r="C3" s="22" t="s">
        <v>9</v>
      </c>
      <c r="D3" s="22" t="s">
        <v>10</v>
      </c>
      <c r="E3" s="22" t="s">
        <v>11</v>
      </c>
      <c r="F3" s="22" t="s">
        <v>12</v>
      </c>
      <c r="G3" s="22" t="s">
        <v>13</v>
      </c>
      <c r="H3" s="22" t="s">
        <v>14</v>
      </c>
    </row>
    <row r="4" spans="2:8" ht="16" x14ac:dyDescent="0.2">
      <c r="B4" s="22">
        <v>0</v>
      </c>
      <c r="C4" s="21">
        <v>1419</v>
      </c>
      <c r="D4" s="21">
        <v>1060</v>
      </c>
      <c r="E4" s="21">
        <v>447</v>
      </c>
      <c r="F4" s="21">
        <v>150</v>
      </c>
      <c r="G4" s="21">
        <v>111</v>
      </c>
      <c r="H4" s="21">
        <v>68</v>
      </c>
    </row>
    <row r="5" spans="2:8" ht="16" x14ac:dyDescent="0.2">
      <c r="B5" s="22">
        <v>1</v>
      </c>
      <c r="C5" s="21">
        <v>339</v>
      </c>
      <c r="D5" s="21">
        <v>167</v>
      </c>
      <c r="E5" s="21">
        <v>74</v>
      </c>
      <c r="F5" s="21">
        <v>16</v>
      </c>
      <c r="G5" s="21">
        <v>14</v>
      </c>
      <c r="H5" s="21">
        <v>6</v>
      </c>
    </row>
    <row r="6" spans="2:8" ht="16" x14ac:dyDescent="0.2">
      <c r="B6" s="22">
        <v>2</v>
      </c>
      <c r="C6" s="21">
        <v>435</v>
      </c>
      <c r="D6" s="21">
        <v>281</v>
      </c>
      <c r="E6" s="21">
        <v>106</v>
      </c>
      <c r="F6" s="21">
        <v>32</v>
      </c>
      <c r="G6" s="21">
        <v>27</v>
      </c>
      <c r="H6" s="21">
        <v>20</v>
      </c>
    </row>
    <row r="7" spans="2:8" ht="16" x14ac:dyDescent="0.2">
      <c r="B7" s="22">
        <v>3</v>
      </c>
      <c r="C7" s="21">
        <v>288</v>
      </c>
      <c r="D7" s="21">
        <v>172</v>
      </c>
      <c r="E7" s="21">
        <v>63</v>
      </c>
      <c r="F7" s="21">
        <v>27</v>
      </c>
      <c r="G7" s="21">
        <v>21</v>
      </c>
      <c r="H7" s="21">
        <v>13</v>
      </c>
    </row>
    <row r="8" spans="2:8" ht="16" x14ac:dyDescent="0.2">
      <c r="B8" s="22">
        <v>4</v>
      </c>
      <c r="C8" s="21">
        <v>292</v>
      </c>
      <c r="D8" s="21">
        <v>190</v>
      </c>
      <c r="E8" s="21">
        <v>87</v>
      </c>
      <c r="F8" s="21">
        <v>23</v>
      </c>
      <c r="G8" s="21">
        <v>17</v>
      </c>
      <c r="H8" s="21">
        <v>9</v>
      </c>
    </row>
    <row r="9" spans="2:8" ht="16" x14ac:dyDescent="0.2">
      <c r="B9" s="22">
        <v>5</v>
      </c>
      <c r="C9" s="21">
        <v>331</v>
      </c>
      <c r="D9" s="21">
        <v>212</v>
      </c>
      <c r="E9" s="21">
        <v>93</v>
      </c>
      <c r="F9" s="21">
        <v>26</v>
      </c>
      <c r="G9" s="21">
        <v>21</v>
      </c>
      <c r="H9" s="21">
        <v>18</v>
      </c>
    </row>
    <row r="10" spans="2:8" ht="16" x14ac:dyDescent="0.2">
      <c r="B10" s="22">
        <v>6</v>
      </c>
      <c r="C10" s="21">
        <v>306</v>
      </c>
      <c r="D10" s="21">
        <v>206</v>
      </c>
      <c r="E10" s="21">
        <v>104</v>
      </c>
      <c r="F10" s="21">
        <v>69</v>
      </c>
      <c r="G10" s="21">
        <v>43</v>
      </c>
      <c r="H10" s="21">
        <v>29</v>
      </c>
    </row>
    <row r="11" spans="2:8" ht="16" x14ac:dyDescent="0.2">
      <c r="B11" s="22">
        <v>7</v>
      </c>
      <c r="C11" s="21">
        <v>294</v>
      </c>
      <c r="D11" s="21">
        <v>173</v>
      </c>
      <c r="E11" s="21">
        <v>72</v>
      </c>
      <c r="F11" s="21">
        <v>30</v>
      </c>
      <c r="G11" s="21">
        <v>27</v>
      </c>
      <c r="H11" s="21">
        <v>18</v>
      </c>
    </row>
    <row r="12" spans="2:8" ht="16" x14ac:dyDescent="0.2">
      <c r="B12" s="22">
        <v>8</v>
      </c>
      <c r="C12" s="21">
        <v>292</v>
      </c>
      <c r="D12" s="21">
        <v>95</v>
      </c>
      <c r="E12" s="21">
        <v>43</v>
      </c>
      <c r="F12" s="21">
        <v>10</v>
      </c>
      <c r="G12" s="21">
        <v>8</v>
      </c>
      <c r="H12" s="21">
        <v>5</v>
      </c>
    </row>
    <row r="15" spans="2:8" ht="16" x14ac:dyDescent="0.2">
      <c r="B15" s="4" t="s">
        <v>26</v>
      </c>
      <c r="C15" s="5"/>
      <c r="D15" s="5"/>
      <c r="E15" s="5"/>
      <c r="F15" s="5"/>
      <c r="G15" s="5"/>
      <c r="H15" s="5"/>
    </row>
    <row r="16" spans="2:8" ht="16" x14ac:dyDescent="0.2">
      <c r="B16" s="22" t="s">
        <v>1</v>
      </c>
      <c r="C16" s="22" t="s">
        <v>9</v>
      </c>
      <c r="D16" s="22" t="s">
        <v>10</v>
      </c>
      <c r="E16" s="22" t="s">
        <v>11</v>
      </c>
      <c r="F16" s="22" t="s">
        <v>12</v>
      </c>
      <c r="G16" s="22" t="s">
        <v>13</v>
      </c>
      <c r="H16" s="22" t="s">
        <v>14</v>
      </c>
    </row>
    <row r="17" spans="2:12" ht="16" x14ac:dyDescent="0.2">
      <c r="B17" s="22">
        <v>0</v>
      </c>
      <c r="C17" s="23">
        <f>C4/C4</f>
        <v>1</v>
      </c>
      <c r="D17" s="23">
        <f>D4/$C4</f>
        <v>0.74700493305144466</v>
      </c>
      <c r="E17" s="23">
        <f t="shared" ref="E17:H17" si="0">E4/$C$4</f>
        <v>0.31501057082452433</v>
      </c>
      <c r="F17" s="23">
        <f t="shared" si="0"/>
        <v>0.10570824524312897</v>
      </c>
      <c r="G17" s="23">
        <f t="shared" si="0"/>
        <v>7.8224101479915431E-2</v>
      </c>
      <c r="H17" s="23">
        <f t="shared" si="0"/>
        <v>4.7921071176885127E-2</v>
      </c>
    </row>
    <row r="18" spans="2:12" ht="16" x14ac:dyDescent="0.2">
      <c r="B18" s="22">
        <v>1</v>
      </c>
      <c r="C18" s="23">
        <f t="shared" ref="C18:C25" si="1">C5/C5</f>
        <v>1</v>
      </c>
      <c r="D18" s="23">
        <f>D5/$C$5</f>
        <v>0.49262536873156343</v>
      </c>
      <c r="E18" s="23">
        <f t="shared" ref="E18:H18" si="2">E5/$C$5</f>
        <v>0.21828908554572271</v>
      </c>
      <c r="F18" s="23">
        <f t="shared" si="2"/>
        <v>4.71976401179941E-2</v>
      </c>
      <c r="G18" s="23">
        <f t="shared" si="2"/>
        <v>4.1297935103244837E-2</v>
      </c>
      <c r="H18" s="23">
        <f t="shared" si="2"/>
        <v>1.7699115044247787E-2</v>
      </c>
    </row>
    <row r="19" spans="2:12" ht="16" x14ac:dyDescent="0.2">
      <c r="B19" s="22">
        <v>2</v>
      </c>
      <c r="C19" s="23">
        <f t="shared" si="1"/>
        <v>1</v>
      </c>
      <c r="D19" s="23">
        <f>D6/$C$6</f>
        <v>0.64597701149425291</v>
      </c>
      <c r="E19" s="23">
        <f t="shared" ref="E19:H19" si="3">E6/$C$6</f>
        <v>0.24367816091954023</v>
      </c>
      <c r="F19" s="23">
        <f t="shared" si="3"/>
        <v>7.3563218390804597E-2</v>
      </c>
      <c r="G19" s="23">
        <f t="shared" si="3"/>
        <v>6.2068965517241378E-2</v>
      </c>
      <c r="H19" s="23">
        <f t="shared" si="3"/>
        <v>4.5977011494252873E-2</v>
      </c>
    </row>
    <row r="20" spans="2:12" ht="16" x14ac:dyDescent="0.2">
      <c r="B20" s="22">
        <v>3</v>
      </c>
      <c r="C20" s="23">
        <f t="shared" si="1"/>
        <v>1</v>
      </c>
      <c r="D20" s="23">
        <f>D7/$C$7</f>
        <v>0.59722222222222221</v>
      </c>
      <c r="E20" s="23">
        <f t="shared" ref="E20:H20" si="4">E7/$C$7</f>
        <v>0.21875</v>
      </c>
      <c r="F20" s="23">
        <f t="shared" si="4"/>
        <v>9.375E-2</v>
      </c>
      <c r="G20" s="23">
        <f t="shared" si="4"/>
        <v>7.2916666666666671E-2</v>
      </c>
      <c r="H20" s="23">
        <f t="shared" si="4"/>
        <v>4.5138888888888888E-2</v>
      </c>
    </row>
    <row r="21" spans="2:12" ht="16" x14ac:dyDescent="0.2">
      <c r="B21" s="22">
        <v>4</v>
      </c>
      <c r="C21" s="23">
        <f t="shared" si="1"/>
        <v>1</v>
      </c>
      <c r="D21" s="23">
        <f>D8/$C$8</f>
        <v>0.65068493150684936</v>
      </c>
      <c r="E21" s="23">
        <f t="shared" ref="E21:H21" si="5">E8/$C$8</f>
        <v>0.29794520547945208</v>
      </c>
      <c r="F21" s="23">
        <f t="shared" si="5"/>
        <v>7.8767123287671229E-2</v>
      </c>
      <c r="G21" s="23">
        <f t="shared" si="5"/>
        <v>5.8219178082191778E-2</v>
      </c>
      <c r="H21" s="23">
        <f t="shared" si="5"/>
        <v>3.0821917808219176E-2</v>
      </c>
    </row>
    <row r="22" spans="2:12" ht="16" x14ac:dyDescent="0.2">
      <c r="B22" s="22">
        <v>5</v>
      </c>
      <c r="C22" s="23">
        <f t="shared" si="1"/>
        <v>1</v>
      </c>
      <c r="D22" s="23">
        <f>D9/$C$9</f>
        <v>0.6404833836858006</v>
      </c>
      <c r="E22" s="23">
        <f t="shared" ref="E22:H22" si="6">E9/$C$9</f>
        <v>0.2809667673716012</v>
      </c>
      <c r="F22" s="23">
        <f t="shared" si="6"/>
        <v>7.8549848942598186E-2</v>
      </c>
      <c r="G22" s="23">
        <f t="shared" si="6"/>
        <v>6.3444108761329304E-2</v>
      </c>
      <c r="H22" s="23">
        <f t="shared" si="6"/>
        <v>5.4380664652567974E-2</v>
      </c>
    </row>
    <row r="23" spans="2:12" ht="16" x14ac:dyDescent="0.2">
      <c r="B23" s="24">
        <v>6</v>
      </c>
      <c r="C23" s="25">
        <f t="shared" si="1"/>
        <v>1</v>
      </c>
      <c r="D23" s="25">
        <f>D10/$C$10</f>
        <v>0.67320261437908502</v>
      </c>
      <c r="E23" s="25">
        <f t="shared" ref="E23:H23" si="7">E10/$C$10</f>
        <v>0.33986928104575165</v>
      </c>
      <c r="F23" s="25">
        <f t="shared" si="7"/>
        <v>0.22549019607843138</v>
      </c>
      <c r="G23" s="25">
        <f t="shared" si="7"/>
        <v>0.14052287581699346</v>
      </c>
      <c r="H23" s="25">
        <f t="shared" si="7"/>
        <v>9.4771241830065356E-2</v>
      </c>
    </row>
    <row r="24" spans="2:12" ht="16" x14ac:dyDescent="0.2">
      <c r="B24" s="22">
        <v>7</v>
      </c>
      <c r="C24" s="23">
        <f t="shared" si="1"/>
        <v>1</v>
      </c>
      <c r="D24" s="23">
        <f>D11/$C$11</f>
        <v>0.58843537414965985</v>
      </c>
      <c r="E24" s="23">
        <f t="shared" ref="E24:H24" si="8">E11/$C$11</f>
        <v>0.24489795918367346</v>
      </c>
      <c r="F24" s="23">
        <f t="shared" si="8"/>
        <v>0.10204081632653061</v>
      </c>
      <c r="G24" s="23">
        <f t="shared" si="8"/>
        <v>9.1836734693877556E-2</v>
      </c>
      <c r="H24" s="23">
        <f t="shared" si="8"/>
        <v>6.1224489795918366E-2</v>
      </c>
    </row>
    <row r="25" spans="2:12" ht="16" x14ac:dyDescent="0.2">
      <c r="B25" s="26">
        <v>8</v>
      </c>
      <c r="C25" s="27">
        <f t="shared" si="1"/>
        <v>1</v>
      </c>
      <c r="D25" s="27">
        <f>D12/$C$12</f>
        <v>0.32534246575342468</v>
      </c>
      <c r="E25" s="27">
        <f t="shared" ref="E25:H25" si="9">E12/$C$12</f>
        <v>0.14726027397260275</v>
      </c>
      <c r="F25" s="27">
        <f t="shared" si="9"/>
        <v>3.4246575342465752E-2</v>
      </c>
      <c r="G25" s="27">
        <f t="shared" si="9"/>
        <v>2.7397260273972601E-2</v>
      </c>
      <c r="H25" s="27">
        <f t="shared" si="9"/>
        <v>1.7123287671232876E-2</v>
      </c>
    </row>
    <row r="31" spans="2:12" ht="16" x14ac:dyDescent="0.2">
      <c r="B31" s="4" t="s">
        <v>19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2:12" ht="16" x14ac:dyDescent="0.2">
      <c r="B32" s="4" t="s">
        <v>27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2:12" ht="16" x14ac:dyDescent="0.2">
      <c r="B33" s="4" t="s">
        <v>28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2:12" ht="16" x14ac:dyDescent="0.2">
      <c r="B34" s="4" t="s">
        <v>29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2:12" ht="16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4</vt:lpstr>
      <vt:lpstr>Задача 5</vt:lpstr>
      <vt:lpstr>Задача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2023-03-09T02:33:43Z</dcterms:created>
  <dcterms:modified xsi:type="dcterms:W3CDTF">2023-03-09T04:34:34Z</dcterms:modified>
</cp:coreProperties>
</file>