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R12" i="1"/>
  <c r="R13"/>
  <c r="R14"/>
  <c r="R11"/>
  <c r="K22"/>
  <c r="L22"/>
  <c r="M22"/>
  <c r="N22"/>
  <c r="O22"/>
  <c r="J22"/>
  <c r="D7"/>
  <c r="E7"/>
  <c r="F7"/>
  <c r="C7"/>
</calcChain>
</file>

<file path=xl/sharedStrings.xml><?xml version="1.0" encoding="utf-8"?>
<sst xmlns="http://schemas.openxmlformats.org/spreadsheetml/2006/main" count="24" uniqueCount="24">
  <si>
    <t>Расстояние Р мм</t>
  </si>
  <si>
    <t>Интенсивность Q Вт/м^2</t>
  </si>
  <si>
    <t>Динамика T</t>
  </si>
  <si>
    <t>0-50</t>
  </si>
  <si>
    <t>50-100</t>
  </si>
  <si>
    <t>100-150</t>
  </si>
  <si>
    <t>150-200</t>
  </si>
  <si>
    <t>Отрезок</t>
  </si>
  <si>
    <t>№ экрана</t>
  </si>
  <si>
    <t>Интенсивность излучения Вт/м^2</t>
  </si>
  <si>
    <t>Эффективность экранирования %</t>
  </si>
  <si>
    <t>Без экрана</t>
  </si>
  <si>
    <t>Стекло</t>
  </si>
  <si>
    <t>Железо белое</t>
  </si>
  <si>
    <t>Железо чёрное</t>
  </si>
  <si>
    <t>Цепь</t>
  </si>
  <si>
    <t>Брезент</t>
  </si>
  <si>
    <t>Условия опыта</t>
  </si>
  <si>
    <t>Без использования "вытяжной вентиляции"</t>
  </si>
  <si>
    <t>С использованием вентиляции вдоль экрана сбоку</t>
  </si>
  <si>
    <t>С использованием вентиляции вдоль экрана сверху</t>
  </si>
  <si>
    <t>С использованием вентиляции на экран</t>
  </si>
  <si>
    <t>Q Вт/м^2</t>
  </si>
  <si>
    <t>Эффективность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</si>
</sst>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6" xfId="0" applyBorder="1"/>
    <xf numFmtId="0" fontId="0" fillId="0" borderId="12" xfId="0" applyBorder="1"/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Интенсивность Q Вт/м^2</c:v>
          </c:tx>
          <c:xVal>
            <c:numRef>
              <c:f>Лист1!$C$2:$G$2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Лист1!$C$3:$G$3</c:f>
              <c:numCache>
                <c:formatCode>General</c:formatCode>
                <c:ptCount val="5"/>
                <c:pt idx="0">
                  <c:v>170</c:v>
                </c:pt>
                <c:pt idx="1">
                  <c:v>115</c:v>
                </c:pt>
                <c:pt idx="2">
                  <c:v>85</c:v>
                </c:pt>
                <c:pt idx="3">
                  <c:v>65</c:v>
                </c:pt>
                <c:pt idx="4">
                  <c:v>50</c:v>
                </c:pt>
              </c:numCache>
            </c:numRef>
          </c:yVal>
          <c:smooth val="1"/>
        </c:ser>
        <c:axId val="63833600"/>
        <c:axId val="63832064"/>
      </c:scatterChart>
      <c:valAx>
        <c:axId val="63833600"/>
        <c:scaling>
          <c:orientation val="minMax"/>
        </c:scaling>
        <c:axPos val="b"/>
        <c:numFmt formatCode="General" sourceLinked="1"/>
        <c:tickLblPos val="nextTo"/>
        <c:crossAx val="63832064"/>
        <c:crosses val="autoZero"/>
        <c:crossBetween val="midCat"/>
      </c:valAx>
      <c:valAx>
        <c:axId val="63832064"/>
        <c:scaling>
          <c:orientation val="minMax"/>
        </c:scaling>
        <c:axPos val="l"/>
        <c:majorGridlines/>
        <c:numFmt formatCode="General" sourceLinked="1"/>
        <c:tickLblPos val="nextTo"/>
        <c:crossAx val="63833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smoothMarker"/>
        <c:ser>
          <c:idx val="0"/>
          <c:order val="0"/>
          <c:tx>
            <c:v>Динамика интенсивности</c:v>
          </c:tx>
          <c:xVal>
            <c:numRef>
              <c:f>Лист1!$C$9:$F$9</c:f>
              <c:numCache>
                <c:formatCode>General</c:formatCode>
                <c:ptCount val="4"/>
                <c:pt idx="0">
                  <c:v>25</c:v>
                </c:pt>
                <c:pt idx="1">
                  <c:v>75</c:v>
                </c:pt>
                <c:pt idx="2">
                  <c:v>125</c:v>
                </c:pt>
                <c:pt idx="3">
                  <c:v>175</c:v>
                </c:pt>
              </c:numCache>
            </c:numRef>
          </c:xVal>
          <c:yVal>
            <c:numRef>
              <c:f>Лист1!$C$7:$F$7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0.6</c:v>
                </c:pt>
                <c:pt idx="2">
                  <c:v>0.4</c:v>
                </c:pt>
                <c:pt idx="3">
                  <c:v>0.3</c:v>
                </c:pt>
              </c:numCache>
            </c:numRef>
          </c:yVal>
          <c:smooth val="1"/>
        </c:ser>
        <c:axId val="49757568"/>
        <c:axId val="49756032"/>
      </c:scatterChart>
      <c:valAx>
        <c:axId val="49757568"/>
        <c:scaling>
          <c:orientation val="minMax"/>
        </c:scaling>
        <c:axPos val="b"/>
        <c:numFmt formatCode="General" sourceLinked="1"/>
        <c:tickLblPos val="nextTo"/>
        <c:crossAx val="49756032"/>
        <c:crosses val="autoZero"/>
        <c:crossBetween val="midCat"/>
      </c:valAx>
      <c:valAx>
        <c:axId val="49756032"/>
        <c:scaling>
          <c:orientation val="minMax"/>
        </c:scaling>
        <c:axPos val="l"/>
        <c:majorGridlines/>
        <c:numFmt formatCode="General" sourceLinked="1"/>
        <c:tickLblPos val="nextTo"/>
        <c:crossAx val="49757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Эффективность теплозащиты %</c:v>
          </c:tx>
          <c:cat>
            <c:strRef>
              <c:f>Лист1!$K$20:$O$20</c:f>
              <c:strCache>
                <c:ptCount val="5"/>
                <c:pt idx="0">
                  <c:v>Стекло</c:v>
                </c:pt>
                <c:pt idx="1">
                  <c:v>Железо белое</c:v>
                </c:pt>
                <c:pt idx="2">
                  <c:v>Железо чёрное</c:v>
                </c:pt>
                <c:pt idx="3">
                  <c:v>Цепь</c:v>
                </c:pt>
                <c:pt idx="4">
                  <c:v>Брезент</c:v>
                </c:pt>
              </c:strCache>
            </c:strRef>
          </c:cat>
          <c:val>
            <c:numRef>
              <c:f>Лист1!$K$22:$O$22</c:f>
              <c:numCache>
                <c:formatCode>General</c:formatCode>
                <c:ptCount val="5"/>
                <c:pt idx="0">
                  <c:v>82.941176470588246</c:v>
                </c:pt>
                <c:pt idx="1">
                  <c:v>92.941176470588232</c:v>
                </c:pt>
                <c:pt idx="2">
                  <c:v>88.235294117647058</c:v>
                </c:pt>
                <c:pt idx="3">
                  <c:v>36.470588235294116</c:v>
                </c:pt>
                <c:pt idx="4">
                  <c:v>74.705882352941174</c:v>
                </c:pt>
              </c:numCache>
            </c:numRef>
          </c:val>
        </c:ser>
        <c:axId val="71313280"/>
        <c:axId val="71337088"/>
      </c:barChart>
      <c:catAx>
        <c:axId val="71313280"/>
        <c:scaling>
          <c:orientation val="minMax"/>
        </c:scaling>
        <c:axPos val="b"/>
        <c:tickLblPos val="nextTo"/>
        <c:crossAx val="71337088"/>
        <c:crosses val="autoZero"/>
        <c:auto val="1"/>
        <c:lblAlgn val="ctr"/>
        <c:lblOffset val="100"/>
      </c:catAx>
      <c:valAx>
        <c:axId val="71337088"/>
        <c:scaling>
          <c:orientation val="minMax"/>
        </c:scaling>
        <c:axPos val="l"/>
        <c:majorGridlines/>
        <c:numFmt formatCode="General" sourceLinked="1"/>
        <c:tickLblPos val="nextTo"/>
        <c:crossAx val="7131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Эффективность теплозащиты</c:v>
          </c:tx>
          <c:cat>
            <c:strRef>
              <c:f>Лист1!$P$12:$P$14</c:f>
              <c:strCache>
                <c:ptCount val="3"/>
                <c:pt idx="0">
                  <c:v>С использованием вентиляции вдоль экрана сбоку</c:v>
                </c:pt>
                <c:pt idx="1">
                  <c:v>С использованием вентиляции вдоль экрана сверху</c:v>
                </c:pt>
                <c:pt idx="2">
                  <c:v>С использованием вентиляции на экран</c:v>
                </c:pt>
              </c:strCache>
            </c:strRef>
          </c:cat>
          <c:val>
            <c:numRef>
              <c:f>Лист1!$R$12:$R$14</c:f>
              <c:numCache>
                <c:formatCode>General</c:formatCode>
                <c:ptCount val="3"/>
                <c:pt idx="0">
                  <c:v>4.7619047619047619</c:v>
                </c:pt>
                <c:pt idx="1">
                  <c:v>4.7619047619047619</c:v>
                </c:pt>
                <c:pt idx="2">
                  <c:v>-1.9047619047619049</c:v>
                </c:pt>
              </c:numCache>
            </c:numRef>
          </c:val>
        </c:ser>
        <c:axId val="79205504"/>
        <c:axId val="79207040"/>
      </c:barChart>
      <c:catAx>
        <c:axId val="79205504"/>
        <c:scaling>
          <c:orientation val="minMax"/>
        </c:scaling>
        <c:axPos val="b"/>
        <c:tickLblPos val="nextTo"/>
        <c:crossAx val="79207040"/>
        <c:crosses val="autoZero"/>
        <c:auto val="1"/>
        <c:lblAlgn val="ctr"/>
        <c:lblOffset val="100"/>
      </c:catAx>
      <c:valAx>
        <c:axId val="79207040"/>
        <c:scaling>
          <c:orientation val="minMax"/>
        </c:scaling>
        <c:axPos val="l"/>
        <c:majorGridlines/>
        <c:numFmt formatCode="General" sourceLinked="1"/>
        <c:tickLblPos val="nextTo"/>
        <c:crossAx val="792055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9526</xdr:colOff>
      <xdr:row>0</xdr:row>
      <xdr:rowOff>190498</xdr:rowOff>
    </xdr:from>
    <xdr:to>
      <xdr:col>12</xdr:col>
      <xdr:colOff>857251</xdr:colOff>
      <xdr:row>12</xdr:row>
      <xdr:rowOff>276225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9</xdr:row>
      <xdr:rowOff>57150</xdr:rowOff>
    </xdr:from>
    <xdr:to>
      <xdr:col>7</xdr:col>
      <xdr:colOff>95250</xdr:colOff>
      <xdr:row>20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22</xdr:row>
      <xdr:rowOff>104775</xdr:rowOff>
    </xdr:from>
    <xdr:to>
      <xdr:col>14</xdr:col>
      <xdr:colOff>971550</xdr:colOff>
      <xdr:row>37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942975</xdr:colOff>
      <xdr:row>0</xdr:row>
      <xdr:rowOff>0</xdr:rowOff>
    </xdr:from>
    <xdr:to>
      <xdr:col>22</xdr:col>
      <xdr:colOff>304800</xdr:colOff>
      <xdr:row>9</xdr:row>
      <xdr:rowOff>9525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2"/>
  <sheetViews>
    <sheetView tabSelected="1" topLeftCell="K1" workbookViewId="0">
      <selection activeCell="N4" sqref="N4"/>
    </sheetView>
  </sheetViews>
  <sheetFormatPr defaultRowHeight="15"/>
  <cols>
    <col min="2" max="2" width="14.85546875" bestFit="1" customWidth="1"/>
    <col min="9" max="9" width="18.5703125" customWidth="1"/>
    <col min="10" max="15" width="14.7109375" customWidth="1"/>
    <col min="16" max="16" width="31" customWidth="1"/>
    <col min="17" max="17" width="9.140625" bestFit="1" customWidth="1"/>
    <col min="18" max="18" width="17" bestFit="1" customWidth="1"/>
  </cols>
  <sheetData>
    <row r="1" spans="2:18" ht="15.75" thickBot="1"/>
    <row r="2" spans="2:18" ht="30.75" thickBot="1">
      <c r="B2" s="2" t="s">
        <v>0</v>
      </c>
      <c r="C2" s="6">
        <v>0</v>
      </c>
      <c r="D2" s="7">
        <v>50</v>
      </c>
      <c r="E2" s="7">
        <v>100</v>
      </c>
      <c r="F2" s="7">
        <v>150</v>
      </c>
      <c r="G2" s="8">
        <v>200</v>
      </c>
    </row>
    <row r="3" spans="2:18" ht="30.75" thickBot="1">
      <c r="B3" s="1" t="s">
        <v>1</v>
      </c>
      <c r="C3" s="3">
        <v>170</v>
      </c>
      <c r="D3" s="4">
        <v>115</v>
      </c>
      <c r="E3" s="4">
        <v>85</v>
      </c>
      <c r="F3" s="4">
        <v>65</v>
      </c>
      <c r="G3" s="5">
        <v>50</v>
      </c>
    </row>
    <row r="5" spans="2:18" ht="15.75" thickBot="1"/>
    <row r="6" spans="2:18" ht="15.75" thickBot="1">
      <c r="B6" s="9" t="s">
        <v>7</v>
      </c>
      <c r="C6" s="6" t="s">
        <v>3</v>
      </c>
      <c r="D6" s="7" t="s">
        <v>4</v>
      </c>
      <c r="E6" s="7" t="s">
        <v>5</v>
      </c>
      <c r="F6" s="8" t="s">
        <v>6</v>
      </c>
    </row>
    <row r="7" spans="2:18" ht="15.75" thickBot="1">
      <c r="B7" s="10" t="s">
        <v>2</v>
      </c>
      <c r="C7" s="11">
        <f>(C3-D3)/50</f>
        <v>1.1000000000000001</v>
      </c>
      <c r="D7" s="4">
        <f t="shared" ref="D7:F7" si="0">(D3-E3)/50</f>
        <v>0.6</v>
      </c>
      <c r="E7" s="4">
        <f t="shared" si="0"/>
        <v>0.4</v>
      </c>
      <c r="F7" s="5">
        <f t="shared" si="0"/>
        <v>0.3</v>
      </c>
    </row>
    <row r="8" spans="2:18" ht="15.75" thickBot="1"/>
    <row r="9" spans="2:18" ht="15.75" thickBot="1">
      <c r="C9" s="6">
        <v>25</v>
      </c>
      <c r="D9" s="7">
        <v>75</v>
      </c>
      <c r="E9" s="7">
        <v>125</v>
      </c>
      <c r="F9" s="7">
        <v>175</v>
      </c>
      <c r="G9" s="8"/>
    </row>
    <row r="10" spans="2:18" ht="15.75" thickBot="1">
      <c r="P10" s="26" t="s">
        <v>17</v>
      </c>
      <c r="Q10" s="23" t="s">
        <v>22</v>
      </c>
      <c r="R10" s="25" t="s">
        <v>23</v>
      </c>
    </row>
    <row r="11" spans="2:18" ht="30">
      <c r="P11" s="18" t="s">
        <v>18</v>
      </c>
      <c r="Q11" s="19">
        <v>105</v>
      </c>
      <c r="R11" s="21">
        <f>(105-Q11)/105 * 100</f>
        <v>0</v>
      </c>
    </row>
    <row r="12" spans="2:18" ht="30">
      <c r="P12" s="16" t="s">
        <v>19</v>
      </c>
      <c r="Q12" s="14">
        <v>100</v>
      </c>
      <c r="R12" s="21">
        <f t="shared" ref="R12:R14" si="1">(105-Q12)/105 * 100</f>
        <v>4.7619047619047619</v>
      </c>
    </row>
    <row r="13" spans="2:18" ht="30">
      <c r="P13" s="16" t="s">
        <v>20</v>
      </c>
      <c r="Q13" s="14">
        <v>100</v>
      </c>
      <c r="R13" s="21">
        <f t="shared" si="1"/>
        <v>4.7619047619047619</v>
      </c>
    </row>
    <row r="14" spans="2:18" ht="30.75" thickBot="1">
      <c r="P14" s="17" t="s">
        <v>21</v>
      </c>
      <c r="Q14" s="15">
        <v>107</v>
      </c>
      <c r="R14" s="21">
        <f t="shared" si="1"/>
        <v>-1.9047619047619049</v>
      </c>
    </row>
    <row r="19" spans="9:15" ht="15.75" thickBot="1"/>
    <row r="20" spans="9:15" ht="15.75" thickBot="1">
      <c r="I20" s="22" t="s">
        <v>8</v>
      </c>
      <c r="J20" s="23" t="s">
        <v>11</v>
      </c>
      <c r="K20" s="24" t="s">
        <v>12</v>
      </c>
      <c r="L20" s="24" t="s">
        <v>13</v>
      </c>
      <c r="M20" s="24" t="s">
        <v>14</v>
      </c>
      <c r="N20" s="24" t="s">
        <v>15</v>
      </c>
      <c r="O20" s="25" t="s">
        <v>16</v>
      </c>
    </row>
    <row r="21" spans="9:15" ht="30">
      <c r="I21" s="18" t="s">
        <v>9</v>
      </c>
      <c r="J21" s="19">
        <v>170</v>
      </c>
      <c r="K21" s="20">
        <v>29</v>
      </c>
      <c r="L21" s="20">
        <v>12</v>
      </c>
      <c r="M21" s="20">
        <v>20</v>
      </c>
      <c r="N21" s="20">
        <v>108</v>
      </c>
      <c r="O21" s="21">
        <v>43</v>
      </c>
    </row>
    <row r="22" spans="9:15" ht="30.75" thickBot="1">
      <c r="I22" s="17" t="s">
        <v>10</v>
      </c>
      <c r="J22" s="15">
        <f>($J$21-J21)/170 * 100</f>
        <v>0</v>
      </c>
      <c r="K22" s="12">
        <f t="shared" ref="K22:O22" si="2">($J$21-K21)/170 * 100</f>
        <v>82.941176470588246</v>
      </c>
      <c r="L22" s="12">
        <f t="shared" si="2"/>
        <v>92.941176470588232</v>
      </c>
      <c r="M22" s="12">
        <f t="shared" si="2"/>
        <v>88.235294117647058</v>
      </c>
      <c r="N22" s="12">
        <f t="shared" si="2"/>
        <v>36.470588235294116</v>
      </c>
      <c r="O22" s="13">
        <f t="shared" si="2"/>
        <v>74.705882352941174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2018-04-03T19:27:46Z</dcterms:created>
  <dcterms:modified xsi:type="dcterms:W3CDTF">2018-04-03T20:00:02Z</dcterms:modified>
</cp:coreProperties>
</file>