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975" windowHeight="7875"/>
  </bookViews>
  <sheets>
    <sheet name="554" sheetId="1" r:id="rId1"/>
  </sheets>
  <definedNames>
    <definedName name="_ftn1" localSheetId="0">'554'!#REF!</definedName>
    <definedName name="_ftnref1" localSheetId="0">'554'!$B$37</definedName>
    <definedName name="_xlnm.Print_Area" localSheetId="0">'554'!$A$1:$AC$203</definedName>
  </definedNames>
  <calcPr calcId="124519" calcMode="manual" iterate="1"/>
</workbook>
</file>

<file path=xl/calcChain.xml><?xml version="1.0" encoding="utf-8"?>
<calcChain xmlns="http://schemas.openxmlformats.org/spreadsheetml/2006/main">
  <c r="J220" i="1"/>
  <c r="J219"/>
  <c r="I219"/>
  <c r="G219"/>
  <c r="B219"/>
  <c r="J218"/>
  <c r="I218"/>
  <c r="G218"/>
  <c r="B218"/>
  <c r="J217"/>
  <c r="I217"/>
  <c r="G217"/>
  <c r="B217"/>
  <c r="J216"/>
  <c r="I216"/>
  <c r="G216"/>
  <c r="B216"/>
  <c r="J215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</calcChain>
</file>

<file path=xl/sharedStrings.xml><?xml version="1.0" encoding="utf-8"?>
<sst xmlns="http://schemas.openxmlformats.org/spreadsheetml/2006/main" count="763" uniqueCount="138">
  <si>
    <t xml:space="preserve">Приложение №3 «Параметры перевозок» к государственному контракту №___ от ______________ 20__ г
</t>
  </si>
  <si>
    <t>Вспомогательные ячейки</t>
  </si>
  <si>
    <t>554м</t>
  </si>
  <si>
    <t>номер маршрута</t>
  </si>
  <si>
    <t>Таблица 2 «Тип (ID) расписания»</t>
  </si>
  <si>
    <t/>
  </si>
  <si>
    <t>буква маршрута</t>
  </si>
  <si>
    <t>код маршрута</t>
  </si>
  <si>
    <t>Тип (ID) расписания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</si>
  <si>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</si>
  <si>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</si>
  <si>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</si>
  <si>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</si>
  <si>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</si>
  <si>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</si>
  <si>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</si>
  <si>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Праздничные дни</t>
  </si>
  <si>
    <t>Дата начала осуществления перевозок в соответствии с указанным типом (ID) расписания</t>
  </si>
  <si>
    <t>Дата окончания осуществления перевозок в соответствии с указанным типом (ID) расписания</t>
  </si>
  <si>
    <t>№ (ID) Маршрута: 554</t>
  </si>
  <si>
    <t>код варианта (посл дата)</t>
  </si>
  <si>
    <t>LAD1</t>
  </si>
  <si>
    <t>LAD2</t>
  </si>
  <si>
    <t>Дата начала осуществления перевозок</t>
  </si>
  <si>
    <t>тип транспорта</t>
  </si>
  <si>
    <t>октябрь</t>
  </si>
  <si>
    <t>апрель</t>
  </si>
  <si>
    <t>Разворот</t>
  </si>
  <si>
    <t>обозначение разворота в списке остановок</t>
  </si>
  <si>
    <t>«___» __________________ 20__ г.</t>
  </si>
  <si>
    <t>имя автобуса (модель, ЭС …)</t>
  </si>
  <si>
    <t>май</t>
  </si>
  <si>
    <t>сентябрь</t>
  </si>
  <si>
    <t xml:space="preserve">Ул. Федосьино </t>
  </si>
  <si>
    <t>последняя остановка</t>
  </si>
  <si>
    <t>Таблица 3 «Исключения для каждого типа (ID) расписания»</t>
  </si>
  <si>
    <t>Тип транспортного средства</t>
  </si>
  <si>
    <t>Дата</t>
  </si>
  <si>
    <t>День недели</t>
  </si>
  <si>
    <t>Тип (ID) расписания, в соответствии с которым будут осуществляться перевозки в указанный день</t>
  </si>
  <si>
    <t>Категория транспортного средства для использования на маршруте: СВ</t>
  </si>
  <si>
    <t>[код типа (ID) расписания]</t>
  </si>
  <si>
    <t>[дата]</t>
  </si>
  <si>
    <t>[день недели]</t>
  </si>
  <si>
    <t>Количество транспортных средств</t>
  </si>
  <si>
    <t>Таблица 4 «Интервалы движения для каждого типа (ID) расписания»</t>
  </si>
  <si>
    <t>Время (период суток)</t>
  </si>
  <si>
    <t>Прямое направление</t>
  </si>
  <si>
    <t>Обратное направление</t>
  </si>
  <si>
    <t>Минимальное количество транспортных средств:  20  ед.</t>
  </si>
  <si>
    <t>Количество рейсов</t>
  </si>
  <si>
    <t>Период времени с момента отправления предыдущего ТС (минут)</t>
  </si>
  <si>
    <r>
      <t>Т</t>
    </r>
    <r>
      <rPr>
        <b/>
        <sz val="16"/>
        <color theme="1"/>
        <rFont val="Times New Roman"/>
        <family val="1"/>
        <charset val="204"/>
      </rPr>
      <t>расса маршрута</t>
    </r>
  </si>
  <si>
    <t>нет рейсов</t>
  </si>
  <si>
    <t xml:space="preserve">Начальный пункт: Крылатское </t>
  </si>
  <si>
    <t xml:space="preserve">Конечный пункт: Ул. Федосьино </t>
  </si>
  <si>
    <t xml:space="preserve">Протяженность маршрута (в километрах): </t>
  </si>
  <si>
    <t>27 - 33</t>
  </si>
  <si>
    <t>Прямой путь следования:</t>
  </si>
  <si>
    <t>Обратный путь следования:</t>
  </si>
  <si>
    <t>Длина оборотного рейса:</t>
  </si>
  <si>
    <t>18 - 22</t>
  </si>
  <si>
    <t>15 - 19</t>
  </si>
  <si>
    <t>11 - 13</t>
  </si>
  <si>
    <t>Таблица 1 «Трасса маршрута»</t>
  </si>
  <si>
    <t>№ (ID) остановочного пункта</t>
  </si>
  <si>
    <t>Наименование остановочных пунктов</t>
  </si>
  <si>
    <t>Трасса следования маршрута</t>
  </si>
  <si>
    <t>Широта</t>
  </si>
  <si>
    <t>Долгота</t>
  </si>
  <si>
    <t>Путь следования (прямой/ обратный)</t>
  </si>
  <si>
    <t>Накопленная длина маршрута, км</t>
  </si>
  <si>
    <t>Длина перегона между остановками, км</t>
  </si>
  <si>
    <t>Номер остановки от первого остановочного пункта по прямому/ обратному пути следования, соответственно</t>
  </si>
  <si>
    <t>Количество рейсов (для параметров перевозок)</t>
  </si>
  <si>
    <t>1-110</t>
  </si>
  <si>
    <t>Крылатское (пос.)</t>
  </si>
  <si>
    <t xml:space="preserve"> Осенний бульвар</t>
  </si>
  <si>
    <t>Дом быта</t>
  </si>
  <si>
    <t>Метро "Крылатское"</t>
  </si>
  <si>
    <t>Осенний бульв.</t>
  </si>
  <si>
    <t>Рубежный пр.</t>
  </si>
  <si>
    <t xml:space="preserve"> Рублевское шоссе (дублер)</t>
  </si>
  <si>
    <t>Управление соцзащиты</t>
  </si>
  <si>
    <t>Ул. Крылатские Холмы</t>
  </si>
  <si>
    <t>Метро "Молодежная"</t>
  </si>
  <si>
    <t xml:space="preserve"> Ярцевская улица</t>
  </si>
  <si>
    <t>К/т "Брест"</t>
  </si>
  <si>
    <t>Храм Иоанна Русского</t>
  </si>
  <si>
    <t>М-н "Мебель"</t>
  </si>
  <si>
    <t xml:space="preserve"> улица Боженко</t>
  </si>
  <si>
    <t>Спорткомплекс "Сетунь"</t>
  </si>
  <si>
    <t xml:space="preserve"> улица Кубинка</t>
  </si>
  <si>
    <t>Дорогобужская ул.</t>
  </si>
  <si>
    <t xml:space="preserve"> Можайское шоссе</t>
  </si>
  <si>
    <t>Ул. Гришина</t>
  </si>
  <si>
    <t>Можайское ш.</t>
  </si>
  <si>
    <t xml:space="preserve"> Рябиновая улица</t>
  </si>
  <si>
    <t>93-й кв. Кунцева</t>
  </si>
  <si>
    <t>З-д КИМ</t>
  </si>
  <si>
    <t>Спасская церковь - Кунцевское кладб.</t>
  </si>
  <si>
    <t>Рябиновая ул.</t>
  </si>
  <si>
    <t xml:space="preserve"> </t>
  </si>
  <si>
    <t>Троекуровский пр.</t>
  </si>
  <si>
    <t>Дизайн-центр</t>
  </si>
  <si>
    <t>Рябиновая ул., 45</t>
  </si>
  <si>
    <t>Молокозавод</t>
  </si>
  <si>
    <t>Плодоовощная база</t>
  </si>
  <si>
    <t>13 - 17</t>
  </si>
  <si>
    <t>Колледж Сферы услуг № 44</t>
  </si>
  <si>
    <t>База № 1</t>
  </si>
  <si>
    <t>Сахарорафинадный з-д</t>
  </si>
  <si>
    <t>Пищекомбинат</t>
  </si>
  <si>
    <t>Платф. Сколково</t>
  </si>
  <si>
    <t>ДСК - 3</t>
  </si>
  <si>
    <t xml:space="preserve"> Боровское шоссе</t>
  </si>
  <si>
    <t>Говорово</t>
  </si>
  <si>
    <t>Ул. 50 лет Октября</t>
  </si>
  <si>
    <t>Ул. Главмосстроя</t>
  </si>
  <si>
    <t>Терешково</t>
  </si>
  <si>
    <t>Солнцевский отдел ЗАГС</t>
  </si>
  <si>
    <t>Попутная ул.</t>
  </si>
  <si>
    <t>Боровский пр.</t>
  </si>
  <si>
    <t>Боровское ш., 20</t>
  </si>
  <si>
    <t>Чоботы</t>
  </si>
  <si>
    <t>9-я Чоботовская аллея</t>
  </si>
  <si>
    <t>Новопеределкинская ул.</t>
  </si>
  <si>
    <t>Универсам</t>
  </si>
  <si>
    <t>Ул. Шолохова</t>
  </si>
  <si>
    <t xml:space="preserve"> улица Шолохова</t>
  </si>
  <si>
    <t>Ул. Скульптора Мухиной</t>
  </si>
  <si>
    <t xml:space="preserve"> улица Скульптора Мухиной</t>
  </si>
  <si>
    <t>Ул. Скульптора Мухиной, 7</t>
  </si>
  <si>
    <t>Ул. Федосьино (выс.)</t>
  </si>
  <si>
    <t>Ул. Федосьино</t>
  </si>
  <si>
    <t>Управление Соцзащиты</t>
  </si>
  <si>
    <t>Крылатское (к/ст, выс.)</t>
  </si>
  <si>
    <t xml:space="preserve"> улица Крылатские Холмы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</si>
</sst>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0.0000000000000"/>
  </numFmts>
  <fonts count="14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6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 wrapText="1"/>
    </xf>
    <xf numFmtId="0" fontId="3" fillId="2" borderId="0" xfId="0" applyFont="1" applyFill="1"/>
    <xf numFmtId="0" fontId="1" fillId="2" borderId="0" xfId="0" applyFont="1" applyFill="1"/>
    <xf numFmtId="0" fontId="4" fillId="2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wrapText="1"/>
    </xf>
    <xf numFmtId="1" fontId="1" fillId="0" borderId="0" xfId="0" applyNumberFormat="1" applyFont="1"/>
    <xf numFmtId="0" fontId="2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1" fillId="0" borderId="0" xfId="0" applyFont="1" applyBorder="1"/>
    <xf numFmtId="1" fontId="1" fillId="0" borderId="0" xfId="0" applyNumberFormat="1" applyFont="1" applyBorder="1"/>
    <xf numFmtId="0" fontId="1" fillId="3" borderId="0" xfId="0" applyFont="1" applyFill="1"/>
    <xf numFmtId="0" fontId="1" fillId="0" borderId="0" xfId="0" applyFont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0" xfId="0" applyFont="1" applyFill="1" applyBorder="1"/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2" fillId="0" borderId="0" xfId="0" applyFont="1"/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1" fillId="4" borderId="1" xfId="0" applyFont="1" applyFill="1" applyBorder="1"/>
    <xf numFmtId="0" fontId="5" fillId="0" borderId="1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wrapText="1"/>
    </xf>
    <xf numFmtId="0" fontId="9" fillId="0" borderId="12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0" xfId="0" applyNumberFormat="1" applyFont="1" applyFill="1" applyBorder="1"/>
    <xf numFmtId="0" fontId="5" fillId="0" borderId="0" xfId="0" applyFont="1" applyFill="1" applyBorder="1"/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7" fillId="0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20" fontId="1" fillId="0" borderId="0" xfId="0" applyNumberFormat="1" applyFont="1" applyBorder="1" applyAlignment="1">
      <alignment horizontal="center"/>
    </xf>
    <xf numFmtId="20" fontId="1" fillId="0" borderId="0" xfId="0" applyNumberFormat="1" applyFont="1" applyBorder="1"/>
    <xf numFmtId="0" fontId="5" fillId="0" borderId="12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164" fontId="5" fillId="0" borderId="11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164" fontId="5" fillId="0" borderId="11" xfId="0" applyNumberFormat="1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 wrapText="1"/>
    </xf>
    <xf numFmtId="20" fontId="5" fillId="0" borderId="11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20" fontId="5" fillId="0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2" fontId="11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horizontal="right" vertical="center"/>
    </xf>
    <xf numFmtId="2" fontId="2" fillId="0" borderId="0" xfId="0" applyNumberFormat="1" applyFont="1" applyFill="1" applyAlignment="1">
      <alignment horizontal="left" vertical="center"/>
    </xf>
    <xf numFmtId="0" fontId="8" fillId="0" borderId="0" xfId="0" applyFont="1" applyAlignment="1"/>
    <xf numFmtId="0" fontId="12" fillId="0" borderId="12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20" fontId="5" fillId="0" borderId="0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5" borderId="0" xfId="0" applyFont="1" applyFill="1"/>
    <xf numFmtId="0" fontId="5" fillId="0" borderId="0" xfId="0" applyFont="1" applyBorder="1"/>
    <xf numFmtId="0" fontId="13" fillId="0" borderId="0" xfId="0" applyFont="1"/>
    <xf numFmtId="1" fontId="1" fillId="0" borderId="0" xfId="0" applyNumberFormat="1" applyFont="1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/>
    <xf numFmtId="165" fontId="1" fillId="0" borderId="0" xfId="0" applyNumberFormat="1" applyFont="1" applyFill="1" applyBorder="1" applyAlignment="1">
      <alignment wrapText="1"/>
    </xf>
    <xf numFmtId="2" fontId="1" fillId="0" borderId="0" xfId="0" applyNumberFormat="1" applyFont="1" applyFill="1" applyBorder="1" applyAlignment="1">
      <alignment wrapText="1"/>
    </xf>
    <xf numFmtId="2" fontId="1" fillId="0" borderId="0" xfId="0" applyNumberFormat="1" applyFont="1" applyFill="1" applyBorder="1"/>
    <xf numFmtId="0" fontId="1" fillId="0" borderId="0" xfId="0" applyFont="1" applyBorder="1" applyAlignment="1">
      <alignment wrapText="1"/>
    </xf>
    <xf numFmtId="1" fontId="5" fillId="0" borderId="0" xfId="0" applyNumberFormat="1" applyFont="1" applyFill="1" applyBorder="1" applyAlignment="1">
      <alignment vertical="center"/>
    </xf>
    <xf numFmtId="0" fontId="5" fillId="0" borderId="11" xfId="0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/>
  </cellXfs>
  <cellStyles count="1">
    <cellStyle name="Обычный" xfId="0" builtinId="0"/>
  </cellStyles>
  <dxfs count="3"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0</xdr:rowOff>
    </xdr:from>
    <xdr:to>
      <xdr:col>10</xdr:col>
      <xdr:colOff>357187</xdr:colOff>
      <xdr:row>100</xdr:row>
      <xdr:rowOff>21078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5101" r="19132"/>
        <a:stretch/>
      </xdr:blipFill>
      <xdr:spPr>
        <a:xfrm>
          <a:off x="0" y="9124950"/>
          <a:ext cx="12844462" cy="1162252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42</xdr:row>
      <xdr:rowOff>1</xdr:rowOff>
    </xdr:from>
    <xdr:to>
      <xdr:col>3</xdr:col>
      <xdr:colOff>1030125</xdr:colOff>
      <xdr:row>68</xdr:row>
      <xdr:rowOff>188314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33545" t="17971" r="38473" b="34019"/>
        <a:stretch/>
      </xdr:blipFill>
      <xdr:spPr>
        <a:xfrm>
          <a:off x="0" y="9124951"/>
          <a:ext cx="5354475" cy="538896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68</xdr:row>
      <xdr:rowOff>196849</xdr:rowOff>
    </xdr:from>
    <xdr:to>
      <xdr:col>3</xdr:col>
      <xdr:colOff>1030125</xdr:colOff>
      <xdr:row>84</xdr:row>
      <xdr:rowOff>177349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3056" t="40665" r="39977" b="12112"/>
        <a:stretch/>
      </xdr:blipFill>
      <xdr:spPr>
        <a:xfrm>
          <a:off x="0" y="14522449"/>
          <a:ext cx="5354475" cy="31809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/>
  </sheetPr>
  <dimension ref="A1:AL40435"/>
  <sheetViews>
    <sheetView tabSelected="1" view="pageBreakPreview" zoomScale="50" zoomScaleNormal="50" zoomScaleSheetLayoutView="50" workbookViewId="0">
      <selection activeCell="B16" sqref="B16:J17"/>
    </sheetView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33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customWidth="1"/>
    <col min="11" max="11" width="5.5703125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2" t="s">
        <v>0</v>
      </c>
      <c r="F1" s="2"/>
      <c r="G1" s="2"/>
      <c r="H1" s="2"/>
      <c r="I1" s="2"/>
      <c r="J1" s="2"/>
      <c r="L1" s="3" t="s">
        <v>1</v>
      </c>
      <c r="M1" s="4"/>
      <c r="N1" s="5">
        <v>4</v>
      </c>
    </row>
    <row r="2" spans="1:38" ht="16.5" customHeight="1">
      <c r="D2" s="9"/>
      <c r="E2" s="2"/>
      <c r="F2" s="2"/>
      <c r="G2" s="2"/>
      <c r="H2" s="2"/>
      <c r="I2" s="2"/>
      <c r="J2" s="2"/>
      <c r="L2" s="10" t="s">
        <v>2</v>
      </c>
      <c r="M2" s="11" t="s">
        <v>3</v>
      </c>
      <c r="N2" s="12"/>
      <c r="O2" s="13"/>
      <c r="P2" s="14" t="s">
        <v>4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D2" s="15"/>
      <c r="AE2" s="15"/>
      <c r="AF2" s="15"/>
      <c r="AG2" s="15"/>
      <c r="AH2" s="16"/>
      <c r="AI2" s="15"/>
      <c r="AJ2" s="15"/>
      <c r="AK2" s="16"/>
      <c r="AL2" s="15"/>
    </row>
    <row r="3" spans="1:38" ht="15" customHeight="1">
      <c r="D3" s="9"/>
      <c r="E3" s="2"/>
      <c r="F3" s="2"/>
      <c r="G3" s="2"/>
      <c r="H3" s="2"/>
      <c r="I3" s="2"/>
      <c r="J3" s="2"/>
      <c r="L3" s="17" t="s">
        <v>5</v>
      </c>
      <c r="M3" s="1" t="s">
        <v>6</v>
      </c>
      <c r="N3" s="18"/>
      <c r="O3" s="13"/>
      <c r="AI3" s="15"/>
      <c r="AJ3" s="15"/>
      <c r="AK3" s="16"/>
      <c r="AL3" s="15"/>
    </row>
    <row r="4" spans="1:38" ht="15" customHeight="1">
      <c r="L4" s="11">
        <v>139</v>
      </c>
      <c r="M4" s="11" t="s">
        <v>7</v>
      </c>
      <c r="N4" s="12"/>
      <c r="O4" s="13"/>
      <c r="P4" s="19" t="s">
        <v>8</v>
      </c>
      <c r="Q4" s="19" t="s">
        <v>9</v>
      </c>
      <c r="R4" s="19" t="s">
        <v>10</v>
      </c>
      <c r="S4" s="19" t="s">
        <v>11</v>
      </c>
      <c r="T4" s="19" t="s">
        <v>12</v>
      </c>
      <c r="U4" s="19" t="s">
        <v>13</v>
      </c>
      <c r="V4" s="19" t="s">
        <v>14</v>
      </c>
      <c r="W4" s="19" t="s">
        <v>15</v>
      </c>
      <c r="X4" s="19" t="s">
        <v>16</v>
      </c>
      <c r="Y4" s="20" t="s">
        <v>17</v>
      </c>
      <c r="Z4" s="21"/>
      <c r="AA4" s="20" t="s">
        <v>18</v>
      </c>
      <c r="AB4" s="21"/>
      <c r="AI4" s="15"/>
      <c r="AJ4" s="15"/>
      <c r="AK4" s="16"/>
      <c r="AL4" s="15"/>
    </row>
    <row r="5" spans="1:38" ht="15" customHeight="1">
      <c r="B5" s="22" t="s">
        <v>19</v>
      </c>
      <c r="C5" s="22"/>
      <c r="D5" s="22"/>
      <c r="E5" s="22"/>
      <c r="F5" s="22"/>
      <c r="G5" s="22"/>
      <c r="H5" s="22"/>
      <c r="I5" s="22"/>
      <c r="J5" s="22"/>
      <c r="L5" s="23">
        <v>139</v>
      </c>
      <c r="M5" s="15" t="s">
        <v>20</v>
      </c>
      <c r="N5" s="18"/>
      <c r="O5" s="13"/>
      <c r="P5" s="24"/>
      <c r="Q5" s="24"/>
      <c r="R5" s="24"/>
      <c r="S5" s="24"/>
      <c r="T5" s="24"/>
      <c r="U5" s="24"/>
      <c r="V5" s="24"/>
      <c r="W5" s="24"/>
      <c r="X5" s="24"/>
      <c r="Y5" s="25"/>
      <c r="Z5" s="26"/>
      <c r="AA5" s="25"/>
      <c r="AB5" s="26"/>
      <c r="AI5" s="15"/>
      <c r="AJ5" s="15"/>
      <c r="AK5" s="16"/>
      <c r="AL5" s="15"/>
    </row>
    <row r="6" spans="1:38" ht="15.75" customHeight="1">
      <c r="B6" s="22"/>
      <c r="C6" s="22"/>
      <c r="D6" s="22"/>
      <c r="E6" s="22"/>
      <c r="F6" s="22"/>
      <c r="G6" s="22"/>
      <c r="H6" s="22"/>
      <c r="I6" s="22"/>
      <c r="J6" s="22"/>
      <c r="L6" s="27">
        <v>273</v>
      </c>
      <c r="M6" s="11" t="s">
        <v>21</v>
      </c>
      <c r="N6" s="11"/>
      <c r="P6" s="24"/>
      <c r="Q6" s="24"/>
      <c r="R6" s="24"/>
      <c r="S6" s="24"/>
      <c r="T6" s="24"/>
      <c r="U6" s="24"/>
      <c r="V6" s="24"/>
      <c r="W6" s="24"/>
      <c r="X6" s="24"/>
      <c r="Y6" s="25"/>
      <c r="Z6" s="26"/>
      <c r="AA6" s="25"/>
      <c r="AB6" s="26"/>
      <c r="AI6" s="15"/>
      <c r="AJ6" s="15"/>
      <c r="AK6" s="16"/>
      <c r="AL6" s="15"/>
    </row>
    <row r="7" spans="1:38" ht="15.75" customHeight="1">
      <c r="A7" s="28"/>
      <c r="L7" s="23">
        <v>274</v>
      </c>
      <c r="M7" s="15" t="s">
        <v>22</v>
      </c>
      <c r="N7" s="15"/>
      <c r="P7" s="29"/>
      <c r="Q7" s="29"/>
      <c r="R7" s="29"/>
      <c r="S7" s="29"/>
      <c r="T7" s="29"/>
      <c r="U7" s="29"/>
      <c r="V7" s="29"/>
      <c r="W7" s="29"/>
      <c r="X7" s="29"/>
      <c r="Y7" s="30"/>
      <c r="Z7" s="31"/>
      <c r="AA7" s="30"/>
      <c r="AB7" s="31"/>
      <c r="AI7" s="15"/>
      <c r="AJ7" s="15"/>
      <c r="AK7" s="16"/>
      <c r="AL7" s="15"/>
    </row>
    <row r="8" spans="1:38" ht="15.75" customHeight="1">
      <c r="A8" s="28"/>
      <c r="B8" s="22" t="s">
        <v>23</v>
      </c>
      <c r="C8" s="22"/>
      <c r="D8" s="22"/>
      <c r="E8" s="22"/>
      <c r="F8" s="22"/>
      <c r="G8" s="22"/>
      <c r="H8" s="22"/>
      <c r="I8" s="22"/>
      <c r="J8" s="22"/>
      <c r="L8" s="32">
        <v>1</v>
      </c>
      <c r="M8" s="11" t="s">
        <v>24</v>
      </c>
      <c r="N8" s="11"/>
      <c r="P8" s="33">
        <v>1</v>
      </c>
      <c r="Q8" s="34">
        <v>1</v>
      </c>
      <c r="R8" s="34">
        <v>1</v>
      </c>
      <c r="S8" s="34">
        <v>1</v>
      </c>
      <c r="T8" s="34">
        <v>1</v>
      </c>
      <c r="U8" s="34">
        <v>1</v>
      </c>
      <c r="V8" s="34">
        <v>0</v>
      </c>
      <c r="W8" s="34">
        <v>0</v>
      </c>
      <c r="X8" s="34">
        <v>0</v>
      </c>
      <c r="Y8" s="35" t="s">
        <v>25</v>
      </c>
      <c r="Z8" s="36"/>
      <c r="AA8" s="35" t="s">
        <v>26</v>
      </c>
      <c r="AB8" s="36"/>
      <c r="AD8" s="15"/>
      <c r="AE8" s="15"/>
      <c r="AF8" s="15"/>
      <c r="AG8" s="15"/>
      <c r="AH8" s="16"/>
      <c r="AI8" s="15"/>
      <c r="AJ8" s="15"/>
      <c r="AK8" s="16"/>
      <c r="AL8" s="15"/>
    </row>
    <row r="9" spans="1:38" ht="15.75" customHeight="1">
      <c r="A9" s="28"/>
      <c r="B9" s="22"/>
      <c r="C9" s="22"/>
      <c r="D9" s="22"/>
      <c r="E9" s="22"/>
      <c r="F9" s="22"/>
      <c r="G9" s="22"/>
      <c r="H9" s="22"/>
      <c r="I9" s="22"/>
      <c r="J9" s="22"/>
      <c r="L9" s="32" t="s">
        <v>27</v>
      </c>
      <c r="M9" s="11" t="s">
        <v>28</v>
      </c>
      <c r="N9" s="11"/>
      <c r="P9" s="33">
        <v>2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1</v>
      </c>
      <c r="W9" s="34">
        <v>1</v>
      </c>
      <c r="X9" s="34">
        <v>1</v>
      </c>
      <c r="Y9" s="35" t="s">
        <v>25</v>
      </c>
      <c r="Z9" s="36"/>
      <c r="AA9" s="35" t="s">
        <v>26</v>
      </c>
      <c r="AB9" s="36"/>
      <c r="AD9" s="15"/>
      <c r="AE9" s="15"/>
      <c r="AF9" s="15"/>
      <c r="AG9" s="15"/>
      <c r="AH9" s="16"/>
      <c r="AI9" s="15"/>
      <c r="AJ9" s="15"/>
      <c r="AK9" s="16"/>
      <c r="AL9" s="15"/>
    </row>
    <row r="10" spans="1:38" ht="15.75" customHeight="1">
      <c r="A10" s="28"/>
      <c r="B10" s="37" t="s">
        <v>29</v>
      </c>
      <c r="C10" s="37"/>
      <c r="D10" s="37"/>
      <c r="E10" s="37"/>
      <c r="F10" s="37"/>
      <c r="G10" s="37"/>
      <c r="H10" s="37"/>
      <c r="I10" s="37"/>
      <c r="J10" s="37"/>
      <c r="L10" s="38" t="s">
        <v>2</v>
      </c>
      <c r="M10" s="11" t="s">
        <v>30</v>
      </c>
      <c r="N10" s="11"/>
      <c r="P10" s="33">
        <v>3</v>
      </c>
      <c r="Q10" s="34">
        <v>1</v>
      </c>
      <c r="R10" s="34">
        <v>1</v>
      </c>
      <c r="S10" s="34">
        <v>1</v>
      </c>
      <c r="T10" s="34">
        <v>1</v>
      </c>
      <c r="U10" s="34">
        <v>1</v>
      </c>
      <c r="V10" s="34">
        <v>0</v>
      </c>
      <c r="W10" s="34">
        <v>0</v>
      </c>
      <c r="X10" s="34">
        <v>0</v>
      </c>
      <c r="Y10" s="35" t="s">
        <v>31</v>
      </c>
      <c r="Z10" s="36"/>
      <c r="AA10" s="35" t="s">
        <v>32</v>
      </c>
      <c r="AB10" s="36"/>
      <c r="AD10" s="15"/>
      <c r="AE10" s="15"/>
      <c r="AF10" s="15"/>
      <c r="AG10" s="15"/>
      <c r="AH10" s="16"/>
      <c r="AI10" s="15"/>
      <c r="AJ10" s="15"/>
      <c r="AK10" s="16"/>
      <c r="AL10" s="15"/>
    </row>
    <row r="11" spans="1:38" ht="15.75" customHeight="1">
      <c r="A11" s="28"/>
      <c r="B11" s="37"/>
      <c r="C11" s="37"/>
      <c r="D11" s="37"/>
      <c r="E11" s="37"/>
      <c r="F11" s="37"/>
      <c r="G11" s="37"/>
      <c r="H11" s="37"/>
      <c r="I11" s="37"/>
      <c r="J11" s="37"/>
      <c r="L11" s="23" t="s">
        <v>33</v>
      </c>
      <c r="M11" s="39" t="s">
        <v>34</v>
      </c>
      <c r="N11" s="23"/>
      <c r="O11" s="40"/>
      <c r="P11" s="33">
        <v>4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1</v>
      </c>
      <c r="W11" s="34">
        <v>1</v>
      </c>
      <c r="X11" s="34">
        <v>1</v>
      </c>
      <c r="Y11" s="35" t="s">
        <v>31</v>
      </c>
      <c r="Z11" s="36"/>
      <c r="AA11" s="35" t="s">
        <v>32</v>
      </c>
      <c r="AB11" s="36"/>
      <c r="AD11" s="15"/>
      <c r="AE11" s="15"/>
      <c r="AF11" s="15"/>
      <c r="AG11" s="15"/>
      <c r="AH11" s="16"/>
      <c r="AI11" s="15"/>
      <c r="AJ11" s="15"/>
      <c r="AK11" s="16"/>
      <c r="AL11" s="15"/>
    </row>
    <row r="12" spans="1:38" ht="15.75" customHeight="1">
      <c r="A12" s="28"/>
      <c r="L12" s="39"/>
      <c r="M12" s="23"/>
      <c r="N12" s="23"/>
      <c r="O12" s="40"/>
      <c r="P12" s="41"/>
      <c r="Q12" s="42"/>
      <c r="R12" s="42"/>
      <c r="S12" s="42"/>
      <c r="T12" s="42"/>
      <c r="U12" s="42"/>
      <c r="V12" s="42"/>
      <c r="W12" s="42"/>
      <c r="X12" s="41"/>
      <c r="Y12" s="41"/>
      <c r="Z12" s="41"/>
      <c r="AA12" s="41"/>
      <c r="AB12" s="41"/>
      <c r="AD12" s="15"/>
      <c r="AE12" s="15"/>
      <c r="AF12" s="15"/>
      <c r="AG12" s="15"/>
      <c r="AH12" s="16"/>
      <c r="AI12" s="15"/>
      <c r="AJ12" s="15"/>
      <c r="AK12" s="16"/>
      <c r="AL12" s="15"/>
    </row>
    <row r="13" spans="1:38" ht="15.75" customHeight="1">
      <c r="A13" s="28"/>
      <c r="M13" s="23"/>
      <c r="N13" s="23"/>
      <c r="O13" s="40"/>
      <c r="P13" s="43" t="s">
        <v>35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4"/>
      <c r="AD13" s="15"/>
      <c r="AE13" s="15"/>
      <c r="AF13" s="15"/>
      <c r="AG13" s="15"/>
      <c r="AH13" s="16"/>
      <c r="AI13" s="15"/>
      <c r="AJ13" s="15"/>
      <c r="AK13" s="16"/>
      <c r="AL13" s="15"/>
    </row>
    <row r="14" spans="1:38" ht="15.75" customHeight="1">
      <c r="A14" s="28"/>
      <c r="B14" s="22" t="s">
        <v>36</v>
      </c>
      <c r="C14" s="22"/>
      <c r="D14" s="22"/>
      <c r="E14" s="22"/>
      <c r="F14" s="22"/>
      <c r="G14" s="22"/>
      <c r="H14" s="22"/>
      <c r="I14" s="22"/>
      <c r="J14" s="22"/>
      <c r="L14" s="39"/>
      <c r="M14" s="23"/>
      <c r="N14" s="23"/>
      <c r="O14" s="40"/>
      <c r="P14" s="41"/>
      <c r="Q14" s="42"/>
      <c r="R14" s="42"/>
      <c r="S14" s="42"/>
      <c r="T14" s="42"/>
      <c r="U14" s="42"/>
      <c r="V14" s="42"/>
      <c r="W14" s="42"/>
      <c r="X14" s="41"/>
      <c r="Y14" s="41"/>
      <c r="Z14" s="41"/>
      <c r="AA14" s="41"/>
      <c r="AB14" s="41"/>
      <c r="AD14" s="15"/>
      <c r="AE14" s="15"/>
      <c r="AF14" s="15"/>
      <c r="AG14" s="15"/>
      <c r="AH14" s="16"/>
      <c r="AI14" s="15"/>
      <c r="AJ14" s="15"/>
      <c r="AK14" s="16"/>
      <c r="AL14" s="15"/>
    </row>
    <row r="15" spans="1:38" ht="15.75" customHeight="1">
      <c r="A15" s="28"/>
      <c r="B15" s="22"/>
      <c r="C15" s="22"/>
      <c r="D15" s="22"/>
      <c r="E15" s="22"/>
      <c r="F15" s="22"/>
      <c r="G15" s="22"/>
      <c r="H15" s="22"/>
      <c r="I15" s="22"/>
      <c r="J15" s="22"/>
      <c r="L15" s="39"/>
      <c r="M15" s="23"/>
      <c r="N15" s="23"/>
      <c r="O15" s="40"/>
      <c r="P15" s="45" t="s">
        <v>8</v>
      </c>
      <c r="Q15" s="46"/>
      <c r="R15" s="46"/>
      <c r="S15" s="47"/>
      <c r="T15" s="20" t="s">
        <v>37</v>
      </c>
      <c r="U15" s="48"/>
      <c r="V15" s="21"/>
      <c r="W15" s="20" t="s">
        <v>38</v>
      </c>
      <c r="X15" s="48"/>
      <c r="Y15" s="21"/>
      <c r="Z15" s="20" t="s">
        <v>39</v>
      </c>
      <c r="AA15" s="48"/>
      <c r="AB15" s="21"/>
      <c r="AD15" s="15"/>
      <c r="AE15" s="15"/>
      <c r="AF15" s="15"/>
      <c r="AG15" s="15"/>
      <c r="AH15" s="16"/>
      <c r="AI15" s="15"/>
      <c r="AJ15" s="15"/>
      <c r="AK15" s="16"/>
      <c r="AL15" s="15"/>
    </row>
    <row r="16" spans="1:38" ht="15.75" customHeight="1">
      <c r="A16" s="28"/>
      <c r="B16" s="37" t="s">
        <v>40</v>
      </c>
      <c r="C16" s="37"/>
      <c r="D16" s="37"/>
      <c r="E16" s="37"/>
      <c r="F16" s="37"/>
      <c r="G16" s="37"/>
      <c r="H16" s="37"/>
      <c r="I16" s="37"/>
      <c r="J16" s="37"/>
      <c r="L16" s="39"/>
      <c r="M16" s="23"/>
      <c r="N16" s="23"/>
      <c r="O16" s="40"/>
      <c r="P16" s="49"/>
      <c r="Q16" s="50"/>
      <c r="R16" s="50"/>
      <c r="S16" s="51"/>
      <c r="T16" s="30"/>
      <c r="U16" s="52"/>
      <c r="V16" s="31"/>
      <c r="W16" s="30"/>
      <c r="X16" s="52"/>
      <c r="Y16" s="31"/>
      <c r="Z16" s="30"/>
      <c r="AA16" s="52"/>
      <c r="AB16" s="31"/>
      <c r="AD16" s="53"/>
      <c r="AE16" s="54"/>
      <c r="AF16" s="53"/>
      <c r="AG16" s="15"/>
      <c r="AH16" s="55"/>
      <c r="AI16" s="15"/>
      <c r="AJ16" s="55"/>
      <c r="AK16" s="15"/>
      <c r="AL16" s="15"/>
    </row>
    <row r="17" spans="1:38" ht="15.75" customHeight="1">
      <c r="A17" s="28"/>
      <c r="B17" s="37"/>
      <c r="C17" s="37"/>
      <c r="D17" s="37"/>
      <c r="E17" s="37"/>
      <c r="F17" s="37"/>
      <c r="G17" s="37"/>
      <c r="H17" s="37"/>
      <c r="I17" s="37"/>
      <c r="J17" s="37"/>
      <c r="L17" s="23"/>
      <c r="M17" s="23"/>
      <c r="N17" s="23"/>
      <c r="O17" s="40"/>
      <c r="P17" s="56" t="s">
        <v>41</v>
      </c>
      <c r="Q17" s="57"/>
      <c r="R17" s="57"/>
      <c r="S17" s="58"/>
      <c r="T17" s="59" t="s">
        <v>42</v>
      </c>
      <c r="U17" s="60"/>
      <c r="V17" s="61"/>
      <c r="W17" s="59" t="s">
        <v>43</v>
      </c>
      <c r="X17" s="60"/>
      <c r="Y17" s="61"/>
      <c r="Z17" s="59" t="s">
        <v>41</v>
      </c>
      <c r="AA17" s="60"/>
      <c r="AB17" s="61"/>
      <c r="AD17" s="53"/>
      <c r="AE17" s="54"/>
      <c r="AF17" s="53"/>
      <c r="AG17" s="15"/>
      <c r="AH17" s="55"/>
      <c r="AI17" s="15"/>
      <c r="AJ17" s="55"/>
      <c r="AK17" s="15"/>
      <c r="AL17" s="15"/>
    </row>
    <row r="18" spans="1:38" ht="15.75" customHeight="1">
      <c r="A18" s="28"/>
      <c r="L18" s="23"/>
      <c r="M18" s="23"/>
      <c r="N18" s="23"/>
      <c r="O18" s="40"/>
      <c r="P18" s="41"/>
      <c r="Q18" s="42"/>
      <c r="R18" s="42"/>
      <c r="S18" s="42"/>
      <c r="T18" s="42"/>
      <c r="U18" s="42"/>
      <c r="V18" s="42"/>
      <c r="W18" s="42"/>
      <c r="X18" s="41"/>
      <c r="Y18" s="41"/>
      <c r="Z18" s="41"/>
      <c r="AA18" s="41"/>
      <c r="AB18" s="41"/>
      <c r="AD18" s="53"/>
      <c r="AE18" s="54"/>
      <c r="AF18" s="53"/>
      <c r="AG18" s="15"/>
      <c r="AH18" s="55"/>
      <c r="AI18" s="15"/>
      <c r="AJ18" s="55"/>
      <c r="AK18" s="15"/>
      <c r="AL18" s="15"/>
    </row>
    <row r="19" spans="1:38" ht="15.75" customHeight="1">
      <c r="A19" s="28"/>
      <c r="B19" s="22" t="s">
        <v>44</v>
      </c>
      <c r="C19" s="22"/>
      <c r="D19" s="22"/>
      <c r="E19" s="22"/>
      <c r="F19" s="22"/>
      <c r="G19" s="22"/>
      <c r="H19" s="22"/>
      <c r="I19" s="22"/>
      <c r="J19" s="22"/>
      <c r="L19" s="23"/>
      <c r="M19" s="23"/>
      <c r="N19" s="23"/>
      <c r="O19" s="40"/>
      <c r="P19" s="62" t="s">
        <v>45</v>
      </c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D19" s="53"/>
      <c r="AE19" s="54"/>
      <c r="AF19" s="53"/>
      <c r="AG19" s="15"/>
      <c r="AH19" s="55"/>
      <c r="AI19" s="15"/>
      <c r="AJ19" s="55"/>
      <c r="AK19" s="15"/>
      <c r="AL19" s="15"/>
    </row>
    <row r="20" spans="1:38" ht="15.75" customHeight="1">
      <c r="A20" s="28"/>
      <c r="B20" s="22"/>
      <c r="C20" s="22"/>
      <c r="D20" s="22"/>
      <c r="E20" s="22"/>
      <c r="F20" s="22"/>
      <c r="G20" s="22"/>
      <c r="H20" s="22"/>
      <c r="I20" s="22"/>
      <c r="J20" s="22"/>
      <c r="L20" s="23"/>
      <c r="M20" s="23"/>
      <c r="N20" s="23"/>
      <c r="O20" s="40"/>
      <c r="P20" s="41"/>
      <c r="Q20" s="42"/>
      <c r="R20" s="42"/>
      <c r="S20" s="42"/>
      <c r="T20" s="42"/>
      <c r="U20" s="42"/>
      <c r="V20" s="42"/>
      <c r="W20" s="42"/>
      <c r="X20" s="41"/>
      <c r="Y20" s="41"/>
      <c r="Z20" s="41"/>
      <c r="AA20" s="41"/>
      <c r="AB20" s="41"/>
      <c r="AD20" s="53"/>
      <c r="AE20" s="54"/>
      <c r="AF20" s="53"/>
      <c r="AG20" s="15"/>
      <c r="AH20" s="55"/>
      <c r="AI20" s="15"/>
      <c r="AJ20" s="55"/>
      <c r="AK20" s="15"/>
      <c r="AL20" s="15"/>
    </row>
    <row r="21" spans="1:38" ht="15.75" customHeight="1">
      <c r="A21" s="28"/>
      <c r="P21" s="63" t="s">
        <v>8</v>
      </c>
      <c r="Q21" s="63" t="s">
        <v>46</v>
      </c>
      <c r="R21" s="64" t="s">
        <v>47</v>
      </c>
      <c r="S21" s="65"/>
      <c r="T21" s="64" t="s">
        <v>48</v>
      </c>
      <c r="U21" s="65"/>
      <c r="V21" s="66"/>
      <c r="W21" s="63" t="s">
        <v>8</v>
      </c>
      <c r="X21" s="63" t="s">
        <v>46</v>
      </c>
      <c r="Y21" s="64" t="s">
        <v>47</v>
      </c>
      <c r="Z21" s="65"/>
      <c r="AA21" s="64" t="s">
        <v>48</v>
      </c>
      <c r="AB21" s="65"/>
      <c r="AD21" s="53"/>
      <c r="AE21" s="54"/>
      <c r="AF21" s="53"/>
      <c r="AG21" s="15"/>
      <c r="AH21" s="55"/>
      <c r="AI21" s="15"/>
      <c r="AJ21" s="55"/>
      <c r="AK21" s="15"/>
      <c r="AL21" s="15"/>
    </row>
    <row r="22" spans="1:38" ht="15.75" customHeight="1">
      <c r="A22" s="28"/>
      <c r="B22" s="37" t="s">
        <v>49</v>
      </c>
      <c r="C22" s="37"/>
      <c r="D22" s="37"/>
      <c r="E22" s="37"/>
      <c r="F22" s="37"/>
      <c r="G22" s="37"/>
      <c r="H22" s="37"/>
      <c r="I22" s="37"/>
      <c r="J22" s="37"/>
      <c r="P22" s="67"/>
      <c r="Q22" s="67"/>
      <c r="R22" s="63" t="s">
        <v>50</v>
      </c>
      <c r="S22" s="63" t="s">
        <v>51</v>
      </c>
      <c r="T22" s="63" t="s">
        <v>50</v>
      </c>
      <c r="U22" s="63" t="s">
        <v>51</v>
      </c>
      <c r="V22" s="66"/>
      <c r="W22" s="67"/>
      <c r="X22" s="67"/>
      <c r="Y22" s="63" t="s">
        <v>50</v>
      </c>
      <c r="Z22" s="63" t="s">
        <v>51</v>
      </c>
      <c r="AA22" s="63" t="s">
        <v>50</v>
      </c>
      <c r="AB22" s="63" t="s">
        <v>51</v>
      </c>
      <c r="AD22" s="53"/>
      <c r="AE22" s="54"/>
      <c r="AF22" s="53"/>
      <c r="AG22" s="15"/>
      <c r="AH22" s="55"/>
      <c r="AI22" s="15"/>
      <c r="AJ22" s="55"/>
      <c r="AK22" s="15"/>
      <c r="AL22" s="15"/>
    </row>
    <row r="23" spans="1:38" ht="15.75" customHeight="1">
      <c r="A23" s="28"/>
      <c r="B23" s="37"/>
      <c r="C23" s="37"/>
      <c r="D23" s="37"/>
      <c r="E23" s="37"/>
      <c r="F23" s="37"/>
      <c r="G23" s="37"/>
      <c r="H23" s="37"/>
      <c r="I23" s="37"/>
      <c r="J23" s="37"/>
      <c r="P23" s="67"/>
      <c r="Q23" s="67"/>
      <c r="R23" s="67"/>
      <c r="S23" s="67"/>
      <c r="T23" s="67"/>
      <c r="U23" s="67"/>
      <c r="V23" s="66"/>
      <c r="W23" s="67"/>
      <c r="X23" s="67"/>
      <c r="Y23" s="67"/>
      <c r="Z23" s="67"/>
      <c r="AA23" s="67"/>
      <c r="AB23" s="67"/>
      <c r="AD23" s="53"/>
      <c r="AE23" s="54"/>
      <c r="AF23" s="53"/>
      <c r="AG23" s="15"/>
      <c r="AH23" s="55"/>
      <c r="AI23" s="15"/>
      <c r="AJ23" s="55"/>
      <c r="AK23" s="15"/>
      <c r="AL23" s="15"/>
    </row>
    <row r="24" spans="1:38" ht="15.75" customHeight="1">
      <c r="A24" s="28"/>
      <c r="P24" s="67"/>
      <c r="Q24" s="67"/>
      <c r="R24" s="67"/>
      <c r="S24" s="67"/>
      <c r="T24" s="67"/>
      <c r="U24" s="67"/>
      <c r="V24" s="66"/>
      <c r="W24" s="67"/>
      <c r="X24" s="67"/>
      <c r="Y24" s="67"/>
      <c r="Z24" s="67"/>
      <c r="AA24" s="67"/>
      <c r="AB24" s="67"/>
      <c r="AD24" s="53"/>
      <c r="AE24" s="54"/>
      <c r="AF24" s="53"/>
      <c r="AG24" s="15"/>
      <c r="AH24" s="55"/>
      <c r="AI24" s="15"/>
      <c r="AJ24" s="55"/>
      <c r="AK24" s="15"/>
      <c r="AL24" s="15"/>
    </row>
    <row r="25" spans="1:38" ht="15.75" customHeight="1">
      <c r="A25" s="28"/>
      <c r="P25" s="67"/>
      <c r="Q25" s="67"/>
      <c r="R25" s="67"/>
      <c r="S25" s="67"/>
      <c r="T25" s="67"/>
      <c r="U25" s="67"/>
      <c r="V25" s="66"/>
      <c r="W25" s="67"/>
      <c r="X25" s="67"/>
      <c r="Y25" s="67"/>
      <c r="Z25" s="67"/>
      <c r="AA25" s="67"/>
      <c r="AB25" s="67"/>
      <c r="AD25" s="53"/>
      <c r="AE25" s="54"/>
      <c r="AF25" s="53"/>
      <c r="AG25" s="15"/>
      <c r="AH25" s="55"/>
      <c r="AI25" s="15"/>
      <c r="AJ25" s="55"/>
      <c r="AK25" s="15"/>
      <c r="AL25" s="15"/>
    </row>
    <row r="26" spans="1:38" ht="15.75" customHeight="1">
      <c r="A26" s="28"/>
      <c r="B26" s="37" t="s">
        <v>52</v>
      </c>
      <c r="C26" s="37"/>
      <c r="D26" s="37"/>
      <c r="E26" s="37"/>
      <c r="F26" s="37"/>
      <c r="G26" s="37"/>
      <c r="H26" s="37"/>
      <c r="I26" s="37"/>
      <c r="J26" s="37"/>
      <c r="P26" s="68"/>
      <c r="Q26" s="68"/>
      <c r="R26" s="68"/>
      <c r="S26" s="68"/>
      <c r="T26" s="68"/>
      <c r="U26" s="68"/>
      <c r="V26" s="69"/>
      <c r="W26" s="68"/>
      <c r="X26" s="68"/>
      <c r="Y26" s="68"/>
      <c r="Z26" s="68"/>
      <c r="AA26" s="68"/>
      <c r="AB26" s="68"/>
      <c r="AC26" s="44"/>
      <c r="AD26" s="53"/>
      <c r="AE26" s="54"/>
      <c r="AF26" s="53"/>
      <c r="AG26" s="15"/>
      <c r="AH26" s="55"/>
      <c r="AI26" s="15"/>
      <c r="AJ26" s="55"/>
      <c r="AK26" s="15"/>
      <c r="AL26" s="15"/>
    </row>
    <row r="27" spans="1:38" ht="15.75" customHeight="1">
      <c r="A27" s="28"/>
      <c r="B27" s="37"/>
      <c r="C27" s="37"/>
      <c r="D27" s="37"/>
      <c r="E27" s="37"/>
      <c r="F27" s="37"/>
      <c r="G27" s="37"/>
      <c r="H27" s="37"/>
      <c r="I27" s="37"/>
      <c r="J27" s="37"/>
      <c r="N27" s="1">
        <v>180</v>
      </c>
      <c r="P27" s="70">
        <v>1</v>
      </c>
      <c r="Q27" s="71">
        <v>0.125</v>
      </c>
      <c r="R27" s="70">
        <v>0</v>
      </c>
      <c r="S27" s="70" t="s">
        <v>53</v>
      </c>
      <c r="T27" s="70">
        <v>0</v>
      </c>
      <c r="U27" s="70" t="s">
        <v>53</v>
      </c>
      <c r="V27" s="72">
        <v>0</v>
      </c>
      <c r="W27" s="73">
        <v>2</v>
      </c>
      <c r="X27" s="71">
        <v>0.125</v>
      </c>
      <c r="Y27" s="70">
        <v>0</v>
      </c>
      <c r="Z27" s="70" t="s">
        <v>53</v>
      </c>
      <c r="AA27" s="70">
        <v>0</v>
      </c>
      <c r="AB27" s="70" t="s">
        <v>53</v>
      </c>
      <c r="AC27" s="72">
        <v>0</v>
      </c>
      <c r="AD27" s="53"/>
      <c r="AE27" s="54"/>
      <c r="AF27" s="53"/>
      <c r="AG27" s="15"/>
      <c r="AH27" s="55"/>
      <c r="AI27" s="15"/>
      <c r="AJ27" s="55"/>
      <c r="AK27" s="15"/>
      <c r="AL27" s="15"/>
    </row>
    <row r="28" spans="1:38" ht="15.75" customHeight="1">
      <c r="A28" s="28"/>
      <c r="B28" s="37" t="s">
        <v>54</v>
      </c>
      <c r="C28" s="37"/>
      <c r="D28" s="37"/>
      <c r="E28" s="37"/>
      <c r="F28" s="37"/>
      <c r="G28" s="37"/>
      <c r="H28" s="37"/>
      <c r="I28" s="37"/>
      <c r="J28" s="37"/>
      <c r="N28" s="1">
        <v>210</v>
      </c>
      <c r="P28" s="33">
        <v>1</v>
      </c>
      <c r="Q28" s="74">
        <v>0.14583333333333301</v>
      </c>
      <c r="R28" s="70">
        <v>0</v>
      </c>
      <c r="S28" s="70" t="s">
        <v>53</v>
      </c>
      <c r="T28" s="70">
        <v>0</v>
      </c>
      <c r="U28" s="70" t="s">
        <v>53</v>
      </c>
      <c r="V28" s="72">
        <v>0</v>
      </c>
      <c r="W28" s="75">
        <v>2</v>
      </c>
      <c r="X28" s="74">
        <v>0.14583333333333301</v>
      </c>
      <c r="Y28" s="70">
        <v>0</v>
      </c>
      <c r="Z28" s="70" t="s">
        <v>53</v>
      </c>
      <c r="AA28" s="70">
        <v>0</v>
      </c>
      <c r="AB28" s="70" t="s">
        <v>53</v>
      </c>
      <c r="AC28" s="72">
        <v>0</v>
      </c>
      <c r="AD28" s="53"/>
      <c r="AE28" s="54"/>
      <c r="AF28" s="53"/>
      <c r="AG28" s="15"/>
      <c r="AH28" s="55"/>
      <c r="AI28" s="15"/>
      <c r="AJ28" s="55"/>
      <c r="AK28" s="15"/>
      <c r="AL28" s="15"/>
    </row>
    <row r="29" spans="1:38" ht="15.75" customHeight="1">
      <c r="A29" s="28"/>
      <c r="B29" s="37"/>
      <c r="C29" s="37"/>
      <c r="D29" s="37"/>
      <c r="E29" s="37"/>
      <c r="F29" s="37"/>
      <c r="G29" s="37"/>
      <c r="H29" s="37"/>
      <c r="I29" s="37"/>
      <c r="J29" s="37"/>
      <c r="N29" s="1">
        <v>240</v>
      </c>
      <c r="P29" s="33">
        <v>1</v>
      </c>
      <c r="Q29" s="74">
        <v>0.16666666666666699</v>
      </c>
      <c r="R29" s="70">
        <v>0</v>
      </c>
      <c r="S29" s="70" t="s">
        <v>53</v>
      </c>
      <c r="T29" s="70">
        <v>0</v>
      </c>
      <c r="U29" s="70" t="s">
        <v>53</v>
      </c>
      <c r="V29" s="72">
        <v>0</v>
      </c>
      <c r="W29" s="75">
        <v>2</v>
      </c>
      <c r="X29" s="74">
        <v>0.16666666666666699</v>
      </c>
      <c r="Y29" s="70">
        <v>0</v>
      </c>
      <c r="Z29" s="70" t="s">
        <v>53</v>
      </c>
      <c r="AA29" s="70">
        <v>0</v>
      </c>
      <c r="AB29" s="70" t="s">
        <v>53</v>
      </c>
      <c r="AC29" s="72">
        <v>0</v>
      </c>
      <c r="AD29" s="53"/>
      <c r="AE29" s="54"/>
      <c r="AF29" s="53"/>
      <c r="AG29" s="15"/>
      <c r="AH29" s="55"/>
      <c r="AI29" s="15"/>
      <c r="AJ29" s="55"/>
      <c r="AK29" s="15"/>
      <c r="AL29" s="15"/>
    </row>
    <row r="30" spans="1:38" ht="15.75" customHeight="1">
      <c r="A30" s="28"/>
      <c r="B30" s="37" t="s">
        <v>55</v>
      </c>
      <c r="C30" s="37"/>
      <c r="D30" s="37"/>
      <c r="E30" s="37"/>
      <c r="F30" s="37"/>
      <c r="G30" s="37"/>
      <c r="H30" s="37"/>
      <c r="I30" s="37"/>
      <c r="J30" s="37"/>
      <c r="N30" s="1">
        <v>270</v>
      </c>
      <c r="P30" s="33">
        <v>1</v>
      </c>
      <c r="Q30" s="74">
        <v>0.1875</v>
      </c>
      <c r="R30" s="70">
        <v>0</v>
      </c>
      <c r="S30" s="70" t="s">
        <v>53</v>
      </c>
      <c r="T30" s="70">
        <v>0</v>
      </c>
      <c r="U30" s="70" t="s">
        <v>53</v>
      </c>
      <c r="V30" s="72">
        <v>0</v>
      </c>
      <c r="W30" s="75">
        <v>2</v>
      </c>
      <c r="X30" s="74">
        <v>0.1875</v>
      </c>
      <c r="Y30" s="70">
        <v>0</v>
      </c>
      <c r="Z30" s="70" t="s">
        <v>53</v>
      </c>
      <c r="AA30" s="70">
        <v>0</v>
      </c>
      <c r="AB30" s="70" t="s">
        <v>53</v>
      </c>
      <c r="AC30" s="72">
        <v>0</v>
      </c>
      <c r="AD30" s="53"/>
      <c r="AE30" s="54"/>
      <c r="AF30" s="53"/>
      <c r="AG30" s="15"/>
      <c r="AH30" s="55"/>
      <c r="AI30" s="15"/>
      <c r="AJ30" s="55"/>
      <c r="AK30" s="15"/>
      <c r="AL30" s="15"/>
    </row>
    <row r="31" spans="1:38" ht="15.75" customHeight="1">
      <c r="A31" s="28"/>
      <c r="B31" s="37"/>
      <c r="C31" s="37"/>
      <c r="D31" s="37"/>
      <c r="E31" s="37"/>
      <c r="F31" s="37"/>
      <c r="G31" s="37"/>
      <c r="H31" s="37"/>
      <c r="I31" s="37"/>
      <c r="J31" s="37"/>
      <c r="N31" s="1">
        <v>300</v>
      </c>
      <c r="P31" s="33">
        <v>1</v>
      </c>
      <c r="Q31" s="74">
        <v>0.20833333333333334</v>
      </c>
      <c r="R31" s="70">
        <v>0</v>
      </c>
      <c r="S31" s="70" t="s">
        <v>53</v>
      </c>
      <c r="T31" s="70">
        <v>0</v>
      </c>
      <c r="U31" s="70" t="s">
        <v>53</v>
      </c>
      <c r="V31" s="72">
        <v>0</v>
      </c>
      <c r="W31" s="75">
        <v>2</v>
      </c>
      <c r="X31" s="76">
        <v>0.20833333333333334</v>
      </c>
      <c r="Y31" s="70">
        <v>0</v>
      </c>
      <c r="Z31" s="70" t="s">
        <v>53</v>
      </c>
      <c r="AA31" s="70">
        <v>0</v>
      </c>
      <c r="AB31" s="70" t="s">
        <v>53</v>
      </c>
      <c r="AC31" s="72">
        <v>0</v>
      </c>
      <c r="AD31" s="53"/>
      <c r="AE31" s="54"/>
      <c r="AF31" s="53"/>
      <c r="AG31" s="15"/>
      <c r="AH31" s="55"/>
      <c r="AI31" s="15"/>
      <c r="AJ31" s="55"/>
      <c r="AK31" s="15"/>
      <c r="AL31" s="15"/>
    </row>
    <row r="32" spans="1:38" ht="15.75" customHeight="1">
      <c r="A32" s="28"/>
      <c r="B32" s="28"/>
      <c r="C32" s="28"/>
      <c r="D32" s="28"/>
      <c r="E32" s="28"/>
      <c r="F32" s="28"/>
      <c r="G32" s="28"/>
      <c r="H32" s="28"/>
      <c r="I32" s="28"/>
      <c r="N32" s="77">
        <v>330</v>
      </c>
      <c r="P32" s="70">
        <v>1</v>
      </c>
      <c r="Q32" s="71">
        <v>0.22916666666666666</v>
      </c>
      <c r="R32" s="70">
        <v>0</v>
      </c>
      <c r="S32" s="70" t="s">
        <v>53</v>
      </c>
      <c r="T32" s="70">
        <v>0</v>
      </c>
      <c r="U32" s="70" t="s">
        <v>53</v>
      </c>
      <c r="V32" s="72">
        <v>0</v>
      </c>
      <c r="W32" s="73">
        <v>2</v>
      </c>
      <c r="X32" s="78">
        <v>0.22916666666666666</v>
      </c>
      <c r="Y32" s="70">
        <v>0</v>
      </c>
      <c r="Z32" s="70" t="s">
        <v>53</v>
      </c>
      <c r="AA32" s="70">
        <v>0</v>
      </c>
      <c r="AB32" s="70" t="s">
        <v>53</v>
      </c>
      <c r="AC32" s="72">
        <v>0</v>
      </c>
      <c r="AD32" s="53"/>
      <c r="AE32" s="54"/>
      <c r="AF32" s="53"/>
      <c r="AG32" s="15"/>
      <c r="AH32" s="55"/>
      <c r="AI32" s="15"/>
      <c r="AJ32" s="55"/>
      <c r="AK32" s="15"/>
      <c r="AL32" s="15"/>
    </row>
    <row r="33" spans="1:38" ht="15.75" customHeight="1">
      <c r="A33" s="28"/>
      <c r="B33" s="22" t="s">
        <v>56</v>
      </c>
      <c r="C33" s="22"/>
      <c r="D33" s="22"/>
      <c r="E33" s="22"/>
      <c r="F33" s="22"/>
      <c r="G33" s="22"/>
      <c r="H33" s="22"/>
      <c r="I33" s="22"/>
      <c r="J33" s="22"/>
      <c r="N33" s="77">
        <v>360</v>
      </c>
      <c r="P33" s="70">
        <v>1</v>
      </c>
      <c r="Q33" s="71">
        <v>0.25</v>
      </c>
      <c r="R33" s="70">
        <v>0</v>
      </c>
      <c r="S33" s="70" t="s">
        <v>53</v>
      </c>
      <c r="T33" s="70">
        <v>0</v>
      </c>
      <c r="U33" s="70" t="s">
        <v>53</v>
      </c>
      <c r="V33" s="72">
        <v>1</v>
      </c>
      <c r="W33" s="73">
        <v>2</v>
      </c>
      <c r="X33" s="78">
        <v>0.25</v>
      </c>
      <c r="Y33" s="70">
        <v>0</v>
      </c>
      <c r="Z33" s="70" t="s">
        <v>53</v>
      </c>
      <c r="AA33" s="70">
        <v>0</v>
      </c>
      <c r="AB33" s="70" t="s">
        <v>53</v>
      </c>
      <c r="AC33" s="72">
        <v>0</v>
      </c>
      <c r="AD33" s="53"/>
      <c r="AE33" s="54"/>
      <c r="AF33" s="53"/>
      <c r="AG33" s="15"/>
      <c r="AH33" s="55"/>
      <c r="AI33" s="15"/>
      <c r="AJ33" s="55"/>
      <c r="AK33" s="15"/>
      <c r="AL33" s="15"/>
    </row>
    <row r="34" spans="1:38" ht="15.75" customHeight="1">
      <c r="A34" s="28"/>
      <c r="B34" s="22"/>
      <c r="C34" s="22"/>
      <c r="D34" s="22"/>
      <c r="E34" s="22"/>
      <c r="F34" s="22"/>
      <c r="G34" s="22"/>
      <c r="H34" s="22"/>
      <c r="I34" s="22"/>
      <c r="J34" s="22"/>
      <c r="N34" s="1">
        <v>390</v>
      </c>
      <c r="O34" s="7"/>
      <c r="P34" s="70">
        <v>1</v>
      </c>
      <c r="Q34" s="71">
        <v>0.27083333333333331</v>
      </c>
      <c r="R34" s="70">
        <v>1</v>
      </c>
      <c r="S34" s="70" t="s">
        <v>57</v>
      </c>
      <c r="T34" s="70">
        <v>1</v>
      </c>
      <c r="U34" s="70" t="s">
        <v>57</v>
      </c>
      <c r="V34" s="72">
        <v>4</v>
      </c>
      <c r="W34" s="73">
        <v>2</v>
      </c>
      <c r="X34" s="78">
        <v>0.27083333333333331</v>
      </c>
      <c r="Y34" s="70">
        <v>0</v>
      </c>
      <c r="Z34" s="70" t="s">
        <v>53</v>
      </c>
      <c r="AA34" s="70">
        <v>0</v>
      </c>
      <c r="AB34" s="70" t="s">
        <v>53</v>
      </c>
      <c r="AC34" s="72">
        <v>1</v>
      </c>
      <c r="AD34" s="53"/>
      <c r="AE34" s="54"/>
      <c r="AF34" s="53"/>
      <c r="AG34" s="15"/>
      <c r="AH34" s="55"/>
      <c r="AI34" s="15"/>
      <c r="AJ34" s="55"/>
      <c r="AK34" s="15"/>
      <c r="AL34" s="15"/>
    </row>
    <row r="35" spans="1:38" ht="15.75" customHeight="1">
      <c r="A35" s="28"/>
      <c r="B35" s="79" t="s">
        <v>58</v>
      </c>
      <c r="C35" s="79"/>
      <c r="D35" s="79"/>
      <c r="E35" s="80">
        <v>22.71</v>
      </c>
      <c r="F35" s="28"/>
      <c r="G35" s="28"/>
      <c r="H35" s="28"/>
      <c r="I35" s="28"/>
      <c r="N35" s="1">
        <v>420</v>
      </c>
      <c r="O35" s="7"/>
      <c r="P35" s="70">
        <v>1</v>
      </c>
      <c r="Q35" s="71">
        <v>0.29166666666666669</v>
      </c>
      <c r="R35" s="70">
        <v>3</v>
      </c>
      <c r="S35" s="70">
        <v>10</v>
      </c>
      <c r="T35" s="70">
        <v>3</v>
      </c>
      <c r="U35" s="70">
        <v>10</v>
      </c>
      <c r="V35" s="72">
        <v>6</v>
      </c>
      <c r="W35" s="73">
        <v>2</v>
      </c>
      <c r="X35" s="78">
        <v>0.29166666666666669</v>
      </c>
      <c r="Y35" s="70">
        <v>1</v>
      </c>
      <c r="Z35" s="70" t="s">
        <v>57</v>
      </c>
      <c r="AA35" s="70">
        <v>1</v>
      </c>
      <c r="AB35" s="70" t="s">
        <v>57</v>
      </c>
      <c r="AC35" s="72">
        <v>2</v>
      </c>
      <c r="AD35" s="53"/>
      <c r="AE35" s="54"/>
      <c r="AF35" s="53"/>
      <c r="AG35" s="15"/>
      <c r="AH35" s="55"/>
      <c r="AI35" s="15"/>
      <c r="AJ35" s="55"/>
      <c r="AK35" s="15"/>
      <c r="AL35" s="15"/>
    </row>
    <row r="36" spans="1:38" ht="15.75" customHeight="1">
      <c r="A36" s="28"/>
      <c r="B36" s="79"/>
      <c r="C36" s="79"/>
      <c r="D36" s="79"/>
      <c r="E36" s="80"/>
      <c r="F36" s="28"/>
      <c r="G36" s="28"/>
      <c r="H36" s="28"/>
      <c r="I36" s="28"/>
      <c r="N36" s="1">
        <v>450</v>
      </c>
      <c r="P36" s="33">
        <v>1</v>
      </c>
      <c r="Q36" s="74">
        <v>0.3125</v>
      </c>
      <c r="R36" s="70">
        <v>3</v>
      </c>
      <c r="S36" s="70">
        <v>10</v>
      </c>
      <c r="T36" s="70">
        <v>3</v>
      </c>
      <c r="U36" s="70">
        <v>10</v>
      </c>
      <c r="V36" s="72">
        <v>6</v>
      </c>
      <c r="W36" s="75">
        <v>2</v>
      </c>
      <c r="X36" s="76">
        <v>0.3125</v>
      </c>
      <c r="Y36" s="70">
        <v>1</v>
      </c>
      <c r="Z36" s="70" t="s">
        <v>57</v>
      </c>
      <c r="AA36" s="70">
        <v>1</v>
      </c>
      <c r="AB36" s="70" t="s">
        <v>57</v>
      </c>
      <c r="AC36" s="72">
        <v>2</v>
      </c>
      <c r="AD36" s="15"/>
      <c r="AE36" s="15"/>
      <c r="AF36" s="15"/>
      <c r="AG36" s="15"/>
      <c r="AH36" s="16"/>
      <c r="AI36" s="15"/>
      <c r="AJ36" s="15"/>
      <c r="AK36" s="15"/>
      <c r="AL36" s="15"/>
    </row>
    <row r="37" spans="1:38" ht="15.75" customHeight="1">
      <c r="B37" s="79" t="s">
        <v>59</v>
      </c>
      <c r="C37" s="79"/>
      <c r="D37" s="79"/>
      <c r="E37" s="80">
        <v>22.41</v>
      </c>
      <c r="F37" s="28"/>
      <c r="G37" s="28"/>
      <c r="H37" s="28"/>
      <c r="I37" s="28"/>
      <c r="N37" s="1">
        <v>480</v>
      </c>
      <c r="P37" s="33">
        <v>1</v>
      </c>
      <c r="Q37" s="74">
        <v>0.33333333333333331</v>
      </c>
      <c r="R37" s="70">
        <v>3</v>
      </c>
      <c r="S37" s="70">
        <v>10</v>
      </c>
      <c r="T37" s="70">
        <v>3</v>
      </c>
      <c r="U37" s="70">
        <v>10</v>
      </c>
      <c r="V37" s="72">
        <v>6</v>
      </c>
      <c r="W37" s="75">
        <v>2</v>
      </c>
      <c r="X37" s="76">
        <v>0.33333333333333331</v>
      </c>
      <c r="Y37" s="70">
        <v>1</v>
      </c>
      <c r="Z37" s="70" t="s">
        <v>57</v>
      </c>
      <c r="AA37" s="70">
        <v>1</v>
      </c>
      <c r="AB37" s="70" t="s">
        <v>57</v>
      </c>
      <c r="AC37" s="72">
        <v>2</v>
      </c>
    </row>
    <row r="38" spans="1:38" ht="15.75" customHeight="1">
      <c r="A38" s="28"/>
      <c r="B38" s="79"/>
      <c r="C38" s="79"/>
      <c r="D38" s="79"/>
      <c r="E38" s="80"/>
      <c r="F38" s="81"/>
      <c r="G38" s="81"/>
      <c r="H38" s="81"/>
      <c r="I38" s="81"/>
      <c r="N38" s="1">
        <v>510</v>
      </c>
      <c r="P38" s="33">
        <v>1</v>
      </c>
      <c r="Q38" s="74">
        <v>0.35416666666666669</v>
      </c>
      <c r="R38" s="70">
        <v>3</v>
      </c>
      <c r="S38" s="70">
        <v>10</v>
      </c>
      <c r="T38" s="70">
        <v>3</v>
      </c>
      <c r="U38" s="70">
        <v>10</v>
      </c>
      <c r="V38" s="72">
        <v>6</v>
      </c>
      <c r="W38" s="75">
        <v>2</v>
      </c>
      <c r="X38" s="76">
        <v>0.35416666666666669</v>
      </c>
      <c r="Y38" s="70">
        <v>1</v>
      </c>
      <c r="Z38" s="70" t="s">
        <v>57</v>
      </c>
      <c r="AA38" s="70">
        <v>1</v>
      </c>
      <c r="AB38" s="70" t="s">
        <v>57</v>
      </c>
      <c r="AC38" s="72">
        <v>2</v>
      </c>
    </row>
    <row r="39" spans="1:38" ht="15.75" customHeight="1">
      <c r="A39" s="28"/>
      <c r="B39" s="82" t="s">
        <v>60</v>
      </c>
      <c r="C39" s="82"/>
      <c r="D39" s="82"/>
      <c r="E39" s="80">
        <v>45.120000000000005</v>
      </c>
      <c r="F39" s="28"/>
      <c r="G39" s="28"/>
      <c r="H39" s="28"/>
      <c r="I39" s="28"/>
      <c r="N39" s="1">
        <v>540</v>
      </c>
      <c r="P39" s="33">
        <v>1</v>
      </c>
      <c r="Q39" s="74">
        <v>0.375</v>
      </c>
      <c r="R39" s="70">
        <v>3</v>
      </c>
      <c r="S39" s="70">
        <v>10</v>
      </c>
      <c r="T39" s="70">
        <v>3</v>
      </c>
      <c r="U39" s="70">
        <v>10</v>
      </c>
      <c r="V39" s="72">
        <v>5</v>
      </c>
      <c r="W39" s="75">
        <v>2</v>
      </c>
      <c r="X39" s="76">
        <v>0.375</v>
      </c>
      <c r="Y39" s="70">
        <v>1</v>
      </c>
      <c r="Z39" s="70" t="s">
        <v>57</v>
      </c>
      <c r="AA39" s="70">
        <v>1</v>
      </c>
      <c r="AB39" s="70" t="s">
        <v>57</v>
      </c>
      <c r="AC39" s="72">
        <v>2</v>
      </c>
    </row>
    <row r="40" spans="1:38" ht="15.75" customHeight="1">
      <c r="A40" s="28"/>
      <c r="B40" s="82"/>
      <c r="C40" s="82"/>
      <c r="D40" s="82"/>
      <c r="E40" s="80"/>
      <c r="F40" s="28"/>
      <c r="G40" s="28"/>
      <c r="H40" s="28"/>
      <c r="I40" s="28"/>
      <c r="L40" s="15"/>
      <c r="N40" s="1">
        <v>570</v>
      </c>
      <c r="P40" s="33">
        <v>1</v>
      </c>
      <c r="Q40" s="74">
        <v>0.39583333333333331</v>
      </c>
      <c r="R40" s="70">
        <v>2</v>
      </c>
      <c r="S40" s="70" t="s">
        <v>61</v>
      </c>
      <c r="T40" s="70">
        <v>2</v>
      </c>
      <c r="U40" s="70" t="s">
        <v>61</v>
      </c>
      <c r="V40" s="72">
        <v>3</v>
      </c>
      <c r="W40" s="75">
        <v>2</v>
      </c>
      <c r="X40" s="76">
        <v>0.39583333333333331</v>
      </c>
      <c r="Y40" s="70">
        <v>1</v>
      </c>
      <c r="Z40" s="70" t="s">
        <v>57</v>
      </c>
      <c r="AA40" s="70">
        <v>1</v>
      </c>
      <c r="AB40" s="70" t="s">
        <v>57</v>
      </c>
      <c r="AC40" s="72">
        <v>3</v>
      </c>
    </row>
    <row r="41" spans="1:38" ht="15.75" customHeight="1">
      <c r="A41" s="28"/>
      <c r="B41" s="82"/>
      <c r="C41" s="82"/>
      <c r="D41" s="82"/>
      <c r="E41" s="83"/>
      <c r="F41" s="84"/>
      <c r="G41" s="84"/>
      <c r="H41" s="84"/>
      <c r="I41" s="84"/>
      <c r="N41" s="1">
        <v>600</v>
      </c>
      <c r="P41" s="33">
        <v>1</v>
      </c>
      <c r="Q41" s="74">
        <v>0.41666666666666669</v>
      </c>
      <c r="R41" s="70">
        <v>1</v>
      </c>
      <c r="S41" s="70" t="s">
        <v>61</v>
      </c>
      <c r="T41" s="70">
        <v>1</v>
      </c>
      <c r="U41" s="70" t="s">
        <v>61</v>
      </c>
      <c r="V41" s="72">
        <v>3</v>
      </c>
      <c r="W41" s="75">
        <v>2</v>
      </c>
      <c r="X41" s="76">
        <v>0.41666666666666669</v>
      </c>
      <c r="Y41" s="70">
        <v>2</v>
      </c>
      <c r="Z41" s="70" t="s">
        <v>62</v>
      </c>
      <c r="AA41" s="70">
        <v>2</v>
      </c>
      <c r="AB41" s="70" t="s">
        <v>62</v>
      </c>
      <c r="AC41" s="72">
        <v>3</v>
      </c>
    </row>
    <row r="42" spans="1:38" ht="15.75" customHeight="1">
      <c r="A42" s="28"/>
      <c r="B42" s="82"/>
      <c r="C42" s="82"/>
      <c r="D42" s="82"/>
      <c r="E42" s="83"/>
      <c r="F42" s="28"/>
      <c r="G42" s="28"/>
      <c r="H42" s="28"/>
      <c r="I42" s="28"/>
      <c r="N42" s="1">
        <v>630</v>
      </c>
      <c r="P42" s="33">
        <v>1</v>
      </c>
      <c r="Q42" s="74">
        <v>0.4375</v>
      </c>
      <c r="R42" s="70">
        <v>2</v>
      </c>
      <c r="S42" s="70" t="s">
        <v>61</v>
      </c>
      <c r="T42" s="70">
        <v>2</v>
      </c>
      <c r="U42" s="70" t="s">
        <v>61</v>
      </c>
      <c r="V42" s="72">
        <v>3</v>
      </c>
      <c r="W42" s="75">
        <v>2</v>
      </c>
      <c r="X42" s="76">
        <v>0.4375</v>
      </c>
      <c r="Y42" s="70">
        <v>1</v>
      </c>
      <c r="Z42" s="70" t="s">
        <v>62</v>
      </c>
      <c r="AA42" s="70">
        <v>1</v>
      </c>
      <c r="AB42" s="70" t="s">
        <v>62</v>
      </c>
      <c r="AC42" s="72">
        <v>3</v>
      </c>
    </row>
    <row r="43" spans="1:38" ht="15.75" customHeight="1">
      <c r="A43" s="28"/>
      <c r="B43" s="28"/>
      <c r="C43" s="28"/>
      <c r="D43" s="28"/>
      <c r="E43" s="28"/>
      <c r="F43" s="28"/>
      <c r="G43" s="28"/>
      <c r="H43" s="28"/>
      <c r="I43" s="28"/>
      <c r="N43" s="1">
        <v>660</v>
      </c>
      <c r="P43" s="33">
        <v>1</v>
      </c>
      <c r="Q43" s="74">
        <v>0.45833333333333298</v>
      </c>
      <c r="R43" s="70">
        <v>1</v>
      </c>
      <c r="S43" s="70" t="s">
        <v>61</v>
      </c>
      <c r="T43" s="70">
        <v>1</v>
      </c>
      <c r="U43" s="70" t="s">
        <v>61</v>
      </c>
      <c r="V43" s="72">
        <v>3</v>
      </c>
      <c r="W43" s="75">
        <v>2</v>
      </c>
      <c r="X43" s="76">
        <v>0.45833333333333298</v>
      </c>
      <c r="Y43" s="70">
        <v>2</v>
      </c>
      <c r="Z43" s="70" t="s">
        <v>62</v>
      </c>
      <c r="AA43" s="70">
        <v>2</v>
      </c>
      <c r="AB43" s="70" t="s">
        <v>62</v>
      </c>
      <c r="AC43" s="72">
        <v>4</v>
      </c>
    </row>
    <row r="44" spans="1:38" ht="15.75" customHeight="1">
      <c r="A44" s="28"/>
      <c r="B44" s="28"/>
      <c r="C44" s="28"/>
      <c r="D44" s="28"/>
      <c r="E44" s="28"/>
      <c r="F44" s="28"/>
      <c r="G44" s="28"/>
      <c r="H44" s="28"/>
      <c r="I44" s="28"/>
      <c r="N44" s="1">
        <v>690</v>
      </c>
      <c r="P44" s="33">
        <v>1</v>
      </c>
      <c r="Q44" s="74">
        <v>0.47916666666666702</v>
      </c>
      <c r="R44" s="70">
        <v>2</v>
      </c>
      <c r="S44" s="70" t="s">
        <v>61</v>
      </c>
      <c r="T44" s="70">
        <v>2</v>
      </c>
      <c r="U44" s="70" t="s">
        <v>61</v>
      </c>
      <c r="V44" s="72">
        <v>3</v>
      </c>
      <c r="W44" s="75">
        <v>2</v>
      </c>
      <c r="X44" s="76">
        <v>0.47916666666666702</v>
      </c>
      <c r="Y44" s="70">
        <v>2</v>
      </c>
      <c r="Z44" s="70" t="s">
        <v>62</v>
      </c>
      <c r="AA44" s="70">
        <v>2</v>
      </c>
      <c r="AB44" s="70" t="s">
        <v>62</v>
      </c>
      <c r="AC44" s="72">
        <v>4</v>
      </c>
    </row>
    <row r="45" spans="1:38" ht="15.75" customHeight="1">
      <c r="A45" s="28"/>
      <c r="B45" s="28"/>
      <c r="C45" s="28"/>
      <c r="D45" s="28"/>
      <c r="E45" s="28"/>
      <c r="F45" s="28"/>
      <c r="G45" s="28"/>
      <c r="H45" s="28"/>
      <c r="I45" s="28"/>
      <c r="N45" s="1">
        <v>720</v>
      </c>
      <c r="P45" s="33">
        <v>1</v>
      </c>
      <c r="Q45" s="74">
        <v>0.5</v>
      </c>
      <c r="R45" s="70">
        <v>1</v>
      </c>
      <c r="S45" s="70" t="s">
        <v>61</v>
      </c>
      <c r="T45" s="70">
        <v>1</v>
      </c>
      <c r="U45" s="70" t="s">
        <v>61</v>
      </c>
      <c r="V45" s="72">
        <v>3</v>
      </c>
      <c r="W45" s="75">
        <v>2</v>
      </c>
      <c r="X45" s="76">
        <v>0.5</v>
      </c>
      <c r="Y45" s="70">
        <v>2</v>
      </c>
      <c r="Z45" s="70" t="s">
        <v>62</v>
      </c>
      <c r="AA45" s="70">
        <v>2</v>
      </c>
      <c r="AB45" s="70" t="s">
        <v>62</v>
      </c>
      <c r="AC45" s="72">
        <v>4</v>
      </c>
    </row>
    <row r="46" spans="1:38" ht="15.75" customHeight="1">
      <c r="A46" s="28"/>
      <c r="B46" s="28"/>
      <c r="C46" s="28"/>
      <c r="D46" s="28"/>
      <c r="E46" s="28"/>
      <c r="F46" s="28"/>
      <c r="G46" s="28"/>
      <c r="H46" s="28"/>
      <c r="I46" s="28"/>
      <c r="N46" s="1">
        <v>750</v>
      </c>
      <c r="P46" s="33">
        <v>1</v>
      </c>
      <c r="Q46" s="74">
        <v>0.52083333333333337</v>
      </c>
      <c r="R46" s="70">
        <v>2</v>
      </c>
      <c r="S46" s="70" t="s">
        <v>61</v>
      </c>
      <c r="T46" s="70">
        <v>2</v>
      </c>
      <c r="U46" s="70" t="s">
        <v>61</v>
      </c>
      <c r="V46" s="72">
        <v>3</v>
      </c>
      <c r="W46" s="75">
        <v>2</v>
      </c>
      <c r="X46" s="76">
        <v>0.52083333333333337</v>
      </c>
      <c r="Y46" s="70">
        <v>2</v>
      </c>
      <c r="Z46" s="70" t="s">
        <v>62</v>
      </c>
      <c r="AA46" s="70">
        <v>2</v>
      </c>
      <c r="AB46" s="70" t="s">
        <v>62</v>
      </c>
      <c r="AC46" s="72">
        <v>3</v>
      </c>
    </row>
    <row r="47" spans="1:38" ht="15.75" customHeight="1">
      <c r="A47" s="28"/>
      <c r="B47" s="28"/>
      <c r="C47" s="28"/>
      <c r="D47" s="28"/>
      <c r="E47" s="28"/>
      <c r="F47" s="28"/>
      <c r="G47" s="28"/>
      <c r="H47" s="28"/>
      <c r="I47" s="28"/>
      <c r="N47" s="1">
        <v>780</v>
      </c>
      <c r="P47" s="33">
        <v>1</v>
      </c>
      <c r="Q47" s="74">
        <v>0.54166666666666663</v>
      </c>
      <c r="R47" s="70">
        <v>1</v>
      </c>
      <c r="S47" s="70" t="s">
        <v>61</v>
      </c>
      <c r="T47" s="70">
        <v>1</v>
      </c>
      <c r="U47" s="70" t="s">
        <v>61</v>
      </c>
      <c r="V47" s="72">
        <v>3</v>
      </c>
      <c r="W47" s="75">
        <v>2</v>
      </c>
      <c r="X47" s="76">
        <v>0.54166666666666663</v>
      </c>
      <c r="Y47" s="70">
        <v>1</v>
      </c>
      <c r="Z47" s="70" t="s">
        <v>62</v>
      </c>
      <c r="AA47" s="70">
        <v>1</v>
      </c>
      <c r="AB47" s="70" t="s">
        <v>62</v>
      </c>
      <c r="AC47" s="72">
        <v>3</v>
      </c>
    </row>
    <row r="48" spans="1:38" ht="15.75" customHeight="1">
      <c r="A48" s="28"/>
      <c r="B48" s="28"/>
      <c r="C48" s="28"/>
      <c r="D48" s="28"/>
      <c r="E48" s="28"/>
      <c r="F48" s="28"/>
      <c r="G48" s="28"/>
      <c r="H48" s="28"/>
      <c r="I48" s="28"/>
      <c r="N48" s="1">
        <v>810</v>
      </c>
      <c r="P48" s="33">
        <v>1</v>
      </c>
      <c r="Q48" s="74">
        <v>0.5625</v>
      </c>
      <c r="R48" s="70">
        <v>2</v>
      </c>
      <c r="S48" s="70" t="s">
        <v>61</v>
      </c>
      <c r="T48" s="70">
        <v>2</v>
      </c>
      <c r="U48" s="70" t="s">
        <v>61</v>
      </c>
      <c r="V48" s="72">
        <v>3</v>
      </c>
      <c r="W48" s="75">
        <v>2</v>
      </c>
      <c r="X48" s="76">
        <v>0.5625</v>
      </c>
      <c r="Y48" s="70">
        <v>2</v>
      </c>
      <c r="Z48" s="70" t="s">
        <v>62</v>
      </c>
      <c r="AA48" s="70">
        <v>2</v>
      </c>
      <c r="AB48" s="70" t="s">
        <v>62</v>
      </c>
      <c r="AC48" s="72">
        <v>4</v>
      </c>
    </row>
    <row r="49" spans="1:34" ht="15.75" customHeight="1">
      <c r="A49" s="28"/>
      <c r="B49" s="28"/>
      <c r="C49" s="28"/>
      <c r="D49" s="28"/>
      <c r="E49" s="28"/>
      <c r="F49" s="28"/>
      <c r="G49" s="28"/>
      <c r="H49" s="28"/>
      <c r="I49" s="28"/>
      <c r="N49" s="1">
        <v>840</v>
      </c>
      <c r="P49" s="33">
        <v>1</v>
      </c>
      <c r="Q49" s="74">
        <v>0.58333333333333337</v>
      </c>
      <c r="R49" s="70">
        <v>1</v>
      </c>
      <c r="S49" s="70" t="s">
        <v>61</v>
      </c>
      <c r="T49" s="70">
        <v>1</v>
      </c>
      <c r="U49" s="70" t="s">
        <v>61</v>
      </c>
      <c r="V49" s="72">
        <v>3</v>
      </c>
      <c r="W49" s="75">
        <v>2</v>
      </c>
      <c r="X49" s="76">
        <v>0.58333333333333337</v>
      </c>
      <c r="Y49" s="70">
        <v>2</v>
      </c>
      <c r="Z49" s="70" t="s">
        <v>62</v>
      </c>
      <c r="AA49" s="70">
        <v>2</v>
      </c>
      <c r="AB49" s="70" t="s">
        <v>62</v>
      </c>
      <c r="AC49" s="72">
        <v>4</v>
      </c>
      <c r="AH49" s="1"/>
    </row>
    <row r="50" spans="1:34" ht="15.75" customHeight="1">
      <c r="A50" s="28"/>
      <c r="B50" s="28"/>
      <c r="C50" s="28"/>
      <c r="D50" s="28"/>
      <c r="E50" s="28"/>
      <c r="F50" s="28"/>
      <c r="G50" s="28"/>
      <c r="H50" s="28"/>
      <c r="I50" s="28"/>
      <c r="N50" s="1">
        <v>870</v>
      </c>
      <c r="P50" s="33">
        <v>1</v>
      </c>
      <c r="Q50" s="74">
        <v>0.60416666666666663</v>
      </c>
      <c r="R50" s="70">
        <v>2</v>
      </c>
      <c r="S50" s="70" t="s">
        <v>61</v>
      </c>
      <c r="T50" s="70">
        <v>2</v>
      </c>
      <c r="U50" s="70" t="s">
        <v>61</v>
      </c>
      <c r="V50" s="72">
        <v>3</v>
      </c>
      <c r="W50" s="75">
        <v>2</v>
      </c>
      <c r="X50" s="76">
        <v>0.60416666666666663</v>
      </c>
      <c r="Y50" s="70">
        <v>2</v>
      </c>
      <c r="Z50" s="70" t="s">
        <v>62</v>
      </c>
      <c r="AA50" s="70">
        <v>2</v>
      </c>
      <c r="AB50" s="70" t="s">
        <v>62</v>
      </c>
      <c r="AC50" s="72">
        <v>4</v>
      </c>
      <c r="AH50" s="1"/>
    </row>
    <row r="51" spans="1:34" ht="15.75" customHeight="1">
      <c r="A51" s="28"/>
      <c r="B51" s="28"/>
      <c r="C51" s="28"/>
      <c r="D51" s="28"/>
      <c r="E51" s="28"/>
      <c r="F51" s="28"/>
      <c r="G51" s="28"/>
      <c r="H51" s="28"/>
      <c r="I51" s="28"/>
      <c r="N51" s="1">
        <v>900</v>
      </c>
      <c r="P51" s="33">
        <v>1</v>
      </c>
      <c r="Q51" s="74">
        <v>0.625</v>
      </c>
      <c r="R51" s="70">
        <v>1</v>
      </c>
      <c r="S51" s="70" t="s">
        <v>61</v>
      </c>
      <c r="T51" s="70">
        <v>1</v>
      </c>
      <c r="U51" s="70" t="s">
        <v>61</v>
      </c>
      <c r="V51" s="72">
        <v>3</v>
      </c>
      <c r="W51" s="75">
        <v>2</v>
      </c>
      <c r="X51" s="76">
        <v>0.625</v>
      </c>
      <c r="Y51" s="70">
        <v>2</v>
      </c>
      <c r="Z51" s="70" t="s">
        <v>62</v>
      </c>
      <c r="AA51" s="70">
        <v>2</v>
      </c>
      <c r="AB51" s="70" t="s">
        <v>62</v>
      </c>
      <c r="AC51" s="72">
        <v>3</v>
      </c>
      <c r="AH51" s="1"/>
    </row>
    <row r="52" spans="1:34" ht="15.75" customHeight="1">
      <c r="A52" s="28"/>
      <c r="B52" s="28"/>
      <c r="C52" s="28"/>
      <c r="D52" s="28"/>
      <c r="E52" s="28"/>
      <c r="F52" s="28"/>
      <c r="G52" s="28"/>
      <c r="H52" s="28"/>
      <c r="I52" s="28"/>
      <c r="N52" s="1">
        <v>930</v>
      </c>
      <c r="P52" s="33">
        <v>1</v>
      </c>
      <c r="Q52" s="74">
        <v>0.64583333333333337</v>
      </c>
      <c r="R52" s="70">
        <v>2</v>
      </c>
      <c r="S52" s="70" t="s">
        <v>63</v>
      </c>
      <c r="T52" s="70">
        <v>2</v>
      </c>
      <c r="U52" s="70" t="s">
        <v>63</v>
      </c>
      <c r="V52" s="72">
        <v>5</v>
      </c>
      <c r="W52" s="75">
        <v>2</v>
      </c>
      <c r="X52" s="76">
        <v>0.64583333333333337</v>
      </c>
      <c r="Y52" s="70">
        <v>1</v>
      </c>
      <c r="Z52" s="70" t="s">
        <v>62</v>
      </c>
      <c r="AA52" s="70">
        <v>1</v>
      </c>
      <c r="AB52" s="70" t="s">
        <v>62</v>
      </c>
      <c r="AC52" s="72">
        <v>3</v>
      </c>
      <c r="AH52" s="1"/>
    </row>
    <row r="53" spans="1:34" ht="15.75" customHeight="1">
      <c r="A53" s="28"/>
      <c r="B53" s="28"/>
      <c r="C53" s="28"/>
      <c r="D53" s="28"/>
      <c r="E53" s="28"/>
      <c r="F53" s="28"/>
      <c r="G53" s="28"/>
      <c r="H53" s="28"/>
      <c r="I53" s="28"/>
      <c r="N53" s="1">
        <v>960</v>
      </c>
      <c r="P53" s="33">
        <v>1</v>
      </c>
      <c r="Q53" s="74">
        <v>0.66666666666666663</v>
      </c>
      <c r="R53" s="70">
        <v>3</v>
      </c>
      <c r="S53" s="70" t="s">
        <v>63</v>
      </c>
      <c r="T53" s="70">
        <v>3</v>
      </c>
      <c r="U53" s="70" t="s">
        <v>63</v>
      </c>
      <c r="V53" s="72">
        <v>5</v>
      </c>
      <c r="W53" s="75">
        <v>2</v>
      </c>
      <c r="X53" s="76">
        <v>0.66666666666666663</v>
      </c>
      <c r="Y53" s="70">
        <v>2</v>
      </c>
      <c r="Z53" s="70" t="s">
        <v>62</v>
      </c>
      <c r="AA53" s="70">
        <v>2</v>
      </c>
      <c r="AB53" s="70" t="s">
        <v>62</v>
      </c>
      <c r="AC53" s="72">
        <v>4</v>
      </c>
      <c r="AH53" s="1"/>
    </row>
    <row r="54" spans="1:34" ht="15.75" customHeight="1">
      <c r="A54" s="28"/>
      <c r="B54" s="28"/>
      <c r="C54" s="28"/>
      <c r="D54" s="28"/>
      <c r="E54" s="28"/>
      <c r="F54" s="28"/>
      <c r="G54" s="28"/>
      <c r="H54" s="28"/>
      <c r="I54" s="28"/>
      <c r="N54" s="1">
        <v>990</v>
      </c>
      <c r="P54" s="33">
        <v>1</v>
      </c>
      <c r="Q54" s="74">
        <v>0.6875</v>
      </c>
      <c r="R54" s="70">
        <v>2</v>
      </c>
      <c r="S54" s="70" t="s">
        <v>63</v>
      </c>
      <c r="T54" s="70">
        <v>2</v>
      </c>
      <c r="U54" s="70" t="s">
        <v>63</v>
      </c>
      <c r="V54" s="72">
        <v>5</v>
      </c>
      <c r="W54" s="75">
        <v>2</v>
      </c>
      <c r="X54" s="76">
        <v>0.6875</v>
      </c>
      <c r="Y54" s="70">
        <v>2</v>
      </c>
      <c r="Z54" s="70" t="s">
        <v>62</v>
      </c>
      <c r="AA54" s="70">
        <v>2</v>
      </c>
      <c r="AB54" s="70" t="s">
        <v>62</v>
      </c>
      <c r="AC54" s="72">
        <v>4</v>
      </c>
      <c r="AH54" s="1"/>
    </row>
    <row r="55" spans="1:34" ht="15.75" customHeight="1">
      <c r="A55" s="28"/>
      <c r="B55" s="28"/>
      <c r="C55" s="28"/>
      <c r="D55" s="28"/>
      <c r="E55" s="28"/>
      <c r="F55" s="28"/>
      <c r="G55" s="28"/>
      <c r="H55" s="28"/>
      <c r="I55" s="28"/>
      <c r="N55" s="1">
        <v>1020</v>
      </c>
      <c r="P55" s="33">
        <v>1</v>
      </c>
      <c r="Q55" s="74">
        <v>0.70833333333333337</v>
      </c>
      <c r="R55" s="70">
        <v>3</v>
      </c>
      <c r="S55" s="70" t="s">
        <v>63</v>
      </c>
      <c r="T55" s="70">
        <v>3</v>
      </c>
      <c r="U55" s="70" t="s">
        <v>63</v>
      </c>
      <c r="V55" s="72">
        <v>5</v>
      </c>
      <c r="W55" s="75">
        <v>2</v>
      </c>
      <c r="X55" s="76">
        <v>0.70833333333333337</v>
      </c>
      <c r="Y55" s="70">
        <v>2</v>
      </c>
      <c r="Z55" s="70" t="s">
        <v>62</v>
      </c>
      <c r="AA55" s="70">
        <v>2</v>
      </c>
      <c r="AB55" s="70" t="s">
        <v>62</v>
      </c>
      <c r="AC55" s="72">
        <v>4</v>
      </c>
      <c r="AH55" s="1"/>
    </row>
    <row r="56" spans="1:34" ht="15.75" customHeight="1">
      <c r="A56" s="28"/>
      <c r="B56" s="28"/>
      <c r="C56" s="28"/>
      <c r="D56" s="28"/>
      <c r="E56" s="28"/>
      <c r="F56" s="28"/>
      <c r="G56" s="28"/>
      <c r="H56" s="28"/>
      <c r="I56" s="28"/>
      <c r="N56" s="1">
        <v>1050</v>
      </c>
      <c r="P56" s="33">
        <v>1</v>
      </c>
      <c r="Q56" s="74">
        <v>0.72916666666666663</v>
      </c>
      <c r="R56" s="70">
        <v>2</v>
      </c>
      <c r="S56" s="70" t="s">
        <v>63</v>
      </c>
      <c r="T56" s="70">
        <v>2</v>
      </c>
      <c r="U56" s="70" t="s">
        <v>63</v>
      </c>
      <c r="V56" s="72">
        <v>5</v>
      </c>
      <c r="W56" s="75">
        <v>2</v>
      </c>
      <c r="X56" s="76">
        <v>0.72916666666666663</v>
      </c>
      <c r="Y56" s="70">
        <v>2</v>
      </c>
      <c r="Z56" s="70" t="s">
        <v>62</v>
      </c>
      <c r="AA56" s="70">
        <v>2</v>
      </c>
      <c r="AB56" s="70" t="s">
        <v>62</v>
      </c>
      <c r="AC56" s="72">
        <v>3</v>
      </c>
      <c r="AH56" s="1"/>
    </row>
    <row r="57" spans="1:34" ht="15.75" customHeight="1">
      <c r="A57" s="28"/>
      <c r="B57" s="28"/>
      <c r="C57" s="28"/>
      <c r="D57" s="28"/>
      <c r="E57" s="28"/>
      <c r="F57" s="28"/>
      <c r="G57" s="28"/>
      <c r="H57" s="28"/>
      <c r="I57" s="28"/>
      <c r="N57" s="1">
        <v>1080</v>
      </c>
      <c r="P57" s="33">
        <v>1</v>
      </c>
      <c r="Q57" s="74">
        <v>0.75</v>
      </c>
      <c r="R57" s="70">
        <v>3</v>
      </c>
      <c r="S57" s="70" t="s">
        <v>63</v>
      </c>
      <c r="T57" s="70">
        <v>3</v>
      </c>
      <c r="U57" s="70" t="s">
        <v>63</v>
      </c>
      <c r="V57" s="72">
        <v>5</v>
      </c>
      <c r="W57" s="75">
        <v>2</v>
      </c>
      <c r="X57" s="76">
        <v>0.75</v>
      </c>
      <c r="Y57" s="70">
        <v>1</v>
      </c>
      <c r="Z57" s="70" t="s">
        <v>62</v>
      </c>
      <c r="AA57" s="70">
        <v>1</v>
      </c>
      <c r="AB57" s="70" t="s">
        <v>62</v>
      </c>
      <c r="AC57" s="72">
        <v>3</v>
      </c>
      <c r="AH57" s="1"/>
    </row>
    <row r="58" spans="1:34" ht="15.75" customHeight="1">
      <c r="A58" s="28"/>
      <c r="B58" s="28"/>
      <c r="C58" s="28"/>
      <c r="D58" s="28"/>
      <c r="E58" s="28"/>
      <c r="F58" s="28"/>
      <c r="G58" s="28"/>
      <c r="H58" s="28"/>
      <c r="I58" s="28"/>
      <c r="N58" s="1">
        <v>1110</v>
      </c>
      <c r="P58" s="33">
        <v>1</v>
      </c>
      <c r="Q58" s="74">
        <v>0.77083333333333337</v>
      </c>
      <c r="R58" s="70">
        <v>2</v>
      </c>
      <c r="S58" s="70" t="s">
        <v>63</v>
      </c>
      <c r="T58" s="70">
        <v>2</v>
      </c>
      <c r="U58" s="70" t="s">
        <v>63</v>
      </c>
      <c r="V58" s="72">
        <v>5</v>
      </c>
      <c r="W58" s="75">
        <v>2</v>
      </c>
      <c r="X58" s="76">
        <v>0.77083333333333337</v>
      </c>
      <c r="Y58" s="70">
        <v>2</v>
      </c>
      <c r="Z58" s="70" t="s">
        <v>62</v>
      </c>
      <c r="AA58" s="70">
        <v>2</v>
      </c>
      <c r="AB58" s="70" t="s">
        <v>62</v>
      </c>
      <c r="AC58" s="72">
        <v>4</v>
      </c>
      <c r="AH58" s="1"/>
    </row>
    <row r="59" spans="1:34" ht="15.75" customHeight="1">
      <c r="A59" s="28"/>
      <c r="B59" s="28"/>
      <c r="C59" s="28"/>
      <c r="D59" s="28"/>
      <c r="E59" s="28"/>
      <c r="F59" s="28"/>
      <c r="G59" s="28"/>
      <c r="H59" s="28"/>
      <c r="I59" s="28"/>
      <c r="N59" s="1">
        <v>1140</v>
      </c>
      <c r="P59" s="33">
        <v>1</v>
      </c>
      <c r="Q59" s="74">
        <v>0.79166666666666663</v>
      </c>
      <c r="R59" s="70">
        <v>3</v>
      </c>
      <c r="S59" s="70" t="s">
        <v>63</v>
      </c>
      <c r="T59" s="70">
        <v>3</v>
      </c>
      <c r="U59" s="70" t="s">
        <v>63</v>
      </c>
      <c r="V59" s="72">
        <v>5</v>
      </c>
      <c r="W59" s="75">
        <v>2</v>
      </c>
      <c r="X59" s="76">
        <v>0.79166666666666663</v>
      </c>
      <c r="Y59" s="70">
        <v>2</v>
      </c>
      <c r="Z59" s="70" t="s">
        <v>62</v>
      </c>
      <c r="AA59" s="70">
        <v>2</v>
      </c>
      <c r="AB59" s="70" t="s">
        <v>62</v>
      </c>
      <c r="AC59" s="72">
        <v>4</v>
      </c>
      <c r="AH59" s="1"/>
    </row>
    <row r="60" spans="1:34" ht="15.75" customHeight="1">
      <c r="A60" s="28"/>
      <c r="B60" s="28"/>
      <c r="C60" s="28"/>
      <c r="D60" s="28"/>
      <c r="E60" s="81"/>
      <c r="F60" s="81"/>
      <c r="G60" s="81"/>
      <c r="H60" s="81"/>
      <c r="I60" s="81"/>
      <c r="N60" s="1">
        <v>1170</v>
      </c>
      <c r="P60" s="33">
        <v>1</v>
      </c>
      <c r="Q60" s="74">
        <v>0.8125</v>
      </c>
      <c r="R60" s="70">
        <v>2</v>
      </c>
      <c r="S60" s="70" t="s">
        <v>63</v>
      </c>
      <c r="T60" s="70">
        <v>2</v>
      </c>
      <c r="U60" s="70" t="s">
        <v>63</v>
      </c>
      <c r="V60" s="72">
        <v>3</v>
      </c>
      <c r="W60" s="75">
        <v>2</v>
      </c>
      <c r="X60" s="76">
        <v>0.8125</v>
      </c>
      <c r="Y60" s="70">
        <v>2</v>
      </c>
      <c r="Z60" s="70" t="s">
        <v>62</v>
      </c>
      <c r="AA60" s="70">
        <v>2</v>
      </c>
      <c r="AB60" s="70" t="s">
        <v>62</v>
      </c>
      <c r="AC60" s="72">
        <v>3</v>
      </c>
      <c r="AH60" s="1"/>
    </row>
    <row r="61" spans="1:34" ht="15.75" customHeight="1">
      <c r="A61" s="28"/>
      <c r="B61" s="28"/>
      <c r="C61" s="28"/>
      <c r="D61" s="28"/>
      <c r="E61" s="28"/>
      <c r="F61" s="28"/>
      <c r="G61" s="28"/>
      <c r="H61" s="28"/>
      <c r="I61" s="28"/>
      <c r="N61" s="1">
        <v>1200</v>
      </c>
      <c r="P61" s="33">
        <v>1</v>
      </c>
      <c r="Q61" s="74">
        <v>0.83333333333333337</v>
      </c>
      <c r="R61" s="70">
        <v>1</v>
      </c>
      <c r="S61" s="70" t="s">
        <v>57</v>
      </c>
      <c r="T61" s="70">
        <v>1</v>
      </c>
      <c r="U61" s="70" t="s">
        <v>57</v>
      </c>
      <c r="V61" s="72">
        <v>2</v>
      </c>
      <c r="W61" s="75">
        <v>2</v>
      </c>
      <c r="X61" s="76">
        <v>0.83333333333333337</v>
      </c>
      <c r="Y61" s="70">
        <v>1</v>
      </c>
      <c r="Z61" s="70" t="s">
        <v>57</v>
      </c>
      <c r="AA61" s="70">
        <v>1</v>
      </c>
      <c r="AB61" s="70" t="s">
        <v>57</v>
      </c>
      <c r="AC61" s="72">
        <v>2</v>
      </c>
      <c r="AH61" s="1"/>
    </row>
    <row r="62" spans="1:34" ht="15.75" customHeight="1">
      <c r="A62" s="28"/>
      <c r="B62" s="28"/>
      <c r="C62" s="28"/>
      <c r="D62" s="84"/>
      <c r="E62" s="84"/>
      <c r="F62" s="84"/>
      <c r="G62" s="84"/>
      <c r="H62" s="84"/>
      <c r="I62" s="84"/>
      <c r="N62" s="1">
        <v>1230</v>
      </c>
      <c r="P62" s="33">
        <v>1</v>
      </c>
      <c r="Q62" s="74">
        <v>0.85416666666666663</v>
      </c>
      <c r="R62" s="70">
        <v>1</v>
      </c>
      <c r="S62" s="70" t="s">
        <v>57</v>
      </c>
      <c r="T62" s="70">
        <v>1</v>
      </c>
      <c r="U62" s="70" t="s">
        <v>57</v>
      </c>
      <c r="V62" s="72">
        <v>2</v>
      </c>
      <c r="W62" s="75">
        <v>2</v>
      </c>
      <c r="X62" s="76">
        <v>0.85416666666666663</v>
      </c>
      <c r="Y62" s="70">
        <v>1</v>
      </c>
      <c r="Z62" s="70" t="s">
        <v>57</v>
      </c>
      <c r="AA62" s="70">
        <v>1</v>
      </c>
      <c r="AB62" s="70" t="s">
        <v>57</v>
      </c>
      <c r="AC62" s="72">
        <v>2</v>
      </c>
      <c r="AH62" s="1"/>
    </row>
    <row r="63" spans="1:34" ht="15.75" customHeight="1">
      <c r="A63" s="28"/>
      <c r="B63" s="28"/>
      <c r="C63" s="28"/>
      <c r="D63" s="81"/>
      <c r="E63" s="81"/>
      <c r="F63" s="81"/>
      <c r="G63" s="81"/>
      <c r="H63" s="81"/>
      <c r="I63" s="81"/>
      <c r="N63" s="1">
        <v>1260</v>
      </c>
      <c r="P63" s="33">
        <v>1</v>
      </c>
      <c r="Q63" s="74">
        <v>0.875</v>
      </c>
      <c r="R63" s="70">
        <v>1</v>
      </c>
      <c r="S63" s="70" t="s">
        <v>57</v>
      </c>
      <c r="T63" s="70">
        <v>1</v>
      </c>
      <c r="U63" s="70" t="s">
        <v>57</v>
      </c>
      <c r="V63" s="72">
        <v>2</v>
      </c>
      <c r="W63" s="75">
        <v>2</v>
      </c>
      <c r="X63" s="76">
        <v>0.875</v>
      </c>
      <c r="Y63" s="70">
        <v>1</v>
      </c>
      <c r="Z63" s="70" t="s">
        <v>57</v>
      </c>
      <c r="AA63" s="70">
        <v>1</v>
      </c>
      <c r="AB63" s="70" t="s">
        <v>57</v>
      </c>
      <c r="AC63" s="72">
        <v>2</v>
      </c>
      <c r="AH63" s="1"/>
    </row>
    <row r="64" spans="1:34" ht="15.75" customHeight="1">
      <c r="A64" s="28"/>
      <c r="B64" s="28"/>
      <c r="C64" s="28"/>
      <c r="D64" s="81"/>
      <c r="E64" s="81"/>
      <c r="F64" s="81"/>
      <c r="G64" s="81"/>
      <c r="H64" s="81"/>
      <c r="I64" s="81"/>
      <c r="N64" s="1">
        <v>1290</v>
      </c>
      <c r="P64" s="33">
        <v>1</v>
      </c>
      <c r="Q64" s="74">
        <v>0.89583333333333304</v>
      </c>
      <c r="R64" s="70">
        <v>1</v>
      </c>
      <c r="S64" s="70" t="s">
        <v>57</v>
      </c>
      <c r="T64" s="70">
        <v>1</v>
      </c>
      <c r="U64" s="70" t="s">
        <v>57</v>
      </c>
      <c r="V64" s="72">
        <v>2</v>
      </c>
      <c r="W64" s="75">
        <v>2</v>
      </c>
      <c r="X64" s="76">
        <v>0.89583333333333304</v>
      </c>
      <c r="Y64" s="70">
        <v>1</v>
      </c>
      <c r="Z64" s="70" t="s">
        <v>57</v>
      </c>
      <c r="AA64" s="70">
        <v>1</v>
      </c>
      <c r="AB64" s="70" t="s">
        <v>57</v>
      </c>
      <c r="AC64" s="72">
        <v>2</v>
      </c>
      <c r="AH64" s="1"/>
    </row>
    <row r="65" spans="1:34" ht="15.75" customHeight="1">
      <c r="A65" s="28"/>
      <c r="B65" s="28"/>
      <c r="C65" s="28"/>
      <c r="D65" s="28"/>
      <c r="E65" s="28"/>
      <c r="F65" s="28"/>
      <c r="G65" s="28"/>
      <c r="H65" s="28"/>
      <c r="I65" s="28"/>
      <c r="N65" s="1">
        <v>1320</v>
      </c>
      <c r="P65" s="33">
        <v>1</v>
      </c>
      <c r="Q65" s="74">
        <v>0.91666666666666663</v>
      </c>
      <c r="R65" s="70">
        <v>1</v>
      </c>
      <c r="S65" s="70" t="s">
        <v>57</v>
      </c>
      <c r="T65" s="70">
        <v>1</v>
      </c>
      <c r="U65" s="70" t="s">
        <v>57</v>
      </c>
      <c r="V65" s="72">
        <v>2</v>
      </c>
      <c r="W65" s="75">
        <v>2</v>
      </c>
      <c r="X65" s="76">
        <v>0.91666666666666663</v>
      </c>
      <c r="Y65" s="70">
        <v>1</v>
      </c>
      <c r="Z65" s="70" t="s">
        <v>57</v>
      </c>
      <c r="AA65" s="70">
        <v>1</v>
      </c>
      <c r="AB65" s="70" t="s">
        <v>57</v>
      </c>
      <c r="AC65" s="72">
        <v>2</v>
      </c>
      <c r="AH65" s="1"/>
    </row>
    <row r="66" spans="1:34" ht="15.75" customHeight="1">
      <c r="A66" s="28"/>
      <c r="B66" s="28"/>
      <c r="C66" s="28"/>
      <c r="D66" s="28"/>
      <c r="E66" s="28"/>
      <c r="F66" s="28"/>
      <c r="G66" s="28"/>
      <c r="H66" s="28"/>
      <c r="I66" s="28"/>
      <c r="N66" s="1">
        <v>1350</v>
      </c>
      <c r="P66" s="33">
        <v>1</v>
      </c>
      <c r="Q66" s="74">
        <v>0.9375</v>
      </c>
      <c r="R66" s="70">
        <v>1</v>
      </c>
      <c r="S66" s="70" t="s">
        <v>57</v>
      </c>
      <c r="T66" s="70">
        <v>1</v>
      </c>
      <c r="U66" s="70" t="s">
        <v>57</v>
      </c>
      <c r="V66" s="72">
        <v>1</v>
      </c>
      <c r="W66" s="75">
        <v>2</v>
      </c>
      <c r="X66" s="76">
        <v>0.9375</v>
      </c>
      <c r="Y66" s="70">
        <v>1</v>
      </c>
      <c r="Z66" s="70" t="s">
        <v>57</v>
      </c>
      <c r="AA66" s="70">
        <v>1</v>
      </c>
      <c r="AB66" s="70" t="s">
        <v>57</v>
      </c>
      <c r="AC66" s="72">
        <v>1</v>
      </c>
      <c r="AH66" s="1"/>
    </row>
    <row r="67" spans="1:34" ht="15.75" customHeight="1">
      <c r="A67" s="28"/>
      <c r="B67" s="28"/>
      <c r="C67" s="28"/>
      <c r="D67" s="28"/>
      <c r="E67" s="28"/>
      <c r="F67" s="28"/>
      <c r="G67" s="28"/>
      <c r="H67" s="28"/>
      <c r="I67" s="28"/>
      <c r="N67" s="1">
        <v>1380</v>
      </c>
      <c r="P67" s="33">
        <v>1</v>
      </c>
      <c r="Q67" s="74">
        <v>0.95833333333333337</v>
      </c>
      <c r="R67" s="70">
        <v>0</v>
      </c>
      <c r="S67" s="70" t="s">
        <v>53</v>
      </c>
      <c r="T67" s="70">
        <v>0</v>
      </c>
      <c r="U67" s="70" t="s">
        <v>53</v>
      </c>
      <c r="V67" s="72">
        <v>0</v>
      </c>
      <c r="W67" s="75">
        <v>2</v>
      </c>
      <c r="X67" s="76">
        <v>0.95833333333333337</v>
      </c>
      <c r="Y67" s="70">
        <v>0</v>
      </c>
      <c r="Z67" s="70" t="s">
        <v>53</v>
      </c>
      <c r="AA67" s="70">
        <v>0</v>
      </c>
      <c r="AB67" s="70" t="s">
        <v>53</v>
      </c>
      <c r="AC67" s="72">
        <v>0</v>
      </c>
      <c r="AH67" s="1"/>
    </row>
    <row r="68" spans="1:34" ht="15.75" customHeight="1">
      <c r="A68" s="28"/>
      <c r="B68" s="28"/>
      <c r="C68" s="28"/>
      <c r="D68" s="28"/>
      <c r="E68" s="28"/>
      <c r="F68" s="28"/>
      <c r="G68" s="28"/>
      <c r="H68" s="28"/>
      <c r="I68" s="28"/>
      <c r="N68" s="1">
        <v>1410</v>
      </c>
      <c r="P68" s="33">
        <v>1</v>
      </c>
      <c r="Q68" s="74">
        <v>0.97916666666666663</v>
      </c>
      <c r="R68" s="70">
        <v>0</v>
      </c>
      <c r="S68" s="70" t="s">
        <v>53</v>
      </c>
      <c r="T68" s="70">
        <v>0</v>
      </c>
      <c r="U68" s="70" t="s">
        <v>53</v>
      </c>
      <c r="V68" s="72">
        <v>0</v>
      </c>
      <c r="W68" s="75">
        <v>2</v>
      </c>
      <c r="X68" s="76">
        <v>0.97916666666666663</v>
      </c>
      <c r="Y68" s="70">
        <v>0</v>
      </c>
      <c r="Z68" s="70" t="s">
        <v>53</v>
      </c>
      <c r="AA68" s="70">
        <v>0</v>
      </c>
      <c r="AB68" s="70" t="s">
        <v>53</v>
      </c>
      <c r="AC68" s="72">
        <v>0</v>
      </c>
      <c r="AH68" s="1"/>
    </row>
    <row r="69" spans="1:34" ht="15.75" customHeight="1">
      <c r="A69" s="28"/>
      <c r="B69" s="28"/>
      <c r="C69" s="28"/>
      <c r="D69" s="28"/>
      <c r="E69" s="28"/>
      <c r="F69" s="28"/>
      <c r="G69" s="28"/>
      <c r="H69" s="28"/>
      <c r="I69" s="28"/>
      <c r="N69" s="1">
        <v>0</v>
      </c>
      <c r="P69" s="33">
        <v>1</v>
      </c>
      <c r="Q69" s="74">
        <v>0</v>
      </c>
      <c r="R69" s="70">
        <v>0</v>
      </c>
      <c r="S69" s="70" t="s">
        <v>53</v>
      </c>
      <c r="T69" s="70">
        <v>0</v>
      </c>
      <c r="U69" s="70" t="s">
        <v>53</v>
      </c>
      <c r="V69" s="72">
        <v>0</v>
      </c>
      <c r="W69" s="75">
        <v>2</v>
      </c>
      <c r="X69" s="76">
        <v>0</v>
      </c>
      <c r="Y69" s="70">
        <v>0</v>
      </c>
      <c r="Z69" s="70" t="s">
        <v>53</v>
      </c>
      <c r="AA69" s="70">
        <v>0</v>
      </c>
      <c r="AB69" s="70" t="s">
        <v>53</v>
      </c>
      <c r="AC69" s="72">
        <v>0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P70" s="33">
        <v>1</v>
      </c>
      <c r="Q70" s="74">
        <v>2.0833333333333332E-2</v>
      </c>
      <c r="R70" s="70">
        <v>0</v>
      </c>
      <c r="S70" s="70" t="s">
        <v>53</v>
      </c>
      <c r="T70" s="70">
        <v>0</v>
      </c>
      <c r="U70" s="70" t="s">
        <v>53</v>
      </c>
      <c r="V70" s="72">
        <v>0</v>
      </c>
      <c r="W70" s="75">
        <v>2</v>
      </c>
      <c r="X70" s="76">
        <v>2.0833333333333332E-2</v>
      </c>
      <c r="Y70" s="70">
        <v>0</v>
      </c>
      <c r="Z70" s="70" t="s">
        <v>53</v>
      </c>
      <c r="AA70" s="70">
        <v>0</v>
      </c>
      <c r="AB70" s="70" t="s">
        <v>53</v>
      </c>
      <c r="AC70" s="72">
        <v>0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P71" s="33">
        <v>1</v>
      </c>
      <c r="Q71" s="74">
        <v>4.1666666666666699E-2</v>
      </c>
      <c r="R71" s="70">
        <v>0</v>
      </c>
      <c r="S71" s="70" t="s">
        <v>53</v>
      </c>
      <c r="T71" s="70">
        <v>0</v>
      </c>
      <c r="U71" s="70" t="s">
        <v>53</v>
      </c>
      <c r="V71" s="72">
        <v>0</v>
      </c>
      <c r="W71" s="75">
        <v>2</v>
      </c>
      <c r="X71" s="76">
        <v>4.1666666666666699E-2</v>
      </c>
      <c r="Y71" s="70">
        <v>0</v>
      </c>
      <c r="Z71" s="70" t="s">
        <v>53</v>
      </c>
      <c r="AA71" s="70">
        <v>0</v>
      </c>
      <c r="AB71" s="70" t="s">
        <v>53</v>
      </c>
      <c r="AC71" s="72">
        <v>0</v>
      </c>
      <c r="AH71" s="1"/>
    </row>
    <row r="72" spans="1:34" ht="15.75" customHeight="1">
      <c r="N72" s="1">
        <v>90</v>
      </c>
      <c r="P72" s="33">
        <v>1</v>
      </c>
      <c r="Q72" s="74">
        <v>6.25E-2</v>
      </c>
      <c r="R72" s="70">
        <v>0</v>
      </c>
      <c r="S72" s="70" t="s">
        <v>53</v>
      </c>
      <c r="T72" s="70">
        <v>0</v>
      </c>
      <c r="U72" s="70" t="s">
        <v>53</v>
      </c>
      <c r="V72" s="72">
        <v>0</v>
      </c>
      <c r="W72" s="75">
        <v>2</v>
      </c>
      <c r="X72" s="76">
        <v>6.25E-2</v>
      </c>
      <c r="Y72" s="70">
        <v>0</v>
      </c>
      <c r="Z72" s="70" t="s">
        <v>53</v>
      </c>
      <c r="AA72" s="70">
        <v>0</v>
      </c>
      <c r="AB72" s="70" t="s">
        <v>53</v>
      </c>
      <c r="AC72" s="72">
        <v>0</v>
      </c>
      <c r="AH72" s="1"/>
    </row>
    <row r="73" spans="1:34" ht="15.75" customHeight="1">
      <c r="N73" s="1">
        <v>120</v>
      </c>
      <c r="P73" s="33">
        <v>1</v>
      </c>
      <c r="Q73" s="74">
        <v>8.3333333333333301E-2</v>
      </c>
      <c r="R73" s="70">
        <v>0</v>
      </c>
      <c r="S73" s="70" t="s">
        <v>53</v>
      </c>
      <c r="T73" s="70">
        <v>0</v>
      </c>
      <c r="U73" s="70" t="s">
        <v>53</v>
      </c>
      <c r="V73" s="72">
        <v>0</v>
      </c>
      <c r="W73" s="75">
        <v>2</v>
      </c>
      <c r="X73" s="74">
        <v>8.3333333333333301E-2</v>
      </c>
      <c r="Y73" s="70">
        <v>0</v>
      </c>
      <c r="Z73" s="70" t="s">
        <v>53</v>
      </c>
      <c r="AA73" s="70">
        <v>0</v>
      </c>
      <c r="AB73" s="70" t="s">
        <v>53</v>
      </c>
      <c r="AC73" s="72">
        <v>0</v>
      </c>
      <c r="AH73" s="1"/>
    </row>
    <row r="74" spans="1:34" ht="15.75" customHeight="1">
      <c r="N74" s="1">
        <v>150</v>
      </c>
      <c r="P74" s="33">
        <v>1</v>
      </c>
      <c r="Q74" s="74">
        <v>0.104166666666667</v>
      </c>
      <c r="R74" s="70">
        <v>0</v>
      </c>
      <c r="S74" s="70" t="s">
        <v>53</v>
      </c>
      <c r="T74" s="70">
        <v>0</v>
      </c>
      <c r="U74" s="70" t="s">
        <v>53</v>
      </c>
      <c r="V74" s="66"/>
      <c r="W74" s="75">
        <v>2</v>
      </c>
      <c r="X74" s="74">
        <v>0.104166666666667</v>
      </c>
      <c r="Y74" s="70">
        <v>0</v>
      </c>
      <c r="Z74" s="70" t="s">
        <v>53</v>
      </c>
      <c r="AA74" s="70">
        <v>0</v>
      </c>
      <c r="AB74" s="70" t="s">
        <v>53</v>
      </c>
      <c r="AH74" s="1"/>
    </row>
    <row r="75" spans="1:34" ht="15.75" customHeight="1">
      <c r="P75" s="85" t="s">
        <v>50</v>
      </c>
      <c r="Q75" s="86"/>
      <c r="R75" s="87">
        <v>62</v>
      </c>
      <c r="S75" s="87"/>
      <c r="T75" s="87">
        <v>62</v>
      </c>
      <c r="U75" s="87"/>
      <c r="V75" s="66"/>
      <c r="W75" s="85" t="s">
        <v>50</v>
      </c>
      <c r="X75" s="86"/>
      <c r="Y75" s="87">
        <v>48</v>
      </c>
      <c r="Z75" s="87"/>
      <c r="AA75" s="87">
        <v>48</v>
      </c>
      <c r="AB75" s="87"/>
      <c r="AH75" s="1"/>
    </row>
    <row r="76" spans="1:34" ht="15.75" customHeight="1">
      <c r="P76" s="88"/>
      <c r="Q76" s="88"/>
      <c r="R76" s="88"/>
      <c r="S76" s="88"/>
      <c r="T76" s="88"/>
      <c r="U76" s="88"/>
      <c r="V76" s="66"/>
      <c r="W76" s="88"/>
      <c r="X76" s="88"/>
      <c r="Y76" s="88"/>
      <c r="Z76" s="88"/>
      <c r="AA76" s="88"/>
      <c r="AB76" s="88"/>
      <c r="AH76" s="1"/>
    </row>
    <row r="77" spans="1:34" ht="15.75" customHeight="1">
      <c r="P77" s="88"/>
      <c r="Q77" s="88"/>
      <c r="R77" s="88"/>
      <c r="S77" s="88"/>
      <c r="T77" s="88"/>
      <c r="U77" s="88"/>
      <c r="V77" s="66"/>
      <c r="W77" s="88"/>
      <c r="X77" s="88"/>
      <c r="Y77" s="88"/>
      <c r="Z77" s="88"/>
      <c r="AA77" s="88"/>
      <c r="AB77" s="88"/>
      <c r="AH77" s="1"/>
    </row>
    <row r="78" spans="1:34" ht="15.75" customHeight="1">
      <c r="P78" s="88"/>
      <c r="Q78" s="88"/>
      <c r="R78" s="88"/>
      <c r="S78" s="88"/>
      <c r="T78" s="88"/>
      <c r="U78" s="88"/>
      <c r="V78" s="66"/>
      <c r="W78" s="88"/>
      <c r="X78" s="88"/>
      <c r="Y78" s="88"/>
      <c r="Z78" s="88"/>
      <c r="AA78" s="88"/>
      <c r="AB78" s="88"/>
      <c r="AH78" s="1"/>
    </row>
    <row r="79" spans="1:34" ht="15.75" customHeight="1">
      <c r="P79" s="88"/>
      <c r="Q79" s="88"/>
      <c r="R79" s="88"/>
      <c r="S79" s="88"/>
      <c r="T79" s="88"/>
      <c r="U79" s="88"/>
      <c r="V79" s="66"/>
      <c r="W79" s="88"/>
      <c r="X79" s="88"/>
      <c r="Y79" s="88"/>
      <c r="Z79" s="88"/>
      <c r="AA79" s="88"/>
      <c r="AB79" s="88"/>
      <c r="AH79" s="1"/>
    </row>
    <row r="80" spans="1:34" ht="15.75" customHeight="1">
      <c r="P80" s="88"/>
      <c r="Q80" s="88"/>
      <c r="R80" s="88"/>
      <c r="S80" s="88"/>
      <c r="T80" s="88"/>
      <c r="U80" s="88"/>
      <c r="V80" s="66"/>
      <c r="W80" s="88"/>
      <c r="X80" s="88"/>
      <c r="Y80" s="88"/>
      <c r="Z80" s="88"/>
      <c r="AA80" s="88"/>
      <c r="AB80" s="88"/>
      <c r="AH80" s="1"/>
    </row>
    <row r="81" spans="16:34" ht="15.75" customHeight="1">
      <c r="P81" s="88"/>
      <c r="Q81" s="88"/>
      <c r="R81" s="88"/>
      <c r="S81" s="88"/>
      <c r="T81" s="88"/>
      <c r="U81" s="88"/>
      <c r="V81" s="66"/>
      <c r="W81" s="88"/>
      <c r="X81" s="88"/>
      <c r="Y81" s="88"/>
      <c r="Z81" s="88"/>
      <c r="AA81" s="88"/>
      <c r="AB81" s="88"/>
      <c r="AH81" s="1"/>
    </row>
    <row r="82" spans="16:34" ht="15.75" customHeight="1">
      <c r="P82" s="88"/>
      <c r="Q82" s="88"/>
      <c r="R82" s="88"/>
      <c r="S82" s="88"/>
      <c r="T82" s="88"/>
      <c r="U82" s="88"/>
      <c r="V82" s="66"/>
      <c r="W82" s="88"/>
      <c r="X82" s="88"/>
      <c r="Y82" s="88"/>
      <c r="Z82" s="88"/>
      <c r="AA82" s="88"/>
      <c r="AB82" s="88"/>
      <c r="AH82" s="1"/>
    </row>
    <row r="83" spans="16:34" ht="15.75" customHeight="1">
      <c r="P83" s="88"/>
      <c r="Q83" s="88"/>
      <c r="R83" s="88"/>
      <c r="S83" s="88"/>
      <c r="T83" s="88"/>
      <c r="U83" s="88"/>
      <c r="V83" s="66"/>
      <c r="W83" s="88"/>
      <c r="X83" s="88"/>
      <c r="Y83" s="88"/>
      <c r="Z83" s="88"/>
      <c r="AA83" s="88"/>
      <c r="AB83" s="88"/>
      <c r="AH83" s="1"/>
    </row>
    <row r="84" spans="16:34" ht="15.75" customHeight="1">
      <c r="P84" s="88"/>
      <c r="Q84" s="88"/>
      <c r="R84" s="88"/>
      <c r="S84" s="88"/>
      <c r="T84" s="88"/>
      <c r="U84" s="88"/>
      <c r="V84" s="66"/>
      <c r="W84" s="88"/>
      <c r="X84" s="88"/>
      <c r="Y84" s="88"/>
      <c r="Z84" s="88"/>
      <c r="AA84" s="88"/>
      <c r="AB84" s="88"/>
      <c r="AH84" s="1"/>
    </row>
    <row r="85" spans="16:34" ht="15.75" customHeight="1">
      <c r="P85" s="88"/>
      <c r="Q85" s="88"/>
      <c r="R85" s="88"/>
      <c r="S85" s="88"/>
      <c r="T85" s="88"/>
      <c r="U85" s="88"/>
      <c r="V85" s="66"/>
      <c r="W85" s="88"/>
      <c r="X85" s="88"/>
      <c r="Y85" s="88"/>
      <c r="Z85" s="88"/>
      <c r="AA85" s="88"/>
      <c r="AB85" s="88"/>
      <c r="AH85" s="1"/>
    </row>
    <row r="86" spans="16:34" ht="15.75" customHeight="1">
      <c r="P86" s="88"/>
      <c r="Q86" s="88"/>
      <c r="R86" s="88"/>
      <c r="S86" s="88"/>
      <c r="T86" s="88"/>
      <c r="U86" s="88"/>
      <c r="V86" s="66"/>
      <c r="W86" s="88"/>
      <c r="X86" s="88"/>
      <c r="Y86" s="88"/>
      <c r="Z86" s="88"/>
      <c r="AA86" s="88"/>
      <c r="AB86" s="88"/>
      <c r="AH86" s="1"/>
    </row>
    <row r="87" spans="16:34" ht="15.75" customHeight="1">
      <c r="P87" s="88"/>
      <c r="Q87" s="88"/>
      <c r="R87" s="88"/>
      <c r="S87" s="88"/>
      <c r="T87" s="88"/>
      <c r="U87" s="88"/>
      <c r="V87" s="66"/>
      <c r="W87" s="88"/>
      <c r="X87" s="88"/>
      <c r="Y87" s="88"/>
      <c r="Z87" s="88"/>
      <c r="AA87" s="88"/>
      <c r="AB87" s="88"/>
      <c r="AH87" s="1"/>
    </row>
    <row r="88" spans="16:34" ht="15.75" customHeight="1">
      <c r="P88" s="88"/>
      <c r="Q88" s="88"/>
      <c r="R88" s="88"/>
      <c r="S88" s="88"/>
      <c r="T88" s="88"/>
      <c r="U88" s="88"/>
      <c r="V88" s="66"/>
      <c r="W88" s="88"/>
      <c r="X88" s="88"/>
      <c r="Y88" s="88"/>
      <c r="Z88" s="88"/>
      <c r="AA88" s="88"/>
      <c r="AB88" s="88"/>
      <c r="AH88" s="1"/>
    </row>
    <row r="89" spans="16:34" ht="15.75" customHeight="1">
      <c r="P89" s="88"/>
      <c r="Q89" s="88"/>
      <c r="R89" s="88"/>
      <c r="S89" s="88"/>
      <c r="T89" s="88"/>
      <c r="U89" s="88"/>
      <c r="V89" s="66"/>
      <c r="W89" s="88"/>
      <c r="X89" s="88"/>
      <c r="Y89" s="88"/>
      <c r="Z89" s="88"/>
      <c r="AA89" s="88"/>
      <c r="AB89" s="88"/>
      <c r="AH89" s="1"/>
    </row>
    <row r="90" spans="16:34" ht="15.75" customHeight="1">
      <c r="P90" s="88"/>
      <c r="Q90" s="88"/>
      <c r="R90" s="88"/>
      <c r="S90" s="88"/>
      <c r="T90" s="88"/>
      <c r="U90" s="88"/>
      <c r="V90" s="66"/>
      <c r="W90" s="88"/>
      <c r="X90" s="88"/>
      <c r="Y90" s="88"/>
      <c r="Z90" s="88"/>
      <c r="AA90" s="88"/>
      <c r="AB90" s="88"/>
      <c r="AH90" s="1"/>
    </row>
    <row r="91" spans="16:34" ht="15.75" customHeight="1">
      <c r="P91" s="88"/>
      <c r="Q91" s="88"/>
      <c r="R91" s="88"/>
      <c r="S91" s="88"/>
      <c r="T91" s="88"/>
      <c r="U91" s="88"/>
      <c r="V91" s="66"/>
      <c r="W91" s="88"/>
      <c r="X91" s="88"/>
      <c r="Y91" s="88"/>
      <c r="Z91" s="88"/>
      <c r="AA91" s="88"/>
      <c r="AB91" s="88"/>
      <c r="AH91" s="1"/>
    </row>
    <row r="92" spans="16:34" ht="15.75" customHeight="1">
      <c r="P92" s="88"/>
      <c r="Q92" s="88"/>
      <c r="R92" s="88"/>
      <c r="S92" s="88"/>
      <c r="T92" s="88"/>
      <c r="U92" s="88"/>
      <c r="V92" s="66"/>
      <c r="W92" s="88"/>
      <c r="X92" s="88"/>
      <c r="Y92" s="88"/>
      <c r="Z92" s="88"/>
      <c r="AA92" s="88"/>
      <c r="AB92" s="88"/>
      <c r="AH92" s="1"/>
    </row>
    <row r="93" spans="16:34" ht="15.75" customHeight="1">
      <c r="P93" s="88"/>
      <c r="Q93" s="88"/>
      <c r="R93" s="88"/>
      <c r="S93" s="88"/>
      <c r="T93" s="88"/>
      <c r="U93" s="88"/>
      <c r="V93" s="66"/>
      <c r="W93" s="88"/>
      <c r="X93" s="88"/>
      <c r="Y93" s="88"/>
      <c r="Z93" s="88"/>
      <c r="AA93" s="88"/>
      <c r="AB93" s="88"/>
      <c r="AH93" s="1"/>
    </row>
    <row r="94" spans="16:34" ht="15.75" customHeight="1">
      <c r="P94" s="88"/>
      <c r="Q94" s="88"/>
      <c r="R94" s="88"/>
      <c r="S94" s="88"/>
      <c r="T94" s="88"/>
      <c r="U94" s="88"/>
      <c r="V94" s="66"/>
      <c r="W94" s="88"/>
      <c r="X94" s="88"/>
      <c r="Y94" s="88"/>
      <c r="Z94" s="88"/>
      <c r="AA94" s="88"/>
      <c r="AB94" s="88"/>
      <c r="AH94" s="1"/>
    </row>
    <row r="95" spans="16:34" ht="15.75" customHeight="1">
      <c r="P95" s="88"/>
      <c r="Q95" s="88"/>
      <c r="R95" s="88"/>
      <c r="S95" s="88"/>
      <c r="T95" s="88"/>
      <c r="U95" s="88"/>
      <c r="V95" s="66"/>
      <c r="W95" s="88"/>
      <c r="X95" s="88"/>
      <c r="Y95" s="88"/>
      <c r="Z95" s="88"/>
      <c r="AA95" s="88"/>
      <c r="AB95" s="88"/>
      <c r="AH95" s="1"/>
    </row>
    <row r="96" spans="16:34" ht="15.75" customHeight="1">
      <c r="P96" s="88"/>
      <c r="Q96" s="88"/>
      <c r="R96" s="88"/>
      <c r="S96" s="88"/>
      <c r="T96" s="88"/>
      <c r="U96" s="88"/>
      <c r="V96" s="66"/>
      <c r="W96" s="88"/>
      <c r="X96" s="88"/>
      <c r="Y96" s="88"/>
      <c r="Z96" s="88"/>
      <c r="AA96" s="88"/>
      <c r="AB96" s="88"/>
      <c r="AH96" s="1"/>
    </row>
    <row r="97" spans="1:34" ht="15.75" customHeight="1">
      <c r="P97" s="88"/>
      <c r="Q97" s="88"/>
      <c r="R97" s="88"/>
      <c r="S97" s="88"/>
      <c r="T97" s="88"/>
      <c r="U97" s="88"/>
      <c r="V97" s="66"/>
      <c r="W97" s="88"/>
      <c r="X97" s="88"/>
      <c r="Y97" s="88"/>
      <c r="Z97" s="88"/>
      <c r="AA97" s="88"/>
      <c r="AB97" s="88"/>
      <c r="AH97" s="1"/>
    </row>
    <row r="98" spans="1:34" ht="15.75" customHeight="1">
      <c r="P98" s="88"/>
      <c r="Q98" s="88"/>
      <c r="R98" s="88"/>
      <c r="S98" s="88"/>
      <c r="T98" s="88"/>
      <c r="U98" s="88"/>
      <c r="V98" s="66"/>
      <c r="W98" s="88"/>
      <c r="X98" s="88"/>
      <c r="Y98" s="88"/>
      <c r="Z98" s="88"/>
      <c r="AA98" s="88"/>
      <c r="AB98" s="88"/>
      <c r="AH98" s="1"/>
    </row>
    <row r="99" spans="1:34" ht="15.75" customHeight="1">
      <c r="P99" s="88"/>
      <c r="Q99" s="88"/>
      <c r="R99" s="88"/>
      <c r="S99" s="88"/>
      <c r="T99" s="88"/>
      <c r="U99" s="88"/>
      <c r="V99" s="66"/>
      <c r="W99" s="88"/>
      <c r="X99" s="88"/>
      <c r="Y99" s="88"/>
      <c r="Z99" s="88"/>
      <c r="AA99" s="88"/>
      <c r="AB99" s="88"/>
      <c r="AH99" s="1"/>
    </row>
    <row r="100" spans="1:34" ht="15.75" customHeight="1">
      <c r="P100" s="88"/>
      <c r="Q100" s="88"/>
      <c r="R100" s="88"/>
      <c r="S100" s="88"/>
      <c r="T100" s="88"/>
      <c r="U100" s="88"/>
      <c r="V100" s="66"/>
      <c r="W100" s="88"/>
      <c r="X100" s="88"/>
      <c r="Y100" s="88"/>
      <c r="Z100" s="88"/>
      <c r="AA100" s="88"/>
      <c r="AB100" s="88"/>
      <c r="AH100" s="1"/>
    </row>
    <row r="101" spans="1:34" ht="15.75" customHeight="1">
      <c r="P101" s="89"/>
      <c r="Q101" s="90"/>
      <c r="R101" s="89"/>
      <c r="S101" s="91"/>
      <c r="T101" s="89"/>
      <c r="U101" s="91"/>
      <c r="V101" s="92"/>
      <c r="W101" s="93"/>
      <c r="X101" s="94"/>
      <c r="Y101" s="89"/>
      <c r="Z101" s="91"/>
      <c r="AA101" s="89"/>
      <c r="AB101" s="91"/>
      <c r="AH101" s="1"/>
    </row>
    <row r="102" spans="1:34" ht="15.75" customHeight="1">
      <c r="D102" s="14" t="s">
        <v>64</v>
      </c>
      <c r="E102" s="14"/>
      <c r="F102" s="14"/>
      <c r="G102" s="14"/>
      <c r="H102" s="14"/>
      <c r="I102" s="14"/>
      <c r="P102" s="89"/>
      <c r="Q102" s="90"/>
      <c r="R102" s="89"/>
      <c r="S102" s="91"/>
      <c r="T102" s="89"/>
      <c r="U102" s="91"/>
      <c r="V102" s="92"/>
      <c r="W102" s="93"/>
      <c r="X102" s="94"/>
      <c r="Y102" s="89"/>
      <c r="Z102" s="91"/>
      <c r="AA102" s="89"/>
      <c r="AB102" s="91"/>
      <c r="AH102" s="1"/>
    </row>
    <row r="103" spans="1:34" ht="15.75" customHeight="1">
      <c r="P103" s="89"/>
      <c r="Q103" s="90"/>
      <c r="R103" s="89"/>
      <c r="S103" s="91"/>
      <c r="T103" s="89"/>
      <c r="U103" s="91"/>
      <c r="V103" s="92"/>
      <c r="W103" s="93"/>
      <c r="X103" s="94"/>
      <c r="Y103" s="89"/>
      <c r="Z103" s="91"/>
      <c r="AA103" s="89"/>
      <c r="AB103" s="91"/>
      <c r="AH103" s="1"/>
    </row>
    <row r="104" spans="1:34" ht="15.75" customHeight="1">
      <c r="B104" s="95" t="s">
        <v>65</v>
      </c>
      <c r="C104" s="95" t="s">
        <v>66</v>
      </c>
      <c r="D104" s="95" t="s">
        <v>67</v>
      </c>
      <c r="E104" s="95" t="s">
        <v>68</v>
      </c>
      <c r="F104" s="95" t="s">
        <v>69</v>
      </c>
      <c r="G104" s="95" t="s">
        <v>70</v>
      </c>
      <c r="H104" s="95" t="s">
        <v>71</v>
      </c>
      <c r="I104" s="95" t="s">
        <v>72</v>
      </c>
      <c r="J104" s="95" t="s">
        <v>73</v>
      </c>
      <c r="P104" s="96" t="s">
        <v>8</v>
      </c>
      <c r="Q104" s="96" t="s">
        <v>46</v>
      </c>
      <c r="R104" s="64" t="s">
        <v>47</v>
      </c>
      <c r="S104" s="65"/>
      <c r="T104" s="64" t="s">
        <v>48</v>
      </c>
      <c r="U104" s="65"/>
      <c r="V104" s="92"/>
      <c r="W104" s="96" t="s">
        <v>8</v>
      </c>
      <c r="X104" s="96" t="s">
        <v>46</v>
      </c>
      <c r="Y104" s="64" t="s">
        <v>47</v>
      </c>
      <c r="Z104" s="65"/>
      <c r="AA104" s="64" t="s">
        <v>48</v>
      </c>
      <c r="AB104" s="65"/>
      <c r="AH104" s="1"/>
    </row>
    <row r="105" spans="1:34" ht="15.75" customHeight="1">
      <c r="B105" s="97"/>
      <c r="C105" s="97"/>
      <c r="D105" s="97"/>
      <c r="E105" s="97"/>
      <c r="F105" s="97"/>
      <c r="G105" s="97"/>
      <c r="H105" s="97"/>
      <c r="I105" s="97"/>
      <c r="J105" s="97"/>
      <c r="P105" s="98"/>
      <c r="Q105" s="98"/>
      <c r="R105" s="63" t="s">
        <v>50</v>
      </c>
      <c r="S105" s="63" t="s">
        <v>51</v>
      </c>
      <c r="T105" s="63" t="s">
        <v>74</v>
      </c>
      <c r="U105" s="63" t="s">
        <v>51</v>
      </c>
      <c r="V105" s="92"/>
      <c r="W105" s="98"/>
      <c r="X105" s="98"/>
      <c r="Y105" s="63" t="s">
        <v>50</v>
      </c>
      <c r="Z105" s="63" t="s">
        <v>51</v>
      </c>
      <c r="AA105" s="63" t="s">
        <v>50</v>
      </c>
      <c r="AB105" s="63" t="s">
        <v>51</v>
      </c>
      <c r="AH105" s="1"/>
    </row>
    <row r="106" spans="1:34" ht="15.75" customHeight="1">
      <c r="B106" s="97"/>
      <c r="C106" s="97"/>
      <c r="D106" s="97"/>
      <c r="E106" s="97"/>
      <c r="F106" s="97"/>
      <c r="G106" s="97"/>
      <c r="H106" s="97"/>
      <c r="I106" s="97"/>
      <c r="J106" s="97"/>
      <c r="P106" s="98"/>
      <c r="Q106" s="98"/>
      <c r="R106" s="67"/>
      <c r="S106" s="67"/>
      <c r="T106" s="67"/>
      <c r="U106" s="67"/>
      <c r="V106" s="92"/>
      <c r="W106" s="98"/>
      <c r="X106" s="98"/>
      <c r="Y106" s="67"/>
      <c r="Z106" s="67"/>
      <c r="AA106" s="67"/>
      <c r="AB106" s="67"/>
    </row>
    <row r="107" spans="1:34" ht="15.75" customHeight="1">
      <c r="B107" s="97"/>
      <c r="C107" s="97"/>
      <c r="D107" s="97"/>
      <c r="E107" s="97"/>
      <c r="F107" s="97"/>
      <c r="G107" s="97"/>
      <c r="H107" s="97"/>
      <c r="I107" s="97"/>
      <c r="J107" s="97"/>
      <c r="P107" s="98"/>
      <c r="Q107" s="98"/>
      <c r="R107" s="67"/>
      <c r="S107" s="67"/>
      <c r="T107" s="67"/>
      <c r="U107" s="67"/>
      <c r="V107" s="92"/>
      <c r="W107" s="98"/>
      <c r="X107" s="98"/>
      <c r="Y107" s="67"/>
      <c r="Z107" s="67"/>
      <c r="AA107" s="67"/>
      <c r="AB107" s="67"/>
    </row>
    <row r="108" spans="1:34" ht="15.75" customHeight="1">
      <c r="B108" s="97"/>
      <c r="C108" s="97"/>
      <c r="D108" s="97"/>
      <c r="E108" s="97"/>
      <c r="F108" s="97"/>
      <c r="G108" s="97"/>
      <c r="H108" s="97"/>
      <c r="I108" s="97"/>
      <c r="J108" s="97"/>
      <c r="P108" s="98"/>
      <c r="Q108" s="98"/>
      <c r="R108" s="67"/>
      <c r="S108" s="67"/>
      <c r="T108" s="67"/>
      <c r="U108" s="67"/>
      <c r="V108" s="92"/>
      <c r="W108" s="98"/>
      <c r="X108" s="98"/>
      <c r="Y108" s="67"/>
      <c r="Z108" s="67"/>
      <c r="AA108" s="67"/>
      <c r="AB108" s="67"/>
    </row>
    <row r="109" spans="1:34" ht="15.75" customHeight="1">
      <c r="B109" s="97"/>
      <c r="C109" s="97"/>
      <c r="D109" s="97"/>
      <c r="E109" s="97"/>
      <c r="F109" s="97"/>
      <c r="G109" s="97"/>
      <c r="H109" s="97"/>
      <c r="I109" s="97"/>
      <c r="J109" s="97"/>
      <c r="P109" s="99"/>
      <c r="Q109" s="99"/>
      <c r="R109" s="68"/>
      <c r="S109" s="68"/>
      <c r="T109" s="68"/>
      <c r="U109" s="68"/>
      <c r="V109" s="92"/>
      <c r="W109" s="99"/>
      <c r="X109" s="99"/>
      <c r="Y109" s="68"/>
      <c r="Z109" s="68"/>
      <c r="AA109" s="68"/>
      <c r="AB109" s="68"/>
    </row>
    <row r="110" spans="1:34" ht="15.75" customHeight="1">
      <c r="B110" s="97"/>
      <c r="C110" s="97"/>
      <c r="D110" s="97"/>
      <c r="E110" s="97"/>
      <c r="F110" s="97"/>
      <c r="G110" s="97"/>
      <c r="H110" s="97"/>
      <c r="I110" s="97"/>
      <c r="J110" s="97"/>
      <c r="P110" s="33">
        <v>3</v>
      </c>
      <c r="Q110" s="74">
        <v>0.125</v>
      </c>
      <c r="R110" s="33">
        <v>0</v>
      </c>
      <c r="S110" s="33" t="s">
        <v>53</v>
      </c>
      <c r="T110" s="33">
        <v>0</v>
      </c>
      <c r="U110" s="33" t="s">
        <v>53</v>
      </c>
      <c r="V110" s="72">
        <v>0</v>
      </c>
      <c r="W110" s="75">
        <v>4</v>
      </c>
      <c r="X110" s="74">
        <v>0.125</v>
      </c>
      <c r="Y110" s="33">
        <v>0</v>
      </c>
      <c r="Z110" s="33" t="s">
        <v>53</v>
      </c>
      <c r="AA110" s="33">
        <v>0</v>
      </c>
      <c r="AB110" s="33" t="s">
        <v>53</v>
      </c>
      <c r="AC110" s="72">
        <v>0</v>
      </c>
    </row>
    <row r="111" spans="1:34" ht="15.75" customHeight="1">
      <c r="B111" s="100"/>
      <c r="C111" s="100"/>
      <c r="D111" s="100"/>
      <c r="E111" s="100"/>
      <c r="F111" s="100"/>
      <c r="G111" s="100"/>
      <c r="H111" s="100"/>
      <c r="I111" s="100"/>
      <c r="J111" s="100"/>
      <c r="L111" s="1" t="s">
        <v>75</v>
      </c>
      <c r="M111" s="101" t="s">
        <v>21</v>
      </c>
      <c r="N111" s="101" t="s">
        <v>22</v>
      </c>
      <c r="O111" s="102"/>
      <c r="P111" s="33">
        <v>3</v>
      </c>
      <c r="Q111" s="74">
        <v>0.14583333333333301</v>
      </c>
      <c r="R111" s="33">
        <v>0</v>
      </c>
      <c r="S111" s="33" t="s">
        <v>53</v>
      </c>
      <c r="T111" s="33">
        <v>0</v>
      </c>
      <c r="U111" s="33" t="s">
        <v>53</v>
      </c>
      <c r="V111" s="72">
        <v>0</v>
      </c>
      <c r="W111" s="75">
        <v>4</v>
      </c>
      <c r="X111" s="74">
        <v>0.14583333333333301</v>
      </c>
      <c r="Y111" s="33">
        <v>0</v>
      </c>
      <c r="Z111" s="33" t="s">
        <v>53</v>
      </c>
      <c r="AA111" s="33">
        <v>0</v>
      </c>
      <c r="AB111" s="33" t="s">
        <v>53</v>
      </c>
      <c r="AC111" s="72">
        <v>0</v>
      </c>
      <c r="AH111" s="16"/>
    </row>
    <row r="112" spans="1:34" ht="15.75" customHeight="1">
      <c r="A112" s="103">
        <v>1695</v>
      </c>
      <c r="B112" s="104">
        <v>1</v>
      </c>
      <c r="C112" s="105" t="s">
        <v>76</v>
      </c>
      <c r="D112" s="106" t="s">
        <v>77</v>
      </c>
      <c r="E112" s="107">
        <v>55.765718664419197</v>
      </c>
      <c r="F112" s="107">
        <v>37.406811717317403</v>
      </c>
      <c r="G112" s="104">
        <v>0</v>
      </c>
      <c r="H112" s="108">
        <v>0</v>
      </c>
      <c r="I112" s="109"/>
      <c r="J112" s="104">
        <v>1</v>
      </c>
      <c r="L112" s="15">
        <v>1</v>
      </c>
      <c r="M112" s="110">
        <v>1</v>
      </c>
      <c r="N112" s="15">
        <v>0</v>
      </c>
      <c r="O112" s="102"/>
      <c r="P112" s="33">
        <v>3</v>
      </c>
      <c r="Q112" s="74">
        <v>0.16666666666666699</v>
      </c>
      <c r="R112" s="33">
        <v>0</v>
      </c>
      <c r="S112" s="33" t="s">
        <v>53</v>
      </c>
      <c r="T112" s="33">
        <v>0</v>
      </c>
      <c r="U112" s="33" t="s">
        <v>53</v>
      </c>
      <c r="V112" s="72">
        <v>0</v>
      </c>
      <c r="W112" s="75">
        <v>4</v>
      </c>
      <c r="X112" s="74">
        <v>0.16666666666666699</v>
      </c>
      <c r="Y112" s="33">
        <v>0</v>
      </c>
      <c r="Z112" s="33" t="s">
        <v>53</v>
      </c>
      <c r="AA112" s="33">
        <v>0</v>
      </c>
      <c r="AB112" s="33" t="s">
        <v>53</v>
      </c>
      <c r="AC112" s="72">
        <v>0</v>
      </c>
      <c r="AH112" s="16"/>
    </row>
    <row r="113" spans="1:34" ht="15.75" customHeight="1">
      <c r="A113" s="103">
        <v>1696</v>
      </c>
      <c r="B113" s="104">
        <v>2</v>
      </c>
      <c r="C113" s="105" t="s">
        <v>78</v>
      </c>
      <c r="D113" s="106" t="s">
        <v>77</v>
      </c>
      <c r="E113" s="107">
        <v>55.762035791473302</v>
      </c>
      <c r="F113" s="107">
        <v>37.4067432726915</v>
      </c>
      <c r="G113" s="104">
        <v>0</v>
      </c>
      <c r="H113" s="108">
        <v>0.41599999999999998</v>
      </c>
      <c r="I113" s="109">
        <v>0.41599999999999998</v>
      </c>
      <c r="J113" s="104">
        <v>2</v>
      </c>
      <c r="L113" s="15">
        <v>2</v>
      </c>
      <c r="M113" s="110">
        <v>2</v>
      </c>
      <c r="N113" s="110">
        <v>0</v>
      </c>
      <c r="O113" s="102"/>
      <c r="P113" s="33">
        <v>3</v>
      </c>
      <c r="Q113" s="74">
        <v>0.1875</v>
      </c>
      <c r="R113" s="33">
        <v>0</v>
      </c>
      <c r="S113" s="33" t="s">
        <v>53</v>
      </c>
      <c r="T113" s="33">
        <v>0</v>
      </c>
      <c r="U113" s="33" t="s">
        <v>53</v>
      </c>
      <c r="V113" s="72">
        <v>0</v>
      </c>
      <c r="W113" s="75">
        <v>4</v>
      </c>
      <c r="X113" s="74">
        <v>0.1875</v>
      </c>
      <c r="Y113" s="33">
        <v>0</v>
      </c>
      <c r="Z113" s="33" t="s">
        <v>53</v>
      </c>
      <c r="AA113" s="33">
        <v>0</v>
      </c>
      <c r="AB113" s="33" t="s">
        <v>53</v>
      </c>
      <c r="AC113" s="72">
        <v>0</v>
      </c>
      <c r="AH113" s="111"/>
    </row>
    <row r="114" spans="1:34" ht="15.75" customHeight="1">
      <c r="A114" s="103">
        <v>1697</v>
      </c>
      <c r="B114" s="104">
        <v>3</v>
      </c>
      <c r="C114" s="105" t="s">
        <v>79</v>
      </c>
      <c r="D114" s="106" t="s">
        <v>77</v>
      </c>
      <c r="E114" s="107">
        <v>55.758318066567</v>
      </c>
      <c r="F114" s="107">
        <v>37.407243498562998</v>
      </c>
      <c r="G114" s="104">
        <v>0</v>
      </c>
      <c r="H114" s="108">
        <v>0.83099999999999996</v>
      </c>
      <c r="I114" s="109">
        <v>0.41499999999999998</v>
      </c>
      <c r="J114" s="104">
        <v>3</v>
      </c>
      <c r="L114" s="15">
        <v>3</v>
      </c>
      <c r="M114" s="110">
        <v>3</v>
      </c>
      <c r="N114" s="110">
        <v>0</v>
      </c>
      <c r="O114" s="102"/>
      <c r="P114" s="112">
        <v>3</v>
      </c>
      <c r="Q114" s="113">
        <v>0.20833333333333334</v>
      </c>
      <c r="R114" s="33">
        <v>0</v>
      </c>
      <c r="S114" s="33" t="s">
        <v>53</v>
      </c>
      <c r="T114" s="33">
        <v>0</v>
      </c>
      <c r="U114" s="33" t="s">
        <v>53</v>
      </c>
      <c r="V114" s="72">
        <v>0</v>
      </c>
      <c r="W114" s="75">
        <v>4</v>
      </c>
      <c r="X114" s="74">
        <v>0.20833333333333334</v>
      </c>
      <c r="Y114" s="33">
        <v>0</v>
      </c>
      <c r="Z114" s="33" t="s">
        <v>53</v>
      </c>
      <c r="AA114" s="33">
        <v>0</v>
      </c>
      <c r="AB114" s="33" t="s">
        <v>53</v>
      </c>
      <c r="AC114" s="72">
        <v>0</v>
      </c>
      <c r="AH114" s="111"/>
    </row>
    <row r="115" spans="1:34" ht="15.75" customHeight="1">
      <c r="A115" s="103">
        <v>1698</v>
      </c>
      <c r="B115" s="104">
        <v>4</v>
      </c>
      <c r="C115" s="105" t="s">
        <v>80</v>
      </c>
      <c r="D115" s="106" t="s">
        <v>77</v>
      </c>
      <c r="E115" s="107">
        <v>55.7546971012993</v>
      </c>
      <c r="F115" s="107">
        <v>37.407772833178598</v>
      </c>
      <c r="G115" s="104">
        <v>0</v>
      </c>
      <c r="H115" s="108">
        <v>1.2349999999999999</v>
      </c>
      <c r="I115" s="109">
        <v>0.40399999999999991</v>
      </c>
      <c r="J115" s="104">
        <v>4</v>
      </c>
      <c r="L115" s="15">
        <v>4</v>
      </c>
      <c r="M115" s="110">
        <v>4</v>
      </c>
      <c r="N115" s="110">
        <v>0</v>
      </c>
      <c r="O115" s="102"/>
      <c r="P115" s="112">
        <v>3</v>
      </c>
      <c r="Q115" s="113">
        <v>0.22916666666666666</v>
      </c>
      <c r="R115" s="33">
        <v>0</v>
      </c>
      <c r="S115" s="33" t="s">
        <v>53</v>
      </c>
      <c r="T115" s="33">
        <v>0</v>
      </c>
      <c r="U115" s="33" t="s">
        <v>53</v>
      </c>
      <c r="V115" s="72">
        <v>0</v>
      </c>
      <c r="W115" s="75">
        <v>4</v>
      </c>
      <c r="X115" s="74">
        <v>0.22916666666666666</v>
      </c>
      <c r="Y115" s="33">
        <v>0</v>
      </c>
      <c r="Z115" s="33" t="s">
        <v>53</v>
      </c>
      <c r="AA115" s="33">
        <v>0</v>
      </c>
      <c r="AB115" s="33" t="s">
        <v>53</v>
      </c>
      <c r="AC115" s="72">
        <v>0</v>
      </c>
      <c r="AH115" s="111"/>
    </row>
    <row r="116" spans="1:34" ht="15.75" customHeight="1">
      <c r="A116" s="103">
        <v>1699</v>
      </c>
      <c r="B116" s="104">
        <v>5</v>
      </c>
      <c r="C116" s="105" t="s">
        <v>81</v>
      </c>
      <c r="D116" s="106" t="s">
        <v>82</v>
      </c>
      <c r="E116" s="107">
        <v>55.750201471716601</v>
      </c>
      <c r="F116" s="107">
        <v>37.411872056200501</v>
      </c>
      <c r="G116" s="104">
        <v>0</v>
      </c>
      <c r="H116" s="108">
        <v>1.915</v>
      </c>
      <c r="I116" s="109">
        <v>0.68000000000000016</v>
      </c>
      <c r="J116" s="104">
        <v>5</v>
      </c>
      <c r="L116" s="15">
        <v>5</v>
      </c>
      <c r="M116" s="110">
        <v>5</v>
      </c>
      <c r="N116" s="110">
        <v>0</v>
      </c>
      <c r="O116" s="102"/>
      <c r="P116" s="112">
        <v>3</v>
      </c>
      <c r="Q116" s="113">
        <v>0.25</v>
      </c>
      <c r="R116" s="33">
        <v>0</v>
      </c>
      <c r="S116" s="33" t="s">
        <v>53</v>
      </c>
      <c r="T116" s="33">
        <v>0</v>
      </c>
      <c r="U116" s="33" t="s">
        <v>53</v>
      </c>
      <c r="V116" s="72">
        <v>1</v>
      </c>
      <c r="W116" s="75">
        <v>4</v>
      </c>
      <c r="X116" s="74">
        <v>0.25</v>
      </c>
      <c r="Y116" s="33">
        <v>0</v>
      </c>
      <c r="Z116" s="33" t="s">
        <v>53</v>
      </c>
      <c r="AA116" s="33">
        <v>0</v>
      </c>
      <c r="AB116" s="33" t="s">
        <v>53</v>
      </c>
      <c r="AC116" s="72">
        <v>0</v>
      </c>
      <c r="AH116" s="111"/>
    </row>
    <row r="117" spans="1:34" ht="15.75" customHeight="1">
      <c r="A117" s="103">
        <v>1701</v>
      </c>
      <c r="B117" s="104">
        <v>6</v>
      </c>
      <c r="C117" s="105" t="s">
        <v>83</v>
      </c>
      <c r="D117" s="106" t="s">
        <v>82</v>
      </c>
      <c r="E117" s="107">
        <v>55.7480979472857</v>
      </c>
      <c r="F117" s="107">
        <v>37.416324239292102</v>
      </c>
      <c r="G117" s="104">
        <v>0</v>
      </c>
      <c r="H117" s="108">
        <v>2.2250000000000001</v>
      </c>
      <c r="I117" s="109">
        <v>0.31</v>
      </c>
      <c r="J117" s="104">
        <v>6</v>
      </c>
      <c r="L117" s="15">
        <v>6</v>
      </c>
      <c r="M117" s="110">
        <v>6</v>
      </c>
      <c r="N117" s="110">
        <v>0</v>
      </c>
      <c r="O117" s="102"/>
      <c r="P117" s="112">
        <v>3</v>
      </c>
      <c r="Q117" s="113">
        <v>0.27083333333333331</v>
      </c>
      <c r="R117" s="33">
        <v>1</v>
      </c>
      <c r="S117" s="33" t="s">
        <v>57</v>
      </c>
      <c r="T117" s="33">
        <v>1</v>
      </c>
      <c r="U117" s="33" t="s">
        <v>57</v>
      </c>
      <c r="V117" s="72">
        <v>4</v>
      </c>
      <c r="W117" s="75">
        <v>4</v>
      </c>
      <c r="X117" s="74">
        <v>0.27083333333333331</v>
      </c>
      <c r="Y117" s="33">
        <v>0</v>
      </c>
      <c r="Z117" s="33" t="s">
        <v>53</v>
      </c>
      <c r="AA117" s="33">
        <v>0</v>
      </c>
      <c r="AB117" s="33" t="s">
        <v>53</v>
      </c>
      <c r="AC117" s="72">
        <v>1</v>
      </c>
      <c r="AH117" s="111"/>
    </row>
    <row r="118" spans="1:34" ht="15.75" customHeight="1">
      <c r="A118" s="103">
        <v>5007</v>
      </c>
      <c r="B118" s="104">
        <v>7</v>
      </c>
      <c r="C118" s="105" t="s">
        <v>84</v>
      </c>
      <c r="D118" s="106" t="s">
        <v>82</v>
      </c>
      <c r="E118" s="107">
        <v>55.746434465853298</v>
      </c>
      <c r="F118" s="107">
        <v>37.419822281878098</v>
      </c>
      <c r="G118" s="104">
        <v>0</v>
      </c>
      <c r="H118" s="108">
        <v>2.5049999999999999</v>
      </c>
      <c r="I118" s="109">
        <v>0.28000000000000003</v>
      </c>
      <c r="J118" s="104">
        <v>7</v>
      </c>
      <c r="L118" s="15">
        <v>7</v>
      </c>
      <c r="M118" s="110">
        <v>7</v>
      </c>
      <c r="N118" s="110">
        <v>0</v>
      </c>
      <c r="O118" s="102"/>
      <c r="P118" s="112">
        <v>3</v>
      </c>
      <c r="Q118" s="113">
        <v>0.29166666666666669</v>
      </c>
      <c r="R118" s="33">
        <v>3</v>
      </c>
      <c r="S118" s="33">
        <v>10</v>
      </c>
      <c r="T118" s="33">
        <v>3</v>
      </c>
      <c r="U118" s="33">
        <v>10</v>
      </c>
      <c r="V118" s="72">
        <v>6</v>
      </c>
      <c r="W118" s="75">
        <v>4</v>
      </c>
      <c r="X118" s="74">
        <v>0.29166666666666669</v>
      </c>
      <c r="Y118" s="33">
        <v>1</v>
      </c>
      <c r="Z118" s="33" t="s">
        <v>57</v>
      </c>
      <c r="AA118" s="33">
        <v>1</v>
      </c>
      <c r="AB118" s="33" t="s">
        <v>57</v>
      </c>
      <c r="AC118" s="72">
        <v>2</v>
      </c>
      <c r="AH118" s="111"/>
    </row>
    <row r="119" spans="1:34" ht="15.75" customHeight="1">
      <c r="A119" s="103">
        <v>2106</v>
      </c>
      <c r="B119" s="104">
        <v>8</v>
      </c>
      <c r="C119" s="105" t="s">
        <v>85</v>
      </c>
      <c r="D119" s="106" t="s">
        <v>86</v>
      </c>
      <c r="E119" s="107">
        <v>55.739753844232297</v>
      </c>
      <c r="F119" s="107">
        <v>37.414272558266497</v>
      </c>
      <c r="G119" s="104">
        <v>0</v>
      </c>
      <c r="H119" s="108">
        <v>3.7519999999999998</v>
      </c>
      <c r="I119" s="109">
        <v>1.2469999999999999</v>
      </c>
      <c r="J119" s="104">
        <v>8</v>
      </c>
      <c r="L119" s="15">
        <v>8</v>
      </c>
      <c r="M119" s="110">
        <v>8</v>
      </c>
      <c r="N119" s="110">
        <v>0</v>
      </c>
      <c r="O119" s="102"/>
      <c r="P119" s="112">
        <v>3</v>
      </c>
      <c r="Q119" s="113">
        <v>0.3125</v>
      </c>
      <c r="R119" s="33">
        <v>3</v>
      </c>
      <c r="S119" s="33">
        <v>10</v>
      </c>
      <c r="T119" s="33">
        <v>3</v>
      </c>
      <c r="U119" s="33">
        <v>10</v>
      </c>
      <c r="V119" s="72">
        <v>6</v>
      </c>
      <c r="W119" s="75">
        <v>4</v>
      </c>
      <c r="X119" s="74">
        <v>0.3125</v>
      </c>
      <c r="Y119" s="33">
        <v>1</v>
      </c>
      <c r="Z119" s="33" t="s">
        <v>57</v>
      </c>
      <c r="AA119" s="33">
        <v>1</v>
      </c>
      <c r="AB119" s="33" t="s">
        <v>57</v>
      </c>
      <c r="AC119" s="72">
        <v>2</v>
      </c>
      <c r="AH119" s="111"/>
    </row>
    <row r="120" spans="1:34" ht="15.75" customHeight="1">
      <c r="A120" s="103">
        <v>2107</v>
      </c>
      <c r="B120" s="104">
        <v>9</v>
      </c>
      <c r="C120" s="105" t="s">
        <v>87</v>
      </c>
      <c r="D120" s="106" t="s">
        <v>86</v>
      </c>
      <c r="E120" s="107">
        <v>55.738270610871602</v>
      </c>
      <c r="F120" s="107">
        <v>37.412138840737299</v>
      </c>
      <c r="G120" s="104">
        <v>0</v>
      </c>
      <c r="H120" s="108">
        <v>4.0190000000000001</v>
      </c>
      <c r="I120" s="109">
        <v>0.26700000000000035</v>
      </c>
      <c r="J120" s="104">
        <v>9</v>
      </c>
      <c r="L120" s="15">
        <v>9</v>
      </c>
      <c r="M120" s="110">
        <v>9</v>
      </c>
      <c r="N120" s="110">
        <v>0</v>
      </c>
      <c r="O120" s="102"/>
      <c r="P120" s="112">
        <v>3</v>
      </c>
      <c r="Q120" s="113">
        <v>0.33333333333333331</v>
      </c>
      <c r="R120" s="33">
        <v>3</v>
      </c>
      <c r="S120" s="33">
        <v>10</v>
      </c>
      <c r="T120" s="33">
        <v>3</v>
      </c>
      <c r="U120" s="33">
        <v>10</v>
      </c>
      <c r="V120" s="72">
        <v>6</v>
      </c>
      <c r="W120" s="75">
        <v>4</v>
      </c>
      <c r="X120" s="74">
        <v>0.33333333333333331</v>
      </c>
      <c r="Y120" s="33">
        <v>1</v>
      </c>
      <c r="Z120" s="33" t="s">
        <v>57</v>
      </c>
      <c r="AA120" s="33">
        <v>1</v>
      </c>
      <c r="AB120" s="33" t="s">
        <v>57</v>
      </c>
      <c r="AC120" s="72">
        <v>2</v>
      </c>
      <c r="AH120" s="111"/>
    </row>
    <row r="121" spans="1:34" ht="15.75" customHeight="1">
      <c r="A121" s="103">
        <v>17174</v>
      </c>
      <c r="B121" s="104">
        <v>10</v>
      </c>
      <c r="C121" s="105" t="s">
        <v>88</v>
      </c>
      <c r="D121" s="106" t="s">
        <v>86</v>
      </c>
      <c r="E121" s="107">
        <v>55.734731756089303</v>
      </c>
      <c r="F121" s="107">
        <v>37.406853713495899</v>
      </c>
      <c r="G121" s="104">
        <v>0</v>
      </c>
      <c r="H121" s="108">
        <v>4.5339999999999998</v>
      </c>
      <c r="I121" s="109">
        <v>0.51499999999999968</v>
      </c>
      <c r="J121" s="104">
        <v>10</v>
      </c>
      <c r="L121" s="15">
        <v>10</v>
      </c>
      <c r="M121" s="110">
        <v>10</v>
      </c>
      <c r="N121" s="110">
        <v>0</v>
      </c>
      <c r="O121" s="102"/>
      <c r="P121" s="112">
        <v>3</v>
      </c>
      <c r="Q121" s="113">
        <v>0.35416666666666669</v>
      </c>
      <c r="R121" s="33">
        <v>3</v>
      </c>
      <c r="S121" s="33">
        <v>10</v>
      </c>
      <c r="T121" s="33">
        <v>3</v>
      </c>
      <c r="U121" s="33">
        <v>10</v>
      </c>
      <c r="V121" s="72">
        <v>6</v>
      </c>
      <c r="W121" s="75">
        <v>4</v>
      </c>
      <c r="X121" s="74">
        <v>0.35416666666666669</v>
      </c>
      <c r="Y121" s="33">
        <v>1</v>
      </c>
      <c r="Z121" s="33" t="s">
        <v>57</v>
      </c>
      <c r="AA121" s="33">
        <v>1</v>
      </c>
      <c r="AB121" s="33" t="s">
        <v>57</v>
      </c>
      <c r="AC121" s="72">
        <v>2</v>
      </c>
      <c r="AH121" s="111"/>
    </row>
    <row r="122" spans="1:34" ht="15.75" customHeight="1">
      <c r="A122" s="103">
        <v>8467</v>
      </c>
      <c r="B122" s="104">
        <v>11</v>
      </c>
      <c r="C122" s="105" t="s">
        <v>89</v>
      </c>
      <c r="D122" s="106" t="s">
        <v>90</v>
      </c>
      <c r="E122" s="107">
        <v>55.731265061217698</v>
      </c>
      <c r="F122" s="107">
        <v>37.40542978269</v>
      </c>
      <c r="G122" s="104">
        <v>0</v>
      </c>
      <c r="H122" s="108">
        <v>4.944</v>
      </c>
      <c r="I122" s="109">
        <v>0.41000000000000014</v>
      </c>
      <c r="J122" s="104">
        <v>11</v>
      </c>
      <c r="L122" s="15">
        <v>11</v>
      </c>
      <c r="M122" s="110">
        <v>11</v>
      </c>
      <c r="N122" s="110">
        <v>0</v>
      </c>
      <c r="O122" s="102"/>
      <c r="P122" s="112">
        <v>3</v>
      </c>
      <c r="Q122" s="113">
        <v>0.375</v>
      </c>
      <c r="R122" s="33">
        <v>3</v>
      </c>
      <c r="S122" s="33">
        <v>10</v>
      </c>
      <c r="T122" s="33">
        <v>3</v>
      </c>
      <c r="U122" s="33">
        <v>10</v>
      </c>
      <c r="V122" s="72">
        <v>5</v>
      </c>
      <c r="W122" s="75">
        <v>4</v>
      </c>
      <c r="X122" s="74">
        <v>0.375</v>
      </c>
      <c r="Y122" s="33">
        <v>1</v>
      </c>
      <c r="Z122" s="33" t="s">
        <v>57</v>
      </c>
      <c r="AA122" s="33">
        <v>1</v>
      </c>
      <c r="AB122" s="33" t="s">
        <v>57</v>
      </c>
      <c r="AC122" s="72">
        <v>2</v>
      </c>
      <c r="AH122" s="111"/>
    </row>
    <row r="123" spans="1:34" ht="15.75" customHeight="1">
      <c r="A123" s="103">
        <v>2014</v>
      </c>
      <c r="B123" s="104">
        <v>12</v>
      </c>
      <c r="C123" s="105" t="s">
        <v>91</v>
      </c>
      <c r="D123" s="106" t="s">
        <v>92</v>
      </c>
      <c r="E123" s="107">
        <v>55.721712337803702</v>
      </c>
      <c r="F123" s="107">
        <v>37.406845349042399</v>
      </c>
      <c r="G123" s="104">
        <v>0</v>
      </c>
      <c r="H123" s="108">
        <v>6.0120000000000005</v>
      </c>
      <c r="I123" s="109">
        <v>1.0680000000000005</v>
      </c>
      <c r="J123" s="104">
        <v>12</v>
      </c>
      <c r="L123" s="15">
        <v>12</v>
      </c>
      <c r="M123" s="110">
        <v>12</v>
      </c>
      <c r="N123" s="110">
        <v>0</v>
      </c>
      <c r="O123" s="102"/>
      <c r="P123" s="112">
        <v>3</v>
      </c>
      <c r="Q123" s="113">
        <v>0.39583333333333331</v>
      </c>
      <c r="R123" s="33">
        <v>2</v>
      </c>
      <c r="S123" s="33" t="s">
        <v>61</v>
      </c>
      <c r="T123" s="33">
        <v>2</v>
      </c>
      <c r="U123" s="33" t="s">
        <v>61</v>
      </c>
      <c r="V123" s="72">
        <v>3</v>
      </c>
      <c r="W123" s="75">
        <v>4</v>
      </c>
      <c r="X123" s="74">
        <v>0.39583333333333331</v>
      </c>
      <c r="Y123" s="33">
        <v>1</v>
      </c>
      <c r="Z123" s="33" t="s">
        <v>57</v>
      </c>
      <c r="AA123" s="33">
        <v>1</v>
      </c>
      <c r="AB123" s="33" t="s">
        <v>57</v>
      </c>
      <c r="AC123" s="72">
        <v>3</v>
      </c>
      <c r="AH123" s="111"/>
    </row>
    <row r="124" spans="1:34" ht="15.75" customHeight="1">
      <c r="A124" s="103">
        <v>2391</v>
      </c>
      <c r="B124" s="104">
        <v>13</v>
      </c>
      <c r="C124" s="105" t="s">
        <v>93</v>
      </c>
      <c r="D124" s="106" t="s">
        <v>94</v>
      </c>
      <c r="E124" s="107">
        <v>55.717992750813302</v>
      </c>
      <c r="F124" s="107">
        <v>37.413970562591999</v>
      </c>
      <c r="G124" s="104">
        <v>0</v>
      </c>
      <c r="H124" s="108">
        <v>6.8850000000000007</v>
      </c>
      <c r="I124" s="109">
        <v>0.87300000000000022</v>
      </c>
      <c r="J124" s="104">
        <v>13</v>
      </c>
      <c r="L124" s="15">
        <v>13</v>
      </c>
      <c r="M124" s="110">
        <v>13</v>
      </c>
      <c r="N124" s="110">
        <v>0</v>
      </c>
      <c r="O124" s="102"/>
      <c r="P124" s="112">
        <v>3</v>
      </c>
      <c r="Q124" s="113">
        <v>0.41666666666666669</v>
      </c>
      <c r="R124" s="33">
        <v>1</v>
      </c>
      <c r="S124" s="33" t="s">
        <v>61</v>
      </c>
      <c r="T124" s="33">
        <v>1</v>
      </c>
      <c r="U124" s="33" t="s">
        <v>61</v>
      </c>
      <c r="V124" s="72">
        <v>3</v>
      </c>
      <c r="W124" s="75">
        <v>4</v>
      </c>
      <c r="X124" s="74">
        <v>0.41666666666666669</v>
      </c>
      <c r="Y124" s="33">
        <v>2</v>
      </c>
      <c r="Z124" s="33" t="s">
        <v>62</v>
      </c>
      <c r="AA124" s="33">
        <v>2</v>
      </c>
      <c r="AB124" s="33" t="s">
        <v>62</v>
      </c>
      <c r="AC124" s="72">
        <v>3</v>
      </c>
      <c r="AH124" s="111"/>
    </row>
    <row r="125" spans="1:34" ht="15.75" customHeight="1">
      <c r="A125" s="103">
        <v>2110</v>
      </c>
      <c r="B125" s="104">
        <v>14</v>
      </c>
      <c r="C125" s="105" t="s">
        <v>95</v>
      </c>
      <c r="D125" s="106" t="s">
        <v>94</v>
      </c>
      <c r="E125" s="107">
        <v>55.7193473182041</v>
      </c>
      <c r="F125" s="107">
        <v>37.4215933724306</v>
      </c>
      <c r="G125" s="104">
        <v>0</v>
      </c>
      <c r="H125" s="108">
        <v>7.3870000000000005</v>
      </c>
      <c r="I125" s="109">
        <v>0.50199999999999978</v>
      </c>
      <c r="J125" s="104">
        <v>14</v>
      </c>
      <c r="L125" s="15">
        <v>14</v>
      </c>
      <c r="M125" s="110">
        <v>14</v>
      </c>
      <c r="N125" s="110">
        <v>0</v>
      </c>
      <c r="O125" s="102"/>
      <c r="P125" s="112">
        <v>3</v>
      </c>
      <c r="Q125" s="113">
        <v>0.4375</v>
      </c>
      <c r="R125" s="33">
        <v>2</v>
      </c>
      <c r="S125" s="33" t="s">
        <v>61</v>
      </c>
      <c r="T125" s="33">
        <v>2</v>
      </c>
      <c r="U125" s="33" t="s">
        <v>61</v>
      </c>
      <c r="V125" s="72">
        <v>3</v>
      </c>
      <c r="W125" s="75">
        <v>4</v>
      </c>
      <c r="X125" s="74">
        <v>0.4375</v>
      </c>
      <c r="Y125" s="33">
        <v>1</v>
      </c>
      <c r="Z125" s="33" t="s">
        <v>62</v>
      </c>
      <c r="AA125" s="33">
        <v>1</v>
      </c>
      <c r="AB125" s="33" t="s">
        <v>62</v>
      </c>
      <c r="AC125" s="72">
        <v>3</v>
      </c>
      <c r="AH125" s="111"/>
    </row>
    <row r="126" spans="1:34" ht="15.75" customHeight="1">
      <c r="A126" s="103">
        <v>2111</v>
      </c>
      <c r="B126" s="104">
        <v>15</v>
      </c>
      <c r="C126" s="105" t="s">
        <v>96</v>
      </c>
      <c r="D126" s="106" t="s">
        <v>97</v>
      </c>
      <c r="E126" s="107">
        <v>55.719115325304799</v>
      </c>
      <c r="F126" s="107">
        <v>37.423548187758101</v>
      </c>
      <c r="G126" s="104">
        <v>0</v>
      </c>
      <c r="H126" s="108">
        <v>7.6370000000000005</v>
      </c>
      <c r="I126" s="109">
        <v>0.25</v>
      </c>
      <c r="J126" s="104">
        <v>15</v>
      </c>
      <c r="L126" s="15">
        <v>15</v>
      </c>
      <c r="M126" s="110">
        <v>15</v>
      </c>
      <c r="N126" s="110">
        <v>0</v>
      </c>
      <c r="O126" s="102"/>
      <c r="P126" s="112">
        <v>3</v>
      </c>
      <c r="Q126" s="113">
        <v>0.45833333333333298</v>
      </c>
      <c r="R126" s="33">
        <v>1</v>
      </c>
      <c r="S126" s="33" t="s">
        <v>61</v>
      </c>
      <c r="T126" s="33">
        <v>1</v>
      </c>
      <c r="U126" s="33" t="s">
        <v>61</v>
      </c>
      <c r="V126" s="72">
        <v>3</v>
      </c>
      <c r="W126" s="75">
        <v>4</v>
      </c>
      <c r="X126" s="74">
        <v>0.45833333333333298</v>
      </c>
      <c r="Y126" s="33">
        <v>2</v>
      </c>
      <c r="Z126" s="33" t="s">
        <v>62</v>
      </c>
      <c r="AA126" s="33">
        <v>2</v>
      </c>
      <c r="AB126" s="33" t="s">
        <v>62</v>
      </c>
      <c r="AC126" s="72">
        <v>4</v>
      </c>
      <c r="AH126" s="111"/>
    </row>
    <row r="127" spans="1:34" ht="15.75" customHeight="1">
      <c r="A127" s="103">
        <v>7133</v>
      </c>
      <c r="B127" s="104">
        <v>16</v>
      </c>
      <c r="C127" s="105" t="s">
        <v>98</v>
      </c>
      <c r="D127" s="106" t="s">
        <v>97</v>
      </c>
      <c r="E127" s="107">
        <v>55.716694041580197</v>
      </c>
      <c r="F127" s="107">
        <v>37.423172044671901</v>
      </c>
      <c r="G127" s="104">
        <v>0</v>
      </c>
      <c r="H127" s="108">
        <v>7.8970000000000002</v>
      </c>
      <c r="I127" s="109">
        <v>0.26</v>
      </c>
      <c r="J127" s="104">
        <v>16</v>
      </c>
      <c r="L127" s="15">
        <v>16</v>
      </c>
      <c r="M127" s="110">
        <v>16</v>
      </c>
      <c r="N127" s="110">
        <v>0</v>
      </c>
      <c r="O127" s="102"/>
      <c r="P127" s="112">
        <v>3</v>
      </c>
      <c r="Q127" s="113">
        <v>0.47916666666666702</v>
      </c>
      <c r="R127" s="33">
        <v>2</v>
      </c>
      <c r="S127" s="33" t="s">
        <v>61</v>
      </c>
      <c r="T127" s="33">
        <v>2</v>
      </c>
      <c r="U127" s="33" t="s">
        <v>61</v>
      </c>
      <c r="V127" s="72">
        <v>3</v>
      </c>
      <c r="W127" s="75">
        <v>4</v>
      </c>
      <c r="X127" s="74">
        <v>0.47916666666666702</v>
      </c>
      <c r="Y127" s="33">
        <v>2</v>
      </c>
      <c r="Z127" s="33" t="s">
        <v>62</v>
      </c>
      <c r="AA127" s="33">
        <v>2</v>
      </c>
      <c r="AB127" s="33" t="s">
        <v>62</v>
      </c>
      <c r="AC127" s="72">
        <v>4</v>
      </c>
      <c r="AH127" s="111"/>
    </row>
    <row r="128" spans="1:34" ht="15.75" customHeight="1">
      <c r="A128" s="103">
        <v>8328</v>
      </c>
      <c r="B128" s="104">
        <v>17</v>
      </c>
      <c r="C128" s="105" t="s">
        <v>99</v>
      </c>
      <c r="D128" s="106" t="s">
        <v>97</v>
      </c>
      <c r="E128" s="107">
        <v>55.712219217194502</v>
      </c>
      <c r="F128" s="107">
        <v>37.422177621785899</v>
      </c>
      <c r="G128" s="104">
        <v>0</v>
      </c>
      <c r="H128" s="108">
        <v>8.157</v>
      </c>
      <c r="I128" s="109">
        <v>0.26</v>
      </c>
      <c r="J128" s="104">
        <v>17</v>
      </c>
      <c r="L128" s="15">
        <v>17</v>
      </c>
      <c r="M128" s="110">
        <v>17</v>
      </c>
      <c r="N128" s="110">
        <v>0</v>
      </c>
      <c r="O128" s="102"/>
      <c r="P128" s="112">
        <v>3</v>
      </c>
      <c r="Q128" s="113">
        <v>0.5</v>
      </c>
      <c r="R128" s="33">
        <v>1</v>
      </c>
      <c r="S128" s="33" t="s">
        <v>61</v>
      </c>
      <c r="T128" s="33">
        <v>1</v>
      </c>
      <c r="U128" s="33" t="s">
        <v>61</v>
      </c>
      <c r="V128" s="72">
        <v>3</v>
      </c>
      <c r="W128" s="75">
        <v>4</v>
      </c>
      <c r="X128" s="74">
        <v>0.5</v>
      </c>
      <c r="Y128" s="33">
        <v>2</v>
      </c>
      <c r="Z128" s="33" t="s">
        <v>62</v>
      </c>
      <c r="AA128" s="33">
        <v>2</v>
      </c>
      <c r="AB128" s="33" t="s">
        <v>62</v>
      </c>
      <c r="AC128" s="72">
        <v>4</v>
      </c>
      <c r="AH128" s="111"/>
    </row>
    <row r="129" spans="1:34" ht="15.75" customHeight="1">
      <c r="A129" s="103">
        <v>8329</v>
      </c>
      <c r="B129" s="104">
        <v>18</v>
      </c>
      <c r="C129" s="105" t="s">
        <v>100</v>
      </c>
      <c r="D129" s="106" t="s">
        <v>97</v>
      </c>
      <c r="E129" s="107">
        <v>55.709110211485402</v>
      </c>
      <c r="F129" s="107">
        <v>37.421459627100099</v>
      </c>
      <c r="G129" s="104">
        <v>0</v>
      </c>
      <c r="H129" s="108">
        <v>8.5060000000000002</v>
      </c>
      <c r="I129" s="109">
        <v>0.3490000000000002</v>
      </c>
      <c r="J129" s="104">
        <v>18</v>
      </c>
      <c r="L129" s="15">
        <v>18</v>
      </c>
      <c r="M129" s="110">
        <v>18</v>
      </c>
      <c r="N129" s="110">
        <v>0</v>
      </c>
      <c r="O129" s="102"/>
      <c r="P129" s="112">
        <v>3</v>
      </c>
      <c r="Q129" s="113">
        <v>0.52083333333333337</v>
      </c>
      <c r="R129" s="33">
        <v>2</v>
      </c>
      <c r="S129" s="33" t="s">
        <v>61</v>
      </c>
      <c r="T129" s="33">
        <v>2</v>
      </c>
      <c r="U129" s="33" t="s">
        <v>61</v>
      </c>
      <c r="V129" s="72">
        <v>3</v>
      </c>
      <c r="W129" s="75">
        <v>4</v>
      </c>
      <c r="X129" s="74">
        <v>0.52083333333333337</v>
      </c>
      <c r="Y129" s="33">
        <v>2</v>
      </c>
      <c r="Z129" s="33" t="s">
        <v>62</v>
      </c>
      <c r="AA129" s="33">
        <v>2</v>
      </c>
      <c r="AB129" s="33" t="s">
        <v>62</v>
      </c>
      <c r="AC129" s="72">
        <v>3</v>
      </c>
      <c r="AH129" s="111"/>
    </row>
    <row r="130" spans="1:34" ht="15.75" customHeight="1">
      <c r="A130" s="103">
        <v>8330</v>
      </c>
      <c r="B130" s="104">
        <v>19</v>
      </c>
      <c r="C130" s="105" t="s">
        <v>101</v>
      </c>
      <c r="D130" s="106" t="s">
        <v>97</v>
      </c>
      <c r="E130" s="107">
        <v>55.706337295745698</v>
      </c>
      <c r="F130" s="107">
        <v>37.420807191738803</v>
      </c>
      <c r="G130" s="104">
        <v>0</v>
      </c>
      <c r="H130" s="108">
        <v>8.8170000000000002</v>
      </c>
      <c r="I130" s="109">
        <v>0.31099999999999994</v>
      </c>
      <c r="J130" s="104">
        <v>19</v>
      </c>
      <c r="L130" s="15">
        <v>19</v>
      </c>
      <c r="M130" s="110">
        <v>19</v>
      </c>
      <c r="N130" s="110">
        <v>0</v>
      </c>
      <c r="O130" s="102" t="s">
        <v>102</v>
      </c>
      <c r="P130" s="112">
        <v>3</v>
      </c>
      <c r="Q130" s="113">
        <v>0.54166666666666663</v>
      </c>
      <c r="R130" s="33">
        <v>1</v>
      </c>
      <c r="S130" s="33" t="s">
        <v>61</v>
      </c>
      <c r="T130" s="33">
        <v>1</v>
      </c>
      <c r="U130" s="33" t="s">
        <v>61</v>
      </c>
      <c r="V130" s="72">
        <v>3</v>
      </c>
      <c r="W130" s="75">
        <v>4</v>
      </c>
      <c r="X130" s="74">
        <v>0.54166666666666663</v>
      </c>
      <c r="Y130" s="33">
        <v>1</v>
      </c>
      <c r="Z130" s="33" t="s">
        <v>62</v>
      </c>
      <c r="AA130" s="33">
        <v>1</v>
      </c>
      <c r="AB130" s="33" t="s">
        <v>62</v>
      </c>
      <c r="AC130" s="72">
        <v>3</v>
      </c>
      <c r="AH130" s="111"/>
    </row>
    <row r="131" spans="1:34" ht="15.75" customHeight="1">
      <c r="A131" s="103">
        <v>8383</v>
      </c>
      <c r="B131" s="104">
        <v>20</v>
      </c>
      <c r="C131" s="105" t="s">
        <v>103</v>
      </c>
      <c r="D131" s="106" t="s">
        <v>97</v>
      </c>
      <c r="E131" s="107">
        <v>55.702759657336998</v>
      </c>
      <c r="F131" s="107">
        <v>37.420080444316199</v>
      </c>
      <c r="G131" s="104">
        <v>0</v>
      </c>
      <c r="H131" s="108">
        <v>9.2159999999999993</v>
      </c>
      <c r="I131" s="109">
        <v>0.39899999999999913</v>
      </c>
      <c r="J131" s="104">
        <v>20</v>
      </c>
      <c r="L131" s="15">
        <v>20</v>
      </c>
      <c r="M131" s="110">
        <v>20</v>
      </c>
      <c r="N131" s="110">
        <v>0</v>
      </c>
      <c r="O131" s="102"/>
      <c r="P131" s="112">
        <v>3</v>
      </c>
      <c r="Q131" s="113">
        <v>0.5625</v>
      </c>
      <c r="R131" s="33">
        <v>2</v>
      </c>
      <c r="S131" s="33" t="s">
        <v>61</v>
      </c>
      <c r="T131" s="33">
        <v>2</v>
      </c>
      <c r="U131" s="33" t="s">
        <v>61</v>
      </c>
      <c r="V131" s="72">
        <v>3</v>
      </c>
      <c r="W131" s="75">
        <v>4</v>
      </c>
      <c r="X131" s="74">
        <v>0.5625</v>
      </c>
      <c r="Y131" s="33">
        <v>2</v>
      </c>
      <c r="Z131" s="33" t="s">
        <v>62</v>
      </c>
      <c r="AA131" s="33">
        <v>2</v>
      </c>
      <c r="AB131" s="33" t="s">
        <v>62</v>
      </c>
      <c r="AC131" s="72">
        <v>4</v>
      </c>
      <c r="AH131" s="111"/>
    </row>
    <row r="132" spans="1:34" ht="15.75" customHeight="1">
      <c r="A132" s="103">
        <v>7144</v>
      </c>
      <c r="B132" s="104">
        <v>21</v>
      </c>
      <c r="C132" s="105" t="s">
        <v>104</v>
      </c>
      <c r="D132" s="106" t="s">
        <v>97</v>
      </c>
      <c r="E132" s="107">
        <v>55.699862239241902</v>
      </c>
      <c r="F132" s="107">
        <v>37.4215578375617</v>
      </c>
      <c r="G132" s="104">
        <v>0</v>
      </c>
      <c r="H132" s="108">
        <v>9.5510000000000002</v>
      </c>
      <c r="I132" s="109">
        <v>0.33500000000000085</v>
      </c>
      <c r="J132" s="104">
        <v>21</v>
      </c>
      <c r="L132" s="15">
        <v>21</v>
      </c>
      <c r="M132" s="110">
        <v>21</v>
      </c>
      <c r="N132" s="110">
        <v>0</v>
      </c>
      <c r="O132" s="102"/>
      <c r="P132" s="112">
        <v>3</v>
      </c>
      <c r="Q132" s="113">
        <v>0.58333333333333337</v>
      </c>
      <c r="R132" s="33">
        <v>1</v>
      </c>
      <c r="S132" s="33" t="s">
        <v>61</v>
      </c>
      <c r="T132" s="33">
        <v>1</v>
      </c>
      <c r="U132" s="33" t="s">
        <v>61</v>
      </c>
      <c r="V132" s="72">
        <v>3</v>
      </c>
      <c r="W132" s="75">
        <v>4</v>
      </c>
      <c r="X132" s="74">
        <v>0.58333333333333337</v>
      </c>
      <c r="Y132" s="33">
        <v>2</v>
      </c>
      <c r="Z132" s="33" t="s">
        <v>62</v>
      </c>
      <c r="AA132" s="33">
        <v>2</v>
      </c>
      <c r="AB132" s="33" t="s">
        <v>62</v>
      </c>
      <c r="AC132" s="72">
        <v>4</v>
      </c>
      <c r="AH132" s="111"/>
    </row>
    <row r="133" spans="1:34" ht="15.75" customHeight="1">
      <c r="A133" s="103">
        <v>8331</v>
      </c>
      <c r="B133" s="104">
        <v>22</v>
      </c>
      <c r="C133" s="105" t="s">
        <v>105</v>
      </c>
      <c r="D133" s="106" t="s">
        <v>97</v>
      </c>
      <c r="E133" s="107">
        <v>55.697666069596401</v>
      </c>
      <c r="F133" s="107">
        <v>37.422813640067098</v>
      </c>
      <c r="G133" s="104">
        <v>0</v>
      </c>
      <c r="H133" s="108">
        <v>9.8070000000000004</v>
      </c>
      <c r="I133" s="109">
        <v>0.25600000000000023</v>
      </c>
      <c r="J133" s="104">
        <v>22</v>
      </c>
      <c r="L133" s="15">
        <v>22</v>
      </c>
      <c r="M133" s="110">
        <v>22</v>
      </c>
      <c r="N133" s="110">
        <v>0</v>
      </c>
      <c r="O133" s="102"/>
      <c r="P133" s="112">
        <v>3</v>
      </c>
      <c r="Q133" s="113">
        <v>0.60416666666666663</v>
      </c>
      <c r="R133" s="33">
        <v>2</v>
      </c>
      <c r="S133" s="33" t="s">
        <v>61</v>
      </c>
      <c r="T133" s="33">
        <v>2</v>
      </c>
      <c r="U133" s="33" t="s">
        <v>61</v>
      </c>
      <c r="V133" s="72">
        <v>3</v>
      </c>
      <c r="W133" s="75">
        <v>4</v>
      </c>
      <c r="X133" s="74">
        <v>0.60416666666666663</v>
      </c>
      <c r="Y133" s="33">
        <v>2</v>
      </c>
      <c r="Z133" s="33" t="s">
        <v>62</v>
      </c>
      <c r="AA133" s="33">
        <v>2</v>
      </c>
      <c r="AB133" s="33" t="s">
        <v>62</v>
      </c>
      <c r="AC133" s="72">
        <v>4</v>
      </c>
      <c r="AH133" s="111"/>
    </row>
    <row r="134" spans="1:34" ht="15.75" customHeight="1">
      <c r="A134" s="103">
        <v>8332</v>
      </c>
      <c r="B134" s="104">
        <v>23</v>
      </c>
      <c r="C134" s="105" t="s">
        <v>106</v>
      </c>
      <c r="D134" s="106" t="s">
        <v>97</v>
      </c>
      <c r="E134" s="107">
        <v>55.694220680964101</v>
      </c>
      <c r="F134" s="107">
        <v>37.424728530395903</v>
      </c>
      <c r="G134" s="104">
        <v>0</v>
      </c>
      <c r="H134" s="108">
        <v>10.059000000000001</v>
      </c>
      <c r="I134" s="109">
        <v>0.25200000000000067</v>
      </c>
      <c r="J134" s="104">
        <v>23</v>
      </c>
      <c r="L134" s="15">
        <v>23</v>
      </c>
      <c r="M134" s="110">
        <v>23</v>
      </c>
      <c r="N134" s="110">
        <v>0</v>
      </c>
      <c r="O134" s="102"/>
      <c r="P134" s="112">
        <v>3</v>
      </c>
      <c r="Q134" s="113">
        <v>0.625</v>
      </c>
      <c r="R134" s="33">
        <v>1</v>
      </c>
      <c r="S134" s="33" t="s">
        <v>61</v>
      </c>
      <c r="T134" s="33">
        <v>1</v>
      </c>
      <c r="U134" s="33" t="s">
        <v>61</v>
      </c>
      <c r="V134" s="72">
        <v>3</v>
      </c>
      <c r="W134" s="75">
        <v>4</v>
      </c>
      <c r="X134" s="74">
        <v>0.625</v>
      </c>
      <c r="Y134" s="33">
        <v>2</v>
      </c>
      <c r="Z134" s="33" t="s">
        <v>62</v>
      </c>
      <c r="AA134" s="33">
        <v>2</v>
      </c>
      <c r="AB134" s="33" t="s">
        <v>62</v>
      </c>
      <c r="AC134" s="72">
        <v>3</v>
      </c>
      <c r="AH134" s="111"/>
    </row>
    <row r="135" spans="1:34" ht="15.75" customHeight="1">
      <c r="A135" s="103">
        <v>8333</v>
      </c>
      <c r="B135" s="104">
        <v>24</v>
      </c>
      <c r="C135" s="105" t="s">
        <v>107</v>
      </c>
      <c r="D135" s="106" t="s">
        <v>97</v>
      </c>
      <c r="E135" s="107">
        <v>55.6910233639437</v>
      </c>
      <c r="F135" s="107">
        <v>37.426506285067603</v>
      </c>
      <c r="G135" s="104">
        <v>0</v>
      </c>
      <c r="H135" s="108">
        <v>10.208</v>
      </c>
      <c r="I135" s="109">
        <v>0.14899999999999913</v>
      </c>
      <c r="J135" s="104">
        <v>24</v>
      </c>
      <c r="L135" s="15">
        <v>24</v>
      </c>
      <c r="M135" s="110">
        <v>24</v>
      </c>
      <c r="N135" s="110">
        <v>0</v>
      </c>
      <c r="O135" s="102"/>
      <c r="P135" s="112">
        <v>3</v>
      </c>
      <c r="Q135" s="113">
        <v>0.64583333333333337</v>
      </c>
      <c r="R135" s="33">
        <v>2</v>
      </c>
      <c r="S135" s="33" t="s">
        <v>63</v>
      </c>
      <c r="T135" s="33">
        <v>2</v>
      </c>
      <c r="U135" s="33" t="s">
        <v>108</v>
      </c>
      <c r="V135" s="72">
        <v>5</v>
      </c>
      <c r="W135" s="75">
        <v>4</v>
      </c>
      <c r="X135" s="74">
        <v>0.64583333333333337</v>
      </c>
      <c r="Y135" s="33">
        <v>1</v>
      </c>
      <c r="Z135" s="33" t="s">
        <v>62</v>
      </c>
      <c r="AA135" s="33">
        <v>1</v>
      </c>
      <c r="AB135" s="33" t="s">
        <v>62</v>
      </c>
      <c r="AC135" s="72">
        <v>3</v>
      </c>
      <c r="AH135" s="111"/>
    </row>
    <row r="136" spans="1:34" ht="15.75" customHeight="1">
      <c r="A136" s="103">
        <v>8334</v>
      </c>
      <c r="B136" s="104">
        <v>25</v>
      </c>
      <c r="C136" s="105" t="s">
        <v>109</v>
      </c>
      <c r="D136" s="106" t="s">
        <v>97</v>
      </c>
      <c r="E136" s="107">
        <v>55.686731838322203</v>
      </c>
      <c r="F136" s="107">
        <v>37.429136832602303</v>
      </c>
      <c r="G136" s="104">
        <v>0</v>
      </c>
      <c r="H136" s="108">
        <v>11.088000000000001</v>
      </c>
      <c r="I136" s="109">
        <v>0.88000000000000078</v>
      </c>
      <c r="J136" s="104">
        <v>25</v>
      </c>
      <c r="L136" s="15">
        <v>25</v>
      </c>
      <c r="M136" s="110">
        <v>25</v>
      </c>
      <c r="N136" s="110">
        <v>0</v>
      </c>
      <c r="O136" s="102"/>
      <c r="P136" s="112">
        <v>3</v>
      </c>
      <c r="Q136" s="113">
        <v>0.66666666666666663</v>
      </c>
      <c r="R136" s="33">
        <v>3</v>
      </c>
      <c r="S136" s="33" t="s">
        <v>63</v>
      </c>
      <c r="T136" s="33">
        <v>3</v>
      </c>
      <c r="U136" s="33" t="s">
        <v>108</v>
      </c>
      <c r="V136" s="72">
        <v>5</v>
      </c>
      <c r="W136" s="75">
        <v>4</v>
      </c>
      <c r="X136" s="74">
        <v>0.66666666666666663</v>
      </c>
      <c r="Y136" s="33">
        <v>2</v>
      </c>
      <c r="Z136" s="33" t="s">
        <v>62</v>
      </c>
      <c r="AA136" s="33">
        <v>2</v>
      </c>
      <c r="AB136" s="33" t="s">
        <v>62</v>
      </c>
      <c r="AC136" s="72">
        <v>4</v>
      </c>
      <c r="AH136" s="111"/>
    </row>
    <row r="137" spans="1:34" ht="15.75" customHeight="1">
      <c r="A137" s="103">
        <v>8335</v>
      </c>
      <c r="B137" s="104">
        <v>26</v>
      </c>
      <c r="C137" s="105" t="s">
        <v>110</v>
      </c>
      <c r="D137" s="106" t="s">
        <v>97</v>
      </c>
      <c r="E137" s="107">
        <v>55.682522686002102</v>
      </c>
      <c r="F137" s="107">
        <v>37.431585079763302</v>
      </c>
      <c r="G137" s="104">
        <v>0</v>
      </c>
      <c r="H137" s="108">
        <v>11.582000000000001</v>
      </c>
      <c r="I137" s="109">
        <v>0.49399999999999977</v>
      </c>
      <c r="J137" s="104">
        <v>26</v>
      </c>
      <c r="L137" s="15">
        <v>26</v>
      </c>
      <c r="M137" s="110">
        <v>26</v>
      </c>
      <c r="N137" s="110">
        <v>0</v>
      </c>
      <c r="O137" s="102"/>
      <c r="P137" s="112">
        <v>3</v>
      </c>
      <c r="Q137" s="113">
        <v>0.6875</v>
      </c>
      <c r="R137" s="33">
        <v>2</v>
      </c>
      <c r="S137" s="33" t="s">
        <v>63</v>
      </c>
      <c r="T137" s="33">
        <v>2</v>
      </c>
      <c r="U137" s="33" t="s">
        <v>108</v>
      </c>
      <c r="V137" s="72">
        <v>5</v>
      </c>
      <c r="W137" s="75">
        <v>4</v>
      </c>
      <c r="X137" s="74">
        <v>0.6875</v>
      </c>
      <c r="Y137" s="33">
        <v>2</v>
      </c>
      <c r="Z137" s="33" t="s">
        <v>62</v>
      </c>
      <c r="AA137" s="33">
        <v>2</v>
      </c>
      <c r="AB137" s="33" t="s">
        <v>62</v>
      </c>
      <c r="AC137" s="72">
        <v>4</v>
      </c>
      <c r="AH137" s="111"/>
    </row>
    <row r="138" spans="1:34" ht="15.75" customHeight="1">
      <c r="A138" s="103">
        <v>8336</v>
      </c>
      <c r="B138" s="104">
        <v>27</v>
      </c>
      <c r="C138" s="105" t="s">
        <v>111</v>
      </c>
      <c r="D138" s="106" t="s">
        <v>97</v>
      </c>
      <c r="E138" s="107">
        <v>55.678905563953897</v>
      </c>
      <c r="F138" s="107">
        <v>37.433666435749501</v>
      </c>
      <c r="G138" s="104">
        <v>0</v>
      </c>
      <c r="H138" s="108">
        <v>12.005000000000001</v>
      </c>
      <c r="I138" s="109">
        <v>0.42300000000000004</v>
      </c>
      <c r="J138" s="104">
        <v>27</v>
      </c>
      <c r="L138" s="15">
        <v>27</v>
      </c>
      <c r="M138" s="110">
        <v>27</v>
      </c>
      <c r="N138" s="110">
        <v>0</v>
      </c>
      <c r="O138" s="102"/>
      <c r="P138" s="112">
        <v>3</v>
      </c>
      <c r="Q138" s="113">
        <v>0.70833333333333337</v>
      </c>
      <c r="R138" s="33">
        <v>3</v>
      </c>
      <c r="S138" s="33" t="s">
        <v>63</v>
      </c>
      <c r="T138" s="33">
        <v>3</v>
      </c>
      <c r="U138" s="33" t="s">
        <v>63</v>
      </c>
      <c r="V138" s="72">
        <v>5</v>
      </c>
      <c r="W138" s="75">
        <v>4</v>
      </c>
      <c r="X138" s="74">
        <v>0.70833333333333337</v>
      </c>
      <c r="Y138" s="33">
        <v>2</v>
      </c>
      <c r="Z138" s="33" t="s">
        <v>62</v>
      </c>
      <c r="AA138" s="33">
        <v>2</v>
      </c>
      <c r="AB138" s="33" t="s">
        <v>62</v>
      </c>
      <c r="AC138" s="72">
        <v>4</v>
      </c>
      <c r="AH138" s="111"/>
    </row>
    <row r="139" spans="1:34" ht="15.75" customHeight="1">
      <c r="A139" s="103">
        <v>8337</v>
      </c>
      <c r="B139" s="104">
        <v>28</v>
      </c>
      <c r="C139" s="105" t="s">
        <v>112</v>
      </c>
      <c r="D139" s="106" t="s">
        <v>97</v>
      </c>
      <c r="E139" s="107">
        <v>55.676184111520001</v>
      </c>
      <c r="F139" s="107">
        <v>37.4348670968498</v>
      </c>
      <c r="G139" s="104">
        <v>0</v>
      </c>
      <c r="H139" s="108">
        <v>12.328000000000001</v>
      </c>
      <c r="I139" s="109">
        <v>0.3230000000000004</v>
      </c>
      <c r="J139" s="104">
        <v>28</v>
      </c>
      <c r="L139" s="15">
        <v>28</v>
      </c>
      <c r="M139" s="110">
        <v>28</v>
      </c>
      <c r="N139" s="110">
        <v>0</v>
      </c>
      <c r="O139" s="102"/>
      <c r="P139" s="112">
        <v>3</v>
      </c>
      <c r="Q139" s="113">
        <v>0.72916666666666663</v>
      </c>
      <c r="R139" s="33">
        <v>2</v>
      </c>
      <c r="S139" s="33" t="s">
        <v>63</v>
      </c>
      <c r="T139" s="33">
        <v>2</v>
      </c>
      <c r="U139" s="33" t="s">
        <v>63</v>
      </c>
      <c r="V139" s="72">
        <v>5</v>
      </c>
      <c r="W139" s="75">
        <v>4</v>
      </c>
      <c r="X139" s="74">
        <v>0.72916666666666663</v>
      </c>
      <c r="Y139" s="33">
        <v>2</v>
      </c>
      <c r="Z139" s="33" t="s">
        <v>62</v>
      </c>
      <c r="AA139" s="33">
        <v>2</v>
      </c>
      <c r="AB139" s="33" t="s">
        <v>62</v>
      </c>
      <c r="AC139" s="72">
        <v>3</v>
      </c>
      <c r="AH139" s="111"/>
    </row>
    <row r="140" spans="1:34" ht="15.75" customHeight="1">
      <c r="A140" s="103">
        <v>8313</v>
      </c>
      <c r="B140" s="104">
        <v>29</v>
      </c>
      <c r="C140" s="105" t="s">
        <v>113</v>
      </c>
      <c r="D140" s="106" t="s">
        <v>97</v>
      </c>
      <c r="E140" s="107">
        <v>55.6690288223325</v>
      </c>
      <c r="F140" s="107">
        <v>37.4294684539461</v>
      </c>
      <c r="G140" s="104">
        <v>0</v>
      </c>
      <c r="H140" s="108">
        <v>13.406000000000001</v>
      </c>
      <c r="I140" s="109">
        <v>1.0779999999999994</v>
      </c>
      <c r="J140" s="104">
        <v>29</v>
      </c>
      <c r="L140" s="15">
        <v>29</v>
      </c>
      <c r="M140" s="110">
        <v>29</v>
      </c>
      <c r="N140" s="110">
        <v>0</v>
      </c>
      <c r="O140" s="102"/>
      <c r="P140" s="112">
        <v>3</v>
      </c>
      <c r="Q140" s="113">
        <v>0.75</v>
      </c>
      <c r="R140" s="33">
        <v>3</v>
      </c>
      <c r="S140" s="33" t="s">
        <v>63</v>
      </c>
      <c r="T140" s="33">
        <v>3</v>
      </c>
      <c r="U140" s="33" t="s">
        <v>63</v>
      </c>
      <c r="V140" s="72">
        <v>5</v>
      </c>
      <c r="W140" s="75">
        <v>4</v>
      </c>
      <c r="X140" s="74">
        <v>0.75</v>
      </c>
      <c r="Y140" s="33">
        <v>1</v>
      </c>
      <c r="Z140" s="33" t="s">
        <v>62</v>
      </c>
      <c r="AA140" s="33">
        <v>1</v>
      </c>
      <c r="AB140" s="33" t="s">
        <v>62</v>
      </c>
      <c r="AC140" s="72">
        <v>3</v>
      </c>
      <c r="AH140" s="111"/>
    </row>
    <row r="141" spans="1:34" ht="15.75" customHeight="1">
      <c r="A141" s="103">
        <v>8293</v>
      </c>
      <c r="B141" s="104">
        <v>30</v>
      </c>
      <c r="C141" s="105" t="s">
        <v>114</v>
      </c>
      <c r="D141" s="106" t="s">
        <v>115</v>
      </c>
      <c r="E141" s="107">
        <v>55.661122711164602</v>
      </c>
      <c r="F141" s="107">
        <v>37.425154955184802</v>
      </c>
      <c r="G141" s="104">
        <v>0</v>
      </c>
      <c r="H141" s="108">
        <v>15.253</v>
      </c>
      <c r="I141" s="109">
        <v>1.8469999999999995</v>
      </c>
      <c r="J141" s="104">
        <v>30</v>
      </c>
      <c r="L141" s="15">
        <v>30</v>
      </c>
      <c r="M141" s="110">
        <v>30</v>
      </c>
      <c r="N141" s="110">
        <v>0</v>
      </c>
      <c r="O141" s="102"/>
      <c r="P141" s="112">
        <v>3</v>
      </c>
      <c r="Q141" s="113">
        <v>0.77083333333333337</v>
      </c>
      <c r="R141" s="33">
        <v>2</v>
      </c>
      <c r="S141" s="33" t="s">
        <v>63</v>
      </c>
      <c r="T141" s="33">
        <v>2</v>
      </c>
      <c r="U141" s="33" t="s">
        <v>63</v>
      </c>
      <c r="V141" s="72">
        <v>5</v>
      </c>
      <c r="W141" s="75">
        <v>4</v>
      </c>
      <c r="X141" s="74">
        <v>0.77083333333333337</v>
      </c>
      <c r="Y141" s="33">
        <v>2</v>
      </c>
      <c r="Z141" s="33" t="s">
        <v>62</v>
      </c>
      <c r="AA141" s="33">
        <v>2</v>
      </c>
      <c r="AB141" s="33" t="s">
        <v>62</v>
      </c>
      <c r="AC141" s="72">
        <v>4</v>
      </c>
      <c r="AH141" s="111"/>
    </row>
    <row r="142" spans="1:34" ht="15.75" customHeight="1">
      <c r="A142" s="103">
        <v>8294</v>
      </c>
      <c r="B142" s="104">
        <v>31</v>
      </c>
      <c r="C142" s="105" t="s">
        <v>116</v>
      </c>
      <c r="D142" s="106" t="s">
        <v>115</v>
      </c>
      <c r="E142" s="107">
        <v>55.660544677296002</v>
      </c>
      <c r="F142" s="107">
        <v>37.416801190393997</v>
      </c>
      <c r="G142" s="104">
        <v>0</v>
      </c>
      <c r="H142" s="108">
        <v>15.816000000000001</v>
      </c>
      <c r="I142" s="109">
        <v>0.56300000000000061</v>
      </c>
      <c r="J142" s="104">
        <v>31</v>
      </c>
      <c r="L142" s="15">
        <v>31</v>
      </c>
      <c r="M142" s="110">
        <v>31</v>
      </c>
      <c r="N142" s="110">
        <v>0</v>
      </c>
      <c r="O142" s="102"/>
      <c r="P142" s="112">
        <v>3</v>
      </c>
      <c r="Q142" s="113">
        <v>0.79166666666666663</v>
      </c>
      <c r="R142" s="33">
        <v>3</v>
      </c>
      <c r="S142" s="33" t="s">
        <v>63</v>
      </c>
      <c r="T142" s="33">
        <v>3</v>
      </c>
      <c r="U142" s="33" t="s">
        <v>61</v>
      </c>
      <c r="V142" s="72">
        <v>5</v>
      </c>
      <c r="W142" s="75">
        <v>4</v>
      </c>
      <c r="X142" s="74">
        <v>0.79166666666666663</v>
      </c>
      <c r="Y142" s="33">
        <v>2</v>
      </c>
      <c r="Z142" s="33" t="s">
        <v>62</v>
      </c>
      <c r="AA142" s="33">
        <v>2</v>
      </c>
      <c r="AB142" s="33" t="s">
        <v>62</v>
      </c>
      <c r="AC142" s="72">
        <v>4</v>
      </c>
      <c r="AH142" s="111"/>
    </row>
    <row r="143" spans="1:34" ht="15.75" customHeight="1">
      <c r="A143" s="103">
        <v>8964</v>
      </c>
      <c r="B143" s="104">
        <v>32</v>
      </c>
      <c r="C143" s="105" t="s">
        <v>117</v>
      </c>
      <c r="D143" s="106" t="s">
        <v>115</v>
      </c>
      <c r="E143" s="107">
        <v>55.660022903207697</v>
      </c>
      <c r="F143" s="107">
        <v>37.408991285538001</v>
      </c>
      <c r="G143" s="104">
        <v>0</v>
      </c>
      <c r="H143" s="108">
        <v>16.310000000000002</v>
      </c>
      <c r="I143" s="109">
        <v>0.49399999999999977</v>
      </c>
      <c r="J143" s="104">
        <v>32</v>
      </c>
      <c r="L143" s="15">
        <v>32</v>
      </c>
      <c r="M143" s="110">
        <v>32</v>
      </c>
      <c r="N143" s="110">
        <v>0</v>
      </c>
      <c r="O143" s="102"/>
      <c r="P143" s="112">
        <v>3</v>
      </c>
      <c r="Q143" s="113">
        <v>0.8125</v>
      </c>
      <c r="R143" s="33">
        <v>2</v>
      </c>
      <c r="S143" s="33" t="s">
        <v>63</v>
      </c>
      <c r="T143" s="33">
        <v>2</v>
      </c>
      <c r="U143" s="33" t="s">
        <v>61</v>
      </c>
      <c r="V143" s="72">
        <v>3</v>
      </c>
      <c r="W143" s="75">
        <v>4</v>
      </c>
      <c r="X143" s="74">
        <v>0.8125</v>
      </c>
      <c r="Y143" s="33">
        <v>2</v>
      </c>
      <c r="Z143" s="33" t="s">
        <v>62</v>
      </c>
      <c r="AA143" s="33">
        <v>2</v>
      </c>
      <c r="AB143" s="33" t="s">
        <v>62</v>
      </c>
      <c r="AC143" s="72">
        <v>3</v>
      </c>
      <c r="AH143" s="111"/>
    </row>
    <row r="144" spans="1:34" ht="15.75" customHeight="1">
      <c r="A144" s="103">
        <v>9028</v>
      </c>
      <c r="B144" s="104">
        <v>33</v>
      </c>
      <c r="C144" s="105" t="s">
        <v>118</v>
      </c>
      <c r="D144" s="106" t="s">
        <v>115</v>
      </c>
      <c r="E144" s="107">
        <v>55.658833330499597</v>
      </c>
      <c r="F144" s="107">
        <v>37.403983547900999</v>
      </c>
      <c r="G144" s="104">
        <v>0</v>
      </c>
      <c r="H144" s="108">
        <v>16.661000000000001</v>
      </c>
      <c r="I144" s="109">
        <v>0.35099999999999909</v>
      </c>
      <c r="J144" s="104">
        <v>33</v>
      </c>
      <c r="L144" s="15">
        <v>33</v>
      </c>
      <c r="M144" s="110">
        <v>33</v>
      </c>
      <c r="N144" s="110">
        <v>0</v>
      </c>
      <c r="O144" s="102"/>
      <c r="P144" s="112">
        <v>3</v>
      </c>
      <c r="Q144" s="113">
        <v>0.83333333333333337</v>
      </c>
      <c r="R144" s="33">
        <v>1</v>
      </c>
      <c r="S144" s="33" t="s">
        <v>57</v>
      </c>
      <c r="T144" s="33">
        <v>1</v>
      </c>
      <c r="U144" s="33" t="s">
        <v>57</v>
      </c>
      <c r="V144" s="72">
        <v>2</v>
      </c>
      <c r="W144" s="75">
        <v>4</v>
      </c>
      <c r="X144" s="74">
        <v>0.83333333333333337</v>
      </c>
      <c r="Y144" s="33">
        <v>1</v>
      </c>
      <c r="Z144" s="33" t="s">
        <v>57</v>
      </c>
      <c r="AA144" s="33">
        <v>1</v>
      </c>
      <c r="AB144" s="33" t="s">
        <v>57</v>
      </c>
      <c r="AC144" s="72">
        <v>2</v>
      </c>
      <c r="AH144" s="111"/>
    </row>
    <row r="145" spans="1:34" ht="15.75" customHeight="1">
      <c r="A145" s="103">
        <v>9031</v>
      </c>
      <c r="B145" s="104">
        <v>34</v>
      </c>
      <c r="C145" s="105" t="s">
        <v>119</v>
      </c>
      <c r="D145" s="106" t="s">
        <v>115</v>
      </c>
      <c r="E145" s="107">
        <v>55.657739859426698</v>
      </c>
      <c r="F145" s="107">
        <v>37.399296203599903</v>
      </c>
      <c r="G145" s="104">
        <v>0</v>
      </c>
      <c r="H145" s="108">
        <v>16.991</v>
      </c>
      <c r="I145" s="109">
        <v>0.32999999999999829</v>
      </c>
      <c r="J145" s="104">
        <v>34</v>
      </c>
      <c r="L145" s="15">
        <v>34</v>
      </c>
      <c r="M145" s="110">
        <v>34</v>
      </c>
      <c r="N145" s="110">
        <v>0</v>
      </c>
      <c r="O145" s="102"/>
      <c r="P145" s="112">
        <v>3</v>
      </c>
      <c r="Q145" s="113">
        <v>0.85416666666666663</v>
      </c>
      <c r="R145" s="33">
        <v>1</v>
      </c>
      <c r="S145" s="33" t="s">
        <v>57</v>
      </c>
      <c r="T145" s="33">
        <v>1</v>
      </c>
      <c r="U145" s="33" t="s">
        <v>57</v>
      </c>
      <c r="V145" s="72">
        <v>2</v>
      </c>
      <c r="W145" s="75">
        <v>4</v>
      </c>
      <c r="X145" s="74">
        <v>0.85416666666666663</v>
      </c>
      <c r="Y145" s="33">
        <v>1</v>
      </c>
      <c r="Z145" s="33" t="s">
        <v>57</v>
      </c>
      <c r="AA145" s="33">
        <v>1</v>
      </c>
      <c r="AB145" s="33" t="s">
        <v>57</v>
      </c>
      <c r="AC145" s="72">
        <v>2</v>
      </c>
      <c r="AH145" s="111"/>
    </row>
    <row r="146" spans="1:34" ht="15.75" customHeight="1">
      <c r="A146" s="103">
        <v>8960</v>
      </c>
      <c r="B146" s="104">
        <v>35</v>
      </c>
      <c r="C146" s="105" t="s">
        <v>120</v>
      </c>
      <c r="D146" s="106" t="s">
        <v>115</v>
      </c>
      <c r="E146" s="107">
        <v>55.654530973914603</v>
      </c>
      <c r="F146" s="107">
        <v>37.393064447322601</v>
      </c>
      <c r="G146" s="104">
        <v>0</v>
      </c>
      <c r="H146" s="108">
        <v>17.521000000000001</v>
      </c>
      <c r="I146" s="109">
        <v>0.53000000000000114</v>
      </c>
      <c r="J146" s="104">
        <v>35</v>
      </c>
      <c r="L146" s="15">
        <v>35</v>
      </c>
      <c r="M146" s="110">
        <v>35</v>
      </c>
      <c r="N146" s="110">
        <v>0</v>
      </c>
      <c r="O146" s="102"/>
      <c r="P146" s="112">
        <v>3</v>
      </c>
      <c r="Q146" s="113">
        <v>0.875</v>
      </c>
      <c r="R146" s="33">
        <v>1</v>
      </c>
      <c r="S146" s="33" t="s">
        <v>57</v>
      </c>
      <c r="T146" s="33">
        <v>1</v>
      </c>
      <c r="U146" s="33" t="s">
        <v>57</v>
      </c>
      <c r="V146" s="72">
        <v>2</v>
      </c>
      <c r="W146" s="75">
        <v>4</v>
      </c>
      <c r="X146" s="74">
        <v>0.875</v>
      </c>
      <c r="Y146" s="33">
        <v>1</v>
      </c>
      <c r="Z146" s="33" t="s">
        <v>57</v>
      </c>
      <c r="AA146" s="33">
        <v>1</v>
      </c>
      <c r="AB146" s="33" t="s">
        <v>57</v>
      </c>
      <c r="AC146" s="72">
        <v>2</v>
      </c>
      <c r="AH146" s="111"/>
    </row>
    <row r="147" spans="1:34" ht="15.75" customHeight="1">
      <c r="A147" s="103">
        <v>9033</v>
      </c>
      <c r="B147" s="104">
        <v>36</v>
      </c>
      <c r="C147" s="105" t="s">
        <v>121</v>
      </c>
      <c r="D147" s="106" t="s">
        <v>115</v>
      </c>
      <c r="E147" s="107">
        <v>55.652291186647098</v>
      </c>
      <c r="F147" s="107">
        <v>37.386768549349398</v>
      </c>
      <c r="G147" s="104">
        <v>0</v>
      </c>
      <c r="H147" s="108">
        <v>17.994</v>
      </c>
      <c r="I147" s="109">
        <v>0.47299999999999898</v>
      </c>
      <c r="J147" s="104">
        <v>36</v>
      </c>
      <c r="L147" s="15">
        <v>36</v>
      </c>
      <c r="M147" s="110">
        <v>36</v>
      </c>
      <c r="N147" s="110">
        <v>0</v>
      </c>
      <c r="O147" s="102"/>
      <c r="P147" s="112">
        <v>3</v>
      </c>
      <c r="Q147" s="113">
        <v>0.89583333333333304</v>
      </c>
      <c r="R147" s="33">
        <v>1</v>
      </c>
      <c r="S147" s="33" t="s">
        <v>57</v>
      </c>
      <c r="T147" s="33">
        <v>1</v>
      </c>
      <c r="U147" s="33" t="s">
        <v>57</v>
      </c>
      <c r="V147" s="72">
        <v>2</v>
      </c>
      <c r="W147" s="75">
        <v>4</v>
      </c>
      <c r="X147" s="74">
        <v>0.89583333333333304</v>
      </c>
      <c r="Y147" s="33">
        <v>1</v>
      </c>
      <c r="Z147" s="33" t="s">
        <v>57</v>
      </c>
      <c r="AA147" s="33">
        <v>1</v>
      </c>
      <c r="AB147" s="33" t="s">
        <v>57</v>
      </c>
      <c r="AC147" s="72">
        <v>2</v>
      </c>
      <c r="AH147" s="111"/>
    </row>
    <row r="148" spans="1:34" ht="15.75" customHeight="1">
      <c r="A148" s="103">
        <v>9035</v>
      </c>
      <c r="B148" s="104">
        <v>37</v>
      </c>
      <c r="C148" s="105" t="s">
        <v>122</v>
      </c>
      <c r="D148" s="106" t="s">
        <v>115</v>
      </c>
      <c r="E148" s="107">
        <v>55.652128232277597</v>
      </c>
      <c r="F148" s="107">
        <v>37.378488456137298</v>
      </c>
      <c r="G148" s="104">
        <v>0</v>
      </c>
      <c r="H148" s="108">
        <v>18.539000000000001</v>
      </c>
      <c r="I148" s="109">
        <v>0.54500000000000171</v>
      </c>
      <c r="J148" s="104">
        <v>37</v>
      </c>
      <c r="L148" s="15">
        <v>37</v>
      </c>
      <c r="M148" s="110">
        <v>37</v>
      </c>
      <c r="N148" s="110">
        <v>0</v>
      </c>
      <c r="O148" s="102"/>
      <c r="P148" s="112">
        <v>3</v>
      </c>
      <c r="Q148" s="113">
        <v>0.91666666666666663</v>
      </c>
      <c r="R148" s="33">
        <v>1</v>
      </c>
      <c r="S148" s="33" t="s">
        <v>57</v>
      </c>
      <c r="T148" s="33">
        <v>1</v>
      </c>
      <c r="U148" s="33" t="s">
        <v>57</v>
      </c>
      <c r="V148" s="72">
        <v>2</v>
      </c>
      <c r="W148" s="75">
        <v>4</v>
      </c>
      <c r="X148" s="74">
        <v>0.91666666666666663</v>
      </c>
      <c r="Y148" s="33">
        <v>1</v>
      </c>
      <c r="Z148" s="33" t="s">
        <v>57</v>
      </c>
      <c r="AA148" s="33">
        <v>1</v>
      </c>
      <c r="AB148" s="33" t="s">
        <v>57</v>
      </c>
      <c r="AC148" s="72">
        <v>2</v>
      </c>
      <c r="AH148" s="111"/>
    </row>
    <row r="149" spans="1:34" ht="15.75" customHeight="1">
      <c r="A149" s="103">
        <v>9041</v>
      </c>
      <c r="B149" s="104">
        <v>38</v>
      </c>
      <c r="C149" s="105" t="s">
        <v>123</v>
      </c>
      <c r="D149" s="106" t="s">
        <v>115</v>
      </c>
      <c r="E149" s="107">
        <v>55.648508470103401</v>
      </c>
      <c r="F149" s="107">
        <v>37.3696683513149</v>
      </c>
      <c r="G149" s="104">
        <v>0</v>
      </c>
      <c r="H149" s="108">
        <v>19.253</v>
      </c>
      <c r="I149" s="109">
        <v>0.71399999999999864</v>
      </c>
      <c r="J149" s="104">
        <v>38</v>
      </c>
      <c r="L149" s="15">
        <v>38</v>
      </c>
      <c r="M149" s="110">
        <v>38</v>
      </c>
      <c r="N149" s="110">
        <v>0</v>
      </c>
      <c r="O149" s="102"/>
      <c r="P149" s="112">
        <v>3</v>
      </c>
      <c r="Q149" s="113">
        <v>0.9375</v>
      </c>
      <c r="R149" s="33">
        <v>1</v>
      </c>
      <c r="S149" s="33" t="s">
        <v>57</v>
      </c>
      <c r="T149" s="33">
        <v>1</v>
      </c>
      <c r="U149" s="33" t="s">
        <v>57</v>
      </c>
      <c r="V149" s="72">
        <v>1</v>
      </c>
      <c r="W149" s="75">
        <v>4</v>
      </c>
      <c r="X149" s="74">
        <v>0.9375</v>
      </c>
      <c r="Y149" s="33">
        <v>1</v>
      </c>
      <c r="Z149" s="33" t="s">
        <v>57</v>
      </c>
      <c r="AA149" s="33">
        <v>1</v>
      </c>
      <c r="AB149" s="33" t="s">
        <v>57</v>
      </c>
      <c r="AC149" s="72">
        <v>1</v>
      </c>
      <c r="AH149" s="111"/>
    </row>
    <row r="150" spans="1:34" ht="15.75" customHeight="1">
      <c r="A150" s="103">
        <v>9158</v>
      </c>
      <c r="B150" s="104">
        <v>39</v>
      </c>
      <c r="C150" s="105" t="s">
        <v>124</v>
      </c>
      <c r="D150" s="106" t="s">
        <v>115</v>
      </c>
      <c r="E150" s="107">
        <v>55.646906839034799</v>
      </c>
      <c r="F150" s="107">
        <v>37.3670053245554</v>
      </c>
      <c r="G150" s="104">
        <v>0</v>
      </c>
      <c r="H150" s="108">
        <v>19.494</v>
      </c>
      <c r="I150" s="109">
        <v>0.24099999999999966</v>
      </c>
      <c r="J150" s="104">
        <v>39</v>
      </c>
      <c r="L150" s="15">
        <v>39</v>
      </c>
      <c r="M150" s="110">
        <v>39</v>
      </c>
      <c r="N150" s="110">
        <v>0</v>
      </c>
      <c r="O150" s="102"/>
      <c r="P150" s="112">
        <v>3</v>
      </c>
      <c r="Q150" s="113">
        <v>0.95833333333333337</v>
      </c>
      <c r="R150" s="33">
        <v>0</v>
      </c>
      <c r="S150" s="33" t="s">
        <v>53</v>
      </c>
      <c r="T150" s="33">
        <v>0</v>
      </c>
      <c r="U150" s="33" t="s">
        <v>53</v>
      </c>
      <c r="V150" s="72">
        <v>0</v>
      </c>
      <c r="W150" s="75">
        <v>4</v>
      </c>
      <c r="X150" s="74">
        <v>0.95833333333333337</v>
      </c>
      <c r="Y150" s="33">
        <v>0</v>
      </c>
      <c r="Z150" s="33" t="s">
        <v>53</v>
      </c>
      <c r="AA150" s="33">
        <v>0</v>
      </c>
      <c r="AB150" s="33" t="s">
        <v>53</v>
      </c>
      <c r="AC150" s="72">
        <v>0</v>
      </c>
      <c r="AH150" s="111"/>
    </row>
    <row r="151" spans="1:34" ht="15.75" customHeight="1">
      <c r="A151" s="103">
        <v>9037</v>
      </c>
      <c r="B151" s="104">
        <v>40</v>
      </c>
      <c r="C151" s="105" t="s">
        <v>125</v>
      </c>
      <c r="D151" s="106" t="s">
        <v>115</v>
      </c>
      <c r="E151" s="107">
        <v>55.6452451098924</v>
      </c>
      <c r="F151" s="107">
        <v>37.364305415039297</v>
      </c>
      <c r="G151" s="104">
        <v>0</v>
      </c>
      <c r="H151" s="108">
        <v>19.741</v>
      </c>
      <c r="I151" s="109">
        <v>0.24699999999999989</v>
      </c>
      <c r="J151" s="104">
        <v>40</v>
      </c>
      <c r="L151" s="15">
        <v>40</v>
      </c>
      <c r="M151" s="110">
        <v>40</v>
      </c>
      <c r="N151" s="110">
        <v>0</v>
      </c>
      <c r="O151" s="102"/>
      <c r="P151" s="112">
        <v>3</v>
      </c>
      <c r="Q151" s="113">
        <v>0.97916666666666663</v>
      </c>
      <c r="R151" s="33">
        <v>0</v>
      </c>
      <c r="S151" s="33" t="s">
        <v>53</v>
      </c>
      <c r="T151" s="33">
        <v>0</v>
      </c>
      <c r="U151" s="33" t="s">
        <v>53</v>
      </c>
      <c r="V151" s="72">
        <v>0</v>
      </c>
      <c r="W151" s="75">
        <v>4</v>
      </c>
      <c r="X151" s="74">
        <v>0.97916666666666663</v>
      </c>
      <c r="Y151" s="33">
        <v>0</v>
      </c>
      <c r="Z151" s="33" t="s">
        <v>53</v>
      </c>
      <c r="AA151" s="33">
        <v>0</v>
      </c>
      <c r="AB151" s="33" t="s">
        <v>53</v>
      </c>
      <c r="AC151" s="72">
        <v>0</v>
      </c>
      <c r="AH151" s="111"/>
    </row>
    <row r="152" spans="1:34" ht="15.75" customHeight="1">
      <c r="A152" s="103">
        <v>9042</v>
      </c>
      <c r="B152" s="104">
        <v>41</v>
      </c>
      <c r="C152" s="105" t="s">
        <v>126</v>
      </c>
      <c r="D152" s="106" t="s">
        <v>115</v>
      </c>
      <c r="E152" s="107">
        <v>55.642968645133202</v>
      </c>
      <c r="F152" s="107">
        <v>37.3604788119452</v>
      </c>
      <c r="G152" s="104">
        <v>0</v>
      </c>
      <c r="H152" s="108">
        <v>20.094000000000001</v>
      </c>
      <c r="I152" s="109">
        <v>0.35300000000000153</v>
      </c>
      <c r="J152" s="104">
        <v>41</v>
      </c>
      <c r="L152" s="15">
        <v>41</v>
      </c>
      <c r="M152" s="110">
        <v>41</v>
      </c>
      <c r="N152" s="110">
        <v>0</v>
      </c>
      <c r="O152" s="102"/>
      <c r="P152" s="112">
        <v>3</v>
      </c>
      <c r="Q152" s="113">
        <v>0</v>
      </c>
      <c r="R152" s="33">
        <v>0</v>
      </c>
      <c r="S152" s="33" t="s">
        <v>53</v>
      </c>
      <c r="T152" s="33">
        <v>0</v>
      </c>
      <c r="U152" s="33" t="s">
        <v>53</v>
      </c>
      <c r="V152" s="72">
        <v>0</v>
      </c>
      <c r="W152" s="75">
        <v>4</v>
      </c>
      <c r="X152" s="74">
        <v>0</v>
      </c>
      <c r="Y152" s="33">
        <v>0</v>
      </c>
      <c r="Z152" s="33" t="s">
        <v>53</v>
      </c>
      <c r="AA152" s="33">
        <v>0</v>
      </c>
      <c r="AB152" s="33" t="s">
        <v>53</v>
      </c>
      <c r="AC152" s="72">
        <v>0</v>
      </c>
      <c r="AH152" s="111"/>
    </row>
    <row r="153" spans="1:34" ht="15.75" customHeight="1">
      <c r="A153" s="103">
        <v>9052</v>
      </c>
      <c r="B153" s="104">
        <v>42</v>
      </c>
      <c r="C153" s="105" t="s">
        <v>127</v>
      </c>
      <c r="D153" s="106" t="s">
        <v>115</v>
      </c>
      <c r="E153" s="107">
        <v>55.640383215882402</v>
      </c>
      <c r="F153" s="107">
        <v>37.355507989647002</v>
      </c>
      <c r="G153" s="104">
        <v>0</v>
      </c>
      <c r="H153" s="108">
        <v>20.463000000000001</v>
      </c>
      <c r="I153" s="109">
        <v>0.36899999999999977</v>
      </c>
      <c r="J153" s="104">
        <v>42</v>
      </c>
      <c r="L153" s="15">
        <v>42</v>
      </c>
      <c r="M153" s="110">
        <v>42</v>
      </c>
      <c r="N153" s="110">
        <v>0</v>
      </c>
      <c r="O153" s="102"/>
      <c r="P153" s="112">
        <v>3</v>
      </c>
      <c r="Q153" s="113">
        <v>2.0833333333333332E-2</v>
      </c>
      <c r="R153" s="33">
        <v>0</v>
      </c>
      <c r="S153" s="33" t="s">
        <v>53</v>
      </c>
      <c r="T153" s="33">
        <v>0</v>
      </c>
      <c r="U153" s="33" t="s">
        <v>53</v>
      </c>
      <c r="V153" s="72">
        <v>0</v>
      </c>
      <c r="W153" s="75">
        <v>4</v>
      </c>
      <c r="X153" s="74">
        <v>2.0833333333333332E-2</v>
      </c>
      <c r="Y153" s="33">
        <v>0</v>
      </c>
      <c r="Z153" s="33" t="s">
        <v>53</v>
      </c>
      <c r="AA153" s="33">
        <v>0</v>
      </c>
      <c r="AB153" s="33" t="s">
        <v>53</v>
      </c>
      <c r="AC153" s="72">
        <v>0</v>
      </c>
      <c r="AH153" s="111"/>
    </row>
    <row r="154" spans="1:34" ht="15.75" customHeight="1">
      <c r="A154" s="103">
        <v>9060</v>
      </c>
      <c r="B154" s="104">
        <v>43</v>
      </c>
      <c r="C154" s="105" t="s">
        <v>128</v>
      </c>
      <c r="D154" s="106" t="s">
        <v>129</v>
      </c>
      <c r="E154" s="107">
        <v>55.6394160891059</v>
      </c>
      <c r="F154" s="107">
        <v>37.351468321270701</v>
      </c>
      <c r="G154" s="104">
        <v>0</v>
      </c>
      <c r="H154" s="108">
        <v>20.915000000000003</v>
      </c>
      <c r="I154" s="109">
        <v>0.45200000000000173</v>
      </c>
      <c r="J154" s="104">
        <v>43</v>
      </c>
      <c r="L154" s="15">
        <v>43</v>
      </c>
      <c r="M154" s="110">
        <v>43</v>
      </c>
      <c r="N154" s="110">
        <v>0</v>
      </c>
      <c r="O154" s="102"/>
      <c r="P154" s="112">
        <v>3</v>
      </c>
      <c r="Q154" s="113">
        <v>4.1666666666666699E-2</v>
      </c>
      <c r="R154" s="33">
        <v>0</v>
      </c>
      <c r="S154" s="33" t="s">
        <v>53</v>
      </c>
      <c r="T154" s="33">
        <v>0</v>
      </c>
      <c r="U154" s="33" t="s">
        <v>53</v>
      </c>
      <c r="V154" s="72">
        <v>0</v>
      </c>
      <c r="W154" s="75">
        <v>4</v>
      </c>
      <c r="X154" s="74">
        <v>4.1666666666666699E-2</v>
      </c>
      <c r="Y154" s="33">
        <v>0</v>
      </c>
      <c r="Z154" s="33" t="s">
        <v>53</v>
      </c>
      <c r="AA154" s="33">
        <v>0</v>
      </c>
      <c r="AB154" s="33" t="s">
        <v>53</v>
      </c>
      <c r="AC154" s="72">
        <v>0</v>
      </c>
      <c r="AH154" s="111"/>
    </row>
    <row r="155" spans="1:34" ht="15.75" customHeight="1">
      <c r="A155" s="103">
        <v>9155</v>
      </c>
      <c r="B155" s="104">
        <v>44</v>
      </c>
      <c r="C155" s="105" t="s">
        <v>130</v>
      </c>
      <c r="D155" s="106" t="s">
        <v>131</v>
      </c>
      <c r="E155" s="107">
        <v>55.6414549893613</v>
      </c>
      <c r="F155" s="107">
        <v>37.3454477831269</v>
      </c>
      <c r="G155" s="104">
        <v>0</v>
      </c>
      <c r="H155" s="108">
        <v>21.430000000000003</v>
      </c>
      <c r="I155" s="109">
        <v>0.51500000000000057</v>
      </c>
      <c r="J155" s="104">
        <v>44</v>
      </c>
      <c r="L155" s="15">
        <v>44</v>
      </c>
      <c r="M155" s="110">
        <v>44</v>
      </c>
      <c r="N155" s="110">
        <v>0</v>
      </c>
      <c r="O155" s="102"/>
      <c r="P155" s="112">
        <v>3</v>
      </c>
      <c r="Q155" s="113">
        <v>6.25E-2</v>
      </c>
      <c r="R155" s="33">
        <v>0</v>
      </c>
      <c r="S155" s="33" t="s">
        <v>53</v>
      </c>
      <c r="T155" s="33">
        <v>0</v>
      </c>
      <c r="U155" s="33" t="s">
        <v>53</v>
      </c>
      <c r="V155" s="72">
        <v>0</v>
      </c>
      <c r="W155" s="75">
        <v>4</v>
      </c>
      <c r="X155" s="74">
        <v>6.25E-2</v>
      </c>
      <c r="Y155" s="33">
        <v>0</v>
      </c>
      <c r="Z155" s="33" t="s">
        <v>53</v>
      </c>
      <c r="AA155" s="33">
        <v>0</v>
      </c>
      <c r="AB155" s="33" t="s">
        <v>53</v>
      </c>
      <c r="AC155" s="72">
        <v>0</v>
      </c>
      <c r="AH155" s="16"/>
    </row>
    <row r="156" spans="1:34" ht="15.75" customHeight="1">
      <c r="A156" s="103">
        <v>9156</v>
      </c>
      <c r="B156" s="104">
        <v>45</v>
      </c>
      <c r="C156" s="105" t="s">
        <v>132</v>
      </c>
      <c r="D156" s="106" t="s">
        <v>131</v>
      </c>
      <c r="E156" s="107">
        <v>55.639670115481898</v>
      </c>
      <c r="F156" s="107">
        <v>37.342514834221397</v>
      </c>
      <c r="G156" s="104">
        <v>0</v>
      </c>
      <c r="H156" s="108">
        <v>21.698000000000004</v>
      </c>
      <c r="I156" s="109">
        <v>0.26800000000000068</v>
      </c>
      <c r="J156" s="104">
        <v>45</v>
      </c>
      <c r="L156" s="15">
        <v>45</v>
      </c>
      <c r="M156" s="110">
        <v>45</v>
      </c>
      <c r="N156" s="110">
        <v>0</v>
      </c>
      <c r="O156" s="102"/>
      <c r="P156" s="33">
        <v>3</v>
      </c>
      <c r="Q156" s="74">
        <v>8.3333333333333301E-2</v>
      </c>
      <c r="R156" s="33">
        <v>0</v>
      </c>
      <c r="S156" s="33" t="s">
        <v>53</v>
      </c>
      <c r="T156" s="33">
        <v>0</v>
      </c>
      <c r="U156" s="33" t="s">
        <v>53</v>
      </c>
      <c r="V156" s="72">
        <v>0</v>
      </c>
      <c r="W156" s="75">
        <v>4</v>
      </c>
      <c r="X156" s="74">
        <v>8.3333333333333301E-2</v>
      </c>
      <c r="Y156" s="33">
        <v>0</v>
      </c>
      <c r="Z156" s="33" t="s">
        <v>53</v>
      </c>
      <c r="AA156" s="33">
        <v>0</v>
      </c>
      <c r="AB156" s="33" t="s">
        <v>53</v>
      </c>
      <c r="AC156" s="72">
        <v>0</v>
      </c>
      <c r="AH156" s="16"/>
    </row>
    <row r="157" spans="1:34" ht="15.75" customHeight="1">
      <c r="A157" s="103" t="s">
        <v>27</v>
      </c>
      <c r="B157" s="104">
        <v>46</v>
      </c>
      <c r="C157" s="105" t="s">
        <v>133</v>
      </c>
      <c r="D157" s="106" t="s">
        <v>131</v>
      </c>
      <c r="E157" s="107">
        <v>55.638432819447203</v>
      </c>
      <c r="F157" s="107">
        <v>37.340370041589601</v>
      </c>
      <c r="G157" s="104">
        <v>0</v>
      </c>
      <c r="H157" s="108">
        <v>21.962000000000003</v>
      </c>
      <c r="I157" s="109">
        <v>0.26399999999999935</v>
      </c>
      <c r="J157" s="104">
        <v>46</v>
      </c>
      <c r="L157" s="15">
        <v>46</v>
      </c>
      <c r="M157" s="110">
        <v>999</v>
      </c>
      <c r="N157" s="110">
        <v>0</v>
      </c>
      <c r="O157" s="102"/>
      <c r="P157" s="33">
        <v>3</v>
      </c>
      <c r="Q157" s="74">
        <v>0.104166666666667</v>
      </c>
      <c r="R157" s="33">
        <v>0</v>
      </c>
      <c r="S157" s="33" t="s">
        <v>53</v>
      </c>
      <c r="T157" s="33">
        <v>0</v>
      </c>
      <c r="U157" s="33" t="s">
        <v>53</v>
      </c>
      <c r="V157" s="66"/>
      <c r="W157" s="75">
        <v>4</v>
      </c>
      <c r="X157" s="74">
        <v>0.104166666666667</v>
      </c>
      <c r="Y157" s="33">
        <v>0</v>
      </c>
      <c r="Z157" s="33" t="s">
        <v>53</v>
      </c>
      <c r="AA157" s="33">
        <v>0</v>
      </c>
      <c r="AB157" s="33" t="s">
        <v>53</v>
      </c>
      <c r="AH157" s="16"/>
    </row>
    <row r="158" spans="1:34" ht="15.75" customHeight="1">
      <c r="A158" s="103">
        <v>9121</v>
      </c>
      <c r="B158" s="104">
        <v>46</v>
      </c>
      <c r="C158" s="105" t="s">
        <v>27</v>
      </c>
      <c r="D158" s="106" t="s">
        <v>102</v>
      </c>
      <c r="E158" s="107" t="s">
        <v>102</v>
      </c>
      <c r="F158" s="107" t="s">
        <v>102</v>
      </c>
      <c r="G158" s="104">
        <v>0</v>
      </c>
      <c r="H158" s="108">
        <v>22.712000000000003</v>
      </c>
      <c r="I158" s="109">
        <v>0.75</v>
      </c>
      <c r="J158" s="104" t="s">
        <v>102</v>
      </c>
      <c r="L158" s="15">
        <v>47</v>
      </c>
      <c r="M158" s="110">
        <v>0</v>
      </c>
      <c r="N158" s="110">
        <v>1</v>
      </c>
      <c r="O158" s="102"/>
      <c r="P158" s="85" t="s">
        <v>50</v>
      </c>
      <c r="Q158" s="86"/>
      <c r="R158" s="87">
        <v>62</v>
      </c>
      <c r="S158" s="87"/>
      <c r="T158" s="87">
        <v>62</v>
      </c>
      <c r="U158" s="87"/>
      <c r="V158" s="114"/>
      <c r="W158" s="85" t="s">
        <v>50</v>
      </c>
      <c r="X158" s="86"/>
      <c r="Y158" s="87">
        <v>48</v>
      </c>
      <c r="Z158" s="87"/>
      <c r="AA158" s="87">
        <v>48</v>
      </c>
      <c r="AB158" s="87"/>
      <c r="AH158" s="16"/>
    </row>
    <row r="159" spans="1:34" ht="15.75" customHeight="1">
      <c r="A159" s="103">
        <v>9055</v>
      </c>
      <c r="B159" s="104">
        <v>47</v>
      </c>
      <c r="C159" s="105" t="s">
        <v>134</v>
      </c>
      <c r="D159" s="106" t="s">
        <v>131</v>
      </c>
      <c r="E159" s="107">
        <v>55.638321153749899</v>
      </c>
      <c r="F159" s="107">
        <v>37.340543287425703</v>
      </c>
      <c r="G159" s="104">
        <v>1</v>
      </c>
      <c r="H159" s="108">
        <v>0</v>
      </c>
      <c r="I159" s="109" t="s">
        <v>5</v>
      </c>
      <c r="J159" s="104">
        <v>1</v>
      </c>
      <c r="L159" s="15">
        <v>48</v>
      </c>
      <c r="M159" s="110">
        <v>0</v>
      </c>
      <c r="N159" s="110">
        <v>2</v>
      </c>
      <c r="O159" s="102"/>
      <c r="P159" s="115"/>
      <c r="Q159" s="66"/>
      <c r="R159" s="66"/>
      <c r="S159" s="66"/>
      <c r="T159" s="116"/>
      <c r="U159" s="66"/>
      <c r="V159" s="66"/>
      <c r="W159" s="66"/>
      <c r="X159" s="115"/>
      <c r="Y159" s="115"/>
      <c r="Z159" s="115"/>
      <c r="AA159" s="115"/>
      <c r="AB159" s="115"/>
      <c r="AH159" s="16"/>
    </row>
    <row r="160" spans="1:34" ht="15.75" customHeight="1">
      <c r="A160" s="103">
        <v>9261</v>
      </c>
      <c r="B160" s="104">
        <v>48</v>
      </c>
      <c r="C160" s="105" t="s">
        <v>132</v>
      </c>
      <c r="D160" s="106" t="s">
        <v>131</v>
      </c>
      <c r="E160" s="107">
        <v>55.639754593513402</v>
      </c>
      <c r="F160" s="107">
        <v>37.343078334938497</v>
      </c>
      <c r="G160" s="104">
        <v>1</v>
      </c>
      <c r="H160" s="108">
        <v>0.22600000000000001</v>
      </c>
      <c r="I160" s="109">
        <v>0.22600000000000001</v>
      </c>
      <c r="J160" s="104">
        <v>2</v>
      </c>
      <c r="L160" s="15">
        <v>49</v>
      </c>
      <c r="M160" s="110">
        <v>0</v>
      </c>
      <c r="N160" s="110">
        <v>3</v>
      </c>
      <c r="O160" s="102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  <c r="AA160" s="115"/>
      <c r="AB160" s="115"/>
      <c r="AH160" s="16"/>
    </row>
    <row r="161" spans="1:34" ht="15.75" customHeight="1">
      <c r="A161" s="103">
        <v>9045</v>
      </c>
      <c r="B161" s="104">
        <v>49</v>
      </c>
      <c r="C161" s="105" t="s">
        <v>130</v>
      </c>
      <c r="D161" s="106" t="s">
        <v>129</v>
      </c>
      <c r="E161" s="107">
        <v>55.640692360718198</v>
      </c>
      <c r="F161" s="107">
        <v>37.348469986369899</v>
      </c>
      <c r="G161" s="104">
        <v>1</v>
      </c>
      <c r="H161" s="108">
        <v>0.68</v>
      </c>
      <c r="I161" s="109">
        <v>0.45400000000000007</v>
      </c>
      <c r="J161" s="104">
        <v>3</v>
      </c>
      <c r="L161" s="15">
        <v>50</v>
      </c>
      <c r="M161" s="110">
        <v>0</v>
      </c>
      <c r="N161" s="110">
        <v>4</v>
      </c>
      <c r="O161" s="102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  <c r="AA161" s="115"/>
      <c r="AB161" s="115"/>
      <c r="AH161" s="16"/>
    </row>
    <row r="162" spans="1:34" ht="15.75" customHeight="1">
      <c r="A162" s="103">
        <v>9043</v>
      </c>
      <c r="B162" s="104">
        <v>50</v>
      </c>
      <c r="C162" s="105" t="s">
        <v>128</v>
      </c>
      <c r="D162" s="106" t="s">
        <v>115</v>
      </c>
      <c r="E162" s="107">
        <v>55.638824833710103</v>
      </c>
      <c r="F162" s="107">
        <v>37.354357098582099</v>
      </c>
      <c r="G162" s="104">
        <v>1</v>
      </c>
      <c r="H162" s="108">
        <v>1.161</v>
      </c>
      <c r="I162" s="109">
        <v>0.48099999999999998</v>
      </c>
      <c r="J162" s="104">
        <v>4</v>
      </c>
      <c r="L162" s="15">
        <v>51</v>
      </c>
      <c r="M162" s="110">
        <v>0</v>
      </c>
      <c r="N162" s="110">
        <v>5</v>
      </c>
      <c r="O162" s="102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  <c r="AB162" s="115"/>
      <c r="AH162" s="16"/>
    </row>
    <row r="163" spans="1:34" ht="15.75" customHeight="1">
      <c r="A163" s="103">
        <v>9038</v>
      </c>
      <c r="B163" s="104">
        <v>51</v>
      </c>
      <c r="C163" s="105" t="s">
        <v>127</v>
      </c>
      <c r="D163" s="106" t="s">
        <v>115</v>
      </c>
      <c r="E163" s="107">
        <v>55.6407599476927</v>
      </c>
      <c r="F163" s="107">
        <v>37.357556943590197</v>
      </c>
      <c r="G163" s="104">
        <v>1</v>
      </c>
      <c r="H163" s="108">
        <v>1.454</v>
      </c>
      <c r="I163" s="109">
        <v>0.29299999999999993</v>
      </c>
      <c r="J163" s="104">
        <v>5</v>
      </c>
      <c r="L163" s="15">
        <v>52</v>
      </c>
      <c r="M163" s="110">
        <v>0</v>
      </c>
      <c r="N163" s="110">
        <v>6</v>
      </c>
      <c r="O163" s="102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15"/>
      <c r="AB163" s="115"/>
      <c r="AH163" s="16"/>
    </row>
    <row r="164" spans="1:34" ht="15.75" customHeight="1">
      <c r="A164" s="103">
        <v>9040</v>
      </c>
      <c r="B164" s="104">
        <v>52</v>
      </c>
      <c r="C164" s="105" t="s">
        <v>126</v>
      </c>
      <c r="D164" s="106" t="s">
        <v>115</v>
      </c>
      <c r="E164" s="107">
        <v>55.6438662528696</v>
      </c>
      <c r="F164" s="107">
        <v>37.362727546652103</v>
      </c>
      <c r="G164" s="104">
        <v>1</v>
      </c>
      <c r="H164" s="108">
        <v>1.9239999999999999</v>
      </c>
      <c r="I164" s="109">
        <v>0.47</v>
      </c>
      <c r="J164" s="104">
        <v>6</v>
      </c>
      <c r="L164" s="15">
        <v>53</v>
      </c>
      <c r="M164" s="110">
        <v>0</v>
      </c>
      <c r="N164" s="110">
        <v>7</v>
      </c>
      <c r="O164" s="102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  <c r="AA164" s="115"/>
      <c r="AB164" s="115"/>
      <c r="AH164" s="16"/>
    </row>
    <row r="165" spans="1:34" ht="15.75" customHeight="1">
      <c r="A165" s="103">
        <v>9034</v>
      </c>
      <c r="B165" s="104">
        <v>53</v>
      </c>
      <c r="C165" s="105" t="s">
        <v>124</v>
      </c>
      <c r="D165" s="106" t="s">
        <v>115</v>
      </c>
      <c r="E165" s="107">
        <v>55.646989361030101</v>
      </c>
      <c r="F165" s="107">
        <v>37.367883551904903</v>
      </c>
      <c r="G165" s="104">
        <v>1</v>
      </c>
      <c r="H165" s="108">
        <v>2.3979999999999997</v>
      </c>
      <c r="I165" s="109">
        <v>0.47399999999999975</v>
      </c>
      <c r="J165" s="104">
        <v>7</v>
      </c>
      <c r="L165" s="15">
        <v>54</v>
      </c>
      <c r="M165" s="110">
        <v>0</v>
      </c>
      <c r="N165" s="110">
        <v>8</v>
      </c>
      <c r="O165" s="102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  <c r="AA165" s="115"/>
      <c r="AB165" s="115"/>
      <c r="AH165" s="16"/>
    </row>
    <row r="166" spans="1:34" ht="15.75" customHeight="1">
      <c r="A166" s="103">
        <v>9032</v>
      </c>
      <c r="B166" s="104">
        <v>54</v>
      </c>
      <c r="C166" s="105" t="s">
        <v>123</v>
      </c>
      <c r="D166" s="106" t="s">
        <v>115</v>
      </c>
      <c r="E166" s="107">
        <v>55.649507126762401</v>
      </c>
      <c r="F166" s="107">
        <v>37.372013413663304</v>
      </c>
      <c r="G166" s="104">
        <v>1</v>
      </c>
      <c r="H166" s="108">
        <v>2.7779999999999996</v>
      </c>
      <c r="I166" s="109">
        <v>0.37999999999999989</v>
      </c>
      <c r="J166" s="104">
        <v>8</v>
      </c>
      <c r="L166" s="15">
        <v>55</v>
      </c>
      <c r="M166" s="110">
        <v>0</v>
      </c>
      <c r="N166" s="110">
        <v>9</v>
      </c>
      <c r="O166" s="102"/>
      <c r="P166" s="115"/>
      <c r="Q166" s="66"/>
      <c r="R166" s="66"/>
      <c r="S166" s="66"/>
      <c r="T166" s="66"/>
      <c r="U166" s="66"/>
      <c r="V166" s="66"/>
      <c r="W166" s="66"/>
      <c r="X166" s="115"/>
      <c r="Y166" s="115"/>
      <c r="Z166" s="115"/>
      <c r="AA166" s="115"/>
      <c r="AB166" s="115"/>
      <c r="AH166" s="16"/>
    </row>
    <row r="167" spans="1:34" ht="15.75" customHeight="1">
      <c r="A167" s="103">
        <v>8420</v>
      </c>
      <c r="B167" s="104">
        <v>55</v>
      </c>
      <c r="C167" s="105" t="s">
        <v>122</v>
      </c>
      <c r="D167" s="106" t="s">
        <v>115</v>
      </c>
      <c r="E167" s="107">
        <v>55.6515747376055</v>
      </c>
      <c r="F167" s="107">
        <v>37.381953077489399</v>
      </c>
      <c r="G167" s="104">
        <v>1</v>
      </c>
      <c r="H167" s="108">
        <v>3.5029999999999997</v>
      </c>
      <c r="I167" s="109">
        <v>0.72500000000000009</v>
      </c>
      <c r="J167" s="104">
        <v>9</v>
      </c>
      <c r="L167" s="15">
        <v>56</v>
      </c>
      <c r="M167" s="110">
        <v>0</v>
      </c>
      <c r="N167" s="110">
        <v>10</v>
      </c>
      <c r="O167" s="102"/>
      <c r="P167" s="115"/>
      <c r="Q167" s="66"/>
      <c r="R167" s="66"/>
      <c r="S167" s="66"/>
      <c r="T167" s="66"/>
      <c r="U167" s="66"/>
      <c r="V167" s="66"/>
      <c r="W167" s="66"/>
      <c r="X167" s="115"/>
      <c r="Y167" s="115"/>
      <c r="Z167" s="115"/>
      <c r="AA167" s="115"/>
      <c r="AB167" s="115"/>
      <c r="AH167" s="16"/>
    </row>
    <row r="168" spans="1:34" ht="15.75" customHeight="1">
      <c r="A168" s="103">
        <v>9030</v>
      </c>
      <c r="B168" s="104">
        <v>56</v>
      </c>
      <c r="C168" s="105" t="s">
        <v>121</v>
      </c>
      <c r="D168" s="106" t="s">
        <v>115</v>
      </c>
      <c r="E168" s="107">
        <v>55.652585225505703</v>
      </c>
      <c r="F168" s="107">
        <v>37.388603390642302</v>
      </c>
      <c r="G168" s="104">
        <v>1</v>
      </c>
      <c r="H168" s="108">
        <v>3.9419999999999997</v>
      </c>
      <c r="I168" s="109">
        <v>0.43900000000000006</v>
      </c>
      <c r="J168" s="104">
        <v>10</v>
      </c>
      <c r="L168" s="15">
        <v>57</v>
      </c>
      <c r="M168" s="110">
        <v>0</v>
      </c>
      <c r="N168" s="110">
        <v>11</v>
      </c>
      <c r="O168" s="102"/>
      <c r="P168" s="117"/>
      <c r="Q168" s="92"/>
      <c r="R168" s="92"/>
      <c r="S168" s="92"/>
      <c r="T168" s="92"/>
      <c r="U168" s="92"/>
      <c r="V168" s="92"/>
      <c r="W168" s="92"/>
      <c r="X168" s="117"/>
      <c r="Y168" s="117"/>
      <c r="Z168" s="117"/>
      <c r="AA168" s="117"/>
      <c r="AB168" s="117"/>
      <c r="AH168" s="16"/>
    </row>
    <row r="169" spans="1:34" ht="15.75" customHeight="1">
      <c r="A169" s="103">
        <v>9029</v>
      </c>
      <c r="B169" s="104">
        <v>57</v>
      </c>
      <c r="C169" s="105" t="s">
        <v>120</v>
      </c>
      <c r="D169" s="106" t="s">
        <v>115</v>
      </c>
      <c r="E169" s="107">
        <v>55.654715268146099</v>
      </c>
      <c r="F169" s="107">
        <v>37.394157485079702</v>
      </c>
      <c r="G169" s="104">
        <v>1</v>
      </c>
      <c r="H169" s="108">
        <v>4.3599999999999994</v>
      </c>
      <c r="I169" s="109">
        <v>0.41799999999999971</v>
      </c>
      <c r="J169" s="104">
        <v>11</v>
      </c>
      <c r="L169" s="15">
        <v>58</v>
      </c>
      <c r="M169" s="110">
        <v>0</v>
      </c>
      <c r="N169" s="110">
        <v>12</v>
      </c>
      <c r="O169" s="102"/>
      <c r="P169" s="117"/>
      <c r="Q169" s="92"/>
      <c r="R169" s="92"/>
      <c r="S169" s="92"/>
      <c r="T169" s="92"/>
      <c r="U169" s="92"/>
      <c r="V169" s="92"/>
      <c r="W169" s="92"/>
      <c r="X169" s="117"/>
      <c r="Y169" s="117"/>
      <c r="Z169" s="117"/>
      <c r="AA169" s="117"/>
      <c r="AB169" s="117"/>
      <c r="AH169" s="16"/>
    </row>
    <row r="170" spans="1:34" ht="15.75" customHeight="1">
      <c r="A170" s="103">
        <v>8963</v>
      </c>
      <c r="B170" s="104">
        <v>58</v>
      </c>
      <c r="C170" s="105" t="s">
        <v>119</v>
      </c>
      <c r="D170" s="106" t="s">
        <v>115</v>
      </c>
      <c r="E170" s="107">
        <v>55.657503385587297</v>
      </c>
      <c r="F170" s="107">
        <v>37.399603864327702</v>
      </c>
      <c r="G170" s="104">
        <v>1</v>
      </c>
      <c r="H170" s="108">
        <v>4.8279999999999994</v>
      </c>
      <c r="I170" s="109">
        <v>0.46799999999999997</v>
      </c>
      <c r="J170" s="104">
        <v>12</v>
      </c>
      <c r="L170" s="15">
        <v>59</v>
      </c>
      <c r="M170" s="110">
        <v>0</v>
      </c>
      <c r="N170" s="110">
        <v>13</v>
      </c>
      <c r="O170" s="102"/>
      <c r="P170" s="117"/>
      <c r="Q170" s="92"/>
      <c r="R170" s="92"/>
      <c r="S170" s="92"/>
      <c r="T170" s="92"/>
      <c r="U170" s="92"/>
      <c r="V170" s="92"/>
      <c r="W170" s="92"/>
      <c r="X170" s="117"/>
      <c r="Y170" s="117"/>
      <c r="Z170" s="117"/>
      <c r="AA170" s="117"/>
      <c r="AB170" s="117"/>
      <c r="AH170" s="1"/>
    </row>
    <row r="171" spans="1:34" ht="15.75" customHeight="1">
      <c r="A171" s="103">
        <v>8302</v>
      </c>
      <c r="B171" s="104">
        <v>59</v>
      </c>
      <c r="C171" s="105" t="s">
        <v>118</v>
      </c>
      <c r="D171" s="106" t="s">
        <v>115</v>
      </c>
      <c r="E171" s="107">
        <v>55.658906368841897</v>
      </c>
      <c r="F171" s="107">
        <v>37.405508603712299</v>
      </c>
      <c r="G171" s="104">
        <v>1</v>
      </c>
      <c r="H171" s="108">
        <v>5.2179999999999991</v>
      </c>
      <c r="I171" s="109">
        <v>0.38999999999999968</v>
      </c>
      <c r="J171" s="104">
        <v>13</v>
      </c>
      <c r="L171" s="15">
        <v>60</v>
      </c>
      <c r="M171" s="110">
        <v>0</v>
      </c>
      <c r="N171" s="110">
        <v>14</v>
      </c>
      <c r="O171" s="102"/>
      <c r="P171" s="117"/>
      <c r="Q171" s="92"/>
      <c r="R171" s="92"/>
      <c r="S171" s="92"/>
      <c r="T171" s="92"/>
      <c r="U171" s="92"/>
      <c r="V171" s="92"/>
      <c r="W171" s="92"/>
      <c r="X171" s="117"/>
      <c r="Y171" s="117"/>
      <c r="Z171" s="117"/>
      <c r="AA171" s="117"/>
      <c r="AB171" s="117"/>
      <c r="AH171" s="1"/>
    </row>
    <row r="172" spans="1:34" ht="15.75" customHeight="1">
      <c r="A172" s="103">
        <v>8303</v>
      </c>
      <c r="B172" s="104">
        <v>60</v>
      </c>
      <c r="C172" s="105" t="s">
        <v>117</v>
      </c>
      <c r="D172" s="106" t="s">
        <v>115</v>
      </c>
      <c r="E172" s="107">
        <v>55.659950662172697</v>
      </c>
      <c r="F172" s="107">
        <v>37.411609285966598</v>
      </c>
      <c r="G172" s="104">
        <v>1</v>
      </c>
      <c r="H172" s="108">
        <v>5.6249999999999991</v>
      </c>
      <c r="I172" s="109">
        <v>0.40700000000000003</v>
      </c>
      <c r="J172" s="104">
        <v>14</v>
      </c>
      <c r="L172" s="15">
        <v>61</v>
      </c>
      <c r="M172" s="110">
        <v>0</v>
      </c>
      <c r="N172" s="110">
        <v>15</v>
      </c>
      <c r="O172" s="102"/>
      <c r="P172" s="117"/>
      <c r="Q172" s="92"/>
      <c r="R172" s="92"/>
      <c r="S172" s="92"/>
      <c r="T172" s="92"/>
      <c r="U172" s="92"/>
      <c r="V172" s="92"/>
      <c r="W172" s="92"/>
      <c r="X172" s="117"/>
      <c r="Y172" s="117"/>
      <c r="Z172" s="117"/>
      <c r="AA172" s="117"/>
      <c r="AB172" s="117"/>
      <c r="AH172" s="1"/>
    </row>
    <row r="173" spans="1:34" ht="15.75" customHeight="1">
      <c r="A173" s="103">
        <v>8292</v>
      </c>
      <c r="B173" s="104">
        <v>61</v>
      </c>
      <c r="C173" s="105" t="s">
        <v>116</v>
      </c>
      <c r="D173" s="106" t="s">
        <v>115</v>
      </c>
      <c r="E173" s="107">
        <v>55.6603711473159</v>
      </c>
      <c r="F173" s="107">
        <v>37.418311453879198</v>
      </c>
      <c r="G173" s="104">
        <v>1</v>
      </c>
      <c r="H173" s="108">
        <v>6.0489999999999995</v>
      </c>
      <c r="I173" s="109">
        <v>0.42400000000000038</v>
      </c>
      <c r="J173" s="104">
        <v>15</v>
      </c>
      <c r="L173" s="15">
        <v>62</v>
      </c>
      <c r="M173" s="110">
        <v>0</v>
      </c>
      <c r="N173" s="110">
        <v>16</v>
      </c>
      <c r="O173" s="102"/>
      <c r="P173" s="117"/>
      <c r="Q173" s="92"/>
      <c r="R173" s="92"/>
      <c r="S173" s="92"/>
      <c r="T173" s="92"/>
      <c r="U173" s="92"/>
      <c r="V173" s="92"/>
      <c r="W173" s="92"/>
      <c r="X173" s="117"/>
      <c r="Y173" s="117"/>
      <c r="Z173" s="117"/>
      <c r="AA173" s="117"/>
      <c r="AB173" s="117"/>
      <c r="AH173" s="1"/>
    </row>
    <row r="174" spans="1:34" ht="15.75" customHeight="1">
      <c r="A174" s="103">
        <v>8316</v>
      </c>
      <c r="B174" s="104">
        <v>62</v>
      </c>
      <c r="C174" s="105" t="s">
        <v>114</v>
      </c>
      <c r="D174" s="106" t="s">
        <v>115</v>
      </c>
      <c r="E174" s="107">
        <v>55.660911646719399</v>
      </c>
      <c r="F174" s="107">
        <v>37.426357939507298</v>
      </c>
      <c r="G174" s="104">
        <v>1</v>
      </c>
      <c r="H174" s="108">
        <v>6.5539999999999994</v>
      </c>
      <c r="I174" s="109">
        <v>0.50499999999999989</v>
      </c>
      <c r="J174" s="104">
        <v>16</v>
      </c>
      <c r="L174" s="15">
        <v>63</v>
      </c>
      <c r="M174" s="110">
        <v>0</v>
      </c>
      <c r="N174" s="110">
        <v>17</v>
      </c>
      <c r="O174" s="102"/>
      <c r="P174" s="117"/>
      <c r="Q174" s="92"/>
      <c r="R174" s="92"/>
      <c r="S174" s="92"/>
      <c r="T174" s="92"/>
      <c r="U174" s="92"/>
      <c r="V174" s="92"/>
      <c r="W174" s="92"/>
      <c r="X174" s="117"/>
      <c r="Y174" s="117"/>
      <c r="Z174" s="117"/>
      <c r="AA174" s="117"/>
      <c r="AB174" s="117"/>
      <c r="AH174" s="1"/>
    </row>
    <row r="175" spans="1:34" ht="15.75" customHeight="1">
      <c r="A175" s="103">
        <v>8317</v>
      </c>
      <c r="B175" s="104">
        <v>63</v>
      </c>
      <c r="C175" s="105" t="s">
        <v>113</v>
      </c>
      <c r="D175" s="106" t="s">
        <v>97</v>
      </c>
      <c r="E175" s="107">
        <v>55.669061266465697</v>
      </c>
      <c r="F175" s="107">
        <v>37.429957788827799</v>
      </c>
      <c r="G175" s="104">
        <v>1</v>
      </c>
      <c r="H175" s="108">
        <v>8.9539999999999988</v>
      </c>
      <c r="I175" s="109">
        <v>2.4</v>
      </c>
      <c r="J175" s="104">
        <v>17</v>
      </c>
      <c r="L175" s="15">
        <v>64</v>
      </c>
      <c r="M175" s="110">
        <v>0</v>
      </c>
      <c r="N175" s="110">
        <v>18</v>
      </c>
      <c r="O175" s="102"/>
      <c r="P175" s="117"/>
      <c r="Q175" s="92"/>
      <c r="R175" s="92"/>
      <c r="S175" s="92"/>
      <c r="T175" s="92"/>
      <c r="U175" s="92"/>
      <c r="V175" s="92"/>
      <c r="W175" s="92"/>
      <c r="X175" s="117"/>
      <c r="Y175" s="117"/>
      <c r="Z175" s="117"/>
      <c r="AA175" s="117"/>
      <c r="AB175" s="117"/>
      <c r="AH175" s="1"/>
    </row>
    <row r="176" spans="1:34" ht="15.75" customHeight="1">
      <c r="A176" s="103">
        <v>8318</v>
      </c>
      <c r="B176" s="104">
        <v>64</v>
      </c>
      <c r="C176" s="105" t="s">
        <v>112</v>
      </c>
      <c r="D176" s="106" t="s">
        <v>97</v>
      </c>
      <c r="E176" s="107">
        <v>55.6746985748753</v>
      </c>
      <c r="F176" s="107">
        <v>37.436782231776697</v>
      </c>
      <c r="G176" s="104">
        <v>1</v>
      </c>
      <c r="H176" s="108">
        <v>9.7159999999999993</v>
      </c>
      <c r="I176" s="109">
        <v>0.76200000000000045</v>
      </c>
      <c r="J176" s="104">
        <v>18</v>
      </c>
      <c r="L176" s="15">
        <v>65</v>
      </c>
      <c r="M176" s="110">
        <v>0</v>
      </c>
      <c r="N176" s="110">
        <v>19</v>
      </c>
      <c r="O176" s="102"/>
      <c r="P176" s="117"/>
      <c r="Q176" s="92"/>
      <c r="R176" s="92"/>
      <c r="S176" s="92"/>
      <c r="T176" s="92"/>
      <c r="U176" s="92"/>
      <c r="V176" s="92"/>
      <c r="W176" s="92"/>
      <c r="X176" s="117"/>
      <c r="Y176" s="117"/>
      <c r="Z176" s="117"/>
      <c r="AA176" s="117"/>
      <c r="AB176" s="117"/>
      <c r="AH176" s="1"/>
    </row>
    <row r="177" spans="1:34" ht="15.75" customHeight="1">
      <c r="A177" s="103">
        <v>8319</v>
      </c>
      <c r="B177" s="104">
        <v>65</v>
      </c>
      <c r="C177" s="105" t="s">
        <v>111</v>
      </c>
      <c r="D177" s="106" t="s">
        <v>97</v>
      </c>
      <c r="E177" s="107">
        <v>55.6788321397228</v>
      </c>
      <c r="F177" s="107">
        <v>37.434020546489897</v>
      </c>
      <c r="G177" s="104">
        <v>1</v>
      </c>
      <c r="H177" s="108">
        <v>10.260999999999999</v>
      </c>
      <c r="I177" s="109">
        <v>0.54499999999999993</v>
      </c>
      <c r="J177" s="104">
        <v>19</v>
      </c>
      <c r="L177" s="15">
        <v>66</v>
      </c>
      <c r="M177" s="110">
        <v>0</v>
      </c>
      <c r="N177" s="110">
        <v>20</v>
      </c>
      <c r="O177" s="102"/>
      <c r="P177" s="117"/>
      <c r="Q177" s="92"/>
      <c r="R177" s="92"/>
      <c r="S177" s="92"/>
      <c r="T177" s="92"/>
      <c r="U177" s="92"/>
      <c r="V177" s="92"/>
      <c r="W177" s="92"/>
      <c r="X177" s="117"/>
      <c r="Y177" s="117"/>
      <c r="Z177" s="117"/>
      <c r="AA177" s="117"/>
      <c r="AB177" s="117"/>
      <c r="AH177" s="1"/>
    </row>
    <row r="178" spans="1:34" ht="15.75" customHeight="1">
      <c r="A178" s="103">
        <v>8320</v>
      </c>
      <c r="B178" s="104">
        <v>66</v>
      </c>
      <c r="C178" s="105" t="s">
        <v>110</v>
      </c>
      <c r="D178" s="106" t="s">
        <v>97</v>
      </c>
      <c r="E178" s="107">
        <v>55.682815553769402</v>
      </c>
      <c r="F178" s="107">
        <v>37.431936285874301</v>
      </c>
      <c r="G178" s="104">
        <v>1</v>
      </c>
      <c r="H178" s="108">
        <v>10.722999999999999</v>
      </c>
      <c r="I178" s="109">
        <v>0.46199999999999974</v>
      </c>
      <c r="J178" s="104">
        <v>20</v>
      </c>
      <c r="L178" s="15">
        <v>67</v>
      </c>
      <c r="M178" s="110">
        <v>0</v>
      </c>
      <c r="N178" s="110">
        <v>21</v>
      </c>
      <c r="O178" s="102"/>
      <c r="P178" s="117"/>
      <c r="Q178" s="92"/>
      <c r="R178" s="92"/>
      <c r="S178" s="92"/>
      <c r="T178" s="92"/>
      <c r="U178" s="92"/>
      <c r="V178" s="92"/>
      <c r="W178" s="92"/>
      <c r="X178" s="117"/>
      <c r="Y178" s="117"/>
      <c r="Z178" s="117"/>
      <c r="AA178" s="117"/>
      <c r="AB178" s="117"/>
      <c r="AH178" s="1"/>
    </row>
    <row r="179" spans="1:34" ht="15.75" customHeight="1">
      <c r="A179" s="103">
        <v>8321</v>
      </c>
      <c r="B179" s="104">
        <v>67</v>
      </c>
      <c r="C179" s="105" t="s">
        <v>109</v>
      </c>
      <c r="D179" s="106" t="s">
        <v>97</v>
      </c>
      <c r="E179" s="107">
        <v>55.686223806005898</v>
      </c>
      <c r="F179" s="107">
        <v>37.429945623580302</v>
      </c>
      <c r="G179" s="104">
        <v>1</v>
      </c>
      <c r="H179" s="108">
        <v>11.122999999999999</v>
      </c>
      <c r="I179" s="109">
        <v>0.40000000000000036</v>
      </c>
      <c r="J179" s="104">
        <v>21</v>
      </c>
      <c r="L179" s="15">
        <v>68</v>
      </c>
      <c r="M179" s="110">
        <v>0</v>
      </c>
      <c r="N179" s="110">
        <v>22</v>
      </c>
      <c r="O179" s="102"/>
      <c r="P179" s="117"/>
      <c r="Q179" s="92"/>
      <c r="R179" s="92"/>
      <c r="S179" s="92"/>
      <c r="T179" s="92"/>
      <c r="U179" s="92"/>
      <c r="V179" s="92"/>
      <c r="W179" s="92"/>
      <c r="X179" s="117"/>
      <c r="Y179" s="117"/>
      <c r="Z179" s="117"/>
      <c r="AA179" s="117"/>
      <c r="AB179" s="117"/>
      <c r="AH179" s="1"/>
    </row>
    <row r="180" spans="1:34" ht="15.75" customHeight="1">
      <c r="A180" s="103">
        <v>8322</v>
      </c>
      <c r="B180" s="104">
        <v>68</v>
      </c>
      <c r="C180" s="105" t="s">
        <v>107</v>
      </c>
      <c r="D180" s="106" t="s">
        <v>97</v>
      </c>
      <c r="E180" s="107">
        <v>55.691802211478297</v>
      </c>
      <c r="F180" s="107">
        <v>37.427350131588199</v>
      </c>
      <c r="G180" s="104">
        <v>1</v>
      </c>
      <c r="H180" s="108">
        <v>12.157999999999999</v>
      </c>
      <c r="I180" s="109">
        <v>1.0350000000000001</v>
      </c>
      <c r="J180" s="104">
        <v>22</v>
      </c>
      <c r="L180" s="15">
        <v>69</v>
      </c>
      <c r="M180" s="110">
        <v>0</v>
      </c>
      <c r="N180" s="110">
        <v>23</v>
      </c>
      <c r="O180" s="102"/>
      <c r="P180" s="117"/>
      <c r="Q180" s="92"/>
      <c r="R180" s="92"/>
      <c r="S180" s="92"/>
      <c r="T180" s="92"/>
      <c r="U180" s="92"/>
      <c r="V180" s="92"/>
      <c r="W180" s="92"/>
      <c r="X180" s="117"/>
      <c r="Y180" s="117"/>
      <c r="Z180" s="117"/>
      <c r="AA180" s="117"/>
      <c r="AB180" s="117"/>
      <c r="AH180" s="1"/>
    </row>
    <row r="181" spans="1:34" ht="15.75" customHeight="1">
      <c r="A181" s="103">
        <v>8323</v>
      </c>
      <c r="B181" s="104">
        <v>69</v>
      </c>
      <c r="C181" s="105" t="s">
        <v>106</v>
      </c>
      <c r="D181" s="106" t="s">
        <v>97</v>
      </c>
      <c r="E181" s="107">
        <v>55.694482550356099</v>
      </c>
      <c r="F181" s="107">
        <v>37.425133328713699</v>
      </c>
      <c r="G181" s="104">
        <v>1</v>
      </c>
      <c r="H181" s="108">
        <v>12.264999999999999</v>
      </c>
      <c r="I181" s="109">
        <v>0.10699999999999932</v>
      </c>
      <c r="J181" s="104">
        <v>23</v>
      </c>
      <c r="L181" s="15">
        <v>70</v>
      </c>
      <c r="M181" s="110">
        <v>0</v>
      </c>
      <c r="N181" s="110">
        <v>24</v>
      </c>
      <c r="O181" s="102"/>
      <c r="P181" s="117"/>
      <c r="Q181" s="92"/>
      <c r="R181" s="92"/>
      <c r="S181" s="92"/>
      <c r="T181" s="92"/>
      <c r="U181" s="92"/>
      <c r="V181" s="92"/>
      <c r="W181" s="92"/>
      <c r="X181" s="117"/>
      <c r="Y181" s="117"/>
      <c r="Z181" s="117"/>
      <c r="AA181" s="117"/>
      <c r="AB181" s="117"/>
      <c r="AH181" s="1"/>
    </row>
    <row r="182" spans="1:34" ht="15.75" customHeight="1">
      <c r="A182" s="103">
        <v>7145</v>
      </c>
      <c r="B182" s="104">
        <v>70</v>
      </c>
      <c r="C182" s="105" t="s">
        <v>105</v>
      </c>
      <c r="D182" s="106" t="s">
        <v>97</v>
      </c>
      <c r="E182" s="107">
        <v>55.697979452225603</v>
      </c>
      <c r="F182" s="107">
        <v>37.423141004594299</v>
      </c>
      <c r="G182" s="104">
        <v>1</v>
      </c>
      <c r="H182" s="108">
        <v>12.520999999999999</v>
      </c>
      <c r="I182" s="109">
        <v>0.25600000000000023</v>
      </c>
      <c r="J182" s="104">
        <v>24</v>
      </c>
      <c r="L182" s="15">
        <v>71</v>
      </c>
      <c r="M182" s="110">
        <v>0</v>
      </c>
      <c r="N182" s="110">
        <v>25</v>
      </c>
      <c r="O182" s="102"/>
      <c r="P182" s="117"/>
      <c r="Q182" s="92"/>
      <c r="R182" s="92"/>
      <c r="S182" s="92"/>
      <c r="T182" s="92"/>
      <c r="U182" s="92"/>
      <c r="V182" s="92"/>
      <c r="W182" s="92"/>
      <c r="X182" s="117"/>
      <c r="Y182" s="117"/>
      <c r="Z182" s="117"/>
      <c r="AA182" s="117"/>
      <c r="AB182" s="117"/>
      <c r="AH182" s="1"/>
    </row>
    <row r="183" spans="1:34" ht="15.75" customHeight="1">
      <c r="A183" s="103">
        <v>8324</v>
      </c>
      <c r="B183" s="104">
        <v>71</v>
      </c>
      <c r="C183" s="105" t="s">
        <v>104</v>
      </c>
      <c r="D183" s="106" t="s">
        <v>97</v>
      </c>
      <c r="E183" s="107">
        <v>55.700288127013202</v>
      </c>
      <c r="F183" s="107">
        <v>37.421822385348101</v>
      </c>
      <c r="G183" s="104">
        <v>1</v>
      </c>
      <c r="H183" s="108">
        <v>12.792</v>
      </c>
      <c r="I183" s="109">
        <v>0.2710000000000008</v>
      </c>
      <c r="J183" s="104">
        <v>25</v>
      </c>
      <c r="L183" s="15">
        <v>72</v>
      </c>
      <c r="M183" s="110">
        <v>0</v>
      </c>
      <c r="N183" s="110">
        <v>26</v>
      </c>
      <c r="O183" s="102"/>
      <c r="P183" s="117"/>
      <c r="Q183" s="92"/>
      <c r="R183" s="92"/>
      <c r="S183" s="92"/>
      <c r="T183" s="92"/>
      <c r="U183" s="92"/>
      <c r="V183" s="92"/>
      <c r="W183" s="92"/>
      <c r="X183" s="117"/>
      <c r="Y183" s="117"/>
      <c r="Z183" s="117"/>
      <c r="AA183" s="117"/>
      <c r="AB183" s="117"/>
      <c r="AH183" s="1"/>
    </row>
    <row r="184" spans="1:34" ht="15.75" customHeight="1">
      <c r="A184" s="103">
        <v>8325</v>
      </c>
      <c r="B184" s="104">
        <v>72</v>
      </c>
      <c r="C184" s="105" t="s">
        <v>103</v>
      </c>
      <c r="D184" s="106" t="s">
        <v>97</v>
      </c>
      <c r="E184" s="107">
        <v>55.703869100985798</v>
      </c>
      <c r="F184" s="107">
        <v>37.420765896148403</v>
      </c>
      <c r="G184" s="104">
        <v>1</v>
      </c>
      <c r="H184" s="108">
        <v>13.206</v>
      </c>
      <c r="I184" s="109">
        <v>0.4139999999999997</v>
      </c>
      <c r="J184" s="104">
        <v>26</v>
      </c>
      <c r="L184" s="15">
        <v>73</v>
      </c>
      <c r="M184" s="110">
        <v>0</v>
      </c>
      <c r="N184" s="110">
        <v>27</v>
      </c>
      <c r="O184" s="102"/>
      <c r="P184" s="117"/>
      <c r="Q184" s="92"/>
      <c r="R184" s="92"/>
      <c r="S184" s="92"/>
      <c r="T184" s="92"/>
      <c r="U184" s="92"/>
      <c r="V184" s="92"/>
      <c r="W184" s="92"/>
      <c r="X184" s="117"/>
      <c r="Y184" s="117"/>
      <c r="Z184" s="117"/>
      <c r="AA184" s="117"/>
      <c r="AB184" s="117"/>
      <c r="AH184" s="1"/>
    </row>
    <row r="185" spans="1:34" ht="15.75" customHeight="1">
      <c r="A185" s="103">
        <v>8326</v>
      </c>
      <c r="B185" s="104">
        <v>73</v>
      </c>
      <c r="C185" s="105" t="s">
        <v>101</v>
      </c>
      <c r="D185" s="106" t="s">
        <v>97</v>
      </c>
      <c r="E185" s="107">
        <v>55.706972502935002</v>
      </c>
      <c r="F185" s="107">
        <v>37.421460606086796</v>
      </c>
      <c r="G185" s="104">
        <v>1</v>
      </c>
      <c r="H185" s="108">
        <v>13.555</v>
      </c>
      <c r="I185" s="109">
        <v>0.3490000000000002</v>
      </c>
      <c r="J185" s="104">
        <v>27</v>
      </c>
      <c r="L185" s="15">
        <v>74</v>
      </c>
      <c r="M185" s="110">
        <v>0</v>
      </c>
      <c r="N185" s="110">
        <v>28</v>
      </c>
      <c r="O185" s="102"/>
      <c r="P185" s="117"/>
      <c r="Q185" s="92"/>
      <c r="R185" s="92"/>
      <c r="S185" s="92"/>
      <c r="T185" s="92"/>
      <c r="U185" s="92"/>
      <c r="V185" s="92"/>
      <c r="W185" s="92"/>
      <c r="X185" s="117"/>
      <c r="Y185" s="117"/>
      <c r="Z185" s="117"/>
      <c r="AA185" s="117"/>
      <c r="AB185" s="117"/>
      <c r="AH185" s="1"/>
    </row>
    <row r="186" spans="1:34" ht="15.75" customHeight="1">
      <c r="A186" s="103">
        <v>8327</v>
      </c>
      <c r="B186" s="104">
        <v>74</v>
      </c>
      <c r="C186" s="105" t="s">
        <v>100</v>
      </c>
      <c r="D186" s="106" t="s">
        <v>97</v>
      </c>
      <c r="E186" s="107">
        <v>55.7094496799795</v>
      </c>
      <c r="F186" s="107">
        <v>37.422026810995597</v>
      </c>
      <c r="G186" s="104">
        <v>1</v>
      </c>
      <c r="H186" s="108">
        <v>13.833</v>
      </c>
      <c r="I186" s="109">
        <v>0.27800000000000047</v>
      </c>
      <c r="J186" s="104">
        <v>28</v>
      </c>
      <c r="L186" s="15">
        <v>75</v>
      </c>
      <c r="M186" s="110">
        <v>0</v>
      </c>
      <c r="N186" s="110">
        <v>29</v>
      </c>
      <c r="O186" s="102"/>
      <c r="P186" s="117"/>
      <c r="Q186" s="92"/>
      <c r="R186" s="92"/>
      <c r="S186" s="92"/>
      <c r="T186" s="92"/>
      <c r="U186" s="92"/>
      <c r="V186" s="92"/>
      <c r="W186" s="92"/>
      <c r="X186" s="117"/>
      <c r="Y186" s="117"/>
      <c r="Z186" s="117"/>
      <c r="AA186" s="117"/>
      <c r="AB186" s="117"/>
      <c r="AH186" s="1"/>
    </row>
    <row r="187" spans="1:34" ht="15.75" customHeight="1">
      <c r="A187" s="103">
        <v>2125</v>
      </c>
      <c r="B187" s="104">
        <v>75</v>
      </c>
      <c r="C187" s="105" t="s">
        <v>99</v>
      </c>
      <c r="D187" s="106" t="s">
        <v>97</v>
      </c>
      <c r="E187" s="107">
        <v>55.713150710150103</v>
      </c>
      <c r="F187" s="107">
        <v>37.422878572472897</v>
      </c>
      <c r="G187" s="104">
        <v>1</v>
      </c>
      <c r="H187" s="108">
        <v>14.25</v>
      </c>
      <c r="I187" s="109">
        <v>0.41699999999999982</v>
      </c>
      <c r="J187" s="104">
        <v>29</v>
      </c>
      <c r="L187" s="15">
        <v>76</v>
      </c>
      <c r="M187" s="110">
        <v>0</v>
      </c>
      <c r="N187" s="110">
        <v>30</v>
      </c>
      <c r="O187" s="102"/>
      <c r="P187" s="117"/>
      <c r="Q187" s="92"/>
      <c r="R187" s="92"/>
      <c r="S187" s="92"/>
      <c r="T187" s="92"/>
      <c r="U187" s="92"/>
      <c r="V187" s="92"/>
      <c r="W187" s="92"/>
      <c r="X187" s="117"/>
      <c r="Y187" s="117"/>
      <c r="Z187" s="117"/>
      <c r="AA187" s="117"/>
      <c r="AB187" s="117"/>
      <c r="AH187" s="1"/>
    </row>
    <row r="188" spans="1:34" ht="15.75" customHeight="1">
      <c r="A188" s="103">
        <v>2039</v>
      </c>
      <c r="B188" s="104">
        <v>76</v>
      </c>
      <c r="C188" s="105" t="s">
        <v>98</v>
      </c>
      <c r="D188" s="106" t="s">
        <v>97</v>
      </c>
      <c r="E188" s="107">
        <v>55.716941549800197</v>
      </c>
      <c r="F188" s="107">
        <v>37.423730319689398</v>
      </c>
      <c r="G188" s="104">
        <v>1</v>
      </c>
      <c r="H188" s="108">
        <v>14.675000000000001</v>
      </c>
      <c r="I188" s="109">
        <v>0.42500000000000071</v>
      </c>
      <c r="J188" s="104">
        <v>30</v>
      </c>
      <c r="L188" s="15">
        <v>77</v>
      </c>
      <c r="M188" s="110">
        <v>0</v>
      </c>
      <c r="N188" s="110">
        <v>31</v>
      </c>
      <c r="O188" s="102"/>
      <c r="P188" s="117"/>
      <c r="Q188" s="92"/>
      <c r="R188" s="92"/>
      <c r="S188" s="92"/>
      <c r="T188" s="92"/>
      <c r="U188" s="92"/>
      <c r="V188" s="92"/>
      <c r="W188" s="92"/>
      <c r="X188" s="117"/>
      <c r="Y188" s="117"/>
      <c r="Z188" s="117"/>
      <c r="AA188" s="117"/>
      <c r="AB188" s="117"/>
      <c r="AH188" s="1"/>
    </row>
    <row r="189" spans="1:34" ht="15.75" customHeight="1">
      <c r="A189" s="103">
        <v>2040</v>
      </c>
      <c r="B189" s="104">
        <v>77</v>
      </c>
      <c r="C189" s="105" t="s">
        <v>95</v>
      </c>
      <c r="D189" s="106" t="s">
        <v>94</v>
      </c>
      <c r="E189" s="107">
        <v>55.719868724945599</v>
      </c>
      <c r="F189" s="107">
        <v>37.422324307286502</v>
      </c>
      <c r="G189" s="104">
        <v>1</v>
      </c>
      <c r="H189" s="108">
        <v>15.269000000000002</v>
      </c>
      <c r="I189" s="109">
        <v>0.59400000000000119</v>
      </c>
      <c r="J189" s="104">
        <v>31</v>
      </c>
      <c r="L189" s="15">
        <v>78</v>
      </c>
      <c r="M189" s="110">
        <v>0</v>
      </c>
      <c r="N189" s="110">
        <v>32</v>
      </c>
      <c r="O189" s="102"/>
      <c r="P189" s="117"/>
      <c r="Q189" s="92"/>
      <c r="R189" s="92"/>
      <c r="S189" s="92"/>
      <c r="T189" s="92"/>
      <c r="U189" s="92"/>
      <c r="V189" s="92"/>
      <c r="W189" s="92"/>
      <c r="X189" s="117"/>
      <c r="Y189" s="117"/>
      <c r="Z189" s="117"/>
      <c r="AA189" s="117"/>
      <c r="AB189" s="117"/>
      <c r="AH189" s="1"/>
    </row>
    <row r="190" spans="1:34" ht="15.75" customHeight="1">
      <c r="A190" s="103">
        <v>2023</v>
      </c>
      <c r="B190" s="104">
        <v>78</v>
      </c>
      <c r="C190" s="105" t="s">
        <v>93</v>
      </c>
      <c r="D190" s="106" t="s">
        <v>94</v>
      </c>
      <c r="E190" s="107">
        <v>55.718282158033503</v>
      </c>
      <c r="F190" s="107">
        <v>37.413671354645601</v>
      </c>
      <c r="G190" s="104">
        <v>1</v>
      </c>
      <c r="H190" s="108">
        <v>15.841000000000001</v>
      </c>
      <c r="I190" s="109">
        <v>0.57199999999999918</v>
      </c>
      <c r="J190" s="104">
        <v>32</v>
      </c>
      <c r="L190" s="15">
        <v>79</v>
      </c>
      <c r="M190" s="110">
        <v>0</v>
      </c>
      <c r="N190" s="110">
        <v>33</v>
      </c>
      <c r="O190" s="102"/>
      <c r="P190" s="117"/>
      <c r="Q190" s="92"/>
      <c r="R190" s="92"/>
      <c r="S190" s="92"/>
      <c r="T190" s="92"/>
      <c r="U190" s="92"/>
      <c r="V190" s="92"/>
      <c r="W190" s="92"/>
      <c r="X190" s="117"/>
      <c r="Y190" s="117"/>
      <c r="Z190" s="117"/>
      <c r="AA190" s="117"/>
      <c r="AB190" s="117"/>
      <c r="AH190" s="1"/>
    </row>
    <row r="191" spans="1:34" ht="15.75" customHeight="1">
      <c r="A191" s="103">
        <v>2024</v>
      </c>
      <c r="B191" s="104">
        <v>79</v>
      </c>
      <c r="C191" s="105" t="s">
        <v>91</v>
      </c>
      <c r="D191" s="106" t="s">
        <v>92</v>
      </c>
      <c r="E191" s="107">
        <v>55.7219791072459</v>
      </c>
      <c r="F191" s="107">
        <v>37.407180360659801</v>
      </c>
      <c r="G191" s="104">
        <v>1</v>
      </c>
      <c r="H191" s="108">
        <v>16.704000000000001</v>
      </c>
      <c r="I191" s="109">
        <v>0.86299999999999955</v>
      </c>
      <c r="J191" s="104">
        <v>33</v>
      </c>
      <c r="L191" s="15">
        <v>80</v>
      </c>
      <c r="M191" s="110">
        <v>0</v>
      </c>
      <c r="N191" s="110">
        <v>34</v>
      </c>
      <c r="O191" s="102"/>
      <c r="P191" s="117"/>
      <c r="Q191" s="92"/>
      <c r="R191" s="92"/>
      <c r="S191" s="92"/>
      <c r="T191" s="92"/>
      <c r="U191" s="92"/>
      <c r="V191" s="92"/>
      <c r="W191" s="92"/>
      <c r="X191" s="117"/>
      <c r="Y191" s="117"/>
      <c r="Z191" s="117"/>
      <c r="AA191" s="117"/>
      <c r="AB191" s="117"/>
      <c r="AH191" s="1"/>
    </row>
    <row r="192" spans="1:34" ht="15.75" customHeight="1">
      <c r="A192" s="103">
        <v>2127</v>
      </c>
      <c r="B192" s="104">
        <v>80</v>
      </c>
      <c r="C192" s="105" t="s">
        <v>89</v>
      </c>
      <c r="D192" s="106" t="s">
        <v>90</v>
      </c>
      <c r="E192" s="107">
        <v>55.731767008555103</v>
      </c>
      <c r="F192" s="107">
        <v>37.405842056572901</v>
      </c>
      <c r="G192" s="104">
        <v>1</v>
      </c>
      <c r="H192" s="108">
        <v>17.8</v>
      </c>
      <c r="I192" s="109">
        <v>1.0960000000000001</v>
      </c>
      <c r="J192" s="104">
        <v>34</v>
      </c>
      <c r="L192" s="15">
        <v>81</v>
      </c>
      <c r="M192" s="110">
        <v>0</v>
      </c>
      <c r="N192" s="110">
        <v>35</v>
      </c>
      <c r="O192" s="102"/>
      <c r="P192" s="117"/>
      <c r="Q192" s="92"/>
      <c r="R192" s="92"/>
      <c r="S192" s="92"/>
      <c r="T192" s="92"/>
      <c r="U192" s="92"/>
      <c r="V192" s="92"/>
      <c r="W192" s="92"/>
      <c r="X192" s="117"/>
      <c r="Y192" s="117"/>
      <c r="Z192" s="117"/>
      <c r="AA192" s="117"/>
      <c r="AB192" s="117"/>
      <c r="AH192" s="1"/>
    </row>
    <row r="193" spans="1:34" ht="15.75" customHeight="1">
      <c r="A193" s="103">
        <v>2128</v>
      </c>
      <c r="B193" s="104">
        <v>81</v>
      </c>
      <c r="C193" s="105" t="s">
        <v>88</v>
      </c>
      <c r="D193" s="106" t="s">
        <v>86</v>
      </c>
      <c r="E193" s="107">
        <v>55.7347500566243</v>
      </c>
      <c r="F193" s="107">
        <v>37.407299392132899</v>
      </c>
      <c r="G193" s="104">
        <v>1</v>
      </c>
      <c r="H193" s="108">
        <v>18.167999999999999</v>
      </c>
      <c r="I193" s="109">
        <v>0.36799999999999855</v>
      </c>
      <c r="J193" s="104">
        <v>35</v>
      </c>
      <c r="L193" s="15">
        <v>82</v>
      </c>
      <c r="M193" s="110">
        <v>0</v>
      </c>
      <c r="N193" s="110">
        <v>36</v>
      </c>
      <c r="O193" s="102"/>
      <c r="P193" s="117"/>
      <c r="Q193" s="92"/>
      <c r="R193" s="92"/>
      <c r="S193" s="92"/>
      <c r="T193" s="92"/>
      <c r="U193" s="92"/>
      <c r="V193" s="92"/>
      <c r="W193" s="92"/>
      <c r="X193" s="117"/>
      <c r="Y193" s="117"/>
      <c r="Z193" s="117"/>
      <c r="AA193" s="117"/>
      <c r="AB193" s="117"/>
      <c r="AH193" s="1"/>
    </row>
    <row r="194" spans="1:34" ht="15.75" customHeight="1">
      <c r="A194" s="103">
        <v>2129</v>
      </c>
      <c r="B194" s="104">
        <v>82</v>
      </c>
      <c r="C194" s="105" t="s">
        <v>85</v>
      </c>
      <c r="D194" s="106" t="s">
        <v>86</v>
      </c>
      <c r="E194" s="107">
        <v>55.741557206093503</v>
      </c>
      <c r="F194" s="107">
        <v>37.415220300708903</v>
      </c>
      <c r="G194" s="104">
        <v>1</v>
      </c>
      <c r="H194" s="108">
        <v>19.148</v>
      </c>
      <c r="I194" s="109">
        <v>0.98</v>
      </c>
      <c r="J194" s="104">
        <v>36</v>
      </c>
      <c r="L194" s="15">
        <v>83</v>
      </c>
      <c r="M194" s="110">
        <v>0</v>
      </c>
      <c r="N194" s="110">
        <v>37</v>
      </c>
      <c r="O194" s="102"/>
      <c r="P194" s="117"/>
      <c r="Q194" s="92"/>
      <c r="R194" s="92"/>
      <c r="S194" s="92"/>
      <c r="T194" s="92"/>
      <c r="U194" s="92"/>
      <c r="V194" s="92"/>
      <c r="W194" s="92"/>
      <c r="X194" s="117"/>
      <c r="Y194" s="117"/>
      <c r="Z194" s="117"/>
      <c r="AA194" s="117"/>
      <c r="AB194" s="117"/>
      <c r="AH194" s="1"/>
    </row>
    <row r="195" spans="1:34" ht="15.75" customHeight="1">
      <c r="A195" s="103">
        <v>2130</v>
      </c>
      <c r="B195" s="104">
        <v>83</v>
      </c>
      <c r="C195" s="105" t="s">
        <v>84</v>
      </c>
      <c r="D195" s="106" t="s">
        <v>82</v>
      </c>
      <c r="E195" s="107">
        <v>55.746243914159301</v>
      </c>
      <c r="F195" s="107">
        <v>37.420687564080303</v>
      </c>
      <c r="G195" s="104">
        <v>1</v>
      </c>
      <c r="H195" s="108">
        <v>19.433</v>
      </c>
      <c r="I195" s="109">
        <v>0.28499999999999998</v>
      </c>
      <c r="J195" s="104">
        <v>37</v>
      </c>
      <c r="L195" s="15">
        <v>84</v>
      </c>
      <c r="M195" s="110">
        <v>0</v>
      </c>
      <c r="N195" s="110">
        <v>38</v>
      </c>
      <c r="O195" s="102"/>
      <c r="P195" s="117"/>
      <c r="Q195" s="92"/>
      <c r="R195" s="92"/>
      <c r="S195" s="92"/>
      <c r="T195" s="92"/>
      <c r="U195" s="92"/>
      <c r="V195" s="92"/>
      <c r="W195" s="92"/>
      <c r="X195" s="117"/>
      <c r="Y195" s="117"/>
      <c r="Z195" s="117"/>
      <c r="AA195" s="117"/>
      <c r="AB195" s="117"/>
      <c r="AH195" s="1"/>
    </row>
    <row r="196" spans="1:34" ht="15.75" customHeight="1">
      <c r="A196" s="103">
        <v>2014528</v>
      </c>
      <c r="B196" s="104">
        <v>84</v>
      </c>
      <c r="C196" s="105" t="s">
        <v>135</v>
      </c>
      <c r="D196" s="106" t="s">
        <v>82</v>
      </c>
      <c r="E196" s="107">
        <v>55.7486252719766</v>
      </c>
      <c r="F196" s="107">
        <v>37.415560348486402</v>
      </c>
      <c r="G196" s="104">
        <v>1</v>
      </c>
      <c r="H196" s="108">
        <v>19.648</v>
      </c>
      <c r="I196" s="109">
        <v>0.21499999999999986</v>
      </c>
      <c r="J196" s="104">
        <v>38</v>
      </c>
      <c r="L196" s="15">
        <v>85</v>
      </c>
      <c r="M196" s="110">
        <v>0</v>
      </c>
      <c r="N196" s="110">
        <v>39</v>
      </c>
      <c r="O196" s="102"/>
      <c r="P196" s="117"/>
      <c r="Q196" s="92"/>
      <c r="R196" s="92"/>
      <c r="S196" s="92"/>
      <c r="T196" s="92"/>
      <c r="U196" s="92"/>
      <c r="V196" s="92"/>
      <c r="W196" s="92"/>
      <c r="X196" s="117"/>
      <c r="Y196" s="117"/>
      <c r="Z196" s="117"/>
      <c r="AA196" s="117"/>
      <c r="AB196" s="117"/>
      <c r="AH196" s="1"/>
    </row>
    <row r="197" spans="1:34" ht="15.75" customHeight="1">
      <c r="A197" s="103">
        <v>1702</v>
      </c>
      <c r="B197" s="104">
        <v>85</v>
      </c>
      <c r="C197" s="105" t="s">
        <v>81</v>
      </c>
      <c r="D197" s="106" t="s">
        <v>82</v>
      </c>
      <c r="E197" s="107">
        <v>55.750948243629097</v>
      </c>
      <c r="F197" s="107">
        <v>37.410671791044201</v>
      </c>
      <c r="G197" s="104">
        <v>1</v>
      </c>
      <c r="H197" s="108">
        <v>20.175000000000001</v>
      </c>
      <c r="I197" s="109">
        <v>0.52700000000000102</v>
      </c>
      <c r="J197" s="104">
        <v>39</v>
      </c>
      <c r="K197" s="118"/>
      <c r="L197" s="15">
        <v>86</v>
      </c>
      <c r="M197" s="110">
        <v>0</v>
      </c>
      <c r="N197" s="110">
        <v>40</v>
      </c>
      <c r="O197" s="102"/>
      <c r="P197" s="117"/>
      <c r="Q197" s="92"/>
      <c r="R197" s="92"/>
      <c r="S197" s="92"/>
      <c r="T197" s="92"/>
      <c r="U197" s="92"/>
      <c r="V197" s="92"/>
      <c r="W197" s="92"/>
      <c r="X197" s="117"/>
      <c r="Y197" s="117"/>
      <c r="Z197" s="117"/>
      <c r="AA197" s="117"/>
      <c r="AB197" s="117"/>
      <c r="AH197" s="1"/>
    </row>
    <row r="198" spans="1:34" ht="15.75" customHeight="1">
      <c r="A198" s="103">
        <v>1703</v>
      </c>
      <c r="B198" s="104">
        <v>86</v>
      </c>
      <c r="C198" s="105" t="s">
        <v>80</v>
      </c>
      <c r="D198" s="106" t="s">
        <v>77</v>
      </c>
      <c r="E198" s="107">
        <v>55.753002375891597</v>
      </c>
      <c r="F198" s="107">
        <v>37.409230946668799</v>
      </c>
      <c r="G198" s="104">
        <v>1</v>
      </c>
      <c r="H198" s="108">
        <v>20.475999999999999</v>
      </c>
      <c r="I198" s="109">
        <v>0.30099999999999838</v>
      </c>
      <c r="J198" s="104">
        <v>40</v>
      </c>
      <c r="L198" s="15">
        <v>87</v>
      </c>
      <c r="M198" s="110">
        <v>0</v>
      </c>
      <c r="N198" s="110">
        <v>41</v>
      </c>
      <c r="O198" s="102"/>
      <c r="P198" s="117"/>
      <c r="Q198" s="92"/>
      <c r="R198" s="92"/>
      <c r="S198" s="92"/>
      <c r="T198" s="92"/>
      <c r="U198" s="92"/>
      <c r="V198" s="92"/>
      <c r="W198" s="92"/>
      <c r="X198" s="117"/>
      <c r="Y198" s="117"/>
      <c r="Z198" s="117"/>
      <c r="AA198" s="117"/>
      <c r="AB198" s="117"/>
      <c r="AH198" s="1"/>
    </row>
    <row r="199" spans="1:34" ht="15.75" customHeight="1">
      <c r="A199" s="103">
        <v>1080</v>
      </c>
      <c r="B199" s="104">
        <v>87</v>
      </c>
      <c r="C199" s="105" t="s">
        <v>79</v>
      </c>
      <c r="D199" s="106" t="s">
        <v>77</v>
      </c>
      <c r="E199" s="107">
        <v>55.755515525836699</v>
      </c>
      <c r="F199" s="107">
        <v>37.4088951487213</v>
      </c>
      <c r="G199" s="104">
        <v>1</v>
      </c>
      <c r="H199" s="108">
        <v>20.756</v>
      </c>
      <c r="I199" s="109">
        <v>0.28000000000000114</v>
      </c>
      <c r="J199" s="104">
        <v>41</v>
      </c>
      <c r="L199" s="15">
        <v>88</v>
      </c>
      <c r="M199" s="110">
        <v>0</v>
      </c>
      <c r="N199" s="110">
        <v>42</v>
      </c>
      <c r="O199" s="102"/>
      <c r="P199" s="117"/>
      <c r="Q199" s="92"/>
      <c r="R199" s="92"/>
      <c r="S199" s="92"/>
      <c r="T199" s="92"/>
      <c r="U199" s="92"/>
      <c r="V199" s="92"/>
      <c r="W199" s="92"/>
      <c r="X199" s="117"/>
      <c r="Y199" s="117"/>
      <c r="Z199" s="117"/>
      <c r="AA199" s="117"/>
      <c r="AB199" s="117"/>
      <c r="AH199" s="1"/>
    </row>
    <row r="200" spans="1:34" ht="15.75" customHeight="1">
      <c r="A200" s="103">
        <v>1926</v>
      </c>
      <c r="B200" s="104">
        <v>88</v>
      </c>
      <c r="C200" s="105" t="s">
        <v>79</v>
      </c>
      <c r="D200" s="106" t="s">
        <v>77</v>
      </c>
      <c r="E200" s="107">
        <v>55.758103484622097</v>
      </c>
      <c r="F200" s="107">
        <v>37.408550117044001</v>
      </c>
      <c r="G200" s="104">
        <v>1</v>
      </c>
      <c r="H200" s="108">
        <v>21.045000000000002</v>
      </c>
      <c r="I200" s="109">
        <v>0.28900000000000148</v>
      </c>
      <c r="J200" s="104">
        <v>42</v>
      </c>
      <c r="L200" s="15">
        <v>89</v>
      </c>
      <c r="M200" s="110">
        <v>0</v>
      </c>
      <c r="N200" s="110">
        <v>43</v>
      </c>
      <c r="O200" s="102"/>
      <c r="P200" s="117"/>
      <c r="Q200" s="92"/>
      <c r="R200" s="92"/>
      <c r="S200" s="92"/>
      <c r="T200" s="92"/>
      <c r="U200" s="92"/>
      <c r="V200" s="92"/>
      <c r="W200" s="92"/>
      <c r="X200" s="117"/>
      <c r="Y200" s="117"/>
      <c r="Z200" s="117"/>
      <c r="AA200" s="117"/>
      <c r="AB200" s="117"/>
      <c r="AH200" s="1"/>
    </row>
    <row r="201" spans="1:34" ht="15.75" customHeight="1">
      <c r="A201" s="103">
        <v>1927</v>
      </c>
      <c r="B201" s="104">
        <v>89</v>
      </c>
      <c r="C201" s="105" t="s">
        <v>78</v>
      </c>
      <c r="D201" s="106" t="s">
        <v>77</v>
      </c>
      <c r="E201" s="107">
        <v>55.761817775085298</v>
      </c>
      <c r="F201" s="107">
        <v>37.408086122979697</v>
      </c>
      <c r="G201" s="104">
        <v>1</v>
      </c>
      <c r="H201" s="108">
        <v>21.46</v>
      </c>
      <c r="I201" s="109">
        <v>0.41499999999999915</v>
      </c>
      <c r="J201" s="104">
        <v>43</v>
      </c>
      <c r="L201" s="15">
        <v>90</v>
      </c>
      <c r="M201" s="110">
        <v>0</v>
      </c>
      <c r="N201" s="110">
        <v>44</v>
      </c>
      <c r="O201" s="102"/>
      <c r="P201" s="117"/>
      <c r="Q201" s="92"/>
      <c r="R201" s="92"/>
      <c r="S201" s="92"/>
      <c r="T201" s="92"/>
      <c r="U201" s="92"/>
      <c r="V201" s="92"/>
      <c r="W201" s="92"/>
      <c r="X201" s="117"/>
      <c r="Y201" s="117"/>
      <c r="Z201" s="117"/>
      <c r="AA201" s="117"/>
      <c r="AB201" s="117"/>
      <c r="AH201" s="1"/>
    </row>
    <row r="202" spans="1:34" ht="15.75" customHeight="1">
      <c r="A202" s="103">
        <v>1928</v>
      </c>
      <c r="B202" s="104">
        <v>90</v>
      </c>
      <c r="C202" s="105" t="s">
        <v>136</v>
      </c>
      <c r="D202" s="106" t="s">
        <v>137</v>
      </c>
      <c r="E202" s="107">
        <v>55.765378057461099</v>
      </c>
      <c r="F202" s="107">
        <v>37.407736535020099</v>
      </c>
      <c r="G202" s="104">
        <v>1</v>
      </c>
      <c r="H202" s="108">
        <v>21.858000000000001</v>
      </c>
      <c r="I202" s="109">
        <v>0.39799999999999969</v>
      </c>
      <c r="J202" s="104">
        <v>44</v>
      </c>
      <c r="L202" s="15">
        <v>91</v>
      </c>
      <c r="M202" s="110">
        <v>0</v>
      </c>
      <c r="N202" s="110">
        <v>45</v>
      </c>
      <c r="O202" s="102"/>
      <c r="P202" s="117"/>
      <c r="Q202" s="92"/>
      <c r="R202" s="92"/>
      <c r="S202" s="92"/>
      <c r="T202" s="92"/>
      <c r="U202" s="92"/>
      <c r="V202" s="92"/>
      <c r="W202" s="92"/>
      <c r="X202" s="117"/>
      <c r="Y202" s="117"/>
      <c r="Z202" s="117"/>
      <c r="AA202" s="117"/>
      <c r="AB202" s="117"/>
      <c r="AH202" s="1"/>
    </row>
    <row r="203" spans="1:34" ht="15.75" customHeight="1">
      <c r="A203" s="103">
        <v>1929</v>
      </c>
      <c r="B203" s="104">
        <v>90</v>
      </c>
      <c r="C203" s="105" t="s">
        <v>27</v>
      </c>
      <c r="D203" s="106" t="s">
        <v>102</v>
      </c>
      <c r="E203" s="107" t="s">
        <v>102</v>
      </c>
      <c r="F203" s="107" t="s">
        <v>102</v>
      </c>
      <c r="G203" s="104">
        <v>1</v>
      </c>
      <c r="H203" s="108">
        <v>22.408999999999999</v>
      </c>
      <c r="I203" s="109">
        <v>0.55099999999999838</v>
      </c>
      <c r="J203" s="104"/>
      <c r="L203" s="15">
        <v>92</v>
      </c>
      <c r="M203" s="110">
        <v>0</v>
      </c>
      <c r="N203" s="110">
        <v>46</v>
      </c>
      <c r="O203" s="102"/>
      <c r="P203" s="117"/>
      <c r="Q203" s="92"/>
      <c r="R203" s="92"/>
      <c r="S203" s="92"/>
      <c r="T203" s="92"/>
      <c r="U203" s="92"/>
      <c r="V203" s="92"/>
      <c r="W203" s="92"/>
      <c r="X203" s="117"/>
      <c r="Y203" s="117"/>
      <c r="Z203" s="117"/>
      <c r="AA203" s="117"/>
      <c r="AB203" s="117"/>
      <c r="AH203" s="1"/>
    </row>
    <row r="204" spans="1:34" ht="15.75" customHeight="1">
      <c r="A204" s="103">
        <v>1720</v>
      </c>
      <c r="B204" s="104" t="str">
        <f t="shared" ref="B204:B219" si="0">IF(C204=" ","",IF(C204=$L$9,B203,B203+1))</f>
        <v/>
      </c>
      <c r="C204" s="105" t="s">
        <v>102</v>
      </c>
      <c r="D204" s="106" t="s">
        <v>102</v>
      </c>
      <c r="E204" s="107" t="s">
        <v>102</v>
      </c>
      <c r="F204" s="107" t="s">
        <v>102</v>
      </c>
      <c r="G204" s="104" t="str">
        <f t="shared" ref="G204:G229" si="1">IF(M206&gt;0,0,IF(N206&gt;0,1,""))</f>
        <v/>
      </c>
      <c r="H204" s="108" t="s">
        <v>5</v>
      </c>
      <c r="I204" s="109" t="str">
        <f t="shared" ref="I204:I219" si="2">IFERROR(IF(IF(ISERROR(H204-H203),"",H204-H203)&lt;0,"",H204-H203)," ")</f>
        <v xml:space="preserve"> </v>
      </c>
      <c r="J204" s="104" t="str">
        <f t="shared" ref="J204:J220" si="3">IF(AND(M205&gt;0,M205&lt;999),M205,IF(AND(N205&gt;0,N205&lt;999),N205," "))</f>
        <v xml:space="preserve"> </v>
      </c>
      <c r="L204" s="15">
        <v>93</v>
      </c>
      <c r="M204" s="110">
        <v>0</v>
      </c>
      <c r="N204" s="110">
        <v>47</v>
      </c>
      <c r="O204" s="102"/>
      <c r="P204" s="117"/>
      <c r="Q204" s="92"/>
      <c r="R204" s="92"/>
      <c r="S204" s="92"/>
      <c r="T204" s="92"/>
      <c r="U204" s="92"/>
      <c r="V204" s="92"/>
      <c r="W204" s="92"/>
      <c r="X204" s="117"/>
      <c r="Y204" s="117"/>
      <c r="Z204" s="117"/>
      <c r="AA204" s="117"/>
      <c r="AB204" s="117"/>
      <c r="AH204" s="1"/>
    </row>
    <row r="205" spans="1:34" ht="15.75" customHeight="1">
      <c r="A205" s="103" t="s">
        <v>27</v>
      </c>
      <c r="B205" s="104" t="str">
        <f t="shared" si="0"/>
        <v/>
      </c>
      <c r="C205" s="105" t="s">
        <v>102</v>
      </c>
      <c r="D205" s="106" t="s">
        <v>102</v>
      </c>
      <c r="E205" s="107" t="s">
        <v>102</v>
      </c>
      <c r="F205" s="107" t="s">
        <v>102</v>
      </c>
      <c r="G205" s="104" t="str">
        <f t="shared" si="1"/>
        <v/>
      </c>
      <c r="H205" s="108" t="s">
        <v>5</v>
      </c>
      <c r="I205" s="109" t="str">
        <f t="shared" si="2"/>
        <v xml:space="preserve"> </v>
      </c>
      <c r="J205" s="104" t="str">
        <f t="shared" si="3"/>
        <v xml:space="preserve"> </v>
      </c>
      <c r="L205" s="15">
        <v>94</v>
      </c>
      <c r="M205" s="110">
        <v>0</v>
      </c>
      <c r="N205" s="110">
        <v>999</v>
      </c>
      <c r="O205" s="102"/>
      <c r="P205" s="117"/>
      <c r="Q205" s="92"/>
      <c r="R205" s="92"/>
      <c r="S205" s="92"/>
      <c r="T205" s="92"/>
      <c r="U205" s="92"/>
      <c r="V205" s="92"/>
      <c r="W205" s="92"/>
      <c r="X205" s="117"/>
      <c r="Y205" s="117"/>
      <c r="Z205" s="117"/>
      <c r="AA205" s="117"/>
      <c r="AB205" s="117"/>
      <c r="AH205" s="1"/>
    </row>
    <row r="206" spans="1:34" ht="15.75" customHeight="1">
      <c r="A206" s="103" t="s">
        <v>102</v>
      </c>
      <c r="B206" s="104" t="str">
        <f t="shared" si="0"/>
        <v/>
      </c>
      <c r="C206" s="105" t="s">
        <v>102</v>
      </c>
      <c r="D206" s="106" t="s">
        <v>102</v>
      </c>
      <c r="E206" s="107" t="s">
        <v>102</v>
      </c>
      <c r="F206" s="107" t="s">
        <v>102</v>
      </c>
      <c r="G206" s="104" t="str">
        <f t="shared" si="1"/>
        <v/>
      </c>
      <c r="H206" s="108" t="s">
        <v>5</v>
      </c>
      <c r="I206" s="109" t="str">
        <f t="shared" si="2"/>
        <v xml:space="preserve"> </v>
      </c>
      <c r="J206" s="104" t="str">
        <f t="shared" si="3"/>
        <v xml:space="preserve"> </v>
      </c>
      <c r="L206" s="15">
        <v>95</v>
      </c>
      <c r="M206" s="110">
        <v>0</v>
      </c>
      <c r="N206" s="110">
        <v>0</v>
      </c>
      <c r="O206" s="102"/>
      <c r="P206" s="117"/>
      <c r="Q206" s="92"/>
      <c r="R206" s="92"/>
      <c r="S206" s="92"/>
      <c r="T206" s="92"/>
      <c r="U206" s="92"/>
      <c r="V206" s="92"/>
      <c r="W206" s="92"/>
      <c r="X206" s="117"/>
      <c r="Y206" s="117"/>
      <c r="Z206" s="117"/>
      <c r="AA206" s="117"/>
      <c r="AB206" s="117"/>
      <c r="AH206" s="1"/>
    </row>
    <row r="207" spans="1:34" ht="15.75" customHeight="1">
      <c r="A207" s="103" t="s">
        <v>102</v>
      </c>
      <c r="B207" s="104" t="str">
        <f t="shared" si="0"/>
        <v/>
      </c>
      <c r="C207" s="105" t="s">
        <v>102</v>
      </c>
      <c r="D207" s="106" t="s">
        <v>102</v>
      </c>
      <c r="E207" s="107" t="s">
        <v>102</v>
      </c>
      <c r="F207" s="107" t="s">
        <v>102</v>
      </c>
      <c r="G207" s="104" t="str">
        <f t="shared" si="1"/>
        <v/>
      </c>
      <c r="H207" s="108" t="s">
        <v>5</v>
      </c>
      <c r="I207" s="109" t="str">
        <f t="shared" si="2"/>
        <v xml:space="preserve"> </v>
      </c>
      <c r="J207" s="104" t="str">
        <f t="shared" si="3"/>
        <v xml:space="preserve"> </v>
      </c>
      <c r="L207" s="15">
        <v>96</v>
      </c>
      <c r="M207" s="110">
        <v>0</v>
      </c>
      <c r="N207" s="110">
        <v>0</v>
      </c>
      <c r="O207" s="102"/>
      <c r="P207" s="117"/>
      <c r="Q207" s="92"/>
      <c r="R207" s="92"/>
      <c r="S207" s="92"/>
      <c r="T207" s="92"/>
      <c r="U207" s="92"/>
      <c r="V207" s="92"/>
      <c r="W207" s="92"/>
      <c r="X207" s="117"/>
      <c r="Y207" s="117"/>
      <c r="Z207" s="117"/>
      <c r="AA207" s="117"/>
      <c r="AB207" s="117"/>
      <c r="AH207" s="1"/>
    </row>
    <row r="208" spans="1:34" ht="15.75" customHeight="1">
      <c r="A208" s="103" t="s">
        <v>102</v>
      </c>
      <c r="B208" s="104" t="str">
        <f t="shared" si="0"/>
        <v/>
      </c>
      <c r="C208" s="105" t="s">
        <v>102</v>
      </c>
      <c r="D208" s="106" t="s">
        <v>102</v>
      </c>
      <c r="E208" s="107" t="s">
        <v>102</v>
      </c>
      <c r="F208" s="107" t="s">
        <v>102</v>
      </c>
      <c r="G208" s="104" t="str">
        <f t="shared" si="1"/>
        <v/>
      </c>
      <c r="H208" s="108" t="s">
        <v>5</v>
      </c>
      <c r="I208" s="109" t="str">
        <f t="shared" si="2"/>
        <v xml:space="preserve"> </v>
      </c>
      <c r="J208" s="104" t="str">
        <f t="shared" si="3"/>
        <v xml:space="preserve"> </v>
      </c>
      <c r="L208" s="15">
        <v>97</v>
      </c>
      <c r="M208" s="110">
        <v>0</v>
      </c>
      <c r="N208" s="110">
        <v>0</v>
      </c>
      <c r="O208" s="102"/>
      <c r="P208" s="117"/>
      <c r="Q208" s="92"/>
      <c r="R208" s="92"/>
      <c r="S208" s="92"/>
      <c r="T208" s="92"/>
      <c r="U208" s="92"/>
      <c r="V208" s="92"/>
      <c r="W208" s="92"/>
      <c r="X208" s="117"/>
      <c r="Y208" s="117"/>
      <c r="Z208" s="117"/>
      <c r="AA208" s="117"/>
      <c r="AB208" s="117"/>
      <c r="AH208" s="1"/>
    </row>
    <row r="209" spans="1:34" ht="15.75" customHeight="1">
      <c r="A209" s="103" t="s">
        <v>102</v>
      </c>
      <c r="B209" s="104" t="str">
        <f t="shared" si="0"/>
        <v/>
      </c>
      <c r="C209" s="105" t="s">
        <v>102</v>
      </c>
      <c r="D209" s="106" t="s">
        <v>102</v>
      </c>
      <c r="E209" s="107" t="s">
        <v>102</v>
      </c>
      <c r="F209" s="107" t="s">
        <v>102</v>
      </c>
      <c r="G209" s="104" t="str">
        <f t="shared" si="1"/>
        <v/>
      </c>
      <c r="H209" s="108" t="s">
        <v>5</v>
      </c>
      <c r="I209" s="109" t="str">
        <f t="shared" si="2"/>
        <v xml:space="preserve"> </v>
      </c>
      <c r="J209" s="104" t="str">
        <f t="shared" si="3"/>
        <v xml:space="preserve"> </v>
      </c>
      <c r="L209" s="15">
        <v>98</v>
      </c>
      <c r="M209" s="110">
        <v>0</v>
      </c>
      <c r="N209" s="110">
        <v>0</v>
      </c>
      <c r="O209" s="102"/>
      <c r="P209" s="117"/>
      <c r="Q209" s="92"/>
      <c r="R209" s="92"/>
      <c r="S209" s="92"/>
      <c r="T209" s="92"/>
      <c r="U209" s="92"/>
      <c r="V209" s="92"/>
      <c r="W209" s="92"/>
      <c r="X209" s="117"/>
      <c r="Y209" s="117"/>
      <c r="Z209" s="117"/>
      <c r="AA209" s="117"/>
      <c r="AB209" s="117"/>
      <c r="AH209" s="1"/>
    </row>
    <row r="210" spans="1:34" ht="15.75" customHeight="1">
      <c r="A210" s="103" t="s">
        <v>102</v>
      </c>
      <c r="B210" s="104" t="str">
        <f t="shared" si="0"/>
        <v/>
      </c>
      <c r="C210" s="105" t="s">
        <v>102</v>
      </c>
      <c r="D210" s="106" t="s">
        <v>102</v>
      </c>
      <c r="E210" s="107" t="s">
        <v>102</v>
      </c>
      <c r="F210" s="107" t="s">
        <v>102</v>
      </c>
      <c r="G210" s="104" t="str">
        <f t="shared" si="1"/>
        <v/>
      </c>
      <c r="H210" s="108" t="s">
        <v>5</v>
      </c>
      <c r="I210" s="109" t="str">
        <f t="shared" si="2"/>
        <v xml:space="preserve"> </v>
      </c>
      <c r="J210" s="104" t="str">
        <f t="shared" si="3"/>
        <v xml:space="preserve"> </v>
      </c>
      <c r="L210" s="15">
        <v>99</v>
      </c>
      <c r="M210" s="110">
        <v>0</v>
      </c>
      <c r="N210" s="110">
        <v>0</v>
      </c>
      <c r="O210" s="102"/>
      <c r="P210" s="117"/>
      <c r="Q210" s="92"/>
      <c r="R210" s="92"/>
      <c r="S210" s="92"/>
      <c r="T210" s="92"/>
      <c r="U210" s="92"/>
      <c r="V210" s="92"/>
      <c r="W210" s="92"/>
      <c r="X210" s="117"/>
      <c r="Y210" s="117"/>
      <c r="Z210" s="117"/>
      <c r="AA210" s="117"/>
      <c r="AB210" s="117"/>
      <c r="AH210" s="1"/>
    </row>
    <row r="211" spans="1:34" ht="15.75" customHeight="1">
      <c r="A211" s="103" t="s">
        <v>102</v>
      </c>
      <c r="B211" s="104" t="str">
        <f t="shared" si="0"/>
        <v/>
      </c>
      <c r="C211" s="105" t="s">
        <v>102</v>
      </c>
      <c r="D211" s="106" t="s">
        <v>102</v>
      </c>
      <c r="E211" s="107" t="s">
        <v>102</v>
      </c>
      <c r="F211" s="107" t="s">
        <v>102</v>
      </c>
      <c r="G211" s="104" t="str">
        <f t="shared" si="1"/>
        <v/>
      </c>
      <c r="H211" s="108" t="s">
        <v>5</v>
      </c>
      <c r="I211" s="109" t="str">
        <f t="shared" si="2"/>
        <v xml:space="preserve"> </v>
      </c>
      <c r="J211" s="104" t="str">
        <f t="shared" si="3"/>
        <v xml:space="preserve"> </v>
      </c>
      <c r="L211" s="15">
        <v>100</v>
      </c>
      <c r="M211" s="110">
        <v>0</v>
      </c>
      <c r="N211" s="110">
        <v>0</v>
      </c>
      <c r="O211" s="102"/>
      <c r="P211" s="117"/>
      <c r="Q211" s="92"/>
      <c r="R211" s="92"/>
      <c r="S211" s="92"/>
      <c r="T211" s="92"/>
      <c r="U211" s="92"/>
      <c r="V211" s="92"/>
      <c r="W211" s="92"/>
      <c r="X211" s="117"/>
      <c r="Y211" s="117"/>
      <c r="Z211" s="117"/>
      <c r="AA211" s="117"/>
      <c r="AB211" s="117"/>
      <c r="AH211" s="1"/>
    </row>
    <row r="212" spans="1:34" ht="15.75" customHeight="1">
      <c r="A212" s="103" t="s">
        <v>102</v>
      </c>
      <c r="B212" s="104" t="str">
        <f t="shared" si="0"/>
        <v/>
      </c>
      <c r="C212" s="105" t="s">
        <v>102</v>
      </c>
      <c r="D212" s="106" t="s">
        <v>102</v>
      </c>
      <c r="E212" s="107" t="s">
        <v>102</v>
      </c>
      <c r="F212" s="107" t="s">
        <v>102</v>
      </c>
      <c r="G212" s="104" t="str">
        <f t="shared" si="1"/>
        <v/>
      </c>
      <c r="H212" s="108" t="s">
        <v>5</v>
      </c>
      <c r="I212" s="109" t="str">
        <f t="shared" si="2"/>
        <v xml:space="preserve"> </v>
      </c>
      <c r="J212" s="104" t="str">
        <f t="shared" si="3"/>
        <v xml:space="preserve"> </v>
      </c>
      <c r="L212" s="15">
        <v>101</v>
      </c>
      <c r="M212" s="110">
        <v>0</v>
      </c>
      <c r="N212" s="110">
        <v>0</v>
      </c>
      <c r="O212" s="102"/>
      <c r="P212" s="117"/>
      <c r="Q212" s="92"/>
      <c r="R212" s="92"/>
      <c r="S212" s="92"/>
      <c r="T212" s="92"/>
      <c r="U212" s="92"/>
      <c r="V212" s="92"/>
      <c r="W212" s="92"/>
      <c r="X212" s="117"/>
      <c r="Y212" s="117"/>
      <c r="Z212" s="117"/>
      <c r="AA212" s="117"/>
      <c r="AB212" s="117"/>
      <c r="AH212" s="1"/>
    </row>
    <row r="213" spans="1:34" ht="15.75" customHeight="1">
      <c r="A213" s="103" t="s">
        <v>102</v>
      </c>
      <c r="B213" s="104" t="str">
        <f t="shared" si="0"/>
        <v/>
      </c>
      <c r="C213" s="105" t="s">
        <v>102</v>
      </c>
      <c r="D213" s="106" t="s">
        <v>102</v>
      </c>
      <c r="E213" s="107" t="s">
        <v>102</v>
      </c>
      <c r="F213" s="107" t="s">
        <v>102</v>
      </c>
      <c r="G213" s="104" t="str">
        <f t="shared" si="1"/>
        <v/>
      </c>
      <c r="H213" s="108" t="s">
        <v>5</v>
      </c>
      <c r="I213" s="109" t="str">
        <f t="shared" si="2"/>
        <v xml:space="preserve"> </v>
      </c>
      <c r="J213" s="104" t="str">
        <f t="shared" si="3"/>
        <v xml:space="preserve"> </v>
      </c>
      <c r="L213" s="15">
        <v>102</v>
      </c>
      <c r="M213" s="110">
        <v>0</v>
      </c>
      <c r="N213" s="110">
        <v>0</v>
      </c>
      <c r="O213" s="102"/>
      <c r="P213" s="117"/>
      <c r="Q213" s="92"/>
      <c r="R213" s="92"/>
      <c r="S213" s="92"/>
      <c r="T213" s="92"/>
      <c r="U213" s="92"/>
      <c r="V213" s="92"/>
      <c r="W213" s="92"/>
      <c r="X213" s="117"/>
      <c r="Y213" s="117"/>
      <c r="Z213" s="117"/>
      <c r="AA213" s="117"/>
      <c r="AB213" s="117"/>
      <c r="AH213" s="1"/>
    </row>
    <row r="214" spans="1:34" ht="15.75" customHeight="1">
      <c r="A214" s="103" t="s">
        <v>102</v>
      </c>
      <c r="B214" s="104" t="str">
        <f t="shared" si="0"/>
        <v/>
      </c>
      <c r="C214" s="105" t="s">
        <v>102</v>
      </c>
      <c r="D214" s="106" t="s">
        <v>102</v>
      </c>
      <c r="E214" s="107" t="s">
        <v>102</v>
      </c>
      <c r="F214" s="107" t="s">
        <v>102</v>
      </c>
      <c r="G214" s="104" t="str">
        <f t="shared" si="1"/>
        <v/>
      </c>
      <c r="H214" s="108" t="s">
        <v>5</v>
      </c>
      <c r="I214" s="109" t="str">
        <f t="shared" si="2"/>
        <v xml:space="preserve"> </v>
      </c>
      <c r="J214" s="104" t="str">
        <f t="shared" si="3"/>
        <v xml:space="preserve"> </v>
      </c>
      <c r="L214" s="15">
        <v>103</v>
      </c>
      <c r="M214" s="110">
        <v>0</v>
      </c>
      <c r="N214" s="110">
        <v>0</v>
      </c>
      <c r="O214" s="102"/>
      <c r="P214" s="117"/>
      <c r="Q214" s="92"/>
      <c r="R214" s="92"/>
      <c r="S214" s="92"/>
      <c r="T214" s="92"/>
      <c r="U214" s="92"/>
      <c r="V214" s="92"/>
      <c r="W214" s="92"/>
      <c r="X214" s="117"/>
      <c r="Y214" s="117"/>
      <c r="Z214" s="117"/>
      <c r="AA214" s="117"/>
      <c r="AB214" s="117"/>
      <c r="AH214" s="1"/>
    </row>
    <row r="215" spans="1:34" ht="15.75" customHeight="1">
      <c r="A215" s="103" t="s">
        <v>102</v>
      </c>
      <c r="B215" s="104" t="str">
        <f t="shared" si="0"/>
        <v/>
      </c>
      <c r="C215" s="105" t="s">
        <v>102</v>
      </c>
      <c r="D215" s="106" t="s">
        <v>102</v>
      </c>
      <c r="E215" s="107" t="s">
        <v>102</v>
      </c>
      <c r="F215" s="107" t="s">
        <v>102</v>
      </c>
      <c r="G215" s="104" t="str">
        <f t="shared" si="1"/>
        <v/>
      </c>
      <c r="H215" s="108" t="s">
        <v>5</v>
      </c>
      <c r="I215" s="109" t="str">
        <f t="shared" si="2"/>
        <v xml:space="preserve"> </v>
      </c>
      <c r="J215" s="104" t="str">
        <f t="shared" si="3"/>
        <v xml:space="preserve"> </v>
      </c>
      <c r="L215" s="15">
        <v>104</v>
      </c>
      <c r="M215" s="110">
        <v>0</v>
      </c>
      <c r="N215" s="110">
        <v>0</v>
      </c>
      <c r="O215" s="102"/>
      <c r="P215" s="117"/>
      <c r="Q215" s="92"/>
      <c r="R215" s="92"/>
      <c r="S215" s="92"/>
      <c r="T215" s="92"/>
      <c r="U215" s="92"/>
      <c r="V215" s="92"/>
      <c r="W215" s="92"/>
      <c r="X215" s="117"/>
      <c r="Y215" s="117"/>
      <c r="Z215" s="117"/>
      <c r="AA215" s="117"/>
      <c r="AB215" s="117"/>
      <c r="AH215" s="1"/>
    </row>
    <row r="216" spans="1:34" ht="15.75" customHeight="1">
      <c r="A216" s="103" t="s">
        <v>102</v>
      </c>
      <c r="B216" s="104" t="str">
        <f t="shared" si="0"/>
        <v/>
      </c>
      <c r="C216" s="105" t="s">
        <v>102</v>
      </c>
      <c r="D216" s="106" t="s">
        <v>102</v>
      </c>
      <c r="E216" s="107" t="s">
        <v>102</v>
      </c>
      <c r="F216" s="107" t="s">
        <v>102</v>
      </c>
      <c r="G216" s="104" t="str">
        <f t="shared" si="1"/>
        <v/>
      </c>
      <c r="H216" s="108" t="s">
        <v>5</v>
      </c>
      <c r="I216" s="109" t="str">
        <f t="shared" si="2"/>
        <v xml:space="preserve"> </v>
      </c>
      <c r="J216" s="104" t="str">
        <f t="shared" si="3"/>
        <v xml:space="preserve"> </v>
      </c>
      <c r="L216" s="15">
        <v>105</v>
      </c>
      <c r="M216" s="110">
        <v>0</v>
      </c>
      <c r="N216" s="110">
        <v>0</v>
      </c>
      <c r="O216" s="102"/>
      <c r="P216" s="117"/>
      <c r="Q216" s="92"/>
      <c r="R216" s="92"/>
      <c r="S216" s="92"/>
      <c r="T216" s="92"/>
      <c r="U216" s="92"/>
      <c r="V216" s="92"/>
      <c r="W216" s="92"/>
      <c r="X216" s="117"/>
      <c r="Y216" s="117"/>
      <c r="Z216" s="117"/>
      <c r="AA216" s="117"/>
      <c r="AB216" s="117"/>
      <c r="AH216" s="1"/>
    </row>
    <row r="217" spans="1:34" ht="15.75" customHeight="1">
      <c r="A217" s="103" t="s">
        <v>102</v>
      </c>
      <c r="B217" s="104" t="str">
        <f t="shared" si="0"/>
        <v/>
      </c>
      <c r="C217" s="105" t="s">
        <v>102</v>
      </c>
      <c r="D217" s="106" t="s">
        <v>102</v>
      </c>
      <c r="E217" s="107" t="s">
        <v>102</v>
      </c>
      <c r="F217" s="107" t="s">
        <v>102</v>
      </c>
      <c r="G217" s="104" t="str">
        <f t="shared" si="1"/>
        <v/>
      </c>
      <c r="H217" s="108" t="s">
        <v>5</v>
      </c>
      <c r="I217" s="109" t="str">
        <f t="shared" si="2"/>
        <v xml:space="preserve"> </v>
      </c>
      <c r="J217" s="104" t="str">
        <f t="shared" si="3"/>
        <v xml:space="preserve"> </v>
      </c>
      <c r="L217" s="15">
        <v>106</v>
      </c>
      <c r="M217" s="110">
        <v>0</v>
      </c>
      <c r="N217" s="110">
        <v>0</v>
      </c>
      <c r="O217" s="102"/>
      <c r="P217" s="117"/>
      <c r="Q217" s="92"/>
      <c r="R217" s="92"/>
      <c r="S217" s="92"/>
      <c r="T217" s="92"/>
      <c r="U217" s="92"/>
      <c r="V217" s="92"/>
      <c r="W217" s="92"/>
      <c r="X217" s="117"/>
      <c r="Y217" s="117"/>
      <c r="Z217" s="117"/>
      <c r="AA217" s="117"/>
      <c r="AB217" s="117"/>
      <c r="AH217" s="1"/>
    </row>
    <row r="218" spans="1:34" ht="15.75" customHeight="1">
      <c r="A218" s="103" t="s">
        <v>102</v>
      </c>
      <c r="B218" s="104" t="str">
        <f t="shared" si="0"/>
        <v/>
      </c>
      <c r="C218" s="105" t="s">
        <v>102</v>
      </c>
      <c r="D218" s="106" t="s">
        <v>102</v>
      </c>
      <c r="E218" s="107" t="s">
        <v>102</v>
      </c>
      <c r="F218" s="107" t="s">
        <v>102</v>
      </c>
      <c r="G218" s="104" t="str">
        <f t="shared" si="1"/>
        <v/>
      </c>
      <c r="H218" s="108" t="s">
        <v>5</v>
      </c>
      <c r="I218" s="109" t="str">
        <f t="shared" si="2"/>
        <v xml:space="preserve"> </v>
      </c>
      <c r="J218" s="104" t="str">
        <f t="shared" si="3"/>
        <v xml:space="preserve"> </v>
      </c>
      <c r="L218" s="15">
        <v>107</v>
      </c>
      <c r="M218" s="110">
        <v>0</v>
      </c>
      <c r="N218" s="110">
        <v>0</v>
      </c>
      <c r="O218" s="102"/>
      <c r="P218" s="117"/>
      <c r="Q218" s="92"/>
      <c r="R218" s="92"/>
      <c r="S218" s="92"/>
      <c r="T218" s="92"/>
      <c r="U218" s="92"/>
      <c r="V218" s="92"/>
      <c r="W218" s="92"/>
      <c r="X218" s="117"/>
      <c r="Y218" s="117"/>
      <c r="Z218" s="117"/>
      <c r="AA218" s="117"/>
      <c r="AB218" s="117"/>
      <c r="AH218" s="1"/>
    </row>
    <row r="219" spans="1:34" ht="15.75" customHeight="1">
      <c r="A219" s="103" t="s">
        <v>102</v>
      </c>
      <c r="B219" s="104" t="str">
        <f t="shared" si="0"/>
        <v/>
      </c>
      <c r="C219" s="105" t="s">
        <v>102</v>
      </c>
      <c r="D219" s="106" t="s">
        <v>102</v>
      </c>
      <c r="E219" s="107" t="s">
        <v>102</v>
      </c>
      <c r="F219" s="107" t="s">
        <v>102</v>
      </c>
      <c r="G219" s="104" t="str">
        <f t="shared" si="1"/>
        <v/>
      </c>
      <c r="H219" s="108" t="s">
        <v>5</v>
      </c>
      <c r="I219" s="109" t="str">
        <f t="shared" si="2"/>
        <v xml:space="preserve"> </v>
      </c>
      <c r="J219" s="104" t="str">
        <f t="shared" si="3"/>
        <v xml:space="preserve"> </v>
      </c>
      <c r="L219" s="15">
        <v>108</v>
      </c>
      <c r="M219" s="110">
        <v>0</v>
      </c>
      <c r="N219" s="110">
        <v>0</v>
      </c>
      <c r="O219" s="102"/>
      <c r="P219" s="117"/>
      <c r="Q219" s="92"/>
      <c r="R219" s="92"/>
      <c r="S219" s="92"/>
      <c r="T219" s="92"/>
      <c r="U219" s="92"/>
      <c r="V219" s="92"/>
      <c r="W219" s="92"/>
      <c r="X219" s="117"/>
      <c r="Y219" s="117"/>
      <c r="Z219" s="117"/>
      <c r="AA219" s="117"/>
      <c r="AB219" s="117"/>
      <c r="AH219" s="1"/>
    </row>
    <row r="220" spans="1:34" ht="15.75" customHeight="1">
      <c r="A220" s="103" t="s">
        <v>102</v>
      </c>
      <c r="B220" s="106"/>
      <c r="C220" s="106"/>
      <c r="D220" s="106"/>
      <c r="E220" s="106"/>
      <c r="F220" s="106"/>
      <c r="G220" s="106"/>
      <c r="H220" s="106"/>
      <c r="I220" s="106"/>
      <c r="J220" s="104" t="str">
        <f t="shared" si="3"/>
        <v xml:space="preserve"> </v>
      </c>
      <c r="L220" s="15">
        <v>109</v>
      </c>
      <c r="M220" s="110">
        <v>0</v>
      </c>
      <c r="N220" s="110">
        <v>0</v>
      </c>
      <c r="O220" s="102"/>
      <c r="P220" s="117"/>
      <c r="Q220" s="92"/>
      <c r="R220" s="92"/>
      <c r="S220" s="92"/>
      <c r="T220" s="92"/>
      <c r="U220" s="92"/>
      <c r="V220" s="92"/>
      <c r="W220" s="92"/>
      <c r="X220" s="117"/>
      <c r="Y220" s="117"/>
      <c r="Z220" s="117"/>
      <c r="AA220" s="117"/>
      <c r="AB220" s="117"/>
      <c r="AH220" s="1"/>
    </row>
    <row r="221" spans="1:34" ht="15.75" customHeight="1">
      <c r="A221" s="103" t="s">
        <v>102</v>
      </c>
      <c r="B221" s="106"/>
      <c r="C221" s="106"/>
      <c r="D221" s="106"/>
      <c r="E221" s="106"/>
      <c r="F221" s="106"/>
      <c r="G221" s="106"/>
      <c r="H221" s="106"/>
      <c r="I221" s="106"/>
      <c r="J221" s="106"/>
      <c r="L221" s="15">
        <v>110</v>
      </c>
      <c r="M221" s="110">
        <v>0</v>
      </c>
      <c r="N221" s="110">
        <v>0</v>
      </c>
      <c r="O221" s="102"/>
      <c r="P221" s="117"/>
      <c r="Q221" s="92"/>
      <c r="R221" s="92"/>
      <c r="S221" s="92"/>
      <c r="T221" s="92"/>
      <c r="U221" s="92"/>
      <c r="V221" s="92"/>
      <c r="W221" s="92"/>
      <c r="X221" s="117"/>
      <c r="Y221" s="117"/>
      <c r="Z221" s="117"/>
      <c r="AA221" s="117"/>
      <c r="AB221" s="117"/>
      <c r="AH221" s="1"/>
    </row>
    <row r="222" spans="1:34" ht="15.75" customHeight="1">
      <c r="B222" s="106"/>
      <c r="C222" s="106"/>
      <c r="D222" s="106"/>
      <c r="E222" s="106"/>
      <c r="F222" s="106"/>
      <c r="G222" s="106"/>
      <c r="H222" s="106"/>
      <c r="I222" s="106"/>
      <c r="J222" s="106"/>
      <c r="L222" s="15"/>
      <c r="M222" s="15"/>
      <c r="N222" s="15"/>
      <c r="O222" s="102"/>
      <c r="P222" s="117"/>
      <c r="Q222" s="92"/>
      <c r="R222" s="92"/>
      <c r="S222" s="92"/>
      <c r="T222" s="92"/>
      <c r="U222" s="92"/>
      <c r="V222" s="92"/>
      <c r="W222" s="92"/>
      <c r="X222" s="117"/>
      <c r="Y222" s="117"/>
      <c r="Z222" s="117"/>
      <c r="AA222" s="117"/>
      <c r="AB222" s="117"/>
      <c r="AH222" s="1"/>
    </row>
    <row r="223" spans="1:34" ht="15.75" customHeight="1">
      <c r="J223" s="1"/>
      <c r="L223" s="15"/>
      <c r="M223" s="15"/>
      <c r="N223" s="15"/>
      <c r="P223" s="117"/>
      <c r="Q223" s="92"/>
      <c r="R223" s="92"/>
      <c r="S223" s="92"/>
      <c r="T223" s="92"/>
      <c r="U223" s="92"/>
      <c r="V223" s="92"/>
      <c r="W223" s="92"/>
      <c r="X223" s="117"/>
      <c r="Y223" s="117"/>
      <c r="Z223" s="117"/>
      <c r="AA223" s="117"/>
      <c r="AB223" s="117"/>
      <c r="AH223" s="1"/>
    </row>
    <row r="224" spans="1:34" ht="15.75" customHeight="1">
      <c r="J224" s="1"/>
      <c r="P224" s="117"/>
      <c r="Q224" s="92"/>
      <c r="R224" s="92"/>
      <c r="S224" s="92"/>
      <c r="T224" s="92"/>
      <c r="U224" s="92"/>
      <c r="V224" s="92"/>
      <c r="W224" s="92"/>
      <c r="X224" s="117"/>
      <c r="Y224" s="117"/>
      <c r="Z224" s="117"/>
      <c r="AA224" s="117"/>
      <c r="AB224" s="117"/>
      <c r="AH224" s="1"/>
    </row>
    <row r="225" spans="16:34" ht="15.75" customHeight="1">
      <c r="P225" s="117"/>
      <c r="Q225" s="92"/>
      <c r="R225" s="92"/>
      <c r="S225" s="92"/>
      <c r="T225" s="92"/>
      <c r="U225" s="92"/>
      <c r="V225" s="92"/>
      <c r="W225" s="92"/>
      <c r="X225" s="117"/>
      <c r="Y225" s="117"/>
      <c r="Z225" s="117"/>
      <c r="AA225" s="117"/>
      <c r="AB225" s="117"/>
      <c r="AH225" s="1"/>
    </row>
    <row r="226" spans="16:34">
      <c r="P226" s="117"/>
      <c r="Q226" s="92"/>
      <c r="R226" s="92"/>
      <c r="S226" s="92"/>
      <c r="T226" s="92"/>
      <c r="U226" s="92"/>
      <c r="V226" s="92"/>
      <c r="W226" s="92"/>
      <c r="X226" s="117"/>
      <c r="Y226" s="117"/>
      <c r="Z226" s="117"/>
      <c r="AA226" s="117"/>
      <c r="AB226" s="117"/>
    </row>
    <row r="227" spans="16:34">
      <c r="P227" s="117"/>
      <c r="Q227" s="92"/>
      <c r="R227" s="92"/>
      <c r="S227" s="92"/>
      <c r="T227" s="92"/>
      <c r="U227" s="92"/>
      <c r="V227" s="92"/>
      <c r="W227" s="92"/>
      <c r="X227" s="117"/>
      <c r="Y227" s="117"/>
      <c r="Z227" s="117"/>
      <c r="AA227" s="117"/>
      <c r="AB227" s="117"/>
    </row>
    <row r="228" spans="16:34">
      <c r="P228" s="117"/>
      <c r="Q228" s="92"/>
      <c r="R228" s="92"/>
      <c r="S228" s="92"/>
      <c r="T228" s="92"/>
      <c r="U228" s="92"/>
      <c r="V228" s="92"/>
      <c r="W228" s="92"/>
      <c r="X228" s="117"/>
      <c r="Y228" s="117"/>
      <c r="Z228" s="117"/>
      <c r="AA228" s="117"/>
      <c r="AB228" s="117"/>
    </row>
    <row r="229" spans="16:34">
      <c r="P229" s="117"/>
      <c r="Q229" s="92"/>
      <c r="R229" s="92"/>
      <c r="S229" s="92"/>
      <c r="T229" s="92"/>
      <c r="U229" s="92"/>
      <c r="V229" s="92"/>
      <c r="W229" s="92"/>
      <c r="X229" s="117"/>
      <c r="Y229" s="117"/>
      <c r="Z229" s="117"/>
      <c r="AA229" s="117"/>
      <c r="AB229" s="117"/>
    </row>
    <row r="230" spans="16:34">
      <c r="P230" s="117"/>
      <c r="Q230" s="92"/>
      <c r="R230" s="92"/>
      <c r="S230" s="92"/>
      <c r="T230" s="92"/>
      <c r="U230" s="92"/>
      <c r="V230" s="92"/>
      <c r="W230" s="92"/>
      <c r="X230" s="117"/>
      <c r="Y230" s="117"/>
      <c r="Z230" s="117"/>
      <c r="AA230" s="117"/>
      <c r="AB230" s="117"/>
    </row>
    <row r="231" spans="16:34">
      <c r="P231" s="117"/>
      <c r="Q231" s="92"/>
      <c r="R231" s="92"/>
      <c r="S231" s="92"/>
      <c r="T231" s="92"/>
      <c r="U231" s="92"/>
      <c r="V231" s="92"/>
      <c r="W231" s="92"/>
      <c r="X231" s="117"/>
      <c r="Y231" s="117"/>
      <c r="Z231" s="117"/>
      <c r="AA231" s="117"/>
      <c r="AB231" s="117"/>
    </row>
    <row r="232" spans="16:34">
      <c r="P232" s="117"/>
      <c r="Q232" s="92"/>
      <c r="R232" s="92"/>
      <c r="S232" s="92"/>
      <c r="T232" s="92"/>
      <c r="U232" s="92"/>
      <c r="V232" s="92"/>
      <c r="W232" s="92"/>
      <c r="X232" s="117"/>
      <c r="Y232" s="117"/>
      <c r="Z232" s="117"/>
      <c r="AA232" s="117"/>
      <c r="AB232" s="117"/>
    </row>
    <row r="233" spans="16:34">
      <c r="P233" s="117"/>
      <c r="Q233" s="92"/>
      <c r="R233" s="92"/>
      <c r="S233" s="92"/>
      <c r="T233" s="92"/>
      <c r="U233" s="92"/>
      <c r="V233" s="92"/>
      <c r="W233" s="92"/>
      <c r="X233" s="117"/>
      <c r="Y233" s="117"/>
      <c r="Z233" s="117"/>
      <c r="AA233" s="117"/>
      <c r="AB233" s="117"/>
    </row>
    <row r="234" spans="16:34">
      <c r="P234" s="117"/>
      <c r="Q234" s="92"/>
      <c r="R234" s="92"/>
      <c r="S234" s="92"/>
      <c r="T234" s="92"/>
      <c r="U234" s="92"/>
      <c r="V234" s="92"/>
      <c r="W234" s="92"/>
      <c r="X234" s="117"/>
      <c r="Y234" s="117"/>
      <c r="Z234" s="117"/>
      <c r="AA234" s="117"/>
      <c r="AB234" s="117"/>
    </row>
    <row r="235" spans="16:34">
      <c r="P235" s="117"/>
      <c r="Q235" s="92"/>
      <c r="R235" s="92"/>
      <c r="S235" s="92"/>
      <c r="T235" s="92"/>
      <c r="U235" s="92"/>
      <c r="V235" s="92"/>
      <c r="W235" s="92"/>
      <c r="X235" s="117"/>
      <c r="Y235" s="117"/>
      <c r="Z235" s="117"/>
      <c r="AA235" s="117"/>
      <c r="AB235" s="117"/>
    </row>
    <row r="236" spans="16:34">
      <c r="P236" s="117"/>
      <c r="Q236" s="92"/>
      <c r="R236" s="92"/>
      <c r="S236" s="92"/>
      <c r="T236" s="92"/>
      <c r="U236" s="92"/>
      <c r="V236" s="92"/>
      <c r="W236" s="92"/>
      <c r="X236" s="117"/>
      <c r="Y236" s="117"/>
      <c r="Z236" s="117"/>
      <c r="AA236" s="117"/>
      <c r="AB236" s="117"/>
    </row>
    <row r="40432" spans="15:15">
      <c r="O40432" s="1"/>
    </row>
    <row r="40433" spans="4:34">
      <c r="D40433" s="1">
        <v>1888</v>
      </c>
      <c r="AH40433" s="1"/>
    </row>
    <row r="40434" spans="4:34">
      <c r="J40434" s="1"/>
    </row>
    <row r="40435" spans="4:34">
      <c r="K40435" s="1"/>
    </row>
  </sheetData>
  <mergeCells count="96">
    <mergeCell ref="Y105:Y109"/>
    <mergeCell ref="Z105:Z109"/>
    <mergeCell ref="AA105:AA109"/>
    <mergeCell ref="AB105:AB109"/>
    <mergeCell ref="P158:Q158"/>
    <mergeCell ref="W158:X158"/>
    <mergeCell ref="R104:S104"/>
    <mergeCell ref="T104:U104"/>
    <mergeCell ref="W104:W109"/>
    <mergeCell ref="X104:X109"/>
    <mergeCell ref="Y104:Z104"/>
    <mergeCell ref="AA104:AB104"/>
    <mergeCell ref="R105:R109"/>
    <mergeCell ref="S105:S109"/>
    <mergeCell ref="T105:T109"/>
    <mergeCell ref="U105:U109"/>
    <mergeCell ref="G104:G111"/>
    <mergeCell ref="H104:H111"/>
    <mergeCell ref="I104:I111"/>
    <mergeCell ref="J104:J111"/>
    <mergeCell ref="P104:P109"/>
    <mergeCell ref="Q104:Q109"/>
    <mergeCell ref="B41:D42"/>
    <mergeCell ref="E41:E42"/>
    <mergeCell ref="P75:Q75"/>
    <mergeCell ref="W75:X75"/>
    <mergeCell ref="D102:I102"/>
    <mergeCell ref="B104:B111"/>
    <mergeCell ref="C104:C111"/>
    <mergeCell ref="D104:D111"/>
    <mergeCell ref="E104:E111"/>
    <mergeCell ref="F104:F111"/>
    <mergeCell ref="B33:J34"/>
    <mergeCell ref="B35:D36"/>
    <mergeCell ref="E35:E36"/>
    <mergeCell ref="B37:D38"/>
    <mergeCell ref="E37:E38"/>
    <mergeCell ref="B39:D40"/>
    <mergeCell ref="E39:E40"/>
    <mergeCell ref="Z22:Z26"/>
    <mergeCell ref="AA22:AA26"/>
    <mergeCell ref="AB22:AB26"/>
    <mergeCell ref="B26:J27"/>
    <mergeCell ref="B28:J29"/>
    <mergeCell ref="B30:J31"/>
    <mergeCell ref="B22:J23"/>
    <mergeCell ref="R22:R26"/>
    <mergeCell ref="S22:S26"/>
    <mergeCell ref="T22:T26"/>
    <mergeCell ref="U22:U26"/>
    <mergeCell ref="Y22:Y26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10:J11"/>
    <mergeCell ref="Y10:Z10"/>
    <mergeCell ref="AA10:AB10"/>
    <mergeCell ref="Y11:Z11"/>
    <mergeCell ref="AA11:AB11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</mergeCells>
  <conditionalFormatting sqref="C112:C219">
    <cfRule type="notContainsBlanks" dxfId="2" priority="3">
      <formula>LEN(TRIM(C112))&gt;0</formula>
    </cfRule>
  </conditionalFormatting>
  <conditionalFormatting sqref="D112:J164 B112:B219 D165:I219 J165:J220">
    <cfRule type="expression" dxfId="1" priority="2">
      <formula>IF($C112=" ",FALSE,TRUE)</formula>
    </cfRule>
  </conditionalFormatting>
  <conditionalFormatting sqref="B112:B219">
    <cfRule type="expression" dxfId="0" priority="1">
      <formula>IF($C112=$L$9,TRUE,FALSE)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203" max="28" man="1"/>
  </rowBreaks>
  <colBreaks count="1" manualBreakCount="1">
    <brk id="14" max="202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554</vt:lpstr>
      <vt:lpstr>'554'!_ftnref1</vt:lpstr>
      <vt:lpstr>'554'!Область_печати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</dc:creator>
  <cp:lastModifiedBy>Олег</cp:lastModifiedBy>
  <dcterms:created xsi:type="dcterms:W3CDTF">2015-10-15T08:25:04Z</dcterms:created>
  <dcterms:modified xsi:type="dcterms:W3CDTF">2015-10-15T08:27:35Z</dcterms:modified>
</cp:coreProperties>
</file>