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1"/>
  </bookViews>
  <sheets>
    <sheet name="0.1" sheetId="1" r:id="rId1"/>
    <sheet name="0.2" sheetId="2" r:id="rId2"/>
    <sheet name="0.3" sheetId="3" r:id="rId3"/>
    <sheet name="0.4" sheetId="4" r:id="rId4"/>
    <sheet name="0.5" sheetId="5" r:id="rId5"/>
    <sheet name="0.6" sheetId="6" r:id="rId6"/>
    <sheet name="0.7" sheetId="7" r:id="rId7"/>
    <sheet name="0.8" sheetId="8" r:id="rId8"/>
    <sheet name="0.9" sheetId="9" r:id="rId9"/>
    <sheet name="1" sheetId="10" r:id="rId10"/>
    <sheet name="Sheet1" sheetId="12" r:id="rId11"/>
    <sheet name="All propogations" sheetId="11" r:id="rId12"/>
  </sheets>
  <calcPr calcId="152511"/>
</workbook>
</file>

<file path=xl/calcChain.xml><?xml version="1.0" encoding="utf-8"?>
<calcChain xmlns="http://schemas.openxmlformats.org/spreadsheetml/2006/main">
  <c r="L3" i="11" l="1"/>
  <c r="K3" i="11"/>
  <c r="J3" i="11"/>
  <c r="I3" i="11"/>
  <c r="H3" i="11"/>
  <c r="G3" i="11"/>
  <c r="F3" i="11"/>
  <c r="E3" i="11"/>
  <c r="C3" i="11"/>
  <c r="D3" i="11"/>
  <c r="J14" i="10"/>
  <c r="I14" i="10"/>
  <c r="J13" i="10"/>
  <c r="I13" i="10"/>
  <c r="J12" i="10"/>
  <c r="I12" i="10"/>
  <c r="J11" i="10"/>
  <c r="I11" i="10"/>
  <c r="J10" i="10"/>
  <c r="I10" i="10"/>
  <c r="J9" i="10"/>
  <c r="I9" i="10"/>
  <c r="J8" i="10"/>
  <c r="I8" i="10"/>
  <c r="J7" i="10"/>
  <c r="I7" i="10"/>
  <c r="J6" i="10"/>
  <c r="I6" i="10"/>
  <c r="J5" i="10"/>
  <c r="I5" i="10"/>
  <c r="J4" i="10"/>
  <c r="I4" i="10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L14" i="9" s="1"/>
  <c r="K13" i="11" s="1"/>
  <c r="J14" i="8"/>
  <c r="I14" i="8"/>
  <c r="J13" i="8"/>
  <c r="I13" i="8"/>
  <c r="J12" i="8"/>
  <c r="I12" i="8"/>
  <c r="J11" i="8"/>
  <c r="I11" i="8"/>
  <c r="J10" i="8"/>
  <c r="I10" i="8"/>
  <c r="J9" i="8"/>
  <c r="I9" i="8"/>
  <c r="J8" i="8"/>
  <c r="I8" i="8"/>
  <c r="J7" i="8"/>
  <c r="I7" i="8"/>
  <c r="J6" i="8"/>
  <c r="I6" i="8"/>
  <c r="J5" i="8"/>
  <c r="I5" i="8"/>
  <c r="J4" i="8"/>
  <c r="I4" i="8"/>
  <c r="L14" i="8" s="1"/>
  <c r="J13" i="11" s="1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J4" i="7"/>
  <c r="I4" i="7"/>
  <c r="L14" i="7" s="1"/>
  <c r="I13" i="11" s="1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L14" i="6" s="1"/>
  <c r="H13" i="11" s="1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L14" i="5" s="1"/>
  <c r="G13" i="11" s="1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L14" i="4" s="1"/>
  <c r="F13" i="11" s="1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L14" i="3" s="1"/>
  <c r="E13" i="11" s="1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L14" i="2" s="1"/>
  <c r="D13" i="11" s="1"/>
  <c r="L14" i="10" l="1"/>
  <c r="L13" i="11" s="1"/>
  <c r="L13" i="10"/>
  <c r="L12" i="11" s="1"/>
  <c r="L5" i="10"/>
  <c r="L4" i="11" s="1"/>
  <c r="L9" i="10"/>
  <c r="L8" i="11" s="1"/>
  <c r="L8" i="10"/>
  <c r="L7" i="11" s="1"/>
  <c r="L12" i="10"/>
  <c r="L11" i="11" s="1"/>
  <c r="L7" i="10"/>
  <c r="L6" i="11" s="1"/>
  <c r="L11" i="10"/>
  <c r="L10" i="11" s="1"/>
  <c r="L6" i="10"/>
  <c r="L5" i="11" s="1"/>
  <c r="L10" i="10"/>
  <c r="L9" i="11" s="1"/>
  <c r="L5" i="9"/>
  <c r="K4" i="11" s="1"/>
  <c r="L9" i="9"/>
  <c r="K8" i="11" s="1"/>
  <c r="L13" i="9"/>
  <c r="K12" i="11" s="1"/>
  <c r="L8" i="9"/>
  <c r="K7" i="11" s="1"/>
  <c r="L12" i="9"/>
  <c r="K11" i="11" s="1"/>
  <c r="L7" i="9"/>
  <c r="K6" i="11" s="1"/>
  <c r="L11" i="9"/>
  <c r="K10" i="11" s="1"/>
  <c r="L6" i="9"/>
  <c r="K5" i="11" s="1"/>
  <c r="L10" i="9"/>
  <c r="K9" i="11" s="1"/>
  <c r="L5" i="8"/>
  <c r="J4" i="11" s="1"/>
  <c r="L9" i="8"/>
  <c r="J8" i="11" s="1"/>
  <c r="L13" i="8"/>
  <c r="J12" i="11" s="1"/>
  <c r="L8" i="8"/>
  <c r="J7" i="11" s="1"/>
  <c r="L12" i="8"/>
  <c r="J11" i="11" s="1"/>
  <c r="L7" i="8"/>
  <c r="J6" i="11" s="1"/>
  <c r="L11" i="8"/>
  <c r="J10" i="11" s="1"/>
  <c r="L6" i="8"/>
  <c r="J5" i="11" s="1"/>
  <c r="L10" i="8"/>
  <c r="J9" i="11" s="1"/>
  <c r="L5" i="7"/>
  <c r="I4" i="11" s="1"/>
  <c r="L9" i="7"/>
  <c r="I8" i="11" s="1"/>
  <c r="L13" i="7"/>
  <c r="I12" i="11" s="1"/>
  <c r="L8" i="7"/>
  <c r="I7" i="11" s="1"/>
  <c r="L12" i="7"/>
  <c r="I11" i="11" s="1"/>
  <c r="L7" i="7"/>
  <c r="I6" i="11" s="1"/>
  <c r="L11" i="7"/>
  <c r="I10" i="11" s="1"/>
  <c r="L6" i="7"/>
  <c r="I5" i="11" s="1"/>
  <c r="L10" i="7"/>
  <c r="I9" i="11" s="1"/>
  <c r="L5" i="6"/>
  <c r="H4" i="11" s="1"/>
  <c r="L9" i="6"/>
  <c r="H8" i="11" s="1"/>
  <c r="L13" i="6"/>
  <c r="H12" i="11" s="1"/>
  <c r="L8" i="6"/>
  <c r="H7" i="11" s="1"/>
  <c r="L12" i="6"/>
  <c r="H11" i="11" s="1"/>
  <c r="L7" i="6"/>
  <c r="H6" i="11" s="1"/>
  <c r="L11" i="6"/>
  <c r="H10" i="11" s="1"/>
  <c r="L6" i="6"/>
  <c r="H5" i="11" s="1"/>
  <c r="L10" i="6"/>
  <c r="H9" i="11" s="1"/>
  <c r="L5" i="5"/>
  <c r="G4" i="11" s="1"/>
  <c r="L9" i="5"/>
  <c r="G8" i="11" s="1"/>
  <c r="L13" i="5"/>
  <c r="G12" i="11" s="1"/>
  <c r="L8" i="5"/>
  <c r="G7" i="11" s="1"/>
  <c r="L12" i="5"/>
  <c r="G11" i="11" s="1"/>
  <c r="L7" i="5"/>
  <c r="G6" i="11" s="1"/>
  <c r="L11" i="5"/>
  <c r="G10" i="11" s="1"/>
  <c r="L6" i="5"/>
  <c r="G5" i="11" s="1"/>
  <c r="L10" i="5"/>
  <c r="G9" i="11" s="1"/>
  <c r="L5" i="4"/>
  <c r="F4" i="11" s="1"/>
  <c r="L9" i="4"/>
  <c r="F8" i="11" s="1"/>
  <c r="L13" i="4"/>
  <c r="F12" i="11" s="1"/>
  <c r="L8" i="4"/>
  <c r="F7" i="11" s="1"/>
  <c r="L12" i="4"/>
  <c r="F11" i="11" s="1"/>
  <c r="L7" i="4"/>
  <c r="F6" i="11" s="1"/>
  <c r="L11" i="4"/>
  <c r="F10" i="11" s="1"/>
  <c r="L6" i="4"/>
  <c r="F5" i="11" s="1"/>
  <c r="L10" i="4"/>
  <c r="F9" i="11" s="1"/>
  <c r="L5" i="3"/>
  <c r="E4" i="11" s="1"/>
  <c r="L9" i="3"/>
  <c r="E8" i="11" s="1"/>
  <c r="L13" i="3"/>
  <c r="E12" i="11" s="1"/>
  <c r="L8" i="3"/>
  <c r="E7" i="11" s="1"/>
  <c r="L12" i="3"/>
  <c r="E11" i="11" s="1"/>
  <c r="L7" i="3"/>
  <c r="E6" i="11" s="1"/>
  <c r="L11" i="3"/>
  <c r="E10" i="11" s="1"/>
  <c r="L6" i="3"/>
  <c r="E5" i="11" s="1"/>
  <c r="L10" i="3"/>
  <c r="E9" i="11" s="1"/>
  <c r="L5" i="2"/>
  <c r="D4" i="11" s="1"/>
  <c r="L9" i="2"/>
  <c r="D8" i="11" s="1"/>
  <c r="L13" i="2"/>
  <c r="D12" i="11" s="1"/>
  <c r="L8" i="2"/>
  <c r="D7" i="11" s="1"/>
  <c r="L12" i="2"/>
  <c r="D11" i="11" s="1"/>
  <c r="L7" i="2"/>
  <c r="D6" i="11" s="1"/>
  <c r="L11" i="2"/>
  <c r="D10" i="11" s="1"/>
  <c r="L6" i="2"/>
  <c r="D5" i="11" s="1"/>
  <c r="L10" i="2"/>
  <c r="D9" i="11" s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J4" i="1"/>
  <c r="I4" i="1"/>
  <c r="L9" i="1" s="1"/>
  <c r="C8" i="11" s="1"/>
  <c r="L13" i="1" l="1"/>
  <c r="C12" i="11" s="1"/>
  <c r="L12" i="1"/>
  <c r="C11" i="11" s="1"/>
  <c r="L8" i="1"/>
  <c r="C7" i="11" s="1"/>
  <c r="L5" i="1"/>
  <c r="C4" i="11" s="1"/>
  <c r="L11" i="1"/>
  <c r="C10" i="11" s="1"/>
  <c r="L7" i="1"/>
  <c r="C6" i="11" s="1"/>
  <c r="L14" i="1"/>
  <c r="C13" i="11" s="1"/>
  <c r="L10" i="1"/>
  <c r="C9" i="11" s="1"/>
  <c r="L6" i="1"/>
  <c r="C5" i="11" s="1"/>
</calcChain>
</file>

<file path=xl/sharedStrings.xml><?xml version="1.0" encoding="utf-8"?>
<sst xmlns="http://schemas.openxmlformats.org/spreadsheetml/2006/main" count="177" uniqueCount="25">
  <si>
    <t>AV</t>
  </si>
  <si>
    <t>Infected</t>
  </si>
  <si>
    <t>Immuned</t>
  </si>
  <si>
    <t>Slashdot</t>
  </si>
  <si>
    <t>Facebook</t>
  </si>
  <si>
    <t>Epinions</t>
  </si>
  <si>
    <t>Average</t>
  </si>
  <si>
    <t>Indirectly
saved by AV</t>
  </si>
  <si>
    <t>Anova: Single Factor</t>
  </si>
  <si>
    <t>SUMMARY</t>
  </si>
  <si>
    <t>Groups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</si>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</sst>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Border="1" applyAlignment="1">
      <alignment vertical="center"/>
    </xf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" fillId="0" borderId="14" xfId="0" applyFont="1" applyFill="1" applyBorder="1" applyAlignment="1">
      <alignment horizontal="center"/>
    </xf>
    <xf numFmtId="10" fontId="0" fillId="0" borderId="9" xfId="0" applyNumberFormat="1" applyBorder="1"/>
    <xf numFmtId="10" fontId="0" fillId="0" borderId="0" xfId="0" applyNumberFormat="1" applyBorder="1"/>
    <xf numFmtId="10" fontId="0" fillId="0" borderId="5" xfId="0" applyNumberFormat="1" applyBorder="1"/>
    <xf numFmtId="10" fontId="0" fillId="0" borderId="10" xfId="0" applyNumberFormat="1" applyBorder="1"/>
    <xf numFmtId="10" fontId="0" fillId="0" borderId="11" xfId="0" applyNumberFormat="1" applyBorder="1"/>
    <xf numFmtId="10" fontId="0" fillId="0" borderId="7" xfId="0" applyNumberFormat="1" applyBorder="1"/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2420202181377"/>
          <c:y val="2.9501017247598318E-2"/>
          <c:w val="0.87099859021611836"/>
          <c:h val="0.834608135804855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propogations'!$C$2</c:f>
              <c:strCache>
                <c:ptCount val="1"/>
                <c:pt idx="0">
                  <c:v>0.1</c:v>
                </c:pt>
              </c:strCache>
            </c:strRef>
          </c:tx>
          <c:xVal>
            <c:numRef>
              <c:f>'All propogations'!$B$3:$B$13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'All propogations'!$C$3:$C$13</c:f>
              <c:numCache>
                <c:formatCode>0.00%</c:formatCode>
                <c:ptCount val="11"/>
                <c:pt idx="0">
                  <c:v>0</c:v>
                </c:pt>
                <c:pt idx="1">
                  <c:v>-0.15013211713179145</c:v>
                </c:pt>
                <c:pt idx="2">
                  <c:v>-9.7513302204367269E-3</c:v>
                </c:pt>
                <c:pt idx="3">
                  <c:v>0.23404278423281571</c:v>
                </c:pt>
                <c:pt idx="4">
                  <c:v>0.26214210735874321</c:v>
                </c:pt>
                <c:pt idx="5">
                  <c:v>0.25169218518116343</c:v>
                </c:pt>
                <c:pt idx="6">
                  <c:v>0.31055851160097003</c:v>
                </c:pt>
                <c:pt idx="7">
                  <c:v>0.27896984833677207</c:v>
                </c:pt>
                <c:pt idx="8">
                  <c:v>0.19457052883049186</c:v>
                </c:pt>
                <c:pt idx="9">
                  <c:v>9.9999999999999978E-2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propogations'!$D$2</c:f>
              <c:strCache>
                <c:ptCount val="1"/>
                <c:pt idx="0">
                  <c:v>0.2</c:v>
                </c:pt>
              </c:strCache>
            </c:strRef>
          </c:tx>
          <c:xVal>
            <c:numRef>
              <c:f>'All propogations'!$B$3:$B$13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'All propogations'!$D$3:$D$13</c:f>
              <c:numCache>
                <c:formatCode>0.00%</c:formatCode>
                <c:ptCount val="11"/>
                <c:pt idx="0">
                  <c:v>0</c:v>
                </c:pt>
                <c:pt idx="1">
                  <c:v>0.14125987724092218</c:v>
                </c:pt>
                <c:pt idx="2">
                  <c:v>0.36721672975535463</c:v>
                </c:pt>
                <c:pt idx="3">
                  <c:v>0.19829027159762058</c:v>
                </c:pt>
                <c:pt idx="4">
                  <c:v>0.32404939541860445</c:v>
                </c:pt>
                <c:pt idx="5">
                  <c:v>0.33191444007373971</c:v>
                </c:pt>
                <c:pt idx="6">
                  <c:v>0.34517769855522196</c:v>
                </c:pt>
                <c:pt idx="7">
                  <c:v>0.21988680216046075</c:v>
                </c:pt>
                <c:pt idx="8">
                  <c:v>0.18241611231564847</c:v>
                </c:pt>
                <c:pt idx="9">
                  <c:v>9.6619500900412381E-2</c:v>
                </c:pt>
                <c:pt idx="1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propogations'!$E$2</c:f>
              <c:strCache>
                <c:ptCount val="1"/>
                <c:pt idx="0">
                  <c:v>0.3</c:v>
                </c:pt>
              </c:strCache>
            </c:strRef>
          </c:tx>
          <c:xVal>
            <c:numRef>
              <c:f>'All propogations'!$B$3:$B$13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'All propogations'!$E$3:$E$13</c:f>
              <c:numCache>
                <c:formatCode>0.00%</c:formatCode>
                <c:ptCount val="11"/>
                <c:pt idx="0">
                  <c:v>0</c:v>
                </c:pt>
                <c:pt idx="1">
                  <c:v>-0.11085542154291843</c:v>
                </c:pt>
                <c:pt idx="2">
                  <c:v>8.8934075597983275E-2</c:v>
                </c:pt>
                <c:pt idx="3">
                  <c:v>0.13028933200160764</c:v>
                </c:pt>
                <c:pt idx="4">
                  <c:v>0.13985825875536695</c:v>
                </c:pt>
                <c:pt idx="5">
                  <c:v>0.18669295631170335</c:v>
                </c:pt>
                <c:pt idx="6">
                  <c:v>0.23125151709291181</c:v>
                </c:pt>
                <c:pt idx="7">
                  <c:v>0.23594187096851216</c:v>
                </c:pt>
                <c:pt idx="8">
                  <c:v>0.18600494224103958</c:v>
                </c:pt>
                <c:pt idx="9">
                  <c:v>9.1707221959148821E-2</c:v>
                </c:pt>
                <c:pt idx="10">
                  <c:v>0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'All propogations'!$F$2</c:f>
              <c:strCache>
                <c:ptCount val="1"/>
                <c:pt idx="0">
                  <c:v>0.4</c:v>
                </c:pt>
              </c:strCache>
            </c:strRef>
          </c:tx>
          <c:xVal>
            <c:numRef>
              <c:f>'All propogations'!$B$3:$B$13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'All propogations'!$F$3:$F$13</c:f>
              <c:numCache>
                <c:formatCode>0.00%</c:formatCode>
                <c:ptCount val="11"/>
                <c:pt idx="0">
                  <c:v>0</c:v>
                </c:pt>
                <c:pt idx="1">
                  <c:v>1.9401074672415697E-2</c:v>
                </c:pt>
                <c:pt idx="2">
                  <c:v>8.5120480264626042E-3</c:v>
                </c:pt>
                <c:pt idx="3">
                  <c:v>0.20833862471043824</c:v>
                </c:pt>
                <c:pt idx="4">
                  <c:v>0.20880869977688366</c:v>
                </c:pt>
                <c:pt idx="5">
                  <c:v>0.28327355959512801</c:v>
                </c:pt>
                <c:pt idx="6">
                  <c:v>0.25932131500550881</c:v>
                </c:pt>
                <c:pt idx="7">
                  <c:v>0.18129161469404964</c:v>
                </c:pt>
                <c:pt idx="8">
                  <c:v>0.16204263051296652</c:v>
                </c:pt>
                <c:pt idx="9">
                  <c:v>9.1813214806486187E-2</c:v>
                </c:pt>
                <c:pt idx="10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'All propogations'!$G$2</c:f>
              <c:strCache>
                <c:ptCount val="1"/>
                <c:pt idx="0">
                  <c:v>0.5</c:v>
                </c:pt>
              </c:strCache>
            </c:strRef>
          </c:tx>
          <c:xVal>
            <c:numRef>
              <c:f>'All propogations'!$B$3:$B$13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'All propogations'!$G$3:$G$13</c:f>
              <c:numCache>
                <c:formatCode>0.00%</c:formatCode>
                <c:ptCount val="11"/>
                <c:pt idx="0">
                  <c:v>0</c:v>
                </c:pt>
                <c:pt idx="1">
                  <c:v>0.18660128536122841</c:v>
                </c:pt>
                <c:pt idx="2">
                  <c:v>0.19037837712254496</c:v>
                </c:pt>
                <c:pt idx="3">
                  <c:v>0.24905630788263894</c:v>
                </c:pt>
                <c:pt idx="4">
                  <c:v>0.27383014993944921</c:v>
                </c:pt>
                <c:pt idx="5">
                  <c:v>0.23757837479925303</c:v>
                </c:pt>
                <c:pt idx="6">
                  <c:v>0.23016591208082737</c:v>
                </c:pt>
                <c:pt idx="7">
                  <c:v>0.20078236853798159</c:v>
                </c:pt>
                <c:pt idx="8">
                  <c:v>0.16123442305402513</c:v>
                </c:pt>
                <c:pt idx="9">
                  <c:v>9.0873819114303034E-2</c:v>
                </c:pt>
                <c:pt idx="10">
                  <c:v>0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'All propogations'!$H$2</c:f>
              <c:strCache>
                <c:ptCount val="1"/>
                <c:pt idx="0">
                  <c:v>0.6</c:v>
                </c:pt>
              </c:strCache>
            </c:strRef>
          </c:tx>
          <c:xVal>
            <c:numRef>
              <c:f>'All propogations'!$B$3:$B$13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'All propogations'!$H$3:$H$13</c:f>
              <c:numCache>
                <c:formatCode>0.00%</c:formatCode>
                <c:ptCount val="11"/>
                <c:pt idx="0">
                  <c:v>0</c:v>
                </c:pt>
                <c:pt idx="1">
                  <c:v>0.1611511316390388</c:v>
                </c:pt>
                <c:pt idx="2">
                  <c:v>0.16653914860807184</c:v>
                </c:pt>
                <c:pt idx="3">
                  <c:v>0.20310897981675052</c:v>
                </c:pt>
                <c:pt idx="4">
                  <c:v>0.23830703119133312</c:v>
                </c:pt>
                <c:pt idx="5">
                  <c:v>0.23375837002518285</c:v>
                </c:pt>
                <c:pt idx="6">
                  <c:v>0.25507785934655891</c:v>
                </c:pt>
                <c:pt idx="7">
                  <c:v>0.20206634253035738</c:v>
                </c:pt>
                <c:pt idx="8">
                  <c:v>0.13315719835386408</c:v>
                </c:pt>
                <c:pt idx="9">
                  <c:v>9.0833295433993211E-2</c:v>
                </c:pt>
                <c:pt idx="10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propogations'!$I$2</c:f>
              <c:strCache>
                <c:ptCount val="1"/>
                <c:pt idx="0">
                  <c:v>0.7</c:v>
                </c:pt>
              </c:strCache>
            </c:strRef>
          </c:tx>
          <c:xVal>
            <c:numRef>
              <c:f>'All propogations'!$B$3:$B$13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'All propogations'!$I$3:$I$13</c:f>
              <c:numCache>
                <c:formatCode>0.00%</c:formatCode>
                <c:ptCount val="11"/>
                <c:pt idx="0">
                  <c:v>0</c:v>
                </c:pt>
                <c:pt idx="1">
                  <c:v>0.16008892749600087</c:v>
                </c:pt>
                <c:pt idx="2">
                  <c:v>0.22189574033989462</c:v>
                </c:pt>
                <c:pt idx="3">
                  <c:v>0.15585531145474585</c:v>
                </c:pt>
                <c:pt idx="4">
                  <c:v>0.30682094823997985</c:v>
                </c:pt>
                <c:pt idx="5">
                  <c:v>0.24355173366128391</c:v>
                </c:pt>
                <c:pt idx="6">
                  <c:v>0.22405779106995471</c:v>
                </c:pt>
                <c:pt idx="7">
                  <c:v>0.19678446294543428</c:v>
                </c:pt>
                <c:pt idx="8">
                  <c:v>0.15623889094775989</c:v>
                </c:pt>
                <c:pt idx="9">
                  <c:v>8.9690956887238715E-2</c:v>
                </c:pt>
                <c:pt idx="10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propogations'!$J$2</c:f>
              <c:strCache>
                <c:ptCount val="1"/>
                <c:pt idx="0">
                  <c:v>0.8</c:v>
                </c:pt>
              </c:strCache>
            </c:strRef>
          </c:tx>
          <c:xVal>
            <c:numRef>
              <c:f>'All propogations'!$B$3:$B$13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'All propogations'!$J$3:$J$13</c:f>
              <c:numCache>
                <c:formatCode>0.00%</c:formatCode>
                <c:ptCount val="11"/>
                <c:pt idx="0">
                  <c:v>0</c:v>
                </c:pt>
                <c:pt idx="1">
                  <c:v>3.8915382040584201E-2</c:v>
                </c:pt>
                <c:pt idx="2">
                  <c:v>0.15453859200219605</c:v>
                </c:pt>
                <c:pt idx="3">
                  <c:v>0.13839817036193608</c:v>
                </c:pt>
                <c:pt idx="4">
                  <c:v>0.11344918426768957</c:v>
                </c:pt>
                <c:pt idx="5">
                  <c:v>0.23182931594448897</c:v>
                </c:pt>
                <c:pt idx="6">
                  <c:v>0.21621268842232932</c:v>
                </c:pt>
                <c:pt idx="7">
                  <c:v>0.18807752152947887</c:v>
                </c:pt>
                <c:pt idx="8">
                  <c:v>0.14403385894812615</c:v>
                </c:pt>
                <c:pt idx="9">
                  <c:v>9.0816796704858871E-2</c:v>
                </c:pt>
                <c:pt idx="10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propogations'!$K$2</c:f>
              <c:strCache>
                <c:ptCount val="1"/>
                <c:pt idx="0">
                  <c:v>0.9</c:v>
                </c:pt>
              </c:strCache>
            </c:strRef>
          </c:tx>
          <c:xVal>
            <c:numRef>
              <c:f>'All propogations'!$B$3:$B$13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'All propogations'!$K$3:$K$13</c:f>
              <c:numCache>
                <c:formatCode>0.00%</c:formatCode>
                <c:ptCount val="11"/>
                <c:pt idx="0">
                  <c:v>0</c:v>
                </c:pt>
                <c:pt idx="1">
                  <c:v>0.15313974661571952</c:v>
                </c:pt>
                <c:pt idx="2">
                  <c:v>0.11887229708362479</c:v>
                </c:pt>
                <c:pt idx="3">
                  <c:v>0.17488122444633397</c:v>
                </c:pt>
                <c:pt idx="4">
                  <c:v>0.20883554207616295</c:v>
                </c:pt>
                <c:pt idx="5">
                  <c:v>0.19378514506964406</c:v>
                </c:pt>
                <c:pt idx="6">
                  <c:v>0.19401410805833075</c:v>
                </c:pt>
                <c:pt idx="7">
                  <c:v>0.17897387767201522</c:v>
                </c:pt>
                <c:pt idx="8">
                  <c:v>0.1394829256964536</c:v>
                </c:pt>
                <c:pt idx="9">
                  <c:v>8.6983515627968022E-2</c:v>
                </c:pt>
                <c:pt idx="10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propogations'!$L$2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'All propogations'!$B$3:$B$13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'All propogations'!$L$3:$L$13</c:f>
              <c:numCache>
                <c:formatCode>0.00%</c:formatCode>
                <c:ptCount val="11"/>
                <c:pt idx="0">
                  <c:v>0</c:v>
                </c:pt>
                <c:pt idx="1">
                  <c:v>6.8538864217591811E-2</c:v>
                </c:pt>
                <c:pt idx="2">
                  <c:v>0.1398280908108907</c:v>
                </c:pt>
                <c:pt idx="3">
                  <c:v>0.23535494354324965</c:v>
                </c:pt>
                <c:pt idx="4">
                  <c:v>0.2377789369697082</c:v>
                </c:pt>
                <c:pt idx="5">
                  <c:v>0.20987739237210679</c:v>
                </c:pt>
                <c:pt idx="6">
                  <c:v>0.21402786369133908</c:v>
                </c:pt>
                <c:pt idx="7">
                  <c:v>0.18788741886938787</c:v>
                </c:pt>
                <c:pt idx="8">
                  <c:v>0.14187078190060287</c:v>
                </c:pt>
                <c:pt idx="9">
                  <c:v>8.5913048295218508E-2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25040"/>
        <c:axId val="154425600"/>
      </c:scatterChart>
      <c:valAx>
        <c:axId val="15442504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X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425600"/>
        <c:crossesAt val="-0.2"/>
        <c:crossBetween val="midCat"/>
      </c:valAx>
      <c:valAx>
        <c:axId val="1544256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S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crossAx val="154425040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90051329244681766"/>
          <c:y val="2.8583569547347833E-2"/>
          <c:w val="8.3777775510084182E-2"/>
          <c:h val="0.4804894337642512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79281</xdr:colOff>
      <xdr:row>24</xdr:row>
      <xdr:rowOff>86845</xdr:rowOff>
    </xdr:from>
    <xdr:to>
      <xdr:col>26</xdr:col>
      <xdr:colOff>121227</xdr:colOff>
      <xdr:row>49</xdr:row>
      <xdr:rowOff>103909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workbookViewId="0">
      <selection activeCell="L4" sqref="L4:L14"/>
    </sheetView>
  </sheetViews>
  <sheetFormatPr defaultRowHeight="15" x14ac:dyDescent="0.25"/>
  <cols>
    <col min="2" max="2" width="4" bestFit="1" customWidth="1"/>
    <col min="3" max="3" width="8.42578125" bestFit="1" customWidth="1"/>
    <col min="4" max="4" width="9.5703125" bestFit="1" customWidth="1"/>
    <col min="5" max="5" width="8.42578125" bestFit="1" customWidth="1"/>
    <col min="6" max="6" width="9.5703125" bestFit="1" customWidth="1"/>
    <col min="8" max="8" width="9.5703125" bestFit="1" customWidth="1"/>
  </cols>
  <sheetData>
    <row r="1" spans="2:12" ht="15.75" thickBot="1" x14ac:dyDescent="0.3"/>
    <row r="2" spans="2:12" x14ac:dyDescent="0.25">
      <c r="B2" s="21" t="s">
        <v>0</v>
      </c>
      <c r="C2" s="25" t="s">
        <v>3</v>
      </c>
      <c r="D2" s="26"/>
      <c r="E2" s="25" t="s">
        <v>4</v>
      </c>
      <c r="F2" s="26"/>
      <c r="G2" s="25" t="s">
        <v>5</v>
      </c>
      <c r="H2" s="26"/>
      <c r="I2" s="25" t="s">
        <v>6</v>
      </c>
      <c r="J2" s="26"/>
      <c r="L2" s="23" t="s">
        <v>7</v>
      </c>
    </row>
    <row r="3" spans="2:12" ht="15.75" thickBot="1" x14ac:dyDescent="0.3">
      <c r="B3" s="22"/>
      <c r="C3" s="3" t="s">
        <v>1</v>
      </c>
      <c r="D3" s="4" t="s">
        <v>2</v>
      </c>
      <c r="E3" s="3" t="s">
        <v>1</v>
      </c>
      <c r="F3" s="4" t="s">
        <v>2</v>
      </c>
      <c r="G3" s="3" t="s">
        <v>1</v>
      </c>
      <c r="H3" s="4" t="s">
        <v>2</v>
      </c>
      <c r="I3" s="3" t="s">
        <v>1</v>
      </c>
      <c r="J3" s="4" t="s">
        <v>2</v>
      </c>
      <c r="L3" s="24"/>
    </row>
    <row r="4" spans="2:12" x14ac:dyDescent="0.25">
      <c r="B4" s="5">
        <v>0</v>
      </c>
      <c r="C4" s="1">
        <v>739.6</v>
      </c>
      <c r="D4" s="2">
        <v>6694.2</v>
      </c>
      <c r="E4" s="1">
        <v>1677.4</v>
      </c>
      <c r="F4" s="2">
        <v>15265.1</v>
      </c>
      <c r="G4" s="1">
        <v>345.7</v>
      </c>
      <c r="H4" s="2">
        <v>3213.5</v>
      </c>
      <c r="I4" s="1">
        <f>AVERAGE(C4,E4,G4)</f>
        <v>920.9</v>
      </c>
      <c r="J4" s="2">
        <f>AVERAGE(D4,F4,H4)</f>
        <v>8390.9333333333325</v>
      </c>
      <c r="L4" s="6"/>
    </row>
    <row r="5" spans="2:12" x14ac:dyDescent="0.25">
      <c r="B5" s="6">
        <v>0.1</v>
      </c>
      <c r="C5" s="1">
        <v>0.1</v>
      </c>
      <c r="D5" s="2">
        <v>2</v>
      </c>
      <c r="E5" s="1">
        <v>2607.8000000000002</v>
      </c>
      <c r="F5" s="2">
        <v>23696.3</v>
      </c>
      <c r="G5" s="1">
        <v>293.3</v>
      </c>
      <c r="H5" s="2">
        <v>2685.5</v>
      </c>
      <c r="I5" s="1">
        <f t="shared" ref="I5:I14" si="0">AVERAGE(C5,E5,G5)</f>
        <v>967.06666666666672</v>
      </c>
      <c r="J5" s="2">
        <f t="shared" ref="J5:J14" si="1">AVERAGE(D5,F5,H5)</f>
        <v>8794.6</v>
      </c>
      <c r="L5" s="6">
        <f>($I$4-I5)/$I$4-B5</f>
        <v>-0.15013211713179145</v>
      </c>
    </row>
    <row r="6" spans="2:12" x14ac:dyDescent="0.25">
      <c r="B6" s="6">
        <v>0.2</v>
      </c>
      <c r="C6" s="1">
        <v>517.70000000000005</v>
      </c>
      <c r="D6" s="2">
        <v>4603.3</v>
      </c>
      <c r="E6" s="1">
        <v>1467.4</v>
      </c>
      <c r="F6" s="2">
        <v>13284.1</v>
      </c>
      <c r="G6" s="1">
        <v>252</v>
      </c>
      <c r="H6" s="2">
        <v>2254.8000000000002</v>
      </c>
      <c r="I6" s="1">
        <f t="shared" si="0"/>
        <v>745.70000000000016</v>
      </c>
      <c r="J6" s="2">
        <f t="shared" si="1"/>
        <v>6714.0666666666666</v>
      </c>
      <c r="L6" s="6">
        <f t="shared" ref="L6:L14" si="2">($I$4-I6)/$I$4-B6</f>
        <v>-9.7513302204367269E-3</v>
      </c>
    </row>
    <row r="7" spans="2:12" x14ac:dyDescent="0.25">
      <c r="B7" s="6">
        <v>0.3</v>
      </c>
      <c r="C7" s="1">
        <v>296.3</v>
      </c>
      <c r="D7" s="2">
        <v>2669.6</v>
      </c>
      <c r="E7" s="1">
        <v>991</v>
      </c>
      <c r="F7" s="2">
        <v>8959.2999999999993</v>
      </c>
      <c r="G7" s="1">
        <v>0</v>
      </c>
      <c r="H7" s="2">
        <v>1</v>
      </c>
      <c r="I7" s="1">
        <f t="shared" si="0"/>
        <v>429.09999999999997</v>
      </c>
      <c r="J7" s="2">
        <f t="shared" si="1"/>
        <v>3876.6333333333332</v>
      </c>
      <c r="L7" s="6">
        <f t="shared" si="2"/>
        <v>0.23404278423281571</v>
      </c>
    </row>
    <row r="8" spans="2:12" x14ac:dyDescent="0.25">
      <c r="B8" s="6">
        <v>0.4</v>
      </c>
      <c r="C8" s="1">
        <v>312.5</v>
      </c>
      <c r="D8" s="2">
        <v>2844.4</v>
      </c>
      <c r="E8" s="1">
        <v>469.9</v>
      </c>
      <c r="F8" s="2">
        <v>4196.7</v>
      </c>
      <c r="G8" s="1">
        <v>151</v>
      </c>
      <c r="H8" s="2">
        <v>1379</v>
      </c>
      <c r="I8" s="1">
        <f t="shared" si="0"/>
        <v>311.13333333333333</v>
      </c>
      <c r="J8" s="2">
        <f t="shared" si="1"/>
        <v>2806.7000000000003</v>
      </c>
      <c r="L8" s="6">
        <f t="shared" si="2"/>
        <v>0.26214210735874321</v>
      </c>
    </row>
    <row r="9" spans="2:12" x14ac:dyDescent="0.25">
      <c r="B9" s="6">
        <v>0.5</v>
      </c>
      <c r="C9" s="1">
        <v>152.69999999999999</v>
      </c>
      <c r="D9" s="2">
        <v>1452.6</v>
      </c>
      <c r="E9" s="1">
        <v>435.6</v>
      </c>
      <c r="F9" s="2">
        <v>3996.8</v>
      </c>
      <c r="G9" s="1">
        <v>97.7</v>
      </c>
      <c r="H9" s="2">
        <v>945.6</v>
      </c>
      <c r="I9" s="1">
        <f t="shared" si="0"/>
        <v>228.66666666666666</v>
      </c>
      <c r="J9" s="2">
        <f t="shared" si="1"/>
        <v>2131.6666666666665</v>
      </c>
      <c r="L9" s="6">
        <f t="shared" si="2"/>
        <v>0.25169218518116343</v>
      </c>
    </row>
    <row r="10" spans="2:12" x14ac:dyDescent="0.25">
      <c r="B10" s="6">
        <v>0.6</v>
      </c>
      <c r="C10" s="1">
        <v>46.9</v>
      </c>
      <c r="D10" s="2">
        <v>441</v>
      </c>
      <c r="E10" s="1">
        <v>158</v>
      </c>
      <c r="F10" s="2">
        <v>1392.2</v>
      </c>
      <c r="G10" s="1">
        <v>42.2</v>
      </c>
      <c r="H10" s="2">
        <v>379.9</v>
      </c>
      <c r="I10" s="1">
        <f t="shared" si="0"/>
        <v>82.366666666666674</v>
      </c>
      <c r="J10" s="2">
        <f t="shared" si="1"/>
        <v>737.69999999999993</v>
      </c>
      <c r="L10" s="6">
        <f t="shared" si="2"/>
        <v>0.31055851160097003</v>
      </c>
    </row>
    <row r="11" spans="2:12" x14ac:dyDescent="0.25">
      <c r="B11" s="6">
        <v>0.7</v>
      </c>
      <c r="C11" s="1">
        <v>22.8</v>
      </c>
      <c r="D11" s="2">
        <v>221.2</v>
      </c>
      <c r="E11" s="1">
        <v>35.299999999999997</v>
      </c>
      <c r="F11" s="2">
        <v>331.4</v>
      </c>
      <c r="G11" s="1">
        <v>0</v>
      </c>
      <c r="H11" s="2">
        <v>0.7</v>
      </c>
      <c r="I11" s="1">
        <f t="shared" si="0"/>
        <v>19.366666666666664</v>
      </c>
      <c r="J11" s="2">
        <f t="shared" si="1"/>
        <v>184.43333333333331</v>
      </c>
      <c r="L11" s="6">
        <f t="shared" si="2"/>
        <v>0.27896984833677207</v>
      </c>
    </row>
    <row r="12" spans="2:12" x14ac:dyDescent="0.25">
      <c r="B12" s="6">
        <v>0.8</v>
      </c>
      <c r="C12" s="1">
        <v>0</v>
      </c>
      <c r="D12" s="2">
        <v>0.8</v>
      </c>
      <c r="E12" s="1">
        <v>13.8</v>
      </c>
      <c r="F12" s="2">
        <v>127.5</v>
      </c>
      <c r="G12" s="1">
        <v>1.2</v>
      </c>
      <c r="H12" s="2">
        <v>11.3</v>
      </c>
      <c r="I12" s="1">
        <f t="shared" si="0"/>
        <v>5</v>
      </c>
      <c r="J12" s="2">
        <f t="shared" si="1"/>
        <v>46.533333333333339</v>
      </c>
      <c r="L12" s="6">
        <f t="shared" si="2"/>
        <v>0.19457052883049186</v>
      </c>
    </row>
    <row r="13" spans="2:12" x14ac:dyDescent="0.25">
      <c r="B13" s="6">
        <v>0.9</v>
      </c>
      <c r="C13" s="1">
        <v>0</v>
      </c>
      <c r="D13" s="2">
        <v>0.7</v>
      </c>
      <c r="E13" s="1">
        <v>0</v>
      </c>
      <c r="F13" s="2">
        <v>0.5</v>
      </c>
      <c r="G13" s="1">
        <v>0</v>
      </c>
      <c r="H13" s="2">
        <v>0.3</v>
      </c>
      <c r="I13" s="1">
        <f t="shared" si="0"/>
        <v>0</v>
      </c>
      <c r="J13" s="2">
        <f t="shared" si="1"/>
        <v>0.5</v>
      </c>
      <c r="L13" s="6">
        <f t="shared" si="2"/>
        <v>9.9999999999999978E-2</v>
      </c>
    </row>
    <row r="14" spans="2:12" ht="15.75" thickBot="1" x14ac:dyDescent="0.3">
      <c r="B14" s="7">
        <v>1</v>
      </c>
      <c r="C14" s="3">
        <v>0</v>
      </c>
      <c r="D14" s="4">
        <v>0</v>
      </c>
      <c r="E14" s="3">
        <v>0</v>
      </c>
      <c r="F14" s="4">
        <v>0</v>
      </c>
      <c r="G14" s="3">
        <v>0</v>
      </c>
      <c r="H14" s="4">
        <v>0</v>
      </c>
      <c r="I14" s="3">
        <f t="shared" si="0"/>
        <v>0</v>
      </c>
      <c r="J14" s="4">
        <f t="shared" si="1"/>
        <v>0</v>
      </c>
      <c r="L14" s="7">
        <f t="shared" si="2"/>
        <v>0</v>
      </c>
    </row>
  </sheetData>
  <mergeCells count="6">
    <mergeCell ref="B2:B3"/>
    <mergeCell ref="L2:L3"/>
    <mergeCell ref="C2:D2"/>
    <mergeCell ref="E2:F2"/>
    <mergeCell ref="G2:H2"/>
    <mergeCell ref="I2:J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workbookViewId="0">
      <selection activeCell="L13" sqref="L13"/>
    </sheetView>
  </sheetViews>
  <sheetFormatPr defaultRowHeight="15" x14ac:dyDescent="0.25"/>
  <sheetData>
    <row r="1" spans="2:12" ht="15.75" thickBot="1" x14ac:dyDescent="0.3"/>
    <row r="2" spans="2:12" x14ac:dyDescent="0.25">
      <c r="B2" s="21" t="s">
        <v>0</v>
      </c>
      <c r="C2" s="25" t="s">
        <v>3</v>
      </c>
      <c r="D2" s="26"/>
      <c r="E2" s="25" t="s">
        <v>4</v>
      </c>
      <c r="F2" s="26"/>
      <c r="G2" s="25" t="s">
        <v>5</v>
      </c>
      <c r="H2" s="26"/>
      <c r="I2" s="25" t="s">
        <v>6</v>
      </c>
      <c r="J2" s="26"/>
      <c r="L2" s="23" t="s">
        <v>7</v>
      </c>
    </row>
    <row r="3" spans="2:12" ht="15.75" thickBot="1" x14ac:dyDescent="0.3">
      <c r="B3" s="22"/>
      <c r="C3" s="3" t="s">
        <v>1</v>
      </c>
      <c r="D3" s="4" t="s">
        <v>2</v>
      </c>
      <c r="E3" s="3" t="s">
        <v>1</v>
      </c>
      <c r="F3" s="4" t="s">
        <v>2</v>
      </c>
      <c r="G3" s="3" t="s">
        <v>1</v>
      </c>
      <c r="H3" s="4" t="s">
        <v>2</v>
      </c>
      <c r="I3" s="3" t="s">
        <v>1</v>
      </c>
      <c r="J3" s="4" t="s">
        <v>2</v>
      </c>
      <c r="L3" s="24"/>
    </row>
    <row r="4" spans="2:12" x14ac:dyDescent="0.25">
      <c r="B4" s="5">
        <v>0</v>
      </c>
      <c r="C4" s="1">
        <v>77359</v>
      </c>
      <c r="D4" s="2">
        <v>0</v>
      </c>
      <c r="E4" s="1">
        <v>63391</v>
      </c>
      <c r="F4" s="2">
        <v>0</v>
      </c>
      <c r="G4" s="1">
        <v>75876</v>
      </c>
      <c r="H4" s="2">
        <v>0</v>
      </c>
      <c r="I4" s="1">
        <f>AVERAGE(C4,E4,G4)</f>
        <v>72208.666666666672</v>
      </c>
      <c r="J4" s="2">
        <f>AVERAGE(D4,F4,H4)</f>
        <v>0</v>
      </c>
      <c r="L4" s="6"/>
    </row>
    <row r="5" spans="2:12" x14ac:dyDescent="0.25">
      <c r="B5" s="6">
        <v>0.1</v>
      </c>
      <c r="C5" s="1">
        <v>59960.5</v>
      </c>
      <c r="D5" s="2">
        <v>0</v>
      </c>
      <c r="E5" s="1">
        <v>56116.9</v>
      </c>
      <c r="F5" s="2">
        <v>0</v>
      </c>
      <c r="G5" s="1">
        <v>64038.7</v>
      </c>
      <c r="H5" s="2">
        <v>0</v>
      </c>
      <c r="I5" s="1">
        <f t="shared" ref="I5:J14" si="0">AVERAGE(C5,E5,G5)</f>
        <v>60038.69999999999</v>
      </c>
      <c r="J5" s="2">
        <f t="shared" si="0"/>
        <v>0</v>
      </c>
      <c r="L5" s="6">
        <f>($I$4-I5)/$I$4-B5</f>
        <v>6.8538864217591811E-2</v>
      </c>
    </row>
    <row r="6" spans="2:12" x14ac:dyDescent="0.25">
      <c r="B6" s="6">
        <v>0.2</v>
      </c>
      <c r="C6" s="1">
        <v>56446.7</v>
      </c>
      <c r="D6" s="2">
        <v>0</v>
      </c>
      <c r="E6" s="1">
        <v>44133.1</v>
      </c>
      <c r="F6" s="2">
        <v>0</v>
      </c>
      <c r="G6" s="1">
        <v>42430.6</v>
      </c>
      <c r="H6" s="2">
        <v>0</v>
      </c>
      <c r="I6" s="1">
        <f t="shared" si="0"/>
        <v>47670.133333333331</v>
      </c>
      <c r="J6" s="2">
        <f t="shared" si="0"/>
        <v>0</v>
      </c>
      <c r="L6" s="6">
        <f t="shared" ref="L6:L14" si="1">($I$4-I6)/$I$4-B6</f>
        <v>0.1398280908108907</v>
      </c>
    </row>
    <row r="7" spans="2:12" x14ac:dyDescent="0.25">
      <c r="B7" s="6">
        <v>0.3</v>
      </c>
      <c r="C7" s="1">
        <v>37206.6</v>
      </c>
      <c r="D7" s="2">
        <v>0</v>
      </c>
      <c r="E7" s="1">
        <v>37652</v>
      </c>
      <c r="F7" s="2">
        <v>0</v>
      </c>
      <c r="G7" s="1">
        <v>25795.599999999999</v>
      </c>
      <c r="H7" s="2">
        <v>0</v>
      </c>
      <c r="I7" s="1">
        <f t="shared" si="0"/>
        <v>33551.4</v>
      </c>
      <c r="J7" s="2">
        <f t="shared" si="0"/>
        <v>0</v>
      </c>
      <c r="L7" s="6">
        <f t="shared" si="1"/>
        <v>0.23535494354324965</v>
      </c>
    </row>
    <row r="8" spans="2:12" x14ac:dyDescent="0.25">
      <c r="B8" s="6">
        <v>0.4</v>
      </c>
      <c r="C8" s="1">
        <v>33554.1</v>
      </c>
      <c r="D8" s="2">
        <v>0</v>
      </c>
      <c r="E8" s="1">
        <v>31382.1</v>
      </c>
      <c r="F8" s="2">
        <v>0</v>
      </c>
      <c r="G8" s="1">
        <v>13530.3</v>
      </c>
      <c r="H8" s="2">
        <v>0</v>
      </c>
      <c r="I8" s="1">
        <f t="shared" si="0"/>
        <v>26155.5</v>
      </c>
      <c r="J8" s="2">
        <f t="shared" si="0"/>
        <v>0</v>
      </c>
      <c r="L8" s="6">
        <f t="shared" si="1"/>
        <v>0.2377789369697082</v>
      </c>
    </row>
    <row r="9" spans="2:12" x14ac:dyDescent="0.25">
      <c r="B9" s="6">
        <v>0.5</v>
      </c>
      <c r="C9" s="1">
        <v>17247.099999999999</v>
      </c>
      <c r="D9" s="2">
        <v>0</v>
      </c>
      <c r="E9" s="1">
        <v>28046.5</v>
      </c>
      <c r="F9" s="2">
        <v>0</v>
      </c>
      <c r="G9" s="1">
        <v>17554.5</v>
      </c>
      <c r="H9" s="2">
        <v>0</v>
      </c>
      <c r="I9" s="1">
        <f t="shared" si="0"/>
        <v>20949.366666666665</v>
      </c>
      <c r="J9" s="2">
        <f t="shared" si="0"/>
        <v>0</v>
      </c>
      <c r="L9" s="6">
        <f t="shared" si="1"/>
        <v>0.20987739237210679</v>
      </c>
    </row>
    <row r="10" spans="2:12" x14ac:dyDescent="0.25">
      <c r="B10" s="6">
        <v>0.6</v>
      </c>
      <c r="C10" s="1">
        <v>14494.9</v>
      </c>
      <c r="D10" s="2">
        <v>0</v>
      </c>
      <c r="E10" s="1">
        <v>17139.7</v>
      </c>
      <c r="F10" s="2">
        <v>0</v>
      </c>
      <c r="G10" s="1">
        <v>8651.7999999999993</v>
      </c>
      <c r="H10" s="2">
        <v>0</v>
      </c>
      <c r="I10" s="1">
        <f t="shared" si="0"/>
        <v>13428.799999999997</v>
      </c>
      <c r="J10" s="2">
        <f t="shared" si="0"/>
        <v>0</v>
      </c>
      <c r="L10" s="6">
        <f t="shared" si="1"/>
        <v>0.21402786369133908</v>
      </c>
    </row>
    <row r="11" spans="2:12" x14ac:dyDescent="0.25">
      <c r="B11" s="6">
        <v>0.7</v>
      </c>
      <c r="C11" s="1">
        <v>7989.2</v>
      </c>
      <c r="D11" s="2">
        <v>0</v>
      </c>
      <c r="E11" s="1">
        <v>11945.9</v>
      </c>
      <c r="F11" s="2">
        <v>0</v>
      </c>
      <c r="G11" s="1">
        <v>4351.3999999999996</v>
      </c>
      <c r="H11" s="2">
        <v>0</v>
      </c>
      <c r="I11" s="1">
        <f t="shared" si="0"/>
        <v>8095.5</v>
      </c>
      <c r="J11" s="2">
        <f t="shared" si="0"/>
        <v>0</v>
      </c>
      <c r="L11" s="6">
        <f t="shared" si="1"/>
        <v>0.18788741886938787</v>
      </c>
    </row>
    <row r="12" spans="2:12" x14ac:dyDescent="0.25">
      <c r="B12" s="6">
        <v>0.8</v>
      </c>
      <c r="C12" s="1">
        <v>3611.6</v>
      </c>
      <c r="D12" s="2">
        <v>0</v>
      </c>
      <c r="E12" s="1">
        <v>6213.8</v>
      </c>
      <c r="F12" s="2">
        <v>0</v>
      </c>
      <c r="G12" s="1">
        <v>2766.9</v>
      </c>
      <c r="H12" s="2">
        <v>0</v>
      </c>
      <c r="I12" s="1">
        <f t="shared" si="0"/>
        <v>4197.4333333333334</v>
      </c>
      <c r="J12" s="2">
        <f t="shared" si="0"/>
        <v>0</v>
      </c>
      <c r="L12" s="6">
        <f t="shared" si="1"/>
        <v>0.14187078190060287</v>
      </c>
    </row>
    <row r="13" spans="2:12" x14ac:dyDescent="0.25">
      <c r="B13" s="6">
        <v>0.9</v>
      </c>
      <c r="C13" s="1">
        <v>971.8</v>
      </c>
      <c r="D13" s="2">
        <v>0</v>
      </c>
      <c r="E13" s="1">
        <v>1713.7</v>
      </c>
      <c r="F13" s="2">
        <v>0</v>
      </c>
      <c r="G13" s="1">
        <v>366.1</v>
      </c>
      <c r="H13" s="2">
        <v>0</v>
      </c>
      <c r="I13" s="1">
        <f t="shared" si="0"/>
        <v>1017.1999999999999</v>
      </c>
      <c r="J13" s="2">
        <f t="shared" si="0"/>
        <v>0</v>
      </c>
      <c r="L13" s="6">
        <f>($I$4-I13)/$I$4-B13</f>
        <v>8.5913048295218508E-2</v>
      </c>
    </row>
    <row r="14" spans="2:12" ht="15.75" thickBot="1" x14ac:dyDescent="0.3">
      <c r="B14" s="7">
        <v>1</v>
      </c>
      <c r="C14" s="3">
        <v>0</v>
      </c>
      <c r="D14" s="4">
        <v>0</v>
      </c>
      <c r="E14" s="3">
        <v>0</v>
      </c>
      <c r="F14" s="4">
        <v>0</v>
      </c>
      <c r="G14" s="3">
        <v>0</v>
      </c>
      <c r="H14" s="4">
        <v>0</v>
      </c>
      <c r="I14" s="3">
        <f t="shared" si="0"/>
        <v>0</v>
      </c>
      <c r="J14" s="4">
        <f t="shared" si="0"/>
        <v>0</v>
      </c>
      <c r="L14" s="7">
        <f t="shared" si="1"/>
        <v>0</v>
      </c>
    </row>
  </sheetData>
  <mergeCells count="6">
    <mergeCell ref="B2:B3"/>
    <mergeCell ref="L2:L3"/>
    <mergeCell ref="C2:D2"/>
    <mergeCell ref="E2:F2"/>
    <mergeCell ref="G2:H2"/>
    <mergeCell ref="I2: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G22"/>
    </sheetView>
  </sheetViews>
  <sheetFormatPr defaultRowHeight="15" x14ac:dyDescent="0.25"/>
  <cols>
    <col min="1" max="1" width="19.140625" bestFit="1" customWidth="1"/>
    <col min="2" max="2" width="12" bestFit="1" customWidth="1"/>
    <col min="4" max="7" width="12" bestFit="1" customWidth="1"/>
  </cols>
  <sheetData>
    <row r="1" spans="1:5" x14ac:dyDescent="0.25">
      <c r="A1" t="s">
        <v>8</v>
      </c>
    </row>
    <row r="3" spans="1:5" ht="15.75" thickBot="1" x14ac:dyDescent="0.3">
      <c r="A3" t="s">
        <v>9</v>
      </c>
    </row>
    <row r="4" spans="1:5" x14ac:dyDescent="0.25">
      <c r="A4" s="14" t="s">
        <v>10</v>
      </c>
      <c r="B4" s="14" t="s">
        <v>11</v>
      </c>
      <c r="C4" s="14" t="s">
        <v>12</v>
      </c>
      <c r="D4" s="14" t="s">
        <v>6</v>
      </c>
      <c r="E4" s="14" t="s">
        <v>13</v>
      </c>
    </row>
    <row r="5" spans="1:5" x14ac:dyDescent="0.25">
      <c r="A5" s="12">
        <v>0.1</v>
      </c>
      <c r="B5" s="12">
        <v>11</v>
      </c>
      <c r="C5" s="12">
        <v>1.4720925181887283</v>
      </c>
      <c r="D5" s="12">
        <v>0.13382659256261167</v>
      </c>
      <c r="E5" s="12">
        <v>2.34601536870859E-2</v>
      </c>
    </row>
    <row r="6" spans="1:5" x14ac:dyDescent="0.25">
      <c r="A6" s="12">
        <v>0.2</v>
      </c>
      <c r="B6" s="12">
        <v>11</v>
      </c>
      <c r="C6" s="12">
        <v>2.2068308280179849</v>
      </c>
      <c r="D6" s="12">
        <v>0.20062098436527134</v>
      </c>
      <c r="E6" s="12">
        <v>1.7666895982746116E-2</v>
      </c>
    </row>
    <row r="7" spans="1:5" x14ac:dyDescent="0.25">
      <c r="A7" s="12">
        <v>0.3</v>
      </c>
      <c r="B7" s="12">
        <v>11</v>
      </c>
      <c r="C7" s="12">
        <v>1.179824753385355</v>
      </c>
      <c r="D7" s="12">
        <v>0.107256795762305</v>
      </c>
      <c r="E7" s="12">
        <v>1.1719775792212533E-2</v>
      </c>
    </row>
    <row r="8" spans="1:5" x14ac:dyDescent="0.25">
      <c r="A8" s="12">
        <v>0.4</v>
      </c>
      <c r="B8" s="12">
        <v>11</v>
      </c>
      <c r="C8" s="12">
        <v>1.4228027818003395</v>
      </c>
      <c r="D8" s="12">
        <v>0.12934570743639451</v>
      </c>
      <c r="E8" s="12">
        <v>1.1846706401128443E-2</v>
      </c>
    </row>
    <row r="9" spans="1:5" x14ac:dyDescent="0.25">
      <c r="A9" s="12">
        <v>0.5</v>
      </c>
      <c r="B9" s="12">
        <v>11</v>
      </c>
      <c r="C9" s="12">
        <v>1.8205010178922516</v>
      </c>
      <c r="D9" s="12">
        <v>0.16550009253565923</v>
      </c>
      <c r="E9" s="12">
        <v>9.0770855713798951E-3</v>
      </c>
    </row>
    <row r="10" spans="1:5" x14ac:dyDescent="0.25">
      <c r="A10" s="12">
        <v>0.6</v>
      </c>
      <c r="B10" s="12">
        <v>11</v>
      </c>
      <c r="C10" s="12">
        <v>1.6839993569451508</v>
      </c>
      <c r="D10" s="12">
        <v>0.15309085063137734</v>
      </c>
      <c r="E10" s="12">
        <v>8.0463603729745148E-3</v>
      </c>
    </row>
    <row r="11" spans="1:5" x14ac:dyDescent="0.25">
      <c r="A11" s="12">
        <v>0.7</v>
      </c>
      <c r="B11" s="12">
        <v>11</v>
      </c>
      <c r="C11" s="12">
        <v>1.7549847630422928</v>
      </c>
      <c r="D11" s="12">
        <v>0.15954406936748117</v>
      </c>
      <c r="E11" s="12">
        <v>9.399727025887589E-3</v>
      </c>
    </row>
    <row r="12" spans="1:5" x14ac:dyDescent="0.25">
      <c r="A12" s="12">
        <v>0.8</v>
      </c>
      <c r="B12" s="12">
        <v>11</v>
      </c>
      <c r="C12" s="12">
        <v>1.316271510221688</v>
      </c>
      <c r="D12" s="12">
        <v>0.11966104638378981</v>
      </c>
      <c r="E12" s="12">
        <v>6.4774283667615954E-3</v>
      </c>
    </row>
    <row r="13" spans="1:5" x14ac:dyDescent="0.25">
      <c r="A13" s="12">
        <v>0.9</v>
      </c>
      <c r="B13" s="12">
        <v>11</v>
      </c>
      <c r="C13" s="12">
        <v>1.4489683823462531</v>
      </c>
      <c r="D13" s="12">
        <v>0.13172439839511393</v>
      </c>
      <c r="E13" s="12">
        <v>5.5161066863590041E-3</v>
      </c>
    </row>
    <row r="14" spans="1:5" ht="15.75" thickBot="1" x14ac:dyDescent="0.3">
      <c r="A14" s="13">
        <v>1</v>
      </c>
      <c r="B14" s="13">
        <v>11</v>
      </c>
      <c r="C14" s="13">
        <v>1.5210773406700957</v>
      </c>
      <c r="D14" s="13">
        <v>0.13827975824273597</v>
      </c>
      <c r="E14" s="13">
        <v>7.8512535327441811E-3</v>
      </c>
    </row>
    <row r="17" spans="1:7" ht="15.75" thickBot="1" x14ac:dyDescent="0.3">
      <c r="A17" t="s">
        <v>14</v>
      </c>
    </row>
    <row r="18" spans="1:7" x14ac:dyDescent="0.25">
      <c r="A18" s="14" t="s">
        <v>15</v>
      </c>
      <c r="B18" s="14" t="s">
        <v>16</v>
      </c>
      <c r="C18" s="14" t="s">
        <v>17</v>
      </c>
      <c r="D18" s="14" t="s">
        <v>18</v>
      </c>
      <c r="E18" s="14" t="s">
        <v>19</v>
      </c>
      <c r="F18" s="14" t="s">
        <v>20</v>
      </c>
      <c r="G18" s="14" t="s">
        <v>21</v>
      </c>
    </row>
    <row r="19" spans="1:7" x14ac:dyDescent="0.25">
      <c r="A19" s="12" t="s">
        <v>22</v>
      </c>
      <c r="B19" s="12">
        <v>7.0800676275680097E-2</v>
      </c>
      <c r="C19" s="12">
        <v>9</v>
      </c>
      <c r="D19" s="12">
        <v>7.8667418084088989E-3</v>
      </c>
      <c r="E19" s="12">
        <v>0.70832307095946778</v>
      </c>
      <c r="F19" s="12">
        <v>0.70000868279845008</v>
      </c>
      <c r="G19" s="12">
        <v>1.9748291982587596</v>
      </c>
    </row>
    <row r="20" spans="1:7" x14ac:dyDescent="0.25">
      <c r="A20" s="12" t="s">
        <v>23</v>
      </c>
      <c r="B20" s="12">
        <v>1.110614934192798</v>
      </c>
      <c r="C20" s="12">
        <v>100</v>
      </c>
      <c r="D20" s="12">
        <v>1.110614934192798E-2</v>
      </c>
      <c r="E20" s="12"/>
      <c r="F20" s="12"/>
      <c r="G20" s="12"/>
    </row>
    <row r="21" spans="1:7" x14ac:dyDescent="0.25">
      <c r="A21" s="12"/>
      <c r="B21" s="12"/>
      <c r="C21" s="12"/>
      <c r="D21" s="12"/>
      <c r="E21" s="12"/>
      <c r="F21" s="12"/>
      <c r="G21" s="12"/>
    </row>
    <row r="22" spans="1:7" ht="15.75" thickBot="1" x14ac:dyDescent="0.3">
      <c r="A22" s="13" t="s">
        <v>24</v>
      </c>
      <c r="B22" s="13">
        <v>1.1814156104684781</v>
      </c>
      <c r="C22" s="13">
        <v>109</v>
      </c>
      <c r="D22" s="13"/>
      <c r="E22" s="13"/>
      <c r="F22" s="13"/>
      <c r="G22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3"/>
  <sheetViews>
    <sheetView tabSelected="1" topLeftCell="L25" zoomScale="130" zoomScaleNormal="130" workbookViewId="0">
      <selection activeCell="P45" sqref="P45"/>
    </sheetView>
  </sheetViews>
  <sheetFormatPr defaultRowHeight="15" x14ac:dyDescent="0.25"/>
  <cols>
    <col min="16" max="16" width="19.140625" bestFit="1" customWidth="1"/>
    <col min="17" max="22" width="12" bestFit="1" customWidth="1"/>
  </cols>
  <sheetData>
    <row r="1" spans="2:22" ht="15.75" thickBot="1" x14ac:dyDescent="0.3"/>
    <row r="2" spans="2:22" ht="15.75" thickBot="1" x14ac:dyDescent="0.3">
      <c r="B2" s="8" t="s">
        <v>0</v>
      </c>
      <c r="C2" s="9">
        <v>0.1</v>
      </c>
      <c r="D2" s="11">
        <v>0.2</v>
      </c>
      <c r="E2" s="9">
        <v>0.3</v>
      </c>
      <c r="F2" s="11">
        <v>0.4</v>
      </c>
      <c r="G2" s="9">
        <v>0.5</v>
      </c>
      <c r="H2" s="11">
        <v>0.6</v>
      </c>
      <c r="I2" s="9">
        <v>0.7</v>
      </c>
      <c r="J2" s="11">
        <v>0.8</v>
      </c>
      <c r="K2" s="9">
        <v>0.9</v>
      </c>
      <c r="L2" s="10">
        <v>1</v>
      </c>
      <c r="R2" t="s">
        <v>8</v>
      </c>
    </row>
    <row r="3" spans="2:22" x14ac:dyDescent="0.25">
      <c r="B3" s="5">
        <v>0</v>
      </c>
      <c r="C3" s="15">
        <f>'0.1'!L4</f>
        <v>0</v>
      </c>
      <c r="D3" s="16">
        <f>'0.2'!L4</f>
        <v>0</v>
      </c>
      <c r="E3" s="15">
        <f>'0.3'!L4</f>
        <v>0</v>
      </c>
      <c r="F3" s="16">
        <f>'0.4'!L4</f>
        <v>0</v>
      </c>
      <c r="G3" s="15">
        <f>'0.5'!L4</f>
        <v>0</v>
      </c>
      <c r="H3" s="16">
        <f>'0.6'!L4</f>
        <v>0</v>
      </c>
      <c r="I3" s="15">
        <f>'0.7'!L4</f>
        <v>0</v>
      </c>
      <c r="J3" s="16">
        <f>'0.8'!L4</f>
        <v>0</v>
      </c>
      <c r="K3" s="15">
        <f>'0.9'!L4</f>
        <v>0</v>
      </c>
      <c r="L3" s="17">
        <f>'1'!L4</f>
        <v>0</v>
      </c>
    </row>
    <row r="4" spans="2:22" ht="15.75" thickBot="1" x14ac:dyDescent="0.3">
      <c r="B4" s="6">
        <v>0.1</v>
      </c>
      <c r="C4" s="15">
        <f>'0.1'!L5</f>
        <v>-0.15013211713179145</v>
      </c>
      <c r="D4" s="16">
        <f>'0.2'!L5</f>
        <v>0.14125987724092218</v>
      </c>
      <c r="E4" s="15">
        <f>'0.3'!L5</f>
        <v>-0.11085542154291843</v>
      </c>
      <c r="F4" s="16">
        <f>'0.4'!L5</f>
        <v>1.9401074672415697E-2</v>
      </c>
      <c r="G4" s="15">
        <f>'0.5'!L5</f>
        <v>0.18660128536122841</v>
      </c>
      <c r="H4" s="16">
        <f>'0.6'!L5</f>
        <v>0.1611511316390388</v>
      </c>
      <c r="I4" s="15">
        <f>'0.7'!L5</f>
        <v>0.16008892749600087</v>
      </c>
      <c r="J4" s="16">
        <f>'0.8'!L5</f>
        <v>3.8915382040584201E-2</v>
      </c>
      <c r="K4" s="15">
        <f>'0.9'!L5</f>
        <v>0.15313974661571952</v>
      </c>
      <c r="L4" s="17">
        <f>'1'!L5</f>
        <v>6.8538864217591811E-2</v>
      </c>
      <c r="R4" t="s">
        <v>9</v>
      </c>
    </row>
    <row r="5" spans="2:22" x14ac:dyDescent="0.25">
      <c r="B5" s="6">
        <v>0.2</v>
      </c>
      <c r="C5" s="15">
        <f>'0.1'!L6</f>
        <v>-9.7513302204367269E-3</v>
      </c>
      <c r="D5" s="16">
        <f>'0.2'!L6</f>
        <v>0.36721672975535463</v>
      </c>
      <c r="E5" s="15">
        <f>'0.3'!L6</f>
        <v>8.8934075597983275E-2</v>
      </c>
      <c r="F5" s="16">
        <f>'0.4'!L6</f>
        <v>8.5120480264626042E-3</v>
      </c>
      <c r="G5" s="15">
        <f>'0.5'!L6</f>
        <v>0.19037837712254496</v>
      </c>
      <c r="H5" s="16">
        <f>'0.6'!L6</f>
        <v>0.16653914860807184</v>
      </c>
      <c r="I5" s="15">
        <f>'0.7'!L6</f>
        <v>0.22189574033989462</v>
      </c>
      <c r="J5" s="16">
        <f>'0.8'!L6</f>
        <v>0.15453859200219605</v>
      </c>
      <c r="K5" s="15">
        <f>'0.9'!L6</f>
        <v>0.11887229708362479</v>
      </c>
      <c r="L5" s="17">
        <f>'1'!L6</f>
        <v>0.1398280908108907</v>
      </c>
      <c r="R5" s="14" t="s">
        <v>10</v>
      </c>
      <c r="S5" s="14" t="s">
        <v>11</v>
      </c>
      <c r="T5" s="14" t="s">
        <v>12</v>
      </c>
      <c r="U5" s="14" t="s">
        <v>6</v>
      </c>
      <c r="V5" s="14" t="s">
        <v>13</v>
      </c>
    </row>
    <row r="6" spans="2:22" x14ac:dyDescent="0.25">
      <c r="B6" s="6">
        <v>0.3</v>
      </c>
      <c r="C6" s="15">
        <f>'0.1'!L7</f>
        <v>0.23404278423281571</v>
      </c>
      <c r="D6" s="16">
        <f>'0.2'!L7</f>
        <v>0.19829027159762058</v>
      </c>
      <c r="E6" s="15">
        <f>'0.3'!L7</f>
        <v>0.13028933200160764</v>
      </c>
      <c r="F6" s="16">
        <f>'0.4'!L7</f>
        <v>0.20833862471043824</v>
      </c>
      <c r="G6" s="15">
        <f>'0.5'!L7</f>
        <v>0.24905630788263894</v>
      </c>
      <c r="H6" s="16">
        <f>'0.6'!L7</f>
        <v>0.20310897981675052</v>
      </c>
      <c r="I6" s="15">
        <f>'0.7'!L7</f>
        <v>0.15585531145474585</v>
      </c>
      <c r="J6" s="16">
        <f>'0.8'!L7</f>
        <v>0.13839817036193608</v>
      </c>
      <c r="K6" s="15">
        <f>'0.9'!L7</f>
        <v>0.17488122444633397</v>
      </c>
      <c r="L6" s="17">
        <f>'1'!L7</f>
        <v>0.23535494354324965</v>
      </c>
      <c r="R6" s="12">
        <v>0.1</v>
      </c>
      <c r="S6" s="12">
        <v>11</v>
      </c>
      <c r="T6" s="12">
        <v>1.4720925181887283</v>
      </c>
      <c r="U6" s="12">
        <v>0.13382659256261167</v>
      </c>
      <c r="V6" s="12">
        <v>2.34601536870859E-2</v>
      </c>
    </row>
    <row r="7" spans="2:22" x14ac:dyDescent="0.25">
      <c r="B7" s="6">
        <v>0.4</v>
      </c>
      <c r="C7" s="15">
        <f>'0.1'!L8</f>
        <v>0.26214210735874321</v>
      </c>
      <c r="D7" s="16">
        <f>'0.2'!L8</f>
        <v>0.32404939541860445</v>
      </c>
      <c r="E7" s="15">
        <f>'0.3'!L8</f>
        <v>0.13985825875536695</v>
      </c>
      <c r="F7" s="16">
        <f>'0.4'!L8</f>
        <v>0.20880869977688366</v>
      </c>
      <c r="G7" s="15">
        <f>'0.5'!L8</f>
        <v>0.27383014993944921</v>
      </c>
      <c r="H7" s="16">
        <f>'0.6'!L8</f>
        <v>0.23830703119133312</v>
      </c>
      <c r="I7" s="15">
        <f>'0.7'!L8</f>
        <v>0.30682094823997985</v>
      </c>
      <c r="J7" s="16">
        <f>'0.8'!L8</f>
        <v>0.11344918426768957</v>
      </c>
      <c r="K7" s="15">
        <f>'0.9'!L8</f>
        <v>0.20883554207616295</v>
      </c>
      <c r="L7" s="17">
        <f>'1'!L8</f>
        <v>0.2377789369697082</v>
      </c>
      <c r="R7" s="12">
        <v>0.2</v>
      </c>
      <c r="S7" s="12">
        <v>11</v>
      </c>
      <c r="T7" s="12">
        <v>2.2068308280179849</v>
      </c>
      <c r="U7" s="12">
        <v>0.20062098436527134</v>
      </c>
      <c r="V7" s="12">
        <v>1.7666895982746116E-2</v>
      </c>
    </row>
    <row r="8" spans="2:22" x14ac:dyDescent="0.25">
      <c r="B8" s="6">
        <v>0.5</v>
      </c>
      <c r="C8" s="15">
        <f>'0.1'!L9</f>
        <v>0.25169218518116343</v>
      </c>
      <c r="D8" s="16">
        <f>'0.2'!L9</f>
        <v>0.33191444007373971</v>
      </c>
      <c r="E8" s="15">
        <f>'0.3'!L9</f>
        <v>0.18669295631170335</v>
      </c>
      <c r="F8" s="16">
        <f>'0.4'!L9</f>
        <v>0.28327355959512801</v>
      </c>
      <c r="G8" s="15">
        <f>'0.5'!L9</f>
        <v>0.23757837479925303</v>
      </c>
      <c r="H8" s="16">
        <f>'0.6'!L9</f>
        <v>0.23375837002518285</v>
      </c>
      <c r="I8" s="15">
        <f>'0.7'!L9</f>
        <v>0.24355173366128391</v>
      </c>
      <c r="J8" s="16">
        <f>'0.8'!L9</f>
        <v>0.23182931594448897</v>
      </c>
      <c r="K8" s="15">
        <f>'0.9'!L9</f>
        <v>0.19378514506964406</v>
      </c>
      <c r="L8" s="17">
        <f>'1'!L9</f>
        <v>0.20987739237210679</v>
      </c>
      <c r="R8" s="12">
        <v>0.3</v>
      </c>
      <c r="S8" s="12">
        <v>11</v>
      </c>
      <c r="T8" s="12">
        <v>1.179824753385355</v>
      </c>
      <c r="U8" s="12">
        <v>0.107256795762305</v>
      </c>
      <c r="V8" s="12">
        <v>1.1719775792212533E-2</v>
      </c>
    </row>
    <row r="9" spans="2:22" x14ac:dyDescent="0.25">
      <c r="B9" s="6">
        <v>0.6</v>
      </c>
      <c r="C9" s="15">
        <f>'0.1'!L10</f>
        <v>0.31055851160097003</v>
      </c>
      <c r="D9" s="16">
        <f>'0.2'!L10</f>
        <v>0.34517769855522196</v>
      </c>
      <c r="E9" s="15">
        <f>'0.3'!L10</f>
        <v>0.23125151709291181</v>
      </c>
      <c r="F9" s="16">
        <f>'0.4'!L10</f>
        <v>0.25932131500550881</v>
      </c>
      <c r="G9" s="15">
        <f>'0.5'!L10</f>
        <v>0.23016591208082737</v>
      </c>
      <c r="H9" s="16">
        <f>'0.6'!L10</f>
        <v>0.25507785934655891</v>
      </c>
      <c r="I9" s="15">
        <f>'0.7'!L10</f>
        <v>0.22405779106995471</v>
      </c>
      <c r="J9" s="16">
        <f>'0.8'!L10</f>
        <v>0.21621268842232932</v>
      </c>
      <c r="K9" s="15">
        <f>'0.9'!L10</f>
        <v>0.19401410805833075</v>
      </c>
      <c r="L9" s="17">
        <f>'1'!L10</f>
        <v>0.21402786369133908</v>
      </c>
      <c r="R9" s="12">
        <v>0.4</v>
      </c>
      <c r="S9" s="12">
        <v>11</v>
      </c>
      <c r="T9" s="12">
        <v>1.4228027818003395</v>
      </c>
      <c r="U9" s="12">
        <v>0.12934570743639451</v>
      </c>
      <c r="V9" s="12">
        <v>1.1846706401128443E-2</v>
      </c>
    </row>
    <row r="10" spans="2:22" x14ac:dyDescent="0.25">
      <c r="B10" s="6">
        <v>0.7</v>
      </c>
      <c r="C10" s="15">
        <f>'0.1'!L11</f>
        <v>0.27896984833677207</v>
      </c>
      <c r="D10" s="16">
        <f>'0.2'!L11</f>
        <v>0.21988680216046075</v>
      </c>
      <c r="E10" s="15">
        <f>'0.3'!L11</f>
        <v>0.23594187096851216</v>
      </c>
      <c r="F10" s="16">
        <f>'0.4'!L11</f>
        <v>0.18129161469404964</v>
      </c>
      <c r="G10" s="15">
        <f>'0.5'!L11</f>
        <v>0.20078236853798159</v>
      </c>
      <c r="H10" s="16">
        <f>'0.6'!L11</f>
        <v>0.20206634253035738</v>
      </c>
      <c r="I10" s="15">
        <f>'0.7'!L11</f>
        <v>0.19678446294543428</v>
      </c>
      <c r="J10" s="16">
        <f>'0.8'!L11</f>
        <v>0.18807752152947887</v>
      </c>
      <c r="K10" s="15">
        <f>'0.9'!L11</f>
        <v>0.17897387767201522</v>
      </c>
      <c r="L10" s="17">
        <f>'1'!L11</f>
        <v>0.18788741886938787</v>
      </c>
      <c r="R10" s="12">
        <v>0.5</v>
      </c>
      <c r="S10" s="12">
        <v>11</v>
      </c>
      <c r="T10" s="12">
        <v>1.8205010178922516</v>
      </c>
      <c r="U10" s="12">
        <v>0.16550009253565923</v>
      </c>
      <c r="V10" s="12">
        <v>9.0770855713798951E-3</v>
      </c>
    </row>
    <row r="11" spans="2:22" x14ac:dyDescent="0.25">
      <c r="B11" s="6">
        <v>0.8</v>
      </c>
      <c r="C11" s="15">
        <f>'0.1'!L12</f>
        <v>0.19457052883049186</v>
      </c>
      <c r="D11" s="16">
        <f>'0.2'!L12</f>
        <v>0.18241611231564847</v>
      </c>
      <c r="E11" s="15">
        <f>'0.3'!L12</f>
        <v>0.18600494224103958</v>
      </c>
      <c r="F11" s="16">
        <f>'0.4'!L12</f>
        <v>0.16204263051296652</v>
      </c>
      <c r="G11" s="15">
        <f>'0.5'!L12</f>
        <v>0.16123442305402513</v>
      </c>
      <c r="H11" s="16">
        <f>'0.6'!L12</f>
        <v>0.13315719835386408</v>
      </c>
      <c r="I11" s="15">
        <f>'0.7'!L12</f>
        <v>0.15623889094775989</v>
      </c>
      <c r="J11" s="16">
        <f>'0.8'!L12</f>
        <v>0.14403385894812615</v>
      </c>
      <c r="K11" s="15">
        <f>'0.9'!L12</f>
        <v>0.1394829256964536</v>
      </c>
      <c r="L11" s="17">
        <f>'1'!L12</f>
        <v>0.14187078190060287</v>
      </c>
      <c r="R11" s="12">
        <v>0.6</v>
      </c>
      <c r="S11" s="12">
        <v>11</v>
      </c>
      <c r="T11" s="12">
        <v>1.6839993569451508</v>
      </c>
      <c r="U11" s="12">
        <v>0.15309085063137734</v>
      </c>
      <c r="V11" s="12">
        <v>8.0463603729745148E-3</v>
      </c>
    </row>
    <row r="12" spans="2:22" x14ac:dyDescent="0.25">
      <c r="B12" s="6">
        <v>0.9</v>
      </c>
      <c r="C12" s="15">
        <f>'0.1'!L13</f>
        <v>9.9999999999999978E-2</v>
      </c>
      <c r="D12" s="16">
        <f>'0.2'!L13</f>
        <v>9.6619500900412381E-2</v>
      </c>
      <c r="E12" s="15">
        <f>'0.3'!L13</f>
        <v>9.1707221959148821E-2</v>
      </c>
      <c r="F12" s="16">
        <f>'0.4'!L13</f>
        <v>9.1813214806486187E-2</v>
      </c>
      <c r="G12" s="15">
        <f>'0.5'!L13</f>
        <v>9.0873819114303034E-2</v>
      </c>
      <c r="H12" s="16">
        <f>'0.6'!L13</f>
        <v>9.0833295433993211E-2</v>
      </c>
      <c r="I12" s="15">
        <f>'0.7'!L13</f>
        <v>8.9690956887238715E-2</v>
      </c>
      <c r="J12" s="16">
        <f>'0.8'!L13</f>
        <v>9.0816796704858871E-2</v>
      </c>
      <c r="K12" s="15">
        <f>'0.9'!L13</f>
        <v>8.6983515627968022E-2</v>
      </c>
      <c r="L12" s="17">
        <f>'1'!L13</f>
        <v>8.5913048295218508E-2</v>
      </c>
      <c r="R12" s="12">
        <v>0.7</v>
      </c>
      <c r="S12" s="12">
        <v>11</v>
      </c>
      <c r="T12" s="12">
        <v>1.7549847630422928</v>
      </c>
      <c r="U12" s="12">
        <v>0.15954406936748117</v>
      </c>
      <c r="V12" s="12">
        <v>9.399727025887589E-3</v>
      </c>
    </row>
    <row r="13" spans="2:22" ht="15.75" thickBot="1" x14ac:dyDescent="0.3">
      <c r="B13" s="7">
        <v>1</v>
      </c>
      <c r="C13" s="18">
        <f>'0.1'!L14</f>
        <v>0</v>
      </c>
      <c r="D13" s="19">
        <f>'0.2'!L14</f>
        <v>0</v>
      </c>
      <c r="E13" s="18">
        <f>'0.3'!L14</f>
        <v>0</v>
      </c>
      <c r="F13" s="19">
        <f>'0.4'!L14</f>
        <v>0</v>
      </c>
      <c r="G13" s="18">
        <f>'0.5'!L14</f>
        <v>0</v>
      </c>
      <c r="H13" s="19">
        <f>'0.6'!L14</f>
        <v>0</v>
      </c>
      <c r="I13" s="18">
        <f>'0.7'!L14</f>
        <v>0</v>
      </c>
      <c r="J13" s="19">
        <f>'0.8'!L14</f>
        <v>0</v>
      </c>
      <c r="K13" s="18">
        <f>'0.9'!L14</f>
        <v>0</v>
      </c>
      <c r="L13" s="20">
        <f>'1'!L14</f>
        <v>0</v>
      </c>
      <c r="R13" s="12">
        <v>0.8</v>
      </c>
      <c r="S13" s="12">
        <v>11</v>
      </c>
      <c r="T13" s="12">
        <v>1.316271510221688</v>
      </c>
      <c r="U13" s="12">
        <v>0.11966104638378981</v>
      </c>
      <c r="V13" s="12">
        <v>6.4774283667615954E-3</v>
      </c>
    </row>
    <row r="14" spans="2:22" x14ac:dyDescent="0.25">
      <c r="R14" s="12">
        <v>0.9</v>
      </c>
      <c r="S14" s="12">
        <v>11</v>
      </c>
      <c r="T14" s="12">
        <v>1.4489683823462531</v>
      </c>
      <c r="U14" s="12">
        <v>0.13172439839511393</v>
      </c>
      <c r="V14" s="12">
        <v>5.5161066863590041E-3</v>
      </c>
    </row>
    <row r="15" spans="2:22" ht="15.75" thickBot="1" x14ac:dyDescent="0.3">
      <c r="R15" s="13">
        <v>1</v>
      </c>
      <c r="S15" s="13">
        <v>11</v>
      </c>
      <c r="T15" s="13">
        <v>1.5210773406700957</v>
      </c>
      <c r="U15" s="13">
        <v>0.13827975824273597</v>
      </c>
      <c r="V15" s="13">
        <v>7.8512535327441811E-3</v>
      </c>
    </row>
    <row r="18" spans="18:24" ht="15.75" thickBot="1" x14ac:dyDescent="0.3">
      <c r="R18" t="s">
        <v>14</v>
      </c>
    </row>
    <row r="19" spans="18:24" x14ac:dyDescent="0.25">
      <c r="R19" s="14" t="s">
        <v>15</v>
      </c>
      <c r="S19" s="14" t="s">
        <v>16</v>
      </c>
      <c r="T19" s="14" t="s">
        <v>17</v>
      </c>
      <c r="U19" s="14" t="s">
        <v>18</v>
      </c>
      <c r="V19" s="14" t="s">
        <v>19</v>
      </c>
      <c r="W19" s="14" t="s">
        <v>20</v>
      </c>
      <c r="X19" s="14" t="s">
        <v>21</v>
      </c>
    </row>
    <row r="20" spans="18:24" x14ac:dyDescent="0.25">
      <c r="R20" s="12" t="s">
        <v>22</v>
      </c>
      <c r="S20" s="12">
        <v>7.0800676275680097E-2</v>
      </c>
      <c r="T20" s="12">
        <v>9</v>
      </c>
      <c r="U20" s="12">
        <v>7.8667418084088989E-3</v>
      </c>
      <c r="V20" s="12">
        <v>0.70832307095946778</v>
      </c>
      <c r="W20" s="12">
        <v>0.70000868279845008</v>
      </c>
      <c r="X20" s="12">
        <v>1.9748291982587596</v>
      </c>
    </row>
    <row r="21" spans="18:24" x14ac:dyDescent="0.25">
      <c r="R21" s="12" t="s">
        <v>23</v>
      </c>
      <c r="S21" s="12">
        <v>1.110614934192798</v>
      </c>
      <c r="T21" s="12">
        <v>100</v>
      </c>
      <c r="U21" s="12">
        <v>1.110614934192798E-2</v>
      </c>
      <c r="V21" s="12"/>
      <c r="W21" s="12"/>
      <c r="X21" s="12"/>
    </row>
    <row r="22" spans="18:24" x14ac:dyDescent="0.25">
      <c r="R22" s="12"/>
      <c r="S22" s="12"/>
      <c r="T22" s="12"/>
      <c r="U22" s="12"/>
      <c r="V22" s="12"/>
      <c r="W22" s="12"/>
      <c r="X22" s="12"/>
    </row>
    <row r="23" spans="18:24" ht="15.75" thickBot="1" x14ac:dyDescent="0.3">
      <c r="R23" s="13" t="s">
        <v>24</v>
      </c>
      <c r="S23" s="13">
        <v>1.1814156104684781</v>
      </c>
      <c r="T23" s="13">
        <v>109</v>
      </c>
      <c r="U23" s="13"/>
      <c r="V23" s="13"/>
      <c r="W23" s="13"/>
      <c r="X23" s="1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workbookViewId="0">
      <selection activeCell="L4" sqref="L4:L14"/>
    </sheetView>
  </sheetViews>
  <sheetFormatPr defaultRowHeight="15" x14ac:dyDescent="0.25"/>
  <sheetData>
    <row r="1" spans="2:12" ht="15.75" thickBot="1" x14ac:dyDescent="0.3"/>
    <row r="2" spans="2:12" x14ac:dyDescent="0.25">
      <c r="B2" s="21" t="s">
        <v>0</v>
      </c>
      <c r="C2" s="25" t="s">
        <v>3</v>
      </c>
      <c r="D2" s="26"/>
      <c r="E2" s="25" t="s">
        <v>4</v>
      </c>
      <c r="F2" s="26"/>
      <c r="G2" s="25" t="s">
        <v>5</v>
      </c>
      <c r="H2" s="26"/>
      <c r="I2" s="25" t="s">
        <v>6</v>
      </c>
      <c r="J2" s="26"/>
      <c r="L2" s="23" t="s">
        <v>7</v>
      </c>
    </row>
    <row r="3" spans="2:12" ht="15.75" thickBot="1" x14ac:dyDescent="0.3">
      <c r="B3" s="22"/>
      <c r="C3" s="3" t="s">
        <v>1</v>
      </c>
      <c r="D3" s="4" t="s">
        <v>2</v>
      </c>
      <c r="E3" s="3" t="s">
        <v>1</v>
      </c>
      <c r="F3" s="4" t="s">
        <v>2</v>
      </c>
      <c r="G3" s="3" t="s">
        <v>1</v>
      </c>
      <c r="H3" s="4" t="s">
        <v>2</v>
      </c>
      <c r="I3" s="3" t="s">
        <v>1</v>
      </c>
      <c r="J3" s="4" t="s">
        <v>2</v>
      </c>
      <c r="L3" s="24"/>
    </row>
    <row r="4" spans="2:12" x14ac:dyDescent="0.25">
      <c r="B4" s="5">
        <v>0</v>
      </c>
      <c r="C4" s="1">
        <v>4374.5</v>
      </c>
      <c r="D4" s="2">
        <v>17531.900000000001</v>
      </c>
      <c r="E4" s="1">
        <v>7953.1111110000002</v>
      </c>
      <c r="F4" s="2">
        <v>31784.666669999999</v>
      </c>
      <c r="G4" s="1">
        <v>2788.5</v>
      </c>
      <c r="H4" s="2">
        <v>11058.6</v>
      </c>
      <c r="I4" s="1">
        <f>AVERAGE(C4,E4,G4)</f>
        <v>5038.703703666667</v>
      </c>
      <c r="J4" s="2">
        <f>AVERAGE(D4,F4,H4)</f>
        <v>20125.055556666666</v>
      </c>
      <c r="L4" s="6"/>
    </row>
    <row r="5" spans="2:12" x14ac:dyDescent="0.25">
      <c r="B5" s="6">
        <v>0.1</v>
      </c>
      <c r="C5" s="1">
        <v>3693.9</v>
      </c>
      <c r="D5" s="2">
        <v>14866.7</v>
      </c>
      <c r="E5" s="1">
        <v>5420</v>
      </c>
      <c r="F5" s="2">
        <v>21736.799999999999</v>
      </c>
      <c r="G5" s="1">
        <v>2355.3000000000002</v>
      </c>
      <c r="H5" s="2">
        <v>9439.5</v>
      </c>
      <c r="I5" s="1">
        <f t="shared" ref="I5:J14" si="0">AVERAGE(C5,E5,G5)</f>
        <v>3823.0666666666671</v>
      </c>
      <c r="J5" s="2">
        <f t="shared" si="0"/>
        <v>15347.666666666666</v>
      </c>
      <c r="L5" s="6">
        <f>($I$4-I5)/$I$4-B5</f>
        <v>0.14125987724092218</v>
      </c>
    </row>
    <row r="6" spans="2:12" x14ac:dyDescent="0.25">
      <c r="B6" s="6">
        <v>0.2</v>
      </c>
      <c r="C6" s="1">
        <v>2068.1</v>
      </c>
      <c r="D6" s="2">
        <v>8259.1</v>
      </c>
      <c r="E6" s="1">
        <v>3314.4</v>
      </c>
      <c r="F6" s="2">
        <v>13349.2</v>
      </c>
      <c r="G6" s="1">
        <v>1159.5</v>
      </c>
      <c r="H6" s="2">
        <v>4642.1000000000004</v>
      </c>
      <c r="I6" s="1">
        <f t="shared" si="0"/>
        <v>2180.6666666666665</v>
      </c>
      <c r="J6" s="2">
        <f t="shared" si="0"/>
        <v>8750.1333333333332</v>
      </c>
      <c r="L6" s="6">
        <f t="shared" ref="L6:L14" si="1">($I$4-I6)/$I$4-B6</f>
        <v>0.36721672975535463</v>
      </c>
    </row>
    <row r="7" spans="2:12" x14ac:dyDescent="0.25">
      <c r="B7" s="6">
        <v>0.3</v>
      </c>
      <c r="C7" s="1">
        <v>1254.5</v>
      </c>
      <c r="D7" s="2">
        <v>5107.3999999999996</v>
      </c>
      <c r="E7" s="1">
        <v>4436.1000000000004</v>
      </c>
      <c r="F7" s="2">
        <v>17606.599999999999</v>
      </c>
      <c r="G7" s="1">
        <v>1893.3</v>
      </c>
      <c r="H7" s="2">
        <v>7501.2</v>
      </c>
      <c r="I7" s="1">
        <f t="shared" si="0"/>
        <v>2527.9666666666667</v>
      </c>
      <c r="J7" s="2">
        <f t="shared" si="0"/>
        <v>10071.733333333334</v>
      </c>
      <c r="L7" s="6">
        <f t="shared" si="1"/>
        <v>0.19829027159762058</v>
      </c>
    </row>
    <row r="8" spans="2:12" x14ac:dyDescent="0.25">
      <c r="B8" s="6">
        <v>0.4</v>
      </c>
      <c r="C8" s="1">
        <v>1655.9</v>
      </c>
      <c r="D8" s="2">
        <v>6566.4</v>
      </c>
      <c r="E8" s="1">
        <v>1792.2</v>
      </c>
      <c r="F8" s="2">
        <v>7195</v>
      </c>
      <c r="G8" s="1">
        <v>723.2</v>
      </c>
      <c r="H8" s="2">
        <v>2833.8</v>
      </c>
      <c r="I8" s="1">
        <f t="shared" si="0"/>
        <v>1390.4333333333334</v>
      </c>
      <c r="J8" s="2">
        <f t="shared" si="0"/>
        <v>5531.7333333333336</v>
      </c>
      <c r="L8" s="6">
        <f t="shared" si="1"/>
        <v>0.32404939541860445</v>
      </c>
    </row>
    <row r="9" spans="2:12" x14ac:dyDescent="0.25">
      <c r="B9" s="6">
        <v>0.5</v>
      </c>
      <c r="C9" s="1">
        <v>485.6</v>
      </c>
      <c r="D9" s="2">
        <v>1965.3</v>
      </c>
      <c r="E9" s="1">
        <v>2055.1999999999998</v>
      </c>
      <c r="F9" s="2">
        <v>8230.9</v>
      </c>
      <c r="G9" s="1">
        <v>0</v>
      </c>
      <c r="H9" s="2">
        <v>1.1000000000000001</v>
      </c>
      <c r="I9" s="1">
        <f t="shared" si="0"/>
        <v>846.93333333333328</v>
      </c>
      <c r="J9" s="2">
        <f t="shared" si="0"/>
        <v>3399.1</v>
      </c>
      <c r="L9" s="6">
        <f t="shared" si="1"/>
        <v>0.33191444007373971</v>
      </c>
    </row>
    <row r="10" spans="2:12" x14ac:dyDescent="0.25">
      <c r="B10" s="6">
        <v>0.6</v>
      </c>
      <c r="C10" s="1">
        <v>347.3</v>
      </c>
      <c r="D10" s="2">
        <v>1374.6</v>
      </c>
      <c r="E10" s="1">
        <v>481.4</v>
      </c>
      <c r="F10" s="2">
        <v>1938.5</v>
      </c>
      <c r="G10" s="1">
        <v>0</v>
      </c>
      <c r="H10" s="2">
        <v>0.8</v>
      </c>
      <c r="I10" s="1">
        <f t="shared" si="0"/>
        <v>276.23333333333335</v>
      </c>
      <c r="J10" s="2">
        <f t="shared" si="0"/>
        <v>1104.6333333333334</v>
      </c>
      <c r="L10" s="6">
        <f t="shared" si="1"/>
        <v>0.34517769855522196</v>
      </c>
    </row>
    <row r="11" spans="2:12" x14ac:dyDescent="0.25">
      <c r="B11" s="6">
        <v>0.7</v>
      </c>
      <c r="C11" s="1">
        <v>322.8</v>
      </c>
      <c r="D11" s="2">
        <v>1278.0999999999999</v>
      </c>
      <c r="E11" s="1">
        <v>750.5</v>
      </c>
      <c r="F11" s="2">
        <v>3014.6</v>
      </c>
      <c r="G11" s="1">
        <v>137.69999999999999</v>
      </c>
      <c r="H11" s="2">
        <v>549.5</v>
      </c>
      <c r="I11" s="1">
        <f t="shared" si="0"/>
        <v>403.66666666666669</v>
      </c>
      <c r="J11" s="2">
        <f t="shared" si="0"/>
        <v>1614.0666666666666</v>
      </c>
      <c r="L11" s="6">
        <f t="shared" si="1"/>
        <v>0.21988680216046075</v>
      </c>
    </row>
    <row r="12" spans="2:12" x14ac:dyDescent="0.25">
      <c r="B12" s="6">
        <v>0.8</v>
      </c>
      <c r="C12" s="1">
        <v>0.2</v>
      </c>
      <c r="D12" s="2">
        <v>1.7</v>
      </c>
      <c r="E12" s="1">
        <v>220.5</v>
      </c>
      <c r="F12" s="2">
        <v>888.4</v>
      </c>
      <c r="G12" s="1">
        <v>45.1</v>
      </c>
      <c r="H12" s="2">
        <v>163.1</v>
      </c>
      <c r="I12" s="1">
        <f t="shared" si="0"/>
        <v>88.600000000000009</v>
      </c>
      <c r="J12" s="2">
        <f t="shared" si="0"/>
        <v>351.06666666666666</v>
      </c>
      <c r="L12" s="6">
        <f t="shared" si="1"/>
        <v>0.18241611231564847</v>
      </c>
    </row>
    <row r="13" spans="2:12" x14ac:dyDescent="0.25">
      <c r="B13" s="6">
        <v>0.9</v>
      </c>
      <c r="C13" s="1">
        <v>12.9</v>
      </c>
      <c r="D13" s="2">
        <v>52.4</v>
      </c>
      <c r="E13" s="1">
        <v>9</v>
      </c>
      <c r="F13" s="2">
        <v>41.1</v>
      </c>
      <c r="G13" s="1">
        <v>29.2</v>
      </c>
      <c r="H13" s="2">
        <v>115.3</v>
      </c>
      <c r="I13" s="1">
        <f t="shared" si="0"/>
        <v>17.033333333333331</v>
      </c>
      <c r="J13" s="2">
        <f t="shared" si="0"/>
        <v>69.600000000000009</v>
      </c>
      <c r="L13" s="6">
        <f t="shared" si="1"/>
        <v>9.6619500900412381E-2</v>
      </c>
    </row>
    <row r="14" spans="2:12" ht="15.75" thickBot="1" x14ac:dyDescent="0.3">
      <c r="B14" s="7">
        <v>1</v>
      </c>
      <c r="C14" s="3">
        <v>0</v>
      </c>
      <c r="D14" s="4">
        <v>0</v>
      </c>
      <c r="E14" s="3">
        <v>0</v>
      </c>
      <c r="F14" s="4">
        <v>0</v>
      </c>
      <c r="G14" s="3">
        <v>0</v>
      </c>
      <c r="H14" s="4">
        <v>0</v>
      </c>
      <c r="I14" s="3">
        <f t="shared" si="0"/>
        <v>0</v>
      </c>
      <c r="J14" s="4">
        <f t="shared" si="0"/>
        <v>0</v>
      </c>
      <c r="L14" s="7">
        <f t="shared" si="1"/>
        <v>0</v>
      </c>
    </row>
  </sheetData>
  <mergeCells count="6">
    <mergeCell ref="B2:B3"/>
    <mergeCell ref="L2:L3"/>
    <mergeCell ref="C2:D2"/>
    <mergeCell ref="E2:F2"/>
    <mergeCell ref="G2:H2"/>
    <mergeCell ref="I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workbookViewId="0">
      <selection activeCell="L4" sqref="L4:L14"/>
    </sheetView>
  </sheetViews>
  <sheetFormatPr defaultRowHeight="15" x14ac:dyDescent="0.25"/>
  <sheetData>
    <row r="1" spans="2:12" ht="15.75" thickBot="1" x14ac:dyDescent="0.3"/>
    <row r="2" spans="2:12" x14ac:dyDescent="0.25">
      <c r="B2" s="21" t="s">
        <v>0</v>
      </c>
      <c r="C2" s="25" t="s">
        <v>3</v>
      </c>
      <c r="D2" s="26"/>
      <c r="E2" s="25" t="s">
        <v>4</v>
      </c>
      <c r="F2" s="26"/>
      <c r="G2" s="25" t="s">
        <v>5</v>
      </c>
      <c r="H2" s="26"/>
      <c r="I2" s="25" t="s">
        <v>6</v>
      </c>
      <c r="J2" s="26"/>
      <c r="L2" s="23" t="s">
        <v>7</v>
      </c>
    </row>
    <row r="3" spans="2:12" ht="15.75" thickBot="1" x14ac:dyDescent="0.3">
      <c r="B3" s="22"/>
      <c r="C3" s="3" t="s">
        <v>1</v>
      </c>
      <c r="D3" s="4" t="s">
        <v>2</v>
      </c>
      <c r="E3" s="3" t="s">
        <v>1</v>
      </c>
      <c r="F3" s="4" t="s">
        <v>2</v>
      </c>
      <c r="G3" s="3" t="s">
        <v>1</v>
      </c>
      <c r="H3" s="4" t="s">
        <v>2</v>
      </c>
      <c r="I3" s="3" t="s">
        <v>1</v>
      </c>
      <c r="J3" s="4" t="s">
        <v>2</v>
      </c>
      <c r="L3" s="24"/>
    </row>
    <row r="4" spans="2:12" x14ac:dyDescent="0.25">
      <c r="B4" s="5">
        <v>0</v>
      </c>
      <c r="C4" s="1">
        <v>8057.6</v>
      </c>
      <c r="D4" s="2">
        <v>18824.8</v>
      </c>
      <c r="E4" s="1">
        <v>14958.6</v>
      </c>
      <c r="F4" s="2">
        <v>34988.6</v>
      </c>
      <c r="G4" s="1">
        <v>2114.1</v>
      </c>
      <c r="H4" s="2">
        <v>4932.2</v>
      </c>
      <c r="I4" s="1">
        <f>AVERAGE(C4,E4,G4)</f>
        <v>8376.7666666666664</v>
      </c>
      <c r="J4" s="2">
        <f>AVERAGE(D4,F4,H4)</f>
        <v>19581.866666666665</v>
      </c>
      <c r="L4" s="6"/>
    </row>
    <row r="5" spans="2:12" x14ac:dyDescent="0.25">
      <c r="B5" s="6">
        <v>0.1</v>
      </c>
      <c r="C5" s="1">
        <v>5804</v>
      </c>
      <c r="D5" s="2">
        <v>13488.2</v>
      </c>
      <c r="E5" s="1">
        <v>13228.9</v>
      </c>
      <c r="F5" s="2">
        <v>30664.7</v>
      </c>
      <c r="G5" s="1">
        <v>6370.2</v>
      </c>
      <c r="H5" s="2">
        <v>14809.3</v>
      </c>
      <c r="I5" s="1">
        <f t="shared" ref="I5:J14" si="0">AVERAGE(C5,E5,G5)</f>
        <v>8467.7000000000007</v>
      </c>
      <c r="J5" s="2">
        <f t="shared" si="0"/>
        <v>19654.066666666666</v>
      </c>
      <c r="L5" s="6">
        <f>($I$4-I5)/$I$4-B5</f>
        <v>-0.11085542154291843</v>
      </c>
    </row>
    <row r="6" spans="2:12" x14ac:dyDescent="0.25">
      <c r="B6" s="6">
        <v>0.2</v>
      </c>
      <c r="C6" s="1">
        <v>5733.3</v>
      </c>
      <c r="D6" s="2">
        <v>13338.6</v>
      </c>
      <c r="E6" s="1">
        <v>9091.2999999999993</v>
      </c>
      <c r="F6" s="2">
        <v>21173.9</v>
      </c>
      <c r="G6" s="1">
        <v>3044.7</v>
      </c>
      <c r="H6" s="2">
        <v>7126.7</v>
      </c>
      <c r="I6" s="1">
        <f t="shared" si="0"/>
        <v>5956.4333333333334</v>
      </c>
      <c r="J6" s="2">
        <f t="shared" si="0"/>
        <v>13879.733333333332</v>
      </c>
      <c r="L6" s="6">
        <f t="shared" ref="L6:L14" si="1">($I$4-I6)/$I$4-B6</f>
        <v>8.8934075597983275E-2</v>
      </c>
    </row>
    <row r="7" spans="2:12" x14ac:dyDescent="0.25">
      <c r="B7" s="6">
        <v>0.3</v>
      </c>
      <c r="C7" s="1">
        <v>2342.1</v>
      </c>
      <c r="D7" s="2">
        <v>5453.2</v>
      </c>
      <c r="E7" s="1">
        <v>7613.2</v>
      </c>
      <c r="F7" s="2">
        <v>17788.7</v>
      </c>
      <c r="G7" s="1">
        <v>4361.7</v>
      </c>
      <c r="H7" s="2">
        <v>10047.4</v>
      </c>
      <c r="I7" s="1">
        <f t="shared" si="0"/>
        <v>4772.333333333333</v>
      </c>
      <c r="J7" s="2">
        <f t="shared" si="0"/>
        <v>11096.433333333334</v>
      </c>
      <c r="L7" s="6">
        <f t="shared" si="1"/>
        <v>0.13028933200160764</v>
      </c>
    </row>
    <row r="8" spans="2:12" x14ac:dyDescent="0.25">
      <c r="B8" s="6">
        <v>0.4</v>
      </c>
      <c r="C8" s="1">
        <v>3075.2</v>
      </c>
      <c r="D8" s="2">
        <v>7148.4</v>
      </c>
      <c r="E8" s="1">
        <v>4641.5</v>
      </c>
      <c r="F8" s="2">
        <v>10877.9</v>
      </c>
      <c r="G8" s="1">
        <v>3846.8</v>
      </c>
      <c r="H8" s="2">
        <v>8855.4</v>
      </c>
      <c r="I8" s="1">
        <f t="shared" si="0"/>
        <v>3854.5</v>
      </c>
      <c r="J8" s="2">
        <f t="shared" si="0"/>
        <v>8960.5666666666657</v>
      </c>
      <c r="L8" s="6">
        <f t="shared" si="1"/>
        <v>0.13985825875536695</v>
      </c>
    </row>
    <row r="9" spans="2:12" x14ac:dyDescent="0.25">
      <c r="B9" s="6">
        <v>0.5</v>
      </c>
      <c r="C9" s="1">
        <v>2870</v>
      </c>
      <c r="D9" s="2">
        <v>6616.4</v>
      </c>
      <c r="E9" s="1">
        <v>3619.9</v>
      </c>
      <c r="F9" s="2">
        <v>8450.2000000000007</v>
      </c>
      <c r="G9" s="1">
        <v>1383.6</v>
      </c>
      <c r="H9" s="2">
        <v>3262.4</v>
      </c>
      <c r="I9" s="1">
        <f t="shared" si="0"/>
        <v>2624.5</v>
      </c>
      <c r="J9" s="2">
        <f t="shared" si="0"/>
        <v>6109.666666666667</v>
      </c>
      <c r="L9" s="6">
        <f t="shared" si="1"/>
        <v>0.18669295631170335</v>
      </c>
    </row>
    <row r="10" spans="2:12" x14ac:dyDescent="0.25">
      <c r="B10" s="6">
        <v>0.6</v>
      </c>
      <c r="C10" s="1">
        <v>1299.5999999999999</v>
      </c>
      <c r="D10" s="2">
        <v>3108.8</v>
      </c>
      <c r="E10" s="1">
        <v>2703.5</v>
      </c>
      <c r="F10" s="2">
        <v>6250.6</v>
      </c>
      <c r="G10" s="1">
        <v>237.6</v>
      </c>
      <c r="H10" s="2">
        <v>559.6</v>
      </c>
      <c r="I10" s="1">
        <f t="shared" si="0"/>
        <v>1413.5666666666666</v>
      </c>
      <c r="J10" s="2">
        <f t="shared" si="0"/>
        <v>3306.3333333333339</v>
      </c>
      <c r="L10" s="6">
        <f t="shared" si="1"/>
        <v>0.23125151709291181</v>
      </c>
    </row>
    <row r="11" spans="2:12" x14ac:dyDescent="0.25">
      <c r="B11" s="6">
        <v>0.7</v>
      </c>
      <c r="C11" s="1">
        <v>369.6</v>
      </c>
      <c r="D11" s="2">
        <v>892.6</v>
      </c>
      <c r="E11" s="1">
        <v>918.7</v>
      </c>
      <c r="F11" s="2">
        <v>2090.1</v>
      </c>
      <c r="G11" s="1">
        <v>321.5</v>
      </c>
      <c r="H11" s="2">
        <v>755.1</v>
      </c>
      <c r="I11" s="1">
        <f t="shared" si="0"/>
        <v>536.6</v>
      </c>
      <c r="J11" s="2">
        <f t="shared" si="0"/>
        <v>1245.9333333333332</v>
      </c>
      <c r="L11" s="6">
        <f t="shared" si="1"/>
        <v>0.23594187096851216</v>
      </c>
    </row>
    <row r="12" spans="2:12" x14ac:dyDescent="0.25">
      <c r="B12" s="6">
        <v>0.8</v>
      </c>
      <c r="C12" s="1">
        <v>203.7</v>
      </c>
      <c r="D12" s="2">
        <v>485.9</v>
      </c>
      <c r="E12" s="1">
        <v>0</v>
      </c>
      <c r="F12" s="2">
        <v>0.4</v>
      </c>
      <c r="G12" s="1">
        <v>148</v>
      </c>
      <c r="H12" s="2">
        <v>345.3</v>
      </c>
      <c r="I12" s="1">
        <f t="shared" si="0"/>
        <v>117.23333333333333</v>
      </c>
      <c r="J12" s="2">
        <f t="shared" si="0"/>
        <v>277.2</v>
      </c>
      <c r="L12" s="6">
        <f t="shared" si="1"/>
        <v>0.18600494224103958</v>
      </c>
    </row>
    <row r="13" spans="2:12" x14ac:dyDescent="0.25">
      <c r="B13" s="6">
        <v>0.9</v>
      </c>
      <c r="C13" s="1">
        <v>76.5</v>
      </c>
      <c r="D13" s="2">
        <v>179.5</v>
      </c>
      <c r="E13" s="1">
        <v>131.9</v>
      </c>
      <c r="F13" s="2">
        <v>300.60000000000002</v>
      </c>
      <c r="G13" s="1">
        <v>0</v>
      </c>
      <c r="H13" s="2">
        <v>0.2</v>
      </c>
      <c r="I13" s="1">
        <f t="shared" si="0"/>
        <v>69.466666666666669</v>
      </c>
      <c r="J13" s="2">
        <f t="shared" si="0"/>
        <v>160.1</v>
      </c>
      <c r="L13" s="6">
        <f t="shared" si="1"/>
        <v>9.1707221959148821E-2</v>
      </c>
    </row>
    <row r="14" spans="2:12" ht="15.75" thickBot="1" x14ac:dyDescent="0.3">
      <c r="B14" s="7">
        <v>1</v>
      </c>
      <c r="C14" s="3">
        <v>0</v>
      </c>
      <c r="D14" s="4">
        <v>0</v>
      </c>
      <c r="E14" s="3">
        <v>0</v>
      </c>
      <c r="F14" s="4">
        <v>0</v>
      </c>
      <c r="G14" s="3">
        <v>0</v>
      </c>
      <c r="H14" s="4">
        <v>0</v>
      </c>
      <c r="I14" s="3">
        <f t="shared" si="0"/>
        <v>0</v>
      </c>
      <c r="J14" s="4">
        <f t="shared" si="0"/>
        <v>0</v>
      </c>
      <c r="L14" s="7">
        <f t="shared" si="1"/>
        <v>0</v>
      </c>
    </row>
  </sheetData>
  <mergeCells count="6">
    <mergeCell ref="B2:B3"/>
    <mergeCell ref="L2:L3"/>
    <mergeCell ref="C2:D2"/>
    <mergeCell ref="E2:F2"/>
    <mergeCell ref="G2:H2"/>
    <mergeCell ref="I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workbookViewId="0">
      <selection activeCell="L4" sqref="L4:L14"/>
    </sheetView>
  </sheetViews>
  <sheetFormatPr defaultRowHeight="15" x14ac:dyDescent="0.25"/>
  <sheetData>
    <row r="1" spans="2:12" ht="15.75" thickBot="1" x14ac:dyDescent="0.3"/>
    <row r="2" spans="2:12" x14ac:dyDescent="0.25">
      <c r="B2" s="21" t="s">
        <v>0</v>
      </c>
      <c r="C2" s="25" t="s">
        <v>3</v>
      </c>
      <c r="D2" s="26"/>
      <c r="E2" s="25" t="s">
        <v>4</v>
      </c>
      <c r="F2" s="26"/>
      <c r="G2" s="25" t="s">
        <v>5</v>
      </c>
      <c r="H2" s="26"/>
      <c r="I2" s="25" t="s">
        <v>6</v>
      </c>
      <c r="J2" s="26"/>
      <c r="L2" s="23" t="s">
        <v>7</v>
      </c>
    </row>
    <row r="3" spans="2:12" ht="15.75" thickBot="1" x14ac:dyDescent="0.3">
      <c r="B3" s="22"/>
      <c r="C3" s="3" t="s">
        <v>1</v>
      </c>
      <c r="D3" s="4" t="s">
        <v>2</v>
      </c>
      <c r="E3" s="3" t="s">
        <v>1</v>
      </c>
      <c r="F3" s="4" t="s">
        <v>2</v>
      </c>
      <c r="G3" s="3" t="s">
        <v>1</v>
      </c>
      <c r="H3" s="4" t="s">
        <v>2</v>
      </c>
      <c r="I3" s="3" t="s">
        <v>1</v>
      </c>
      <c r="J3" s="4" t="s">
        <v>2</v>
      </c>
      <c r="L3" s="24"/>
    </row>
    <row r="4" spans="2:12" x14ac:dyDescent="0.25">
      <c r="B4" s="5">
        <v>0</v>
      </c>
      <c r="C4" s="1">
        <v>10353.6</v>
      </c>
      <c r="D4" s="2">
        <v>15497.2</v>
      </c>
      <c r="E4" s="1">
        <v>17232.8</v>
      </c>
      <c r="F4" s="2">
        <v>25697.8</v>
      </c>
      <c r="G4" s="1">
        <v>12258.3</v>
      </c>
      <c r="H4" s="2">
        <v>18344.900000000001</v>
      </c>
      <c r="I4" s="1">
        <f>AVERAGE(C4,E4,G4)</f>
        <v>13281.566666666666</v>
      </c>
      <c r="J4" s="2">
        <f>AVERAGE(D4,F4,H4)</f>
        <v>19846.633333333335</v>
      </c>
      <c r="L4" s="6"/>
    </row>
    <row r="5" spans="2:12" x14ac:dyDescent="0.25">
      <c r="B5" s="6">
        <v>0.1</v>
      </c>
      <c r="C5" s="1">
        <v>14200.6</v>
      </c>
      <c r="D5" s="2">
        <v>21327.4</v>
      </c>
      <c r="E5" s="1">
        <v>15100.6</v>
      </c>
      <c r="F5" s="2">
        <v>22601.8</v>
      </c>
      <c r="G5" s="1">
        <v>5786</v>
      </c>
      <c r="H5" s="2">
        <v>8709.6</v>
      </c>
      <c r="I5" s="1">
        <f t="shared" ref="I5:J14" si="0">AVERAGE(C5,E5,G5)</f>
        <v>11695.733333333332</v>
      </c>
      <c r="J5" s="2">
        <f t="shared" si="0"/>
        <v>17546.266666666666</v>
      </c>
      <c r="L5" s="6">
        <f>($I$4-I5)/$I$4-B5</f>
        <v>1.9401074672415697E-2</v>
      </c>
    </row>
    <row r="6" spans="2:12" x14ac:dyDescent="0.25">
      <c r="B6" s="6">
        <v>0.2</v>
      </c>
      <c r="C6" s="1">
        <v>13324.8</v>
      </c>
      <c r="D6" s="2">
        <v>19926.7</v>
      </c>
      <c r="E6" s="1">
        <v>14629.6</v>
      </c>
      <c r="F6" s="2">
        <v>21962.2</v>
      </c>
      <c r="G6" s="1">
        <v>3582.2</v>
      </c>
      <c r="H6" s="2">
        <v>5357.4</v>
      </c>
      <c r="I6" s="1">
        <f t="shared" si="0"/>
        <v>10512.2</v>
      </c>
      <c r="J6" s="2">
        <f t="shared" si="0"/>
        <v>15748.766666666668</v>
      </c>
      <c r="L6" s="6">
        <f t="shared" ref="L6:L14" si="1">($I$4-I6)/$I$4-B6</f>
        <v>8.5120480264626042E-3</v>
      </c>
    </row>
    <row r="7" spans="2:12" x14ac:dyDescent="0.25">
      <c r="B7" s="6">
        <v>0.3</v>
      </c>
      <c r="C7" s="1">
        <v>7359.2</v>
      </c>
      <c r="D7" s="2">
        <v>11004.7</v>
      </c>
      <c r="E7" s="1">
        <v>8283.2000000000007</v>
      </c>
      <c r="F7" s="2">
        <v>12397.8</v>
      </c>
      <c r="G7" s="1">
        <v>3947.7</v>
      </c>
      <c r="H7" s="2">
        <v>5922.7</v>
      </c>
      <c r="I7" s="1">
        <f t="shared" si="0"/>
        <v>6530.0333333333338</v>
      </c>
      <c r="J7" s="2">
        <f t="shared" si="0"/>
        <v>9775.0666666666675</v>
      </c>
      <c r="L7" s="6">
        <f t="shared" si="1"/>
        <v>0.20833862471043824</v>
      </c>
    </row>
    <row r="8" spans="2:12" x14ac:dyDescent="0.25">
      <c r="B8" s="6">
        <v>0.4</v>
      </c>
      <c r="C8" s="1">
        <v>5832.6</v>
      </c>
      <c r="D8" s="2">
        <v>8713.6</v>
      </c>
      <c r="E8" s="1">
        <v>6787.6</v>
      </c>
      <c r="F8" s="2">
        <v>10178.4</v>
      </c>
      <c r="G8" s="1">
        <v>2966.7</v>
      </c>
      <c r="H8" s="2">
        <v>4480.3</v>
      </c>
      <c r="I8" s="1">
        <f t="shared" si="0"/>
        <v>5195.6333333333341</v>
      </c>
      <c r="J8" s="2">
        <f t="shared" si="0"/>
        <v>7790.7666666666664</v>
      </c>
      <c r="L8" s="6">
        <f t="shared" si="1"/>
        <v>0.20880869977688366</v>
      </c>
    </row>
    <row r="9" spans="2:12" x14ac:dyDescent="0.25">
      <c r="B9" s="6">
        <v>0.5</v>
      </c>
      <c r="C9" s="1">
        <v>2204.1</v>
      </c>
      <c r="D9" s="2">
        <v>3294.9</v>
      </c>
      <c r="E9" s="1">
        <v>5365.7</v>
      </c>
      <c r="F9" s="2">
        <v>8020.9</v>
      </c>
      <c r="G9" s="1">
        <v>1065.5999999999999</v>
      </c>
      <c r="H9" s="2">
        <v>1606.5</v>
      </c>
      <c r="I9" s="1">
        <f t="shared" si="0"/>
        <v>2878.4666666666667</v>
      </c>
      <c r="J9" s="2">
        <f t="shared" si="0"/>
        <v>4307.4333333333334</v>
      </c>
      <c r="L9" s="6">
        <f t="shared" si="1"/>
        <v>0.28327355959512801</v>
      </c>
    </row>
    <row r="10" spans="2:12" x14ac:dyDescent="0.25">
      <c r="B10" s="6">
        <v>0.6</v>
      </c>
      <c r="C10" s="1">
        <v>1557.6</v>
      </c>
      <c r="D10" s="2">
        <v>2350.1</v>
      </c>
      <c r="E10" s="1">
        <v>3284</v>
      </c>
      <c r="F10" s="2">
        <v>4924.5</v>
      </c>
      <c r="G10" s="1">
        <v>763.7</v>
      </c>
      <c r="H10" s="2">
        <v>1158.0999999999999</v>
      </c>
      <c r="I10" s="1">
        <f t="shared" si="0"/>
        <v>1868.4333333333334</v>
      </c>
      <c r="J10" s="2">
        <f t="shared" si="0"/>
        <v>2810.9</v>
      </c>
      <c r="L10" s="6">
        <f t="shared" si="1"/>
        <v>0.25932131500550881</v>
      </c>
    </row>
    <row r="11" spans="2:12" x14ac:dyDescent="0.25">
      <c r="B11" s="6">
        <v>0.7</v>
      </c>
      <c r="C11" s="1">
        <v>1601.8</v>
      </c>
      <c r="D11" s="2">
        <v>2400.4</v>
      </c>
      <c r="E11" s="1">
        <v>2662.4</v>
      </c>
      <c r="F11" s="2">
        <v>4004.5</v>
      </c>
      <c r="G11" s="1">
        <v>465.7</v>
      </c>
      <c r="H11" s="2">
        <v>704.8</v>
      </c>
      <c r="I11" s="1">
        <f t="shared" si="0"/>
        <v>1576.6333333333332</v>
      </c>
      <c r="J11" s="2">
        <f t="shared" si="0"/>
        <v>2369.9</v>
      </c>
      <c r="L11" s="6">
        <f t="shared" si="1"/>
        <v>0.18129161469404964</v>
      </c>
    </row>
    <row r="12" spans="2:12" x14ac:dyDescent="0.25">
      <c r="B12" s="6">
        <v>0.8</v>
      </c>
      <c r="C12" s="1">
        <v>172.3</v>
      </c>
      <c r="D12" s="2">
        <v>243.4</v>
      </c>
      <c r="E12" s="1">
        <v>1208.0999999999999</v>
      </c>
      <c r="F12" s="2">
        <v>1834.9</v>
      </c>
      <c r="G12" s="1">
        <v>132</v>
      </c>
      <c r="H12" s="2">
        <v>187.9</v>
      </c>
      <c r="I12" s="1">
        <f t="shared" si="0"/>
        <v>504.13333333333327</v>
      </c>
      <c r="J12" s="2">
        <f t="shared" si="0"/>
        <v>755.40000000000009</v>
      </c>
      <c r="L12" s="6">
        <f t="shared" si="1"/>
        <v>0.16204263051296652</v>
      </c>
    </row>
    <row r="13" spans="2:12" x14ac:dyDescent="0.25">
      <c r="B13" s="6">
        <v>0.9</v>
      </c>
      <c r="C13" s="1">
        <v>103.1</v>
      </c>
      <c r="D13" s="2">
        <v>160.4</v>
      </c>
      <c r="E13" s="1">
        <v>222.9</v>
      </c>
      <c r="F13" s="2">
        <v>331.2</v>
      </c>
      <c r="G13" s="1">
        <v>0.2</v>
      </c>
      <c r="H13" s="2">
        <v>0.2</v>
      </c>
      <c r="I13" s="1">
        <f t="shared" si="0"/>
        <v>108.73333333333333</v>
      </c>
      <c r="J13" s="2">
        <f t="shared" si="0"/>
        <v>163.93333333333334</v>
      </c>
      <c r="L13" s="6">
        <f t="shared" si="1"/>
        <v>9.1813214806486187E-2</v>
      </c>
    </row>
    <row r="14" spans="2:12" ht="15.75" thickBot="1" x14ac:dyDescent="0.3">
      <c r="B14" s="7">
        <v>1</v>
      </c>
      <c r="C14" s="3">
        <v>0</v>
      </c>
      <c r="D14" s="4">
        <v>0</v>
      </c>
      <c r="E14" s="3">
        <v>0</v>
      </c>
      <c r="F14" s="4">
        <v>0</v>
      </c>
      <c r="G14" s="3">
        <v>0</v>
      </c>
      <c r="H14" s="4">
        <v>0</v>
      </c>
      <c r="I14" s="3">
        <f t="shared" si="0"/>
        <v>0</v>
      </c>
      <c r="J14" s="4">
        <f t="shared" si="0"/>
        <v>0</v>
      </c>
      <c r="L14" s="7">
        <f t="shared" si="1"/>
        <v>0</v>
      </c>
    </row>
  </sheetData>
  <mergeCells count="6">
    <mergeCell ref="B2:B3"/>
    <mergeCell ref="L2:L3"/>
    <mergeCell ref="C2:D2"/>
    <mergeCell ref="E2:F2"/>
    <mergeCell ref="G2:H2"/>
    <mergeCell ref="I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workbookViewId="0">
      <selection activeCell="L4" sqref="L4:L14"/>
    </sheetView>
  </sheetViews>
  <sheetFormatPr defaultRowHeight="15" x14ac:dyDescent="0.25"/>
  <sheetData>
    <row r="1" spans="2:12" ht="15.75" thickBot="1" x14ac:dyDescent="0.3"/>
    <row r="2" spans="2:12" x14ac:dyDescent="0.25">
      <c r="B2" s="21" t="s">
        <v>0</v>
      </c>
      <c r="C2" s="25" t="s">
        <v>3</v>
      </c>
      <c r="D2" s="26"/>
      <c r="E2" s="25" t="s">
        <v>4</v>
      </c>
      <c r="F2" s="26"/>
      <c r="G2" s="25" t="s">
        <v>5</v>
      </c>
      <c r="H2" s="26"/>
      <c r="I2" s="25" t="s">
        <v>6</v>
      </c>
      <c r="J2" s="26"/>
      <c r="L2" s="23" t="s">
        <v>7</v>
      </c>
    </row>
    <row r="3" spans="2:12" ht="15.75" thickBot="1" x14ac:dyDescent="0.3">
      <c r="B3" s="22"/>
      <c r="C3" s="3" t="s">
        <v>1</v>
      </c>
      <c r="D3" s="4" t="s">
        <v>2</v>
      </c>
      <c r="E3" s="3" t="s">
        <v>1</v>
      </c>
      <c r="F3" s="4" t="s">
        <v>2</v>
      </c>
      <c r="G3" s="3" t="s">
        <v>1</v>
      </c>
      <c r="H3" s="4" t="s">
        <v>2</v>
      </c>
      <c r="I3" s="3" t="s">
        <v>1</v>
      </c>
      <c r="J3" s="4" t="s">
        <v>2</v>
      </c>
      <c r="L3" s="24"/>
    </row>
    <row r="4" spans="2:12" x14ac:dyDescent="0.25">
      <c r="B4" s="5">
        <v>0</v>
      </c>
      <c r="C4" s="1">
        <v>25730.5</v>
      </c>
      <c r="D4" s="2">
        <v>25772.3</v>
      </c>
      <c r="E4" s="1">
        <v>28091.3</v>
      </c>
      <c r="F4" s="2">
        <v>28059.7</v>
      </c>
      <c r="G4" s="1">
        <v>15046</v>
      </c>
      <c r="H4" s="2">
        <v>15014.2</v>
      </c>
      <c r="I4" s="1">
        <f>AVERAGE(C4,E4,G4)</f>
        <v>22955.933333333334</v>
      </c>
      <c r="J4" s="2">
        <f>AVERAGE(D4,F4,H4)</f>
        <v>22948.733333333334</v>
      </c>
      <c r="L4" s="6"/>
    </row>
    <row r="5" spans="2:12" x14ac:dyDescent="0.25">
      <c r="B5" s="6">
        <v>0.1</v>
      </c>
      <c r="C5" s="1">
        <v>14652.5</v>
      </c>
      <c r="D5" s="2">
        <v>14744.9</v>
      </c>
      <c r="E5" s="1">
        <v>19702.5</v>
      </c>
      <c r="F5" s="2">
        <v>19776</v>
      </c>
      <c r="G5" s="1">
        <v>14775.2</v>
      </c>
      <c r="H5" s="2">
        <v>14720.4</v>
      </c>
      <c r="I5" s="1">
        <f t="shared" ref="I5:J14" si="0">AVERAGE(C5,E5,G5)</f>
        <v>16376.733333333332</v>
      </c>
      <c r="J5" s="2">
        <f t="shared" si="0"/>
        <v>16413.766666666666</v>
      </c>
      <c r="L5" s="6">
        <f>($I$4-I5)/$I$4-B5</f>
        <v>0.18660128536122841</v>
      </c>
    </row>
    <row r="6" spans="2:12" x14ac:dyDescent="0.25">
      <c r="B6" s="6">
        <v>0.2</v>
      </c>
      <c r="C6" s="1">
        <v>12384.1</v>
      </c>
      <c r="D6" s="2">
        <v>12432.8</v>
      </c>
      <c r="E6" s="1">
        <v>19308.599999999999</v>
      </c>
      <c r="F6" s="2">
        <v>19294.400000000001</v>
      </c>
      <c r="G6" s="1">
        <v>10290.6</v>
      </c>
      <c r="H6" s="2">
        <v>10340.4</v>
      </c>
      <c r="I6" s="1">
        <f t="shared" si="0"/>
        <v>13994.433333333332</v>
      </c>
      <c r="J6" s="2">
        <f t="shared" si="0"/>
        <v>14022.533333333333</v>
      </c>
      <c r="L6" s="6">
        <f t="shared" ref="L6:L14" si="1">($I$4-I6)/$I$4-B6</f>
        <v>0.19037837712254496</v>
      </c>
    </row>
    <row r="7" spans="2:12" x14ac:dyDescent="0.25">
      <c r="B7" s="6">
        <v>0.3</v>
      </c>
      <c r="C7" s="1">
        <v>6737.8</v>
      </c>
      <c r="D7" s="2">
        <v>6763.7</v>
      </c>
      <c r="E7" s="1">
        <v>14504.9</v>
      </c>
      <c r="F7" s="2">
        <v>14594.3</v>
      </c>
      <c r="G7" s="1">
        <v>9812.7999999999993</v>
      </c>
      <c r="H7" s="2">
        <v>9819.5</v>
      </c>
      <c r="I7" s="1">
        <f t="shared" si="0"/>
        <v>10351.833333333334</v>
      </c>
      <c r="J7" s="2">
        <f t="shared" si="0"/>
        <v>10392.5</v>
      </c>
      <c r="L7" s="6">
        <f t="shared" si="1"/>
        <v>0.24905630788263894</v>
      </c>
    </row>
    <row r="8" spans="2:12" x14ac:dyDescent="0.25">
      <c r="B8" s="6">
        <v>0.4</v>
      </c>
      <c r="C8" s="1">
        <v>3944.6</v>
      </c>
      <c r="D8" s="2">
        <v>3955.6</v>
      </c>
      <c r="E8" s="1">
        <v>12006.5</v>
      </c>
      <c r="F8" s="2">
        <v>12011.4</v>
      </c>
      <c r="G8" s="1">
        <v>6511.5</v>
      </c>
      <c r="H8" s="2">
        <v>6542.6</v>
      </c>
      <c r="I8" s="1">
        <f t="shared" si="0"/>
        <v>7487.5333333333328</v>
      </c>
      <c r="J8" s="2">
        <f t="shared" si="0"/>
        <v>7503.2</v>
      </c>
      <c r="L8" s="6">
        <f t="shared" si="1"/>
        <v>0.27383014993944921</v>
      </c>
    </row>
    <row r="9" spans="2:12" x14ac:dyDescent="0.25">
      <c r="B9" s="6">
        <v>0.5</v>
      </c>
      <c r="C9" s="1">
        <v>4104.3</v>
      </c>
      <c r="D9" s="2">
        <v>4106.7</v>
      </c>
      <c r="E9" s="1">
        <v>10716.4</v>
      </c>
      <c r="F9" s="2">
        <v>10767.4</v>
      </c>
      <c r="G9" s="1">
        <v>3251.7</v>
      </c>
      <c r="H9" s="2">
        <v>3224.8</v>
      </c>
      <c r="I9" s="1">
        <f t="shared" si="0"/>
        <v>6024.1333333333341</v>
      </c>
      <c r="J9" s="2">
        <f t="shared" si="0"/>
        <v>6032.9666666666662</v>
      </c>
      <c r="L9" s="6">
        <f t="shared" si="1"/>
        <v>0.23757837479925303</v>
      </c>
    </row>
    <row r="10" spans="2:12" x14ac:dyDescent="0.25">
      <c r="B10" s="6">
        <v>0.6</v>
      </c>
      <c r="C10" s="1">
        <v>2956.8</v>
      </c>
      <c r="D10" s="2">
        <v>2964.7</v>
      </c>
      <c r="E10" s="1">
        <v>5382.4</v>
      </c>
      <c r="F10" s="2">
        <v>5360</v>
      </c>
      <c r="G10" s="1">
        <v>3356.9</v>
      </c>
      <c r="H10" s="2">
        <v>3369.8</v>
      </c>
      <c r="I10" s="1">
        <f t="shared" si="0"/>
        <v>3898.7000000000003</v>
      </c>
      <c r="J10" s="2">
        <f t="shared" si="0"/>
        <v>3898.1666666666665</v>
      </c>
      <c r="L10" s="6">
        <f t="shared" si="1"/>
        <v>0.23016591208082737</v>
      </c>
    </row>
    <row r="11" spans="2:12" x14ac:dyDescent="0.25">
      <c r="B11" s="6">
        <v>0.7</v>
      </c>
      <c r="C11" s="1">
        <v>966.5</v>
      </c>
      <c r="D11" s="2">
        <v>989.1</v>
      </c>
      <c r="E11" s="1">
        <v>5501.9</v>
      </c>
      <c r="F11" s="2">
        <v>5457.9</v>
      </c>
      <c r="G11" s="1">
        <v>364.5</v>
      </c>
      <c r="H11" s="2">
        <v>366.2</v>
      </c>
      <c r="I11" s="1">
        <f t="shared" si="0"/>
        <v>2277.6333333333332</v>
      </c>
      <c r="J11" s="2">
        <f t="shared" si="0"/>
        <v>2271.0666666666666</v>
      </c>
      <c r="L11" s="6">
        <f t="shared" si="1"/>
        <v>0.20078236853798159</v>
      </c>
    </row>
    <row r="12" spans="2:12" x14ac:dyDescent="0.25">
      <c r="B12" s="6">
        <v>0.8</v>
      </c>
      <c r="C12" s="1">
        <v>725.2</v>
      </c>
      <c r="D12" s="2">
        <v>711.2</v>
      </c>
      <c r="E12" s="1">
        <v>1420.8</v>
      </c>
      <c r="F12" s="2">
        <v>1393.9</v>
      </c>
      <c r="G12" s="1">
        <v>523.70000000000005</v>
      </c>
      <c r="H12" s="2">
        <v>536.20000000000005</v>
      </c>
      <c r="I12" s="1">
        <f t="shared" si="0"/>
        <v>889.9</v>
      </c>
      <c r="J12" s="2">
        <f t="shared" si="0"/>
        <v>880.43333333333339</v>
      </c>
      <c r="L12" s="6">
        <f t="shared" si="1"/>
        <v>0.16123442305402513</v>
      </c>
    </row>
    <row r="13" spans="2:12" x14ac:dyDescent="0.25">
      <c r="B13" s="6">
        <v>0.9</v>
      </c>
      <c r="C13" s="1">
        <v>73.7</v>
      </c>
      <c r="D13" s="2">
        <v>74.099999999999994</v>
      </c>
      <c r="E13" s="1">
        <v>437</v>
      </c>
      <c r="F13" s="2">
        <v>436.8</v>
      </c>
      <c r="G13" s="1">
        <v>117.8</v>
      </c>
      <c r="H13" s="2">
        <v>112.5</v>
      </c>
      <c r="I13" s="1">
        <f t="shared" si="0"/>
        <v>209.5</v>
      </c>
      <c r="J13" s="2">
        <f t="shared" si="0"/>
        <v>207.79999999999998</v>
      </c>
      <c r="L13" s="6">
        <f t="shared" si="1"/>
        <v>9.0873819114303034E-2</v>
      </c>
    </row>
    <row r="14" spans="2:12" ht="15.75" thickBot="1" x14ac:dyDescent="0.3">
      <c r="B14" s="7">
        <v>1</v>
      </c>
      <c r="C14" s="3">
        <v>0</v>
      </c>
      <c r="D14" s="4">
        <v>0</v>
      </c>
      <c r="E14" s="3">
        <v>0</v>
      </c>
      <c r="F14" s="4">
        <v>0</v>
      </c>
      <c r="G14" s="3">
        <v>0</v>
      </c>
      <c r="H14" s="4">
        <v>0</v>
      </c>
      <c r="I14" s="3">
        <f t="shared" si="0"/>
        <v>0</v>
      </c>
      <c r="J14" s="4">
        <f t="shared" si="0"/>
        <v>0</v>
      </c>
      <c r="L14" s="7">
        <f t="shared" si="1"/>
        <v>0</v>
      </c>
    </row>
  </sheetData>
  <mergeCells count="6">
    <mergeCell ref="B2:B3"/>
    <mergeCell ref="L2:L3"/>
    <mergeCell ref="C2:D2"/>
    <mergeCell ref="E2:F2"/>
    <mergeCell ref="G2:H2"/>
    <mergeCell ref="I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workbookViewId="0">
      <selection activeCell="L4" sqref="L4:L14"/>
    </sheetView>
  </sheetViews>
  <sheetFormatPr defaultRowHeight="15" x14ac:dyDescent="0.25"/>
  <sheetData>
    <row r="1" spans="2:12" ht="15.75" thickBot="1" x14ac:dyDescent="0.3"/>
    <row r="2" spans="2:12" x14ac:dyDescent="0.25">
      <c r="B2" s="21" t="s">
        <v>0</v>
      </c>
      <c r="C2" s="25" t="s">
        <v>3</v>
      </c>
      <c r="D2" s="26"/>
      <c r="E2" s="25" t="s">
        <v>4</v>
      </c>
      <c r="F2" s="26"/>
      <c r="G2" s="25" t="s">
        <v>5</v>
      </c>
      <c r="H2" s="26"/>
      <c r="I2" s="25" t="s">
        <v>6</v>
      </c>
      <c r="J2" s="26"/>
      <c r="L2" s="23" t="s">
        <v>7</v>
      </c>
    </row>
    <row r="3" spans="2:12" ht="15.75" thickBot="1" x14ac:dyDescent="0.3">
      <c r="B3" s="22"/>
      <c r="C3" s="3" t="s">
        <v>1</v>
      </c>
      <c r="D3" s="4" t="s">
        <v>2</v>
      </c>
      <c r="E3" s="3" t="s">
        <v>1</v>
      </c>
      <c r="F3" s="4" t="s">
        <v>2</v>
      </c>
      <c r="G3" s="3" t="s">
        <v>1</v>
      </c>
      <c r="H3" s="4" t="s">
        <v>2</v>
      </c>
      <c r="I3" s="3" t="s">
        <v>1</v>
      </c>
      <c r="J3" s="4" t="s">
        <v>2</v>
      </c>
      <c r="L3" s="24"/>
    </row>
    <row r="4" spans="2:12" x14ac:dyDescent="0.25">
      <c r="B4" s="5">
        <v>0</v>
      </c>
      <c r="C4" s="1">
        <v>29674.9</v>
      </c>
      <c r="D4" s="2">
        <v>19788.7</v>
      </c>
      <c r="E4" s="1">
        <v>34803.699999999997</v>
      </c>
      <c r="F4" s="2">
        <v>23328.7</v>
      </c>
      <c r="G4" s="1">
        <v>30070.1</v>
      </c>
      <c r="H4" s="2">
        <v>20066.599999999999</v>
      </c>
      <c r="I4" s="1">
        <f>AVERAGE(C4,E4,G4)</f>
        <v>31516.233333333334</v>
      </c>
      <c r="J4" s="2">
        <f>AVERAGE(D4,F4,H4)</f>
        <v>21061.333333333332</v>
      </c>
      <c r="L4" s="6"/>
    </row>
    <row r="5" spans="2:12" x14ac:dyDescent="0.25">
      <c r="B5" s="6">
        <v>0.1</v>
      </c>
      <c r="C5" s="1">
        <v>19216.2</v>
      </c>
      <c r="D5" s="2">
        <v>12779.8</v>
      </c>
      <c r="E5" s="1">
        <v>27781.1</v>
      </c>
      <c r="F5" s="2">
        <v>18439.7</v>
      </c>
      <c r="G5" s="1">
        <v>22859.9</v>
      </c>
      <c r="H5" s="2">
        <v>15223.4</v>
      </c>
      <c r="I5" s="1">
        <f t="shared" ref="I5:J14" si="0">AVERAGE(C5,E5,G5)</f>
        <v>23285.733333333337</v>
      </c>
      <c r="J5" s="2">
        <f t="shared" si="0"/>
        <v>15480.966666666667</v>
      </c>
      <c r="L5" s="6">
        <f>($I$4-I5)/$I$4-B5</f>
        <v>0.1611511316390388</v>
      </c>
    </row>
    <row r="6" spans="2:12" x14ac:dyDescent="0.25">
      <c r="B6" s="6">
        <v>0.2</v>
      </c>
      <c r="C6" s="1">
        <v>24178.1</v>
      </c>
      <c r="D6" s="2">
        <v>16124.7</v>
      </c>
      <c r="E6" s="1">
        <v>24095.200000000001</v>
      </c>
      <c r="F6" s="2">
        <v>16023</v>
      </c>
      <c r="G6" s="1">
        <v>11619.6</v>
      </c>
      <c r="H6" s="2">
        <v>7754</v>
      </c>
      <c r="I6" s="1">
        <f t="shared" si="0"/>
        <v>19964.3</v>
      </c>
      <c r="J6" s="2">
        <f t="shared" si="0"/>
        <v>13300.566666666666</v>
      </c>
      <c r="L6" s="6">
        <f t="shared" ref="L6:L14" si="1">($I$4-I6)/$I$4-B6</f>
        <v>0.16653914860807184</v>
      </c>
    </row>
    <row r="7" spans="2:12" x14ac:dyDescent="0.25">
      <c r="B7" s="6">
        <v>0.3</v>
      </c>
      <c r="C7" s="1">
        <v>13236.5</v>
      </c>
      <c r="D7" s="2">
        <v>8860.2000000000007</v>
      </c>
      <c r="E7" s="1">
        <v>20502</v>
      </c>
      <c r="F7" s="2">
        <v>13652.5</v>
      </c>
      <c r="G7" s="1">
        <v>13241.9</v>
      </c>
      <c r="H7" s="2">
        <v>8850</v>
      </c>
      <c r="I7" s="1">
        <f t="shared" si="0"/>
        <v>15660.133333333333</v>
      </c>
      <c r="J7" s="2">
        <f t="shared" si="0"/>
        <v>10454.233333333334</v>
      </c>
      <c r="L7" s="6">
        <f t="shared" si="1"/>
        <v>0.20310897981675052</v>
      </c>
    </row>
    <row r="8" spans="2:12" x14ac:dyDescent="0.25">
      <c r="B8" s="6">
        <v>0.4</v>
      </c>
      <c r="C8" s="1">
        <v>7084.5</v>
      </c>
      <c r="D8" s="2">
        <v>4674.6000000000004</v>
      </c>
      <c r="E8" s="1">
        <v>16916.2</v>
      </c>
      <c r="F8" s="2">
        <v>11309.4</v>
      </c>
      <c r="G8" s="1">
        <v>10196.9</v>
      </c>
      <c r="H8" s="2">
        <v>6794</v>
      </c>
      <c r="I8" s="1">
        <f t="shared" si="0"/>
        <v>11399.199999999999</v>
      </c>
      <c r="J8" s="2">
        <f t="shared" si="0"/>
        <v>7592.666666666667</v>
      </c>
      <c r="L8" s="6">
        <f t="shared" si="1"/>
        <v>0.23830703119133312</v>
      </c>
    </row>
    <row r="9" spans="2:12" x14ac:dyDescent="0.25">
      <c r="B9" s="6">
        <v>0.5</v>
      </c>
      <c r="C9" s="1">
        <v>10867.5</v>
      </c>
      <c r="D9" s="2">
        <v>7197.2</v>
      </c>
      <c r="E9" s="1">
        <v>9005.7999999999993</v>
      </c>
      <c r="F9" s="2">
        <v>5977.9</v>
      </c>
      <c r="G9" s="1">
        <v>5299.5</v>
      </c>
      <c r="H9" s="2">
        <v>3584.5</v>
      </c>
      <c r="I9" s="1">
        <f t="shared" si="0"/>
        <v>8390.9333333333325</v>
      </c>
      <c r="J9" s="2">
        <f t="shared" si="0"/>
        <v>5586.5333333333328</v>
      </c>
      <c r="L9" s="6">
        <f t="shared" si="1"/>
        <v>0.23375837002518285</v>
      </c>
    </row>
    <row r="10" spans="2:12" x14ac:dyDescent="0.25">
      <c r="B10" s="6">
        <v>0.6</v>
      </c>
      <c r="C10" s="1">
        <v>962.1</v>
      </c>
      <c r="D10" s="2">
        <v>648.1</v>
      </c>
      <c r="E10" s="1">
        <v>6759.2</v>
      </c>
      <c r="F10" s="2">
        <v>4528</v>
      </c>
      <c r="G10" s="1">
        <v>5980.9</v>
      </c>
      <c r="H10" s="2">
        <v>3981.2</v>
      </c>
      <c r="I10" s="1">
        <f t="shared" si="0"/>
        <v>4567.4000000000005</v>
      </c>
      <c r="J10" s="2">
        <f t="shared" si="0"/>
        <v>3052.4333333333329</v>
      </c>
      <c r="L10" s="6">
        <f t="shared" si="1"/>
        <v>0.25507785934655891</v>
      </c>
    </row>
    <row r="11" spans="2:12" x14ac:dyDescent="0.25">
      <c r="B11" s="6">
        <v>0.7</v>
      </c>
      <c r="C11" s="1">
        <v>2424.5</v>
      </c>
      <c r="D11" s="2">
        <v>1637</v>
      </c>
      <c r="E11" s="1">
        <v>5431.3</v>
      </c>
      <c r="F11" s="2">
        <v>3635.6</v>
      </c>
      <c r="G11" s="1">
        <v>1403.7</v>
      </c>
      <c r="H11" s="2">
        <v>955.6</v>
      </c>
      <c r="I11" s="1">
        <f t="shared" si="0"/>
        <v>3086.5</v>
      </c>
      <c r="J11" s="2">
        <f t="shared" si="0"/>
        <v>2076.0666666666671</v>
      </c>
      <c r="L11" s="6">
        <f t="shared" si="1"/>
        <v>0.20206634253035738</v>
      </c>
    </row>
    <row r="12" spans="2:12" x14ac:dyDescent="0.25">
      <c r="B12" s="6">
        <v>0.8</v>
      </c>
      <c r="C12" s="1">
        <v>1632.3</v>
      </c>
      <c r="D12" s="2">
        <v>1097.9000000000001</v>
      </c>
      <c r="E12" s="1">
        <v>3496.5</v>
      </c>
      <c r="F12" s="2">
        <v>2354.1</v>
      </c>
      <c r="G12" s="1">
        <v>1191.0999999999999</v>
      </c>
      <c r="H12" s="2">
        <v>781.8</v>
      </c>
      <c r="I12" s="1">
        <f t="shared" si="0"/>
        <v>2106.6333333333332</v>
      </c>
      <c r="J12" s="2">
        <f t="shared" si="0"/>
        <v>1411.2666666666667</v>
      </c>
      <c r="L12" s="6">
        <f t="shared" si="1"/>
        <v>0.13315719835386408</v>
      </c>
    </row>
    <row r="13" spans="2:12" x14ac:dyDescent="0.25">
      <c r="B13" s="6">
        <v>0.9</v>
      </c>
      <c r="C13" s="1">
        <v>190.8</v>
      </c>
      <c r="D13" s="2">
        <v>136.9</v>
      </c>
      <c r="E13" s="1">
        <v>593.5</v>
      </c>
      <c r="F13" s="2">
        <v>402.7</v>
      </c>
      <c r="G13" s="1">
        <v>82.4</v>
      </c>
      <c r="H13" s="2">
        <v>53.8</v>
      </c>
      <c r="I13" s="1">
        <f t="shared" si="0"/>
        <v>288.89999999999998</v>
      </c>
      <c r="J13" s="2">
        <f t="shared" si="0"/>
        <v>197.79999999999998</v>
      </c>
      <c r="L13" s="6">
        <f t="shared" si="1"/>
        <v>9.0833295433993211E-2</v>
      </c>
    </row>
    <row r="14" spans="2:12" ht="15.75" thickBot="1" x14ac:dyDescent="0.3">
      <c r="B14" s="7">
        <v>1</v>
      </c>
      <c r="C14" s="3">
        <v>0</v>
      </c>
      <c r="D14" s="4">
        <v>0</v>
      </c>
      <c r="E14" s="3">
        <v>0</v>
      </c>
      <c r="F14" s="4">
        <v>0</v>
      </c>
      <c r="G14" s="3">
        <v>0</v>
      </c>
      <c r="H14" s="4">
        <v>0</v>
      </c>
      <c r="I14" s="3">
        <f t="shared" si="0"/>
        <v>0</v>
      </c>
      <c r="J14" s="4">
        <f t="shared" si="0"/>
        <v>0</v>
      </c>
      <c r="L14" s="7">
        <f t="shared" si="1"/>
        <v>0</v>
      </c>
    </row>
  </sheetData>
  <mergeCells count="6">
    <mergeCell ref="B2:B3"/>
    <mergeCell ref="L2:L3"/>
    <mergeCell ref="C2:D2"/>
    <mergeCell ref="E2:F2"/>
    <mergeCell ref="G2:H2"/>
    <mergeCell ref="I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workbookViewId="0">
      <selection activeCell="H41" sqref="H41"/>
    </sheetView>
  </sheetViews>
  <sheetFormatPr defaultRowHeight="15" x14ac:dyDescent="0.25"/>
  <sheetData>
    <row r="1" spans="2:12" ht="15.75" thickBot="1" x14ac:dyDescent="0.3"/>
    <row r="2" spans="2:12" x14ac:dyDescent="0.25">
      <c r="B2" s="21" t="s">
        <v>0</v>
      </c>
      <c r="C2" s="25" t="s">
        <v>3</v>
      </c>
      <c r="D2" s="26"/>
      <c r="E2" s="25" t="s">
        <v>4</v>
      </c>
      <c r="F2" s="26"/>
      <c r="G2" s="25" t="s">
        <v>5</v>
      </c>
      <c r="H2" s="26"/>
      <c r="I2" s="25" t="s">
        <v>6</v>
      </c>
      <c r="J2" s="26"/>
      <c r="L2" s="23" t="s">
        <v>7</v>
      </c>
    </row>
    <row r="3" spans="2:12" ht="15.75" thickBot="1" x14ac:dyDescent="0.3">
      <c r="B3" s="22"/>
      <c r="C3" s="3" t="s">
        <v>1</v>
      </c>
      <c r="D3" s="4" t="s">
        <v>2</v>
      </c>
      <c r="E3" s="3" t="s">
        <v>1</v>
      </c>
      <c r="F3" s="4" t="s">
        <v>2</v>
      </c>
      <c r="G3" s="3" t="s">
        <v>1</v>
      </c>
      <c r="H3" s="4" t="s">
        <v>2</v>
      </c>
      <c r="I3" s="3" t="s">
        <v>1</v>
      </c>
      <c r="J3" s="4" t="s">
        <v>2</v>
      </c>
      <c r="L3" s="24"/>
    </row>
    <row r="4" spans="2:12" x14ac:dyDescent="0.25">
      <c r="B4" s="5">
        <v>0</v>
      </c>
      <c r="C4" s="1">
        <v>46612.9</v>
      </c>
      <c r="D4" s="2">
        <v>19971.8</v>
      </c>
      <c r="E4">
        <v>41819.199999999997</v>
      </c>
      <c r="F4">
        <v>17980.7</v>
      </c>
      <c r="G4" s="1">
        <v>38660.199999999997</v>
      </c>
      <c r="H4" s="2">
        <v>16581.599999999999</v>
      </c>
      <c r="I4" s="1">
        <f>AVERAGE(C4,E4,G4)</f>
        <v>42364.1</v>
      </c>
      <c r="J4" s="2">
        <f>AVERAGE(D4,F4,H4)</f>
        <v>18178.033333333333</v>
      </c>
      <c r="L4" s="6"/>
    </row>
    <row r="5" spans="2:12" x14ac:dyDescent="0.25">
      <c r="B5" s="6">
        <v>0.1</v>
      </c>
      <c r="C5" s="1">
        <v>28049.1</v>
      </c>
      <c r="D5" s="2">
        <v>12012.4</v>
      </c>
      <c r="E5">
        <v>33268.699999999997</v>
      </c>
      <c r="F5">
        <v>14262.9</v>
      </c>
      <c r="G5" s="1">
        <v>32719.200000000001</v>
      </c>
      <c r="H5" s="2">
        <v>14016.1</v>
      </c>
      <c r="I5" s="1">
        <f t="shared" ref="I5:J14" si="0">AVERAGE(C5,E5,G5)</f>
        <v>31345.666666666668</v>
      </c>
      <c r="J5" s="2">
        <f t="shared" si="0"/>
        <v>13430.466666666667</v>
      </c>
      <c r="L5" s="6">
        <f>($I$4-I5)/$I$4-B5</f>
        <v>0.16008892749600087</v>
      </c>
    </row>
    <row r="6" spans="2:12" x14ac:dyDescent="0.25">
      <c r="B6" s="6">
        <v>0.2</v>
      </c>
      <c r="C6" s="1">
        <v>23659.7</v>
      </c>
      <c r="D6" s="2">
        <v>10089.6</v>
      </c>
      <c r="E6">
        <v>28909.1</v>
      </c>
      <c r="F6">
        <v>12409.3</v>
      </c>
      <c r="G6" s="1">
        <v>20903.8</v>
      </c>
      <c r="H6" s="2">
        <v>8969.4</v>
      </c>
      <c r="I6" s="1">
        <f t="shared" si="0"/>
        <v>24490.866666666669</v>
      </c>
      <c r="J6" s="2">
        <f t="shared" si="0"/>
        <v>10489.433333333334</v>
      </c>
      <c r="L6" s="6">
        <f t="shared" ref="L6:L14" si="1">($I$4-I6)/$I$4-B6</f>
        <v>0.22189574033989462</v>
      </c>
    </row>
    <row r="7" spans="2:12" x14ac:dyDescent="0.25">
      <c r="B7" s="6">
        <v>0.3</v>
      </c>
      <c r="C7" s="1">
        <v>22223.5</v>
      </c>
      <c r="D7" s="2">
        <v>9558.2999999999993</v>
      </c>
      <c r="E7">
        <v>27462.7</v>
      </c>
      <c r="F7">
        <v>11756.8</v>
      </c>
      <c r="G7" s="1">
        <v>19470.400000000001</v>
      </c>
      <c r="H7" s="2">
        <v>8330.2000000000007</v>
      </c>
      <c r="I7" s="1">
        <f t="shared" si="0"/>
        <v>23052.2</v>
      </c>
      <c r="J7" s="2">
        <f t="shared" si="0"/>
        <v>9881.7666666666664</v>
      </c>
      <c r="L7" s="6">
        <f t="shared" si="1"/>
        <v>0.15585531145474585</v>
      </c>
    </row>
    <row r="8" spans="2:12" x14ac:dyDescent="0.25">
      <c r="B8" s="6">
        <v>0.4</v>
      </c>
      <c r="C8" s="1">
        <v>11165.1</v>
      </c>
      <c r="D8" s="2">
        <v>4766</v>
      </c>
      <c r="E8">
        <v>20428.900000000001</v>
      </c>
      <c r="F8">
        <v>8794.4</v>
      </c>
      <c r="G8" s="1">
        <v>5666.8</v>
      </c>
      <c r="H8" s="2">
        <v>2396.1</v>
      </c>
      <c r="I8" s="1">
        <f t="shared" si="0"/>
        <v>12420.266666666668</v>
      </c>
      <c r="J8" s="2">
        <f t="shared" si="0"/>
        <v>5318.833333333333</v>
      </c>
      <c r="L8" s="6">
        <f t="shared" si="1"/>
        <v>0.30682094823997985</v>
      </c>
    </row>
    <row r="9" spans="2:12" x14ac:dyDescent="0.25">
      <c r="B9" s="6">
        <v>0.5</v>
      </c>
      <c r="C9" s="1">
        <v>11922.2</v>
      </c>
      <c r="D9" s="2">
        <v>5113.3999999999996</v>
      </c>
      <c r="E9">
        <v>16422.7</v>
      </c>
      <c r="F9">
        <v>6996.5</v>
      </c>
      <c r="G9" s="1">
        <v>4247.7</v>
      </c>
      <c r="H9" s="2">
        <v>1798.3</v>
      </c>
      <c r="I9" s="1">
        <f t="shared" si="0"/>
        <v>10864.2</v>
      </c>
      <c r="J9" s="2">
        <f t="shared" si="0"/>
        <v>4636.0666666666666</v>
      </c>
      <c r="L9" s="6">
        <f t="shared" si="1"/>
        <v>0.24355173366128391</v>
      </c>
    </row>
    <row r="10" spans="2:12" x14ac:dyDescent="0.25">
      <c r="B10" s="6">
        <v>0.6</v>
      </c>
      <c r="C10" s="1">
        <v>6045.4</v>
      </c>
      <c r="D10" s="2">
        <v>2569.1999999999998</v>
      </c>
      <c r="E10">
        <v>12372.1</v>
      </c>
      <c r="F10">
        <v>5318.3</v>
      </c>
      <c r="G10" s="1">
        <v>3943.4</v>
      </c>
      <c r="H10" s="2">
        <v>1691.6</v>
      </c>
      <c r="I10" s="1">
        <f t="shared" si="0"/>
        <v>7453.6333333333341</v>
      </c>
      <c r="J10" s="2">
        <f t="shared" si="0"/>
        <v>3193.0333333333333</v>
      </c>
      <c r="L10" s="6">
        <f t="shared" si="1"/>
        <v>0.22405779106995471</v>
      </c>
    </row>
    <row r="11" spans="2:12" x14ac:dyDescent="0.25">
      <c r="B11" s="6">
        <v>0.7</v>
      </c>
      <c r="C11" s="1">
        <v>3945</v>
      </c>
      <c r="D11" s="2">
        <v>1702.8</v>
      </c>
      <c r="E11">
        <v>8599.7999999999993</v>
      </c>
      <c r="F11">
        <v>3701.3</v>
      </c>
      <c r="G11" s="1">
        <v>573.1</v>
      </c>
      <c r="H11" s="2">
        <v>246</v>
      </c>
      <c r="I11" s="1">
        <f t="shared" si="0"/>
        <v>4372.6333333333332</v>
      </c>
      <c r="J11" s="2">
        <f t="shared" si="0"/>
        <v>1883.3666666666668</v>
      </c>
      <c r="L11" s="6">
        <f t="shared" si="1"/>
        <v>0.19678446294543428</v>
      </c>
    </row>
    <row r="12" spans="2:12" x14ac:dyDescent="0.25">
      <c r="B12" s="6">
        <v>0.8</v>
      </c>
      <c r="C12" s="1">
        <v>2517.3000000000002</v>
      </c>
      <c r="D12" s="2">
        <v>1101.7</v>
      </c>
      <c r="E12">
        <v>2731.6</v>
      </c>
      <c r="F12">
        <v>1191.2</v>
      </c>
      <c r="G12" s="1">
        <v>312.8</v>
      </c>
      <c r="H12" s="2">
        <v>136.19999999999999</v>
      </c>
      <c r="I12" s="1">
        <f t="shared" si="0"/>
        <v>1853.8999999999999</v>
      </c>
      <c r="J12" s="2">
        <f t="shared" si="0"/>
        <v>809.69999999999993</v>
      </c>
      <c r="L12" s="6">
        <f t="shared" si="1"/>
        <v>0.15623889094775989</v>
      </c>
    </row>
    <row r="13" spans="2:12" x14ac:dyDescent="0.25">
      <c r="B13" s="6">
        <v>0.9</v>
      </c>
      <c r="C13" s="1">
        <v>261.10000000000002</v>
      </c>
      <c r="D13" s="2">
        <v>117.1</v>
      </c>
      <c r="E13">
        <v>956.9</v>
      </c>
      <c r="F13">
        <v>427.2</v>
      </c>
      <c r="G13" s="1">
        <v>92.2</v>
      </c>
      <c r="H13" s="2">
        <v>40.9</v>
      </c>
      <c r="I13" s="1">
        <f t="shared" si="0"/>
        <v>436.73333333333335</v>
      </c>
      <c r="J13" s="2">
        <f t="shared" si="0"/>
        <v>195.06666666666663</v>
      </c>
      <c r="L13" s="6">
        <f t="shared" si="1"/>
        <v>8.9690956887238715E-2</v>
      </c>
    </row>
    <row r="14" spans="2:12" ht="15.75" thickBot="1" x14ac:dyDescent="0.3">
      <c r="B14" s="7">
        <v>1</v>
      </c>
      <c r="C14" s="3">
        <v>0</v>
      </c>
      <c r="D14" s="4">
        <v>0</v>
      </c>
      <c r="E14">
        <v>0</v>
      </c>
      <c r="F14">
        <v>0</v>
      </c>
      <c r="G14" s="3">
        <v>0</v>
      </c>
      <c r="H14" s="4">
        <v>0</v>
      </c>
      <c r="I14" s="3">
        <f t="shared" si="0"/>
        <v>0</v>
      </c>
      <c r="J14" s="4">
        <f t="shared" si="0"/>
        <v>0</v>
      </c>
      <c r="L14" s="7">
        <f t="shared" si="1"/>
        <v>0</v>
      </c>
    </row>
  </sheetData>
  <mergeCells count="6">
    <mergeCell ref="B2:B3"/>
    <mergeCell ref="L2:L3"/>
    <mergeCell ref="C2:D2"/>
    <mergeCell ref="E2:F2"/>
    <mergeCell ref="G2:H2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workbookViewId="0">
      <selection activeCell="L4" sqref="L4:L14"/>
    </sheetView>
  </sheetViews>
  <sheetFormatPr defaultRowHeight="15" x14ac:dyDescent="0.25"/>
  <sheetData>
    <row r="1" spans="2:12" ht="15.75" thickBot="1" x14ac:dyDescent="0.3"/>
    <row r="2" spans="2:12" x14ac:dyDescent="0.25">
      <c r="B2" s="21" t="s">
        <v>0</v>
      </c>
      <c r="C2" s="25" t="s">
        <v>3</v>
      </c>
      <c r="D2" s="26"/>
      <c r="E2" s="25" t="s">
        <v>4</v>
      </c>
      <c r="F2" s="26"/>
      <c r="G2" s="25" t="s">
        <v>5</v>
      </c>
      <c r="H2" s="26"/>
      <c r="I2" s="25" t="s">
        <v>6</v>
      </c>
      <c r="J2" s="26"/>
      <c r="L2" s="23" t="s">
        <v>7</v>
      </c>
    </row>
    <row r="3" spans="2:12" ht="15.75" thickBot="1" x14ac:dyDescent="0.3">
      <c r="B3" s="22"/>
      <c r="C3" s="3" t="s">
        <v>1</v>
      </c>
      <c r="D3" s="4" t="s">
        <v>2</v>
      </c>
      <c r="E3" s="3" t="s">
        <v>1</v>
      </c>
      <c r="F3" s="4" t="s">
        <v>2</v>
      </c>
      <c r="G3" s="3" t="s">
        <v>1</v>
      </c>
      <c r="H3" s="4" t="s">
        <v>2</v>
      </c>
      <c r="I3" s="3" t="s">
        <v>1</v>
      </c>
      <c r="J3" s="4" t="s">
        <v>2</v>
      </c>
      <c r="L3" s="24"/>
    </row>
    <row r="4" spans="2:12" x14ac:dyDescent="0.25">
      <c r="B4" s="5">
        <v>0</v>
      </c>
      <c r="C4" s="1">
        <v>50859</v>
      </c>
      <c r="D4" s="2">
        <v>12638</v>
      </c>
      <c r="E4" s="1">
        <v>43976.5</v>
      </c>
      <c r="F4" s="2">
        <v>11040.9</v>
      </c>
      <c r="G4" s="1">
        <v>47968.7</v>
      </c>
      <c r="H4" s="2">
        <v>11962.3</v>
      </c>
      <c r="I4" s="1">
        <f>AVERAGE(C4,E4,G4)</f>
        <v>47601.4</v>
      </c>
      <c r="J4" s="2">
        <f>AVERAGE(D4,F4,H4)</f>
        <v>11880.4</v>
      </c>
      <c r="L4" s="6"/>
    </row>
    <row r="5" spans="2:12" x14ac:dyDescent="0.25">
      <c r="B5" s="6">
        <v>0.1</v>
      </c>
      <c r="C5" s="1">
        <v>43588.800000000003</v>
      </c>
      <c r="D5" s="2">
        <v>10896</v>
      </c>
      <c r="E5" s="1">
        <v>43251.1</v>
      </c>
      <c r="F5" s="2">
        <v>10824.7</v>
      </c>
      <c r="G5" s="1">
        <v>36126.6</v>
      </c>
      <c r="H5" s="2">
        <v>8965.2999999999993</v>
      </c>
      <c r="I5" s="1">
        <f t="shared" ref="I5:J14" si="0">AVERAGE(C5,E5,G5)</f>
        <v>40988.833333333336</v>
      </c>
      <c r="J5" s="2">
        <f t="shared" si="0"/>
        <v>10228.666666666666</v>
      </c>
      <c r="L5" s="6">
        <f>($I$4-I5)/$I$4-B5</f>
        <v>3.8915382040584201E-2</v>
      </c>
    </row>
    <row r="6" spans="2:12" x14ac:dyDescent="0.25">
      <c r="B6" s="6">
        <v>0.2</v>
      </c>
      <c r="C6" s="1">
        <v>24622.799999999999</v>
      </c>
      <c r="D6" s="2">
        <v>6166.4</v>
      </c>
      <c r="E6" s="1">
        <v>37665.1</v>
      </c>
      <c r="F6" s="2">
        <v>9424.1</v>
      </c>
      <c r="G6" s="1">
        <v>29886.7</v>
      </c>
      <c r="H6" s="2">
        <v>7413.8</v>
      </c>
      <c r="I6" s="1">
        <f t="shared" si="0"/>
        <v>30724.866666666665</v>
      </c>
      <c r="J6" s="2">
        <f t="shared" si="0"/>
        <v>7668.0999999999995</v>
      </c>
      <c r="L6" s="6">
        <f t="shared" ref="L6:L14" si="1">($I$4-I6)/$I$4-B6</f>
        <v>0.15453859200219605</v>
      </c>
    </row>
    <row r="7" spans="2:12" x14ac:dyDescent="0.25">
      <c r="B7" s="6">
        <v>0.3</v>
      </c>
      <c r="C7" s="1">
        <v>26902.1</v>
      </c>
      <c r="D7" s="2">
        <v>6731.3</v>
      </c>
      <c r="E7" s="1">
        <v>32181.9</v>
      </c>
      <c r="F7" s="2">
        <v>8030</v>
      </c>
      <c r="G7" s="1">
        <v>21115.1</v>
      </c>
      <c r="H7" s="2">
        <v>5263.7</v>
      </c>
      <c r="I7" s="1">
        <f t="shared" si="0"/>
        <v>26733.033333333336</v>
      </c>
      <c r="J7" s="2">
        <f t="shared" si="0"/>
        <v>6675</v>
      </c>
      <c r="L7" s="6">
        <f t="shared" si="1"/>
        <v>0.13839817036193608</v>
      </c>
    </row>
    <row r="8" spans="2:12" x14ac:dyDescent="0.25">
      <c r="B8" s="6">
        <v>0.4</v>
      </c>
      <c r="C8" s="1">
        <v>24192</v>
      </c>
      <c r="D8" s="2">
        <v>6015.6</v>
      </c>
      <c r="E8" s="1">
        <v>26732.2</v>
      </c>
      <c r="F8" s="2">
        <v>6689.3</v>
      </c>
      <c r="G8" s="1">
        <v>18557.3</v>
      </c>
      <c r="H8" s="2">
        <v>4645.3999999999996</v>
      </c>
      <c r="I8" s="1">
        <f t="shared" si="0"/>
        <v>23160.5</v>
      </c>
      <c r="J8" s="2">
        <f t="shared" si="0"/>
        <v>5783.4333333333343</v>
      </c>
      <c r="L8" s="6">
        <f t="shared" si="1"/>
        <v>0.11344918426768957</v>
      </c>
    </row>
    <row r="9" spans="2:12" x14ac:dyDescent="0.25">
      <c r="B9" s="6">
        <v>0.5</v>
      </c>
      <c r="C9" s="1">
        <v>14501.8</v>
      </c>
      <c r="D9" s="2">
        <v>3656</v>
      </c>
      <c r="E9" s="1">
        <v>15035</v>
      </c>
      <c r="F9" s="2">
        <v>3746.9</v>
      </c>
      <c r="G9" s="1">
        <v>8759.1</v>
      </c>
      <c r="H9" s="2">
        <v>2206.5</v>
      </c>
      <c r="I9" s="1">
        <f t="shared" si="0"/>
        <v>12765.300000000001</v>
      </c>
      <c r="J9" s="2">
        <f t="shared" si="0"/>
        <v>3203.1333333333332</v>
      </c>
      <c r="L9" s="6">
        <f t="shared" si="1"/>
        <v>0.23182931594448897</v>
      </c>
    </row>
    <row r="10" spans="2:12" x14ac:dyDescent="0.25">
      <c r="B10" s="6">
        <v>0.6</v>
      </c>
      <c r="C10" s="1">
        <v>5953.3</v>
      </c>
      <c r="D10" s="2">
        <v>1478.4</v>
      </c>
      <c r="E10" s="1">
        <v>13032.2</v>
      </c>
      <c r="F10" s="2">
        <v>3250.9</v>
      </c>
      <c r="G10" s="1">
        <v>7260.1</v>
      </c>
      <c r="H10" s="2">
        <v>1816.3</v>
      </c>
      <c r="I10" s="1">
        <f t="shared" si="0"/>
        <v>8748.5333333333328</v>
      </c>
      <c r="J10" s="2">
        <f t="shared" si="0"/>
        <v>2181.8666666666668</v>
      </c>
      <c r="L10" s="6">
        <f t="shared" si="1"/>
        <v>0.21621268842232932</v>
      </c>
    </row>
    <row r="11" spans="2:12" x14ac:dyDescent="0.25">
      <c r="B11" s="6">
        <v>0.7</v>
      </c>
      <c r="C11" s="1">
        <v>7663.8</v>
      </c>
      <c r="D11" s="2">
        <v>1917.3</v>
      </c>
      <c r="E11" s="1">
        <v>6816.8</v>
      </c>
      <c r="F11" s="2">
        <v>1691.8</v>
      </c>
      <c r="G11" s="1">
        <v>1502.4</v>
      </c>
      <c r="H11" s="2">
        <v>378.7</v>
      </c>
      <c r="I11" s="1">
        <f t="shared" si="0"/>
        <v>5327.666666666667</v>
      </c>
      <c r="J11" s="2">
        <f t="shared" si="0"/>
        <v>1329.2666666666667</v>
      </c>
      <c r="L11" s="6">
        <f t="shared" si="1"/>
        <v>0.18807752152947887</v>
      </c>
    </row>
    <row r="12" spans="2:12" x14ac:dyDescent="0.25">
      <c r="B12" s="6">
        <v>0.8</v>
      </c>
      <c r="C12" s="1">
        <v>2098.3000000000002</v>
      </c>
      <c r="D12" s="2">
        <v>520.1</v>
      </c>
      <c r="E12" s="1">
        <v>3962.1</v>
      </c>
      <c r="F12" s="2">
        <v>988.1</v>
      </c>
      <c r="G12" s="1">
        <v>1931.8</v>
      </c>
      <c r="H12" s="2">
        <v>492.6</v>
      </c>
      <c r="I12" s="1">
        <f t="shared" si="0"/>
        <v>2664.0666666666666</v>
      </c>
      <c r="J12" s="2">
        <f t="shared" si="0"/>
        <v>666.93333333333339</v>
      </c>
      <c r="L12" s="6">
        <f t="shared" si="1"/>
        <v>0.14403385894812615</v>
      </c>
    </row>
    <row r="13" spans="2:12" x14ac:dyDescent="0.25">
      <c r="B13" s="6">
        <v>0.9</v>
      </c>
      <c r="C13" s="1">
        <v>0</v>
      </c>
      <c r="D13" s="2">
        <v>0.2</v>
      </c>
      <c r="E13" s="1">
        <v>729.7</v>
      </c>
      <c r="F13" s="2">
        <v>180.6</v>
      </c>
      <c r="G13" s="1">
        <v>581.70000000000005</v>
      </c>
      <c r="H13" s="2">
        <v>144.6</v>
      </c>
      <c r="I13" s="1">
        <f t="shared" si="0"/>
        <v>437.13333333333338</v>
      </c>
      <c r="J13" s="2">
        <f t="shared" si="0"/>
        <v>108.46666666666665</v>
      </c>
      <c r="L13" s="6">
        <f t="shared" si="1"/>
        <v>9.0816796704858871E-2</v>
      </c>
    </row>
    <row r="14" spans="2:12" ht="15.75" thickBot="1" x14ac:dyDescent="0.3">
      <c r="B14" s="7">
        <v>1</v>
      </c>
      <c r="C14" s="3">
        <v>0</v>
      </c>
      <c r="D14" s="4">
        <v>0</v>
      </c>
      <c r="E14" s="3">
        <v>0</v>
      </c>
      <c r="F14" s="4">
        <v>0</v>
      </c>
      <c r="G14" s="3">
        <v>0</v>
      </c>
      <c r="H14" s="4">
        <v>0</v>
      </c>
      <c r="I14" s="3">
        <f t="shared" si="0"/>
        <v>0</v>
      </c>
      <c r="J14" s="4">
        <f t="shared" si="0"/>
        <v>0</v>
      </c>
      <c r="L14" s="7">
        <f t="shared" si="1"/>
        <v>0</v>
      </c>
    </row>
  </sheetData>
  <mergeCells count="6">
    <mergeCell ref="B2:B3"/>
    <mergeCell ref="L2:L3"/>
    <mergeCell ref="C2:D2"/>
    <mergeCell ref="E2:F2"/>
    <mergeCell ref="G2:H2"/>
    <mergeCell ref="I2: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workbookViewId="0">
      <selection activeCell="L4" sqref="L4:L14"/>
    </sheetView>
  </sheetViews>
  <sheetFormatPr defaultRowHeight="15" x14ac:dyDescent="0.25"/>
  <sheetData>
    <row r="1" spans="2:12" ht="15.75" thickBot="1" x14ac:dyDescent="0.3"/>
    <row r="2" spans="2:12" x14ac:dyDescent="0.25">
      <c r="B2" s="21" t="s">
        <v>0</v>
      </c>
      <c r="C2" s="25" t="s">
        <v>3</v>
      </c>
      <c r="D2" s="26"/>
      <c r="E2" s="25" t="s">
        <v>4</v>
      </c>
      <c r="F2" s="26"/>
      <c r="G2" s="25" t="s">
        <v>5</v>
      </c>
      <c r="H2" s="26"/>
      <c r="I2" s="25" t="s">
        <v>6</v>
      </c>
      <c r="J2" s="26"/>
      <c r="L2" s="23" t="s">
        <v>7</v>
      </c>
    </row>
    <row r="3" spans="2:12" ht="15.75" thickBot="1" x14ac:dyDescent="0.3">
      <c r="B3" s="22"/>
      <c r="C3" s="3" t="s">
        <v>1</v>
      </c>
      <c r="D3" s="4" t="s">
        <v>2</v>
      </c>
      <c r="E3" s="3" t="s">
        <v>1</v>
      </c>
      <c r="F3" s="4" t="s">
        <v>2</v>
      </c>
      <c r="G3" s="3" t="s">
        <v>1</v>
      </c>
      <c r="H3" s="4" t="s">
        <v>2</v>
      </c>
      <c r="I3" s="3" t="s">
        <v>1</v>
      </c>
      <c r="J3" s="4" t="s">
        <v>2</v>
      </c>
      <c r="L3" s="24"/>
    </row>
    <row r="4" spans="2:12" x14ac:dyDescent="0.25">
      <c r="B4" s="5">
        <v>0</v>
      </c>
      <c r="C4" s="1">
        <v>66570</v>
      </c>
      <c r="D4" s="2">
        <v>7404.2</v>
      </c>
      <c r="E4" s="1">
        <v>56096.2</v>
      </c>
      <c r="F4" s="2">
        <v>6253.3</v>
      </c>
      <c r="G4" s="1">
        <v>64219.9</v>
      </c>
      <c r="H4" s="2">
        <v>7181.8</v>
      </c>
      <c r="I4" s="1">
        <f>AVERAGE(C4,E4,G4)</f>
        <v>62295.366666666669</v>
      </c>
      <c r="J4" s="2">
        <f>AVERAGE(D4,F4,H4)</f>
        <v>6946.4333333333334</v>
      </c>
      <c r="L4" s="6"/>
    </row>
    <row r="5" spans="2:12" x14ac:dyDescent="0.25">
      <c r="B5" s="6">
        <v>0.1</v>
      </c>
      <c r="C5" s="1">
        <v>57365.5</v>
      </c>
      <c r="D5" s="2">
        <v>6367.1</v>
      </c>
      <c r="E5" s="1">
        <v>49665.5</v>
      </c>
      <c r="F5" s="2">
        <v>5491.3</v>
      </c>
      <c r="G5" s="1">
        <v>32546.799999999999</v>
      </c>
      <c r="H5" s="2">
        <v>3603.8</v>
      </c>
      <c r="I5" s="1">
        <f t="shared" ref="I5:J14" si="0">AVERAGE(C5,E5,G5)</f>
        <v>46525.933333333327</v>
      </c>
      <c r="J5" s="2">
        <f t="shared" si="0"/>
        <v>5154.0666666666666</v>
      </c>
      <c r="L5" s="6">
        <f>($I$4-I5)/$I$4-B5</f>
        <v>0.15313974661571952</v>
      </c>
    </row>
    <row r="6" spans="2:12" x14ac:dyDescent="0.25">
      <c r="B6" s="6">
        <v>0.2</v>
      </c>
      <c r="C6" s="1">
        <v>43444.7</v>
      </c>
      <c r="D6" s="2">
        <v>4844.3999999999996</v>
      </c>
      <c r="E6" s="1">
        <v>43345.7</v>
      </c>
      <c r="F6" s="2">
        <v>4779.5</v>
      </c>
      <c r="G6" s="1">
        <v>40502.9</v>
      </c>
      <c r="H6" s="2">
        <v>4472.3999999999996</v>
      </c>
      <c r="I6" s="1">
        <f t="shared" si="0"/>
        <v>42431.1</v>
      </c>
      <c r="J6" s="2">
        <f t="shared" si="0"/>
        <v>4698.7666666666664</v>
      </c>
      <c r="L6" s="6">
        <f t="shared" ref="L6:L14" si="1">($I$4-I6)/$I$4-B6</f>
        <v>0.11887229708362479</v>
      </c>
    </row>
    <row r="7" spans="2:12" x14ac:dyDescent="0.25">
      <c r="B7" s="6">
        <v>0.3</v>
      </c>
      <c r="C7" s="1">
        <v>32118.799999999999</v>
      </c>
      <c r="D7" s="2">
        <v>3542.7</v>
      </c>
      <c r="E7" s="1">
        <v>33300.9</v>
      </c>
      <c r="F7" s="2">
        <v>3689.4</v>
      </c>
      <c r="G7" s="1">
        <v>32717.7</v>
      </c>
      <c r="H7" s="2">
        <v>3622.6</v>
      </c>
      <c r="I7" s="1">
        <f t="shared" si="0"/>
        <v>32712.466666666664</v>
      </c>
      <c r="J7" s="2">
        <f t="shared" si="0"/>
        <v>3618.2333333333336</v>
      </c>
      <c r="L7" s="6">
        <f t="shared" si="1"/>
        <v>0.17488122444633397</v>
      </c>
    </row>
    <row r="8" spans="2:12" x14ac:dyDescent="0.25">
      <c r="B8" s="6">
        <v>0.4</v>
      </c>
      <c r="C8" s="1">
        <v>25662.9</v>
      </c>
      <c r="D8" s="2">
        <v>2822.8</v>
      </c>
      <c r="E8" s="1">
        <v>27683.599999999999</v>
      </c>
      <c r="F8" s="2">
        <v>3079</v>
      </c>
      <c r="G8" s="1">
        <v>19756.7</v>
      </c>
      <c r="H8" s="2">
        <v>2213.6999999999998</v>
      </c>
      <c r="I8" s="1">
        <f t="shared" si="0"/>
        <v>24367.733333333334</v>
      </c>
      <c r="J8" s="2">
        <f t="shared" si="0"/>
        <v>2705.1666666666665</v>
      </c>
      <c r="L8" s="6">
        <f t="shared" si="1"/>
        <v>0.20883554207616295</v>
      </c>
    </row>
    <row r="9" spans="2:12" x14ac:dyDescent="0.25">
      <c r="B9" s="6">
        <v>0.5</v>
      </c>
      <c r="C9" s="1">
        <v>21976.799999999999</v>
      </c>
      <c r="D9" s="2">
        <v>2433.3000000000002</v>
      </c>
      <c r="E9" s="1">
        <v>24682</v>
      </c>
      <c r="F9" s="2">
        <v>2755.7</v>
      </c>
      <c r="G9" s="1">
        <v>10568.5</v>
      </c>
      <c r="H9" s="2">
        <v>1182.7</v>
      </c>
      <c r="I9" s="1">
        <f t="shared" si="0"/>
        <v>19075.766666666666</v>
      </c>
      <c r="J9" s="2">
        <f t="shared" si="0"/>
        <v>2123.9</v>
      </c>
      <c r="L9" s="6">
        <f t="shared" si="1"/>
        <v>0.19378514506964406</v>
      </c>
    </row>
    <row r="10" spans="2:12" x14ac:dyDescent="0.25">
      <c r="B10" s="6">
        <v>0.6</v>
      </c>
      <c r="C10" s="1">
        <v>14197.1</v>
      </c>
      <c r="D10" s="2">
        <v>1588.5</v>
      </c>
      <c r="E10" s="1">
        <v>16942.2</v>
      </c>
      <c r="F10" s="2">
        <v>1876.1</v>
      </c>
      <c r="G10" s="1">
        <v>7356.6</v>
      </c>
      <c r="H10" s="2">
        <v>819.1</v>
      </c>
      <c r="I10" s="1">
        <f t="shared" si="0"/>
        <v>12831.966666666667</v>
      </c>
      <c r="J10" s="2">
        <f t="shared" si="0"/>
        <v>1427.8999999999999</v>
      </c>
      <c r="L10" s="6">
        <f t="shared" si="1"/>
        <v>0.19401410805833075</v>
      </c>
    </row>
    <row r="11" spans="2:12" x14ac:dyDescent="0.25">
      <c r="B11" s="6">
        <v>0.7</v>
      </c>
      <c r="C11" s="1">
        <v>6930.5</v>
      </c>
      <c r="D11" s="2">
        <v>768.6</v>
      </c>
      <c r="E11" s="1">
        <v>9212.1</v>
      </c>
      <c r="F11" s="2">
        <v>1029</v>
      </c>
      <c r="G11" s="1">
        <v>6475.5</v>
      </c>
      <c r="H11" s="2">
        <v>711.4</v>
      </c>
      <c r="I11" s="1">
        <f t="shared" si="0"/>
        <v>7539.3666666666659</v>
      </c>
      <c r="J11" s="2">
        <f t="shared" si="0"/>
        <v>836.33333333333337</v>
      </c>
      <c r="L11" s="6">
        <f t="shared" si="1"/>
        <v>0.17897387767201522</v>
      </c>
    </row>
    <row r="12" spans="2:12" x14ac:dyDescent="0.25">
      <c r="B12" s="6">
        <v>0.8</v>
      </c>
      <c r="C12" s="1">
        <v>3651.7</v>
      </c>
      <c r="D12" s="2">
        <v>413.4</v>
      </c>
      <c r="E12" s="1">
        <v>6188.7</v>
      </c>
      <c r="F12" s="2">
        <v>693</v>
      </c>
      <c r="G12" s="1">
        <v>1469.4</v>
      </c>
      <c r="H12" s="2">
        <v>160.80000000000001</v>
      </c>
      <c r="I12" s="1">
        <f t="shared" si="0"/>
        <v>3769.9333333333329</v>
      </c>
      <c r="J12" s="2">
        <f t="shared" si="0"/>
        <v>422.40000000000003</v>
      </c>
      <c r="L12" s="6">
        <f t="shared" si="1"/>
        <v>0.1394829256964536</v>
      </c>
    </row>
    <row r="13" spans="2:12" x14ac:dyDescent="0.25">
      <c r="B13" s="6">
        <v>0.9</v>
      </c>
      <c r="C13" s="1">
        <v>204.2</v>
      </c>
      <c r="D13" s="2">
        <v>22.7</v>
      </c>
      <c r="E13" s="1">
        <v>2072.9</v>
      </c>
      <c r="F13" s="2">
        <v>220.4</v>
      </c>
      <c r="G13" s="1">
        <v>155.5</v>
      </c>
      <c r="H13" s="2">
        <v>16.600000000000001</v>
      </c>
      <c r="I13" s="1">
        <f t="shared" si="0"/>
        <v>810.86666666666667</v>
      </c>
      <c r="J13" s="2">
        <f t="shared" si="0"/>
        <v>86.566666666666663</v>
      </c>
      <c r="L13" s="6">
        <f t="shared" si="1"/>
        <v>8.6983515627968022E-2</v>
      </c>
    </row>
    <row r="14" spans="2:12" ht="15.75" thickBot="1" x14ac:dyDescent="0.3">
      <c r="B14" s="7">
        <v>1</v>
      </c>
      <c r="C14" s="3">
        <v>0</v>
      </c>
      <c r="D14" s="4">
        <v>0</v>
      </c>
      <c r="E14" s="3">
        <v>0</v>
      </c>
      <c r="F14" s="4">
        <v>0</v>
      </c>
      <c r="G14" s="3">
        <v>0</v>
      </c>
      <c r="H14" s="4">
        <v>0</v>
      </c>
      <c r="I14" s="3">
        <f t="shared" si="0"/>
        <v>0</v>
      </c>
      <c r="J14" s="4">
        <f t="shared" si="0"/>
        <v>0</v>
      </c>
      <c r="L14" s="7">
        <f t="shared" si="1"/>
        <v>0</v>
      </c>
    </row>
  </sheetData>
  <mergeCells count="6">
    <mergeCell ref="B2:B3"/>
    <mergeCell ref="L2:L3"/>
    <mergeCell ref="C2:D2"/>
    <mergeCell ref="E2:F2"/>
    <mergeCell ref="G2:H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0.1</vt:lpstr>
      <vt:lpstr>0.2</vt:lpstr>
      <vt:lpstr>0.3</vt:lpstr>
      <vt:lpstr>0.4</vt:lpstr>
      <vt:lpstr>0.5</vt:lpstr>
      <vt:lpstr>0.6</vt:lpstr>
      <vt:lpstr>0.7</vt:lpstr>
      <vt:lpstr>0.8</vt:lpstr>
      <vt:lpstr>0.9</vt:lpstr>
      <vt:lpstr>1</vt:lpstr>
      <vt:lpstr>Sheet1</vt:lpstr>
      <vt:lpstr>All propogations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2015-05-21T10:25:32Z</dcterms:modified>
</cp:coreProperties>
</file>