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kin.Sergey\Desktop\notebooks\"/>
    </mc:Choice>
  </mc:AlternateContent>
  <xr:revisionPtr revIDLastSave="0" documentId="8_{4276D3CB-0324-46FF-9FBB-E9064B2BAB31}" xr6:coauthVersionLast="47" xr6:coauthVersionMax="47" xr10:uidLastSave="{00000000-0000-0000-0000-000000000000}"/>
  <bookViews>
    <workbookView xWindow="-120" yWindow="-120" windowWidth="29040" windowHeight="15840" xr2:uid="{B9416EB6-2B11-4D56-A59C-91D6823DE52B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H25" i="2"/>
  <c r="H26" i="2"/>
  <c r="H27" i="2"/>
  <c r="H24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H21" i="2"/>
  <c r="H22" i="2"/>
  <c r="H23" i="2"/>
  <c r="H20" i="2"/>
  <c r="I18" i="2"/>
  <c r="J18" i="2"/>
  <c r="K18" i="2"/>
  <c r="L18" i="2"/>
  <c r="I19" i="2"/>
  <c r="J19" i="2"/>
  <c r="K19" i="2"/>
  <c r="L19" i="2"/>
  <c r="H19" i="2"/>
  <c r="I15" i="2"/>
  <c r="J15" i="2"/>
  <c r="K15" i="2"/>
  <c r="L15" i="2"/>
  <c r="I16" i="2"/>
  <c r="J16" i="2"/>
  <c r="K16" i="2"/>
  <c r="L16" i="2"/>
  <c r="I17" i="2"/>
  <c r="J17" i="2"/>
  <c r="K17" i="2"/>
  <c r="L17" i="2"/>
  <c r="H16" i="2"/>
  <c r="H17" i="2"/>
  <c r="H15" i="2"/>
  <c r="I12" i="2"/>
  <c r="J12" i="2"/>
  <c r="K12" i="2"/>
  <c r="L12" i="2"/>
  <c r="I13" i="2"/>
  <c r="J13" i="2"/>
  <c r="K13" i="2"/>
  <c r="L13" i="2"/>
  <c r="I14" i="2"/>
  <c r="J14" i="2"/>
  <c r="K14" i="2"/>
  <c r="L14" i="2"/>
  <c r="H13" i="2"/>
  <c r="H14" i="2"/>
  <c r="I9" i="2"/>
  <c r="J9" i="2"/>
  <c r="K9" i="2"/>
  <c r="L9" i="2"/>
  <c r="I10" i="2"/>
  <c r="J10" i="2"/>
  <c r="K10" i="2"/>
  <c r="L10" i="2"/>
  <c r="I11" i="2"/>
  <c r="J11" i="2"/>
  <c r="K11" i="2"/>
  <c r="L11" i="2"/>
  <c r="H10" i="2"/>
  <c r="H11" i="2"/>
  <c r="I6" i="2"/>
  <c r="J6" i="2"/>
  <c r="K6" i="2"/>
  <c r="L6" i="2"/>
  <c r="I7" i="2"/>
  <c r="J7" i="2"/>
  <c r="K7" i="2"/>
  <c r="L7" i="2"/>
  <c r="I8" i="2"/>
  <c r="J8" i="2"/>
  <c r="K8" i="2"/>
  <c r="L8" i="2"/>
  <c r="H7" i="2"/>
  <c r="H8" i="2"/>
  <c r="H9" i="2"/>
  <c r="H12" i="2"/>
  <c r="H18" i="2"/>
  <c r="H6" i="2"/>
  <c r="L4" i="2"/>
  <c r="L5" i="2"/>
  <c r="K4" i="2"/>
  <c r="K5" i="2"/>
  <c r="J4" i="2"/>
  <c r="J5" i="2"/>
  <c r="I4" i="2"/>
  <c r="I5" i="2"/>
  <c r="I3" i="2"/>
  <c r="J3" i="2"/>
  <c r="K3" i="2"/>
  <c r="L3" i="2"/>
  <c r="H4" i="2"/>
  <c r="H5" i="2"/>
  <c r="H3" i="2"/>
</calcChain>
</file>

<file path=xl/sharedStrings.xml><?xml version="1.0" encoding="utf-8"?>
<sst xmlns="http://schemas.openxmlformats.org/spreadsheetml/2006/main" count="45" uniqueCount="27">
  <si>
    <t>ПДК</t>
  </si>
  <si>
    <t>БК</t>
  </si>
  <si>
    <t>ИФ</t>
  </si>
  <si>
    <t>ДК</t>
  </si>
  <si>
    <t>ЦБ</t>
  </si>
  <si>
    <t>Чистый вес</t>
  </si>
  <si>
    <t>Себестоимость</t>
  </si>
  <si>
    <t>Дата закупки</t>
  </si>
  <si>
    <t>Цена на бирке</t>
  </si>
  <si>
    <t>Цена со скикдами</t>
  </si>
  <si>
    <t>Цена за грамм</t>
  </si>
  <si>
    <t>к-во ТОВ</t>
  </si>
  <si>
    <t>Доля в к-ве ТОВ</t>
  </si>
  <si>
    <t>Скидка запрещена</t>
  </si>
  <si>
    <t>К-во ТОВ где есть да и нет</t>
  </si>
  <si>
    <t>К-во ТОВ где только да или только нет</t>
  </si>
  <si>
    <t>Нет информации о дате</t>
  </si>
  <si>
    <t>Новые</t>
  </si>
  <si>
    <t>Старые</t>
  </si>
  <si>
    <t>Старые и новые</t>
  </si>
  <si>
    <t>ШК</t>
  </si>
  <si>
    <t>3. Большой размах (&gt;30%)</t>
  </si>
  <si>
    <t>1. Небольшой размах (&lt;10%)</t>
  </si>
  <si>
    <t>2. Средний размах (10-30%)</t>
  </si>
  <si>
    <t>3. Большой размах (&gt;50%)</t>
  </si>
  <si>
    <t>1. Небольшой размах (&lt;20%)</t>
  </si>
  <si>
    <t>2. Средний размах (20-50%)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</si>
</sst>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0" fontId="0" fillId="0" borderId="0" xfId="0" applyNumberForma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1D4C-5513-42E6-A2E0-09D36604EEC0}">
  <dimension ref="A1:L27"/>
  <sheetViews>
    <sheetView tabSelected="1" workbookViewId="0">
      <selection activeCell="N25" sqref="N25"/>
    </sheetView>
  </sheetViews>
  <sheetFormatPr defaultRowHeight="15" x14ac:dyDescent="0.25"/>
  <cols>
    <col min="2" max="2" width="29" customWidth="1"/>
    <col min="8" max="12" width="9.140625" style="4"/>
  </cols>
  <sheetData>
    <row r="1" spans="1:12" x14ac:dyDescent="0.25">
      <c r="A1" s="2"/>
      <c r="C1" s="8" t="s">
        <v>11</v>
      </c>
      <c r="D1" s="8"/>
      <c r="E1" s="8"/>
      <c r="F1" s="8"/>
      <c r="G1" s="8"/>
      <c r="H1" s="9" t="s">
        <v>12</v>
      </c>
      <c r="I1" s="9"/>
      <c r="J1" s="9"/>
      <c r="K1" s="9"/>
      <c r="L1" s="9"/>
    </row>
    <row r="2" spans="1:12" x14ac:dyDescent="0.25">
      <c r="A2" s="2"/>
      <c r="C2" s="5" t="s">
        <v>1</v>
      </c>
      <c r="D2" s="5" t="s">
        <v>3</v>
      </c>
      <c r="E2" s="5" t="s">
        <v>2</v>
      </c>
      <c r="F2" s="5" t="s">
        <v>0</v>
      </c>
      <c r="G2" s="5" t="s">
        <v>4</v>
      </c>
      <c r="H2" s="6" t="s">
        <v>1</v>
      </c>
      <c r="I2" s="6" t="s">
        <v>3</v>
      </c>
      <c r="J2" s="6" t="s">
        <v>2</v>
      </c>
      <c r="K2" s="6" t="s">
        <v>0</v>
      </c>
      <c r="L2" s="6" t="s">
        <v>4</v>
      </c>
    </row>
    <row r="3" spans="1:12" x14ac:dyDescent="0.25">
      <c r="A3" s="7" t="s">
        <v>5</v>
      </c>
      <c r="B3" s="3" t="s">
        <v>22</v>
      </c>
      <c r="C3" s="1">
        <v>11850</v>
      </c>
      <c r="D3" s="1">
        <v>41897</v>
      </c>
      <c r="E3" s="1">
        <v>18222</v>
      </c>
      <c r="F3" s="1">
        <v>37244</v>
      </c>
      <c r="G3" s="1">
        <v>7867</v>
      </c>
      <c r="H3" s="4">
        <f>C3/(SUM(C$3:C$5))</f>
        <v>0.86515295320143093</v>
      </c>
      <c r="I3" s="4">
        <f>D3/(SUM(D$3:D$5))</f>
        <v>0.97033211357635829</v>
      </c>
      <c r="J3" s="4">
        <f>E3/(SUM(E$3:E$5))</f>
        <v>0.89931892212022502</v>
      </c>
      <c r="K3" s="4">
        <f>F3/(SUM(F$3:F$5))</f>
        <v>0.97136299619216526</v>
      </c>
      <c r="L3" s="4">
        <f>G3/(SUM(G$3:G$5))</f>
        <v>0.9060232638489002</v>
      </c>
    </row>
    <row r="4" spans="1:12" x14ac:dyDescent="0.25">
      <c r="A4" s="7"/>
      <c r="B4" s="3" t="s">
        <v>23</v>
      </c>
      <c r="C4" s="1">
        <v>1778</v>
      </c>
      <c r="D4" s="1">
        <v>1256</v>
      </c>
      <c r="E4" s="1">
        <v>1992</v>
      </c>
      <c r="F4" s="1">
        <v>1051</v>
      </c>
      <c r="G4" s="1">
        <v>788</v>
      </c>
      <c r="H4" s="4">
        <f>C4/(SUM(C$3:C$5))</f>
        <v>0.12980944732423158</v>
      </c>
      <c r="I4" s="4">
        <f>D4/(SUM(D$3:D$5))</f>
        <v>2.9088887859558109E-2</v>
      </c>
      <c r="J4" s="4">
        <f>E4/(SUM(E$3:E$5))</f>
        <v>9.8312111341427297E-2</v>
      </c>
      <c r="K4" s="4">
        <f>F4/(SUM(F$3:F$5))</f>
        <v>2.7411193990923791E-2</v>
      </c>
      <c r="L4" s="4">
        <f>G4/(SUM(G$3:G$5))</f>
        <v>9.075204422434642E-2</v>
      </c>
    </row>
    <row r="5" spans="1:12" x14ac:dyDescent="0.25">
      <c r="A5" s="7"/>
      <c r="B5" s="3" t="s">
        <v>21</v>
      </c>
      <c r="C5" s="1">
        <v>69</v>
      </c>
      <c r="D5" s="1">
        <v>25</v>
      </c>
      <c r="E5" s="1">
        <v>48</v>
      </c>
      <c r="F5" s="1">
        <v>47</v>
      </c>
      <c r="G5" s="1">
        <v>28</v>
      </c>
      <c r="H5" s="4">
        <f>C5/(SUM(C$3:C$5))</f>
        <v>5.0375994743374463E-3</v>
      </c>
      <c r="I5" s="4">
        <f>D5/(SUM(D$3:D$5))</f>
        <v>5.7899856408356106E-4</v>
      </c>
      <c r="J5" s="4">
        <f>E5/(SUM(E$3:E$5))</f>
        <v>2.3689665383476457E-3</v>
      </c>
      <c r="K5" s="4">
        <f>F5/(SUM(F$3:F$5))</f>
        <v>1.2258098169109592E-3</v>
      </c>
      <c r="L5" s="4">
        <f>G5/(SUM(G$3:G$5))</f>
        <v>3.2246919267534262E-3</v>
      </c>
    </row>
    <row r="6" spans="1:12" x14ac:dyDescent="0.25">
      <c r="A6" s="7" t="s">
        <v>6</v>
      </c>
      <c r="B6" s="3" t="s">
        <v>22</v>
      </c>
      <c r="C6" s="1">
        <v>11642</v>
      </c>
      <c r="D6" s="1">
        <v>42086</v>
      </c>
      <c r="E6" s="1">
        <v>18432</v>
      </c>
      <c r="F6" s="1">
        <v>37782</v>
      </c>
      <c r="G6" s="1">
        <v>7268</v>
      </c>
      <c r="H6" s="4">
        <f>C6/(SUM(C$6:C$8))</f>
        <v>0.84996714609038471</v>
      </c>
      <c r="I6" s="4">
        <f t="shared" ref="I6:L8" si="0">D6/(SUM(D$6:D$8))</f>
        <v>0.9747093427208301</v>
      </c>
      <c r="J6" s="4">
        <f t="shared" si="0"/>
        <v>0.90968315072549599</v>
      </c>
      <c r="K6" s="4">
        <f t="shared" si="0"/>
        <v>0.98539460643680554</v>
      </c>
      <c r="L6" s="4">
        <f t="shared" si="0"/>
        <v>0.83703789013013941</v>
      </c>
    </row>
    <row r="7" spans="1:12" x14ac:dyDescent="0.25">
      <c r="A7" s="7"/>
      <c r="B7" s="3" t="s">
        <v>26</v>
      </c>
      <c r="C7" s="1">
        <v>1587</v>
      </c>
      <c r="D7" s="1">
        <v>844</v>
      </c>
      <c r="E7" s="1">
        <v>1608</v>
      </c>
      <c r="F7" s="1">
        <v>504</v>
      </c>
      <c r="G7" s="1">
        <v>1209</v>
      </c>
      <c r="H7" s="4">
        <f t="shared" ref="H7:H8" si="1">C7/(SUM(C$6:C$8))</f>
        <v>0.11586478790976126</v>
      </c>
      <c r="I7" s="4">
        <f t="shared" si="0"/>
        <v>1.9546991523461021E-2</v>
      </c>
      <c r="J7" s="4">
        <f t="shared" si="0"/>
        <v>7.9360379034646142E-2</v>
      </c>
      <c r="K7" s="4">
        <f t="shared" si="0"/>
        <v>1.3144854206874968E-2</v>
      </c>
      <c r="L7" s="4">
        <f t="shared" si="0"/>
        <v>0.13923759069446043</v>
      </c>
    </row>
    <row r="8" spans="1:12" x14ac:dyDescent="0.25">
      <c r="A8" s="7"/>
      <c r="B8" s="3" t="s">
        <v>24</v>
      </c>
      <c r="C8" s="1">
        <v>468</v>
      </c>
      <c r="D8" s="1">
        <v>248</v>
      </c>
      <c r="E8" s="1">
        <v>222</v>
      </c>
      <c r="F8" s="1">
        <v>56</v>
      </c>
      <c r="G8" s="1">
        <v>206</v>
      </c>
      <c r="H8" s="4">
        <f t="shared" si="1"/>
        <v>3.4168065999853982E-2</v>
      </c>
      <c r="I8" s="4">
        <f t="shared" si="0"/>
        <v>5.7436657557089262E-3</v>
      </c>
      <c r="J8" s="4">
        <f t="shared" si="0"/>
        <v>1.0956470239857862E-2</v>
      </c>
      <c r="K8" s="4">
        <f t="shared" si="0"/>
        <v>1.4605393563194408E-3</v>
      </c>
      <c r="L8" s="4">
        <f t="shared" si="0"/>
        <v>2.3724519175400208E-2</v>
      </c>
    </row>
    <row r="9" spans="1:12" x14ac:dyDescent="0.25">
      <c r="A9" s="7" t="s">
        <v>8</v>
      </c>
      <c r="B9" s="3" t="s">
        <v>25</v>
      </c>
      <c r="C9" s="1">
        <v>10303</v>
      </c>
      <c r="D9" s="1">
        <v>36926</v>
      </c>
      <c r="E9" s="1">
        <v>16072</v>
      </c>
      <c r="F9" s="1">
        <v>32961</v>
      </c>
      <c r="G9" s="1">
        <v>6289</v>
      </c>
      <c r="H9" s="4">
        <f>C9/(SUM(C$9:C$11))</f>
        <v>0.7522085128130247</v>
      </c>
      <c r="I9" s="4">
        <f t="shared" ref="I9:L11" si="2">D9/(SUM(D$9:D$11))</f>
        <v>0.85520403909398302</v>
      </c>
      <c r="J9" s="4">
        <f t="shared" si="2"/>
        <v>0.79320896259007012</v>
      </c>
      <c r="K9" s="4">
        <f t="shared" si="2"/>
        <v>0.85965781649366235</v>
      </c>
      <c r="L9" s="4">
        <f t="shared" si="2"/>
        <v>0.72428884026258211</v>
      </c>
    </row>
    <row r="10" spans="1:12" x14ac:dyDescent="0.25">
      <c r="A10" s="7"/>
      <c r="B10" s="3" t="s">
        <v>26</v>
      </c>
      <c r="C10" s="1">
        <v>3278</v>
      </c>
      <c r="D10" s="1">
        <v>4546</v>
      </c>
      <c r="E10" s="1">
        <v>3930</v>
      </c>
      <c r="F10" s="1">
        <v>3550</v>
      </c>
      <c r="G10" s="1">
        <v>2270</v>
      </c>
      <c r="H10" s="4">
        <f t="shared" ref="H10:H11" si="3">C10/(SUM(C$9:C$11))</f>
        <v>0.23932247937504564</v>
      </c>
      <c r="I10" s="4">
        <f t="shared" si="2"/>
        <v>0.10528509889295475</v>
      </c>
      <c r="J10" s="4">
        <f t="shared" si="2"/>
        <v>0.19395913532721351</v>
      </c>
      <c r="K10" s="4">
        <f t="shared" si="2"/>
        <v>9.2587762766678836E-2</v>
      </c>
      <c r="L10" s="4">
        <f t="shared" si="2"/>
        <v>0.26143038120465278</v>
      </c>
    </row>
    <row r="11" spans="1:12" x14ac:dyDescent="0.25">
      <c r="A11" s="7"/>
      <c r="B11" s="3" t="s">
        <v>24</v>
      </c>
      <c r="C11" s="1">
        <v>116</v>
      </c>
      <c r="D11" s="1">
        <v>1706</v>
      </c>
      <c r="E11" s="1">
        <v>260</v>
      </c>
      <c r="F11" s="1">
        <v>1831</v>
      </c>
      <c r="G11" s="1">
        <v>124</v>
      </c>
      <c r="H11" s="4">
        <f t="shared" si="3"/>
        <v>8.4690078119296196E-3</v>
      </c>
      <c r="I11" s="4">
        <f t="shared" si="2"/>
        <v>3.9510862013062205E-2</v>
      </c>
      <c r="J11" s="4">
        <f t="shared" si="2"/>
        <v>1.2831902082716415E-2</v>
      </c>
      <c r="K11" s="4">
        <f t="shared" si="2"/>
        <v>4.7754420739658861E-2</v>
      </c>
      <c r="L11" s="4">
        <f t="shared" si="2"/>
        <v>1.4280778532765173E-2</v>
      </c>
    </row>
    <row r="12" spans="1:12" ht="30" customHeight="1" x14ac:dyDescent="0.25">
      <c r="A12" s="7" t="s">
        <v>9</v>
      </c>
      <c r="B12" s="3" t="s">
        <v>22</v>
      </c>
      <c r="C12" s="1">
        <v>9866</v>
      </c>
      <c r="D12" s="1">
        <v>36311</v>
      </c>
      <c r="E12" s="1">
        <v>16354</v>
      </c>
      <c r="F12" s="1">
        <v>34541</v>
      </c>
      <c r="G12" s="1">
        <v>6260</v>
      </c>
      <c r="H12" s="4">
        <f>C12/(SUM(C$12:C$14))</f>
        <v>0.72030371614222088</v>
      </c>
      <c r="I12" s="4">
        <f t="shared" ref="I12:L14" si="4">D12/(SUM(D$12:D$14))</f>
        <v>0.84096067441752742</v>
      </c>
      <c r="J12" s="4">
        <f t="shared" si="4"/>
        <v>0.80712664100286247</v>
      </c>
      <c r="K12" s="4">
        <f t="shared" si="4"/>
        <v>0.90086589118981797</v>
      </c>
      <c r="L12" s="4">
        <f t="shared" si="4"/>
        <v>0.72094898076701597</v>
      </c>
    </row>
    <row r="13" spans="1:12" x14ac:dyDescent="0.25">
      <c r="A13" s="7"/>
      <c r="B13" s="3" t="s">
        <v>26</v>
      </c>
      <c r="C13" s="1">
        <v>3659</v>
      </c>
      <c r="D13" s="1">
        <v>5458</v>
      </c>
      <c r="E13" s="1">
        <v>3544</v>
      </c>
      <c r="F13" s="1">
        <v>2439</v>
      </c>
      <c r="G13" s="1">
        <v>2287</v>
      </c>
      <c r="H13" s="4">
        <f t="shared" ref="H13:H14" si="5">C13/(SUM(C$12:C$14))</f>
        <v>0.26713878951595238</v>
      </c>
      <c r="I13" s="4">
        <f t="shared" si="4"/>
        <v>0.12640696651072306</v>
      </c>
      <c r="J13" s="4">
        <f t="shared" si="4"/>
        <v>0.17490869608133452</v>
      </c>
      <c r="K13" s="4">
        <f t="shared" si="4"/>
        <v>6.3611705179698497E-2</v>
      </c>
      <c r="L13" s="4">
        <f t="shared" si="4"/>
        <v>0.26338822987446736</v>
      </c>
    </row>
    <row r="14" spans="1:12" x14ac:dyDescent="0.25">
      <c r="A14" s="7"/>
      <c r="B14" s="3" t="s">
        <v>24</v>
      </c>
      <c r="C14" s="1">
        <v>172</v>
      </c>
      <c r="D14" s="1">
        <v>1409</v>
      </c>
      <c r="E14" s="1">
        <v>364</v>
      </c>
      <c r="F14" s="1">
        <v>1362</v>
      </c>
      <c r="G14" s="1">
        <v>136</v>
      </c>
      <c r="H14" s="4">
        <f t="shared" si="5"/>
        <v>1.2557494341826677E-2</v>
      </c>
      <c r="I14" s="4">
        <f t="shared" si="4"/>
        <v>3.2632359071749502E-2</v>
      </c>
      <c r="J14" s="4">
        <f t="shared" si="4"/>
        <v>1.7964662915802981E-2</v>
      </c>
      <c r="K14" s="4">
        <f t="shared" si="4"/>
        <v>3.5522403630483541E-2</v>
      </c>
      <c r="L14" s="4">
        <f t="shared" si="4"/>
        <v>1.5662789358516643E-2</v>
      </c>
    </row>
    <row r="15" spans="1:12" x14ac:dyDescent="0.25">
      <c r="A15" s="7" t="s">
        <v>10</v>
      </c>
      <c r="B15" s="3" t="s">
        <v>22</v>
      </c>
      <c r="C15" s="1">
        <v>7914</v>
      </c>
      <c r="D15" s="1">
        <v>28429</v>
      </c>
      <c r="E15" s="1">
        <v>13758</v>
      </c>
      <c r="F15" s="1">
        <v>30477</v>
      </c>
      <c r="G15" s="1">
        <v>4724</v>
      </c>
      <c r="H15" s="4">
        <f>C15/(SUM(C$15:C$17))</f>
        <v>0.57779075710009486</v>
      </c>
      <c r="I15" s="4">
        <f t="shared" ref="I15:L17" si="6">D15/(SUM(D$15:D$17))</f>
        <v>0.65841400713326226</v>
      </c>
      <c r="J15" s="4">
        <f t="shared" si="6"/>
        <v>0.67900503405389401</v>
      </c>
      <c r="K15" s="4">
        <f t="shared" si="6"/>
        <v>0.79487246361692143</v>
      </c>
      <c r="L15" s="4">
        <f t="shared" si="6"/>
        <v>0.54405159507082801</v>
      </c>
    </row>
    <row r="16" spans="1:12" x14ac:dyDescent="0.25">
      <c r="A16" s="7"/>
      <c r="B16" s="3" t="s">
        <v>23</v>
      </c>
      <c r="C16" s="1">
        <v>4394</v>
      </c>
      <c r="D16" s="1">
        <v>10652</v>
      </c>
      <c r="E16" s="1">
        <v>4831</v>
      </c>
      <c r="F16" s="1">
        <v>5154</v>
      </c>
      <c r="G16" s="1">
        <v>2972</v>
      </c>
      <c r="H16" s="4">
        <f t="shared" ref="H16:H17" si="7">C16/(SUM(C$15:C$17))</f>
        <v>0.3208001752208513</v>
      </c>
      <c r="I16" s="4">
        <f t="shared" si="6"/>
        <v>0.2466997081847237</v>
      </c>
      <c r="J16" s="4">
        <f t="shared" si="6"/>
        <v>0.23842661139078078</v>
      </c>
      <c r="K16" s="4">
        <f t="shared" si="6"/>
        <v>0.13442178290125711</v>
      </c>
      <c r="L16" s="4">
        <f t="shared" si="6"/>
        <v>0.34227801451111367</v>
      </c>
    </row>
    <row r="17" spans="1:12" x14ac:dyDescent="0.25">
      <c r="A17" s="7"/>
      <c r="B17" s="3" t="s">
        <v>21</v>
      </c>
      <c r="C17" s="1">
        <v>1389</v>
      </c>
      <c r="D17" s="1">
        <v>4097</v>
      </c>
      <c r="E17" s="1">
        <v>1673</v>
      </c>
      <c r="F17" s="1">
        <v>2711</v>
      </c>
      <c r="G17" s="1">
        <v>987</v>
      </c>
      <c r="H17" s="4">
        <f t="shared" si="7"/>
        <v>0.1014090676790538</v>
      </c>
      <c r="I17" s="4">
        <f t="shared" si="6"/>
        <v>9.4886284682013988E-2</v>
      </c>
      <c r="J17" s="4">
        <f t="shared" si="6"/>
        <v>8.2568354555325241E-2</v>
      </c>
      <c r="K17" s="4">
        <f t="shared" si="6"/>
        <v>7.0705753481821496E-2</v>
      </c>
      <c r="L17" s="4">
        <f t="shared" si="6"/>
        <v>0.11367039041805828</v>
      </c>
    </row>
    <row r="18" spans="1:12" ht="30" customHeight="1" x14ac:dyDescent="0.25">
      <c r="A18" s="7" t="s">
        <v>13</v>
      </c>
      <c r="B18" t="s">
        <v>14</v>
      </c>
      <c r="C18" s="1">
        <v>27</v>
      </c>
      <c r="D18" s="1">
        <v>174</v>
      </c>
      <c r="E18" s="1">
        <v>24</v>
      </c>
      <c r="F18" s="1">
        <v>256</v>
      </c>
      <c r="G18" s="1">
        <v>40</v>
      </c>
      <c r="H18" s="4">
        <f>C18/(SUM(C$18:C$19))</f>
        <v>1.9712345769146529E-3</v>
      </c>
      <c r="I18" s="4">
        <f t="shared" ref="I18:L19" si="8">D18/(SUM(D$18:D$19))</f>
        <v>4.029830006021585E-3</v>
      </c>
      <c r="J18" s="4">
        <f t="shared" si="8"/>
        <v>1.1844832691738228E-3</v>
      </c>
      <c r="K18" s="4">
        <f t="shared" si="8"/>
        <v>6.6767513431745867E-3</v>
      </c>
      <c r="L18" s="4">
        <f t="shared" si="8"/>
        <v>4.606702752504895E-3</v>
      </c>
    </row>
    <row r="19" spans="1:12" ht="30" customHeight="1" x14ac:dyDescent="0.25">
      <c r="A19" s="7"/>
      <c r="B19" s="2" t="s">
        <v>15</v>
      </c>
      <c r="C19" s="1">
        <v>13670</v>
      </c>
      <c r="D19" s="1">
        <v>43004</v>
      </c>
      <c r="E19" s="1">
        <v>20238</v>
      </c>
      <c r="F19" s="1">
        <v>38086</v>
      </c>
      <c r="G19" s="1">
        <v>8643</v>
      </c>
      <c r="H19" s="4">
        <f>C19/(SUM(C$18:C$19))</f>
        <v>0.99802876542308538</v>
      </c>
      <c r="I19" s="4">
        <f t="shared" si="8"/>
        <v>0.99597016999397836</v>
      </c>
      <c r="J19" s="4">
        <f t="shared" si="8"/>
        <v>0.99881551673082614</v>
      </c>
      <c r="K19" s="4">
        <f t="shared" si="8"/>
        <v>0.99332324865682542</v>
      </c>
      <c r="L19" s="4">
        <f t="shared" si="8"/>
        <v>0.99539329724749515</v>
      </c>
    </row>
    <row r="20" spans="1:12" x14ac:dyDescent="0.25">
      <c r="A20" s="7" t="s">
        <v>7</v>
      </c>
      <c r="B20" s="3" t="s">
        <v>16</v>
      </c>
      <c r="C20" s="1">
        <v>7392</v>
      </c>
      <c r="D20" s="1">
        <v>20627</v>
      </c>
      <c r="E20" s="1">
        <v>10544</v>
      </c>
      <c r="F20" s="1">
        <v>24904</v>
      </c>
      <c r="G20" s="1">
        <v>1449</v>
      </c>
      <c r="H20" s="4">
        <f>C20/(SUM(C$20:C$23))</f>
        <v>0.53968022194641163</v>
      </c>
      <c r="I20" s="4">
        <f t="shared" ref="I20:L23" si="9">D20/(SUM(D$20:D$23))</f>
        <v>0.47772013525406459</v>
      </c>
      <c r="J20" s="4">
        <f t="shared" si="9"/>
        <v>0.52038298292369956</v>
      </c>
      <c r="K20" s="4">
        <f t="shared" si="9"/>
        <v>0.64952271660320271</v>
      </c>
      <c r="L20" s="4">
        <f t="shared" si="9"/>
        <v>0.1668778072094898</v>
      </c>
    </row>
    <row r="21" spans="1:12" x14ac:dyDescent="0.25">
      <c r="A21" s="7"/>
      <c r="B21" s="3" t="s">
        <v>17</v>
      </c>
      <c r="C21" s="1">
        <v>2513</v>
      </c>
      <c r="D21" s="1">
        <v>14997</v>
      </c>
      <c r="E21" s="1">
        <v>4758</v>
      </c>
      <c r="F21" s="1">
        <v>8899</v>
      </c>
      <c r="G21" s="1">
        <v>2567</v>
      </c>
      <c r="H21" s="4">
        <f t="shared" ref="H21:H23" si="10">C21/(SUM(C$20:C$23))</f>
        <v>0.18347083302913048</v>
      </c>
      <c r="I21" s="4">
        <f t="shared" si="9"/>
        <v>0.34732965862244664</v>
      </c>
      <c r="J21" s="4">
        <f t="shared" si="9"/>
        <v>0.2348238081137104</v>
      </c>
      <c r="K21" s="4">
        <f t="shared" si="9"/>
        <v>0.23209535235511972</v>
      </c>
      <c r="L21" s="4">
        <f t="shared" si="9"/>
        <v>0.29563514914200162</v>
      </c>
    </row>
    <row r="22" spans="1:12" x14ac:dyDescent="0.25">
      <c r="A22" s="7"/>
      <c r="B22" s="3" t="s">
        <v>18</v>
      </c>
      <c r="C22" s="1">
        <v>2859</v>
      </c>
      <c r="D22" s="1">
        <v>6169</v>
      </c>
      <c r="E22" s="1">
        <v>4008</v>
      </c>
      <c r="F22" s="1">
        <v>3890</v>
      </c>
      <c r="G22" s="1">
        <v>2651</v>
      </c>
      <c r="H22" s="4">
        <f t="shared" si="10"/>
        <v>0.20873183908885157</v>
      </c>
      <c r="I22" s="4">
        <f t="shared" si="9"/>
        <v>0.14287368567325953</v>
      </c>
      <c r="J22" s="4">
        <f t="shared" si="9"/>
        <v>0.19780870595202843</v>
      </c>
      <c r="K22" s="4">
        <f t="shared" si="9"/>
        <v>0.10145532314433259</v>
      </c>
      <c r="L22" s="4">
        <f t="shared" si="9"/>
        <v>0.30530922492226187</v>
      </c>
    </row>
    <row r="23" spans="1:12" x14ac:dyDescent="0.25">
      <c r="A23" s="7"/>
      <c r="B23" s="3" t="s">
        <v>19</v>
      </c>
      <c r="C23" s="1">
        <v>933</v>
      </c>
      <c r="D23" s="1">
        <v>1385</v>
      </c>
      <c r="E23" s="1">
        <v>952</v>
      </c>
      <c r="F23" s="1">
        <v>649</v>
      </c>
      <c r="G23" s="1">
        <v>2016</v>
      </c>
      <c r="H23" s="4">
        <f t="shared" si="10"/>
        <v>6.811710593560634E-2</v>
      </c>
      <c r="I23" s="4">
        <f t="shared" si="9"/>
        <v>3.2076520450229282E-2</v>
      </c>
      <c r="J23" s="4">
        <f t="shared" si="9"/>
        <v>4.6984503010561646E-2</v>
      </c>
      <c r="K23" s="4">
        <f t="shared" si="9"/>
        <v>1.6926607897344948E-2</v>
      </c>
      <c r="L23" s="4">
        <f t="shared" si="9"/>
        <v>0.23217781872624668</v>
      </c>
    </row>
    <row r="24" spans="1:12" x14ac:dyDescent="0.25">
      <c r="A24" s="7" t="s">
        <v>20</v>
      </c>
      <c r="B24" s="3" t="s">
        <v>16</v>
      </c>
      <c r="C24" s="1">
        <v>139796</v>
      </c>
      <c r="D24" s="1">
        <v>85542</v>
      </c>
      <c r="E24" s="1">
        <v>188660</v>
      </c>
      <c r="F24" s="1">
        <v>90498</v>
      </c>
      <c r="G24" s="1">
        <v>11547</v>
      </c>
      <c r="H24" s="4">
        <f>C24/(SUM(C$24:C$27))</f>
        <v>0.1829601389385129</v>
      </c>
      <c r="I24" s="4">
        <f t="shared" ref="I24:L27" si="11">D24/(SUM(D$24:D$27))</f>
        <v>0.16722217117879687</v>
      </c>
      <c r="J24" s="4">
        <f t="shared" si="11"/>
        <v>0.23341470143926282</v>
      </c>
      <c r="K24" s="4">
        <f t="shared" si="11"/>
        <v>0.16889154310562021</v>
      </c>
      <c r="L24" s="4">
        <f t="shared" si="11"/>
        <v>2.0067569681233771E-2</v>
      </c>
    </row>
    <row r="25" spans="1:12" x14ac:dyDescent="0.25">
      <c r="A25" s="7"/>
      <c r="B25" s="3" t="s">
        <v>17</v>
      </c>
      <c r="C25" s="1">
        <v>187894</v>
      </c>
      <c r="D25" s="1">
        <v>275552</v>
      </c>
      <c r="E25" s="1">
        <v>286852</v>
      </c>
      <c r="F25" s="1">
        <v>277731</v>
      </c>
      <c r="G25" s="1">
        <v>78280</v>
      </c>
      <c r="H25" s="4">
        <f t="shared" ref="H25:H27" si="12">C25/(SUM(C$24:C$27))</f>
        <v>0.24590912719758035</v>
      </c>
      <c r="I25" s="4">
        <f t="shared" si="11"/>
        <v>0.53866409147155592</v>
      </c>
      <c r="J25" s="4">
        <f t="shared" si="11"/>
        <v>0.35490021168904601</v>
      </c>
      <c r="K25" s="4">
        <f t="shared" si="11"/>
        <v>0.51831440648707161</v>
      </c>
      <c r="L25" s="4">
        <f t="shared" si="11"/>
        <v>0.13604307219597989</v>
      </c>
    </row>
    <row r="26" spans="1:12" x14ac:dyDescent="0.25">
      <c r="A26" s="7"/>
      <c r="B26" s="3" t="s">
        <v>18</v>
      </c>
      <c r="C26" s="1">
        <v>81880</v>
      </c>
      <c r="D26" s="1">
        <v>78532</v>
      </c>
      <c r="E26" s="1">
        <v>109134</v>
      </c>
      <c r="F26" s="1">
        <v>55320</v>
      </c>
      <c r="G26" s="1">
        <v>113478</v>
      </c>
      <c r="H26" s="4">
        <f t="shared" si="12"/>
        <v>0.10716169401331538</v>
      </c>
      <c r="I26" s="4">
        <f t="shared" si="11"/>
        <v>0.15351864051592523</v>
      </c>
      <c r="J26" s="4">
        <f t="shared" si="11"/>
        <v>0.13502321651050836</v>
      </c>
      <c r="K26" s="4">
        <f t="shared" si="11"/>
        <v>0.10324073642072654</v>
      </c>
      <c r="L26" s="4">
        <f t="shared" si="11"/>
        <v>0.19721379339110123</v>
      </c>
    </row>
    <row r="27" spans="1:12" x14ac:dyDescent="0.25">
      <c r="A27" s="7"/>
      <c r="B27" s="3" t="s">
        <v>19</v>
      </c>
      <c r="C27" s="1">
        <v>354509</v>
      </c>
      <c r="D27" s="1">
        <v>71921</v>
      </c>
      <c r="E27" s="1">
        <v>223615</v>
      </c>
      <c r="F27" s="1">
        <v>112286</v>
      </c>
      <c r="G27" s="1">
        <v>372101</v>
      </c>
      <c r="H27" s="4">
        <f t="shared" si="12"/>
        <v>0.46396903985059135</v>
      </c>
      <c r="I27" s="4">
        <f t="shared" si="11"/>
        <v>0.14059509683372201</v>
      </c>
      <c r="J27" s="4">
        <f t="shared" si="11"/>
        <v>0.27666187036118284</v>
      </c>
      <c r="K27" s="4">
        <f t="shared" si="11"/>
        <v>0.2095533139865817</v>
      </c>
      <c r="L27" s="4">
        <f t="shared" si="11"/>
        <v>0.64667556473168508</v>
      </c>
    </row>
  </sheetData>
  <mergeCells count="10">
    <mergeCell ref="A15:A17"/>
    <mergeCell ref="A18:A19"/>
    <mergeCell ref="A20:A23"/>
    <mergeCell ref="A24:A27"/>
    <mergeCell ref="H1:L1"/>
    <mergeCell ref="C1:G1"/>
    <mergeCell ref="A3:A5"/>
    <mergeCell ref="A6:A8"/>
    <mergeCell ref="A9:A11"/>
    <mergeCell ref="A12:A14"/>
  </mergeCells>
  <conditionalFormatting sqref="H1:L2">
    <cfRule type="colorScale" priority="11">
      <colorScale>
        <cfvo type="min"/>
        <cfvo type="max"/>
        <color rgb="FFFCFCFF"/>
        <color rgb="FF63BE7B"/>
      </colorScale>
    </cfRule>
  </conditionalFormatting>
  <conditionalFormatting sqref="H3:L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3:L5">
    <cfRule type="colorScale" priority="9">
      <colorScale>
        <cfvo type="min"/>
        <cfvo type="max"/>
        <color rgb="FFFCFCFF"/>
        <color rgb="FF63BE7B"/>
      </colorScale>
    </cfRule>
  </conditionalFormatting>
  <conditionalFormatting sqref="H6:L8">
    <cfRule type="colorScale" priority="8">
      <colorScale>
        <cfvo type="min"/>
        <cfvo type="max"/>
        <color rgb="FFFCFCFF"/>
        <color rgb="FF63BE7B"/>
      </colorScale>
    </cfRule>
  </conditionalFormatting>
  <conditionalFormatting sqref="H9:L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2:L14">
    <cfRule type="colorScale" priority="6">
      <colorScale>
        <cfvo type="min"/>
        <cfvo type="max"/>
        <color rgb="FFFCFCFF"/>
        <color rgb="FF63BE7B"/>
      </colorScale>
    </cfRule>
  </conditionalFormatting>
  <conditionalFormatting sqref="H15:L17">
    <cfRule type="colorScale" priority="4">
      <colorScale>
        <cfvo type="min"/>
        <cfvo type="max"/>
        <color rgb="FFFCFCFF"/>
        <color rgb="FF63BE7B"/>
      </colorScale>
    </cfRule>
  </conditionalFormatting>
  <conditionalFormatting sqref="H18:L19">
    <cfRule type="colorScale" priority="3">
      <colorScale>
        <cfvo type="min"/>
        <cfvo type="max"/>
        <color rgb="FFFCFCFF"/>
        <color rgb="FF63BE7B"/>
      </colorScale>
    </cfRule>
  </conditionalFormatting>
  <conditionalFormatting sqref="H20:L23">
    <cfRule type="colorScale" priority="2">
      <colorScale>
        <cfvo type="min"/>
        <cfvo type="max"/>
        <color rgb="FFFCFCFF"/>
        <color rgb="FF63BE7B"/>
      </colorScale>
    </cfRule>
  </conditionalFormatting>
  <conditionalFormatting sqref="H24:L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Кондратьев Николай Владимирович</dc:creator>
  <cp:lastModifiedBy>Тренкин Сергей Витальевич</cp:lastModifiedBy>
  <dcterms:created xsi:type="dcterms:W3CDTF">2024-06-17T13:58:04Z</dcterms:created>
  <dcterms:modified xsi:type="dcterms:W3CDTF">2024-06-18T10:39:08Z</dcterms:modified>
</cp:coreProperties>
</file>