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" sheetId="1" r:id="rId4"/>
    <sheet state="visible" name="Круг 1" sheetId="2" r:id="rId5"/>
    <sheet state="visible" name="Круг 2" sheetId="3" r:id="rId6"/>
    <sheet state="visible" name="Круг 3" sheetId="4" r:id="rId7"/>
  </sheets>
  <definedNames/>
  <calcPr/>
</workbook>
</file>

<file path=xl/sharedStrings.xml><?xml version="1.0" encoding="utf-8"?>
<sst xmlns="http://schemas.openxmlformats.org/spreadsheetml/2006/main" count="310" uniqueCount="44">
  <si>
    <t>Круг 1</t>
  </si>
  <si>
    <t>Круг 2</t>
  </si>
  <si>
    <t>Круг 3</t>
  </si>
  <si>
    <t>Сумма</t>
  </si>
  <si>
    <t>Место</t>
  </si>
  <si>
    <t>Вадим Барановский</t>
  </si>
  <si>
    <t>Николай Арчак</t>
  </si>
  <si>
    <t>Максим Галкин</t>
  </si>
  <si>
    <t>Сергей Лобачев</t>
  </si>
  <si>
    <t>Андрей Романчев</t>
  </si>
  <si>
    <t>Карен Марутян</t>
  </si>
  <si>
    <t>Алена Хрисанова</t>
  </si>
  <si>
    <t>Шакир Мамедзаде</t>
  </si>
  <si>
    <t>Евгения Никушина</t>
  </si>
  <si>
    <t>Юрий Корчёмкин</t>
  </si>
  <si>
    <t>Евгения Караулова</t>
  </si>
  <si>
    <t>Мария Конакова</t>
  </si>
  <si>
    <t>Александра Батурина</t>
  </si>
  <si>
    <t>Мария Корчёмкина</t>
  </si>
  <si>
    <t>Сергей Меньшиков</t>
  </si>
  <si>
    <t>Алексей Чернов</t>
  </si>
  <si>
    <t>Станислав Алимпов</t>
  </si>
  <si>
    <t>Анна Бондарь</t>
  </si>
  <si>
    <t>Григорий Смыслов</t>
  </si>
  <si>
    <t>Василий Ковалёв</t>
  </si>
  <si>
    <t>Бой 1</t>
  </si>
  <si>
    <t>Счет</t>
  </si>
  <si>
    <t>Тема 1</t>
  </si>
  <si>
    <t>Тема 2</t>
  </si>
  <si>
    <t>Тема 3</t>
  </si>
  <si>
    <t>Тема 4</t>
  </si>
  <si>
    <t>Тема 5</t>
  </si>
  <si>
    <t>Тема 6</t>
  </si>
  <si>
    <t>Тема 7</t>
  </si>
  <si>
    <t>Тема 8</t>
  </si>
  <si>
    <t>Тема 9</t>
  </si>
  <si>
    <t>Тема 10</t>
  </si>
  <si>
    <t>Сумма в плюс</t>
  </si>
  <si>
    <t>Очки</t>
  </si>
  <si>
    <t>Бой 2</t>
  </si>
  <si>
    <t>Сумма в плюсе</t>
  </si>
  <si>
    <t>Бой 3</t>
  </si>
  <si>
    <t>Бой 4</t>
  </si>
  <si>
    <t>Бой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</si>
</sst>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theme="1"/>
      <name val="Alegreya Sans"/>
    </font>
    <font>
      <sz val="12.0"/>
      <color theme="1"/>
      <name val="Alegreya Sans"/>
    </font>
    <font>
      <b/>
      <sz val="11.0"/>
      <color theme="1"/>
      <name val="Alegreya Sans"/>
    </font>
    <font>
      <sz val="11.0"/>
      <color rgb="FF000000"/>
      <name val="&quot;docs-Alegreya Sans&quot;"/>
    </font>
    <font>
      <color theme="1"/>
      <name val="Arial"/>
    </font>
    <font/>
    <font>
      <sz val="12.0"/>
      <color rgb="FF000000"/>
      <name val="&quot;docs-Alegreya Sans&quot;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center" vertical="bottom"/>
    </xf>
    <xf borderId="1" fillId="2" fontId="3" numFmtId="0" xfId="0" applyAlignment="1" applyBorder="1" applyFill="1" applyFont="1">
      <alignment horizontal="center"/>
    </xf>
    <xf borderId="0" fillId="3" fontId="1" numFmtId="0" xfId="0" applyAlignment="1" applyFill="1" applyFont="1">
      <alignment horizontal="right" vertical="bottom"/>
    </xf>
    <xf borderId="1" fillId="0" fontId="2" numFmtId="0" xfId="0" applyAlignment="1" applyBorder="1" applyFont="1">
      <alignment horizontal="left" readingOrder="0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4" fontId="2" numFmtId="49" xfId="0" applyAlignment="1" applyBorder="1" applyFill="1" applyFont="1" applyNumberFormat="1">
      <alignment horizontal="center" vertical="bottom"/>
    </xf>
    <xf borderId="4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6" fillId="0" fontId="6" numFmtId="0" xfId="0" applyBorder="1" applyFont="1"/>
    <xf borderId="7" fillId="0" fontId="6" numFmtId="0" xfId="0" applyBorder="1" applyFont="1"/>
    <xf borderId="5" fillId="0" fontId="2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readingOrder="0" vertical="bottom"/>
    </xf>
    <xf borderId="3" fillId="0" fontId="6" numFmtId="0" xfId="0" applyBorder="1" applyFont="1"/>
    <xf borderId="1" fillId="5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4" fillId="4" fontId="2" numFmtId="49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3" fontId="7" numFmtId="0" xfId="0" applyAlignment="1" applyFont="1">
      <alignment horizontal="center" readingOrder="0"/>
    </xf>
    <xf borderId="1" fillId="0" fontId="2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6" width="7.0"/>
  </cols>
  <sheetData>
    <row r="1">
      <c r="A1" s="1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6" t="s">
        <v>5</v>
      </c>
      <c r="B2" s="2">
        <v>3.85</v>
      </c>
      <c r="C2" s="2">
        <v>5.65</v>
      </c>
      <c r="D2" s="7">
        <v>4.0</v>
      </c>
      <c r="E2" s="1">
        <f t="shared" ref="E2:E21" si="1">round(SUM(B2:D2),2)</f>
        <v>13.5</v>
      </c>
      <c r="F2" s="8">
        <f t="shared" ref="F2:F21" si="2">_xlfn.RANK.AVG(E2,E$2:E$21)</f>
        <v>4</v>
      </c>
      <c r="G2" s="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6" t="s">
        <v>6</v>
      </c>
      <c r="B3" s="2">
        <v>2.7</v>
      </c>
      <c r="C3" s="2">
        <v>4.9</v>
      </c>
      <c r="D3" s="1">
        <v>3.95</v>
      </c>
      <c r="E3" s="1">
        <f t="shared" si="1"/>
        <v>11.55</v>
      </c>
      <c r="F3" s="8">
        <f t="shared" si="2"/>
        <v>7</v>
      </c>
      <c r="G3" s="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0" t="s">
        <v>7</v>
      </c>
      <c r="B4" s="2">
        <v>5.15</v>
      </c>
      <c r="C4" s="2">
        <v>2.35</v>
      </c>
      <c r="D4" s="1">
        <v>2.85</v>
      </c>
      <c r="E4" s="1">
        <f t="shared" si="1"/>
        <v>10.35</v>
      </c>
      <c r="F4" s="8">
        <f t="shared" si="2"/>
        <v>10</v>
      </c>
      <c r="G4" s="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10" t="s">
        <v>8</v>
      </c>
      <c r="B5" s="2">
        <v>1.35</v>
      </c>
      <c r="C5" s="2">
        <v>5.25</v>
      </c>
      <c r="D5" s="1">
        <v>5.15</v>
      </c>
      <c r="E5" s="1">
        <f t="shared" si="1"/>
        <v>11.75</v>
      </c>
      <c r="F5" s="8">
        <f t="shared" si="2"/>
        <v>6</v>
      </c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10" t="s">
        <v>9</v>
      </c>
      <c r="B6" s="2">
        <v>4.3</v>
      </c>
      <c r="C6" s="2">
        <v>4.85</v>
      </c>
      <c r="D6" s="1">
        <v>5.1</v>
      </c>
      <c r="E6" s="1">
        <f t="shared" si="1"/>
        <v>14.25</v>
      </c>
      <c r="F6" s="8">
        <f t="shared" si="2"/>
        <v>3</v>
      </c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10" t="s">
        <v>10</v>
      </c>
      <c r="B7" s="2">
        <v>1.0</v>
      </c>
      <c r="C7" s="2">
        <v>2.35</v>
      </c>
      <c r="D7" s="1">
        <v>0.9</v>
      </c>
      <c r="E7" s="1">
        <f t="shared" si="1"/>
        <v>4.25</v>
      </c>
      <c r="F7" s="8">
        <f t="shared" si="2"/>
        <v>18</v>
      </c>
      <c r="G7" s="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10" t="s">
        <v>11</v>
      </c>
      <c r="B8" s="2">
        <v>0.75</v>
      </c>
      <c r="C8" s="2">
        <v>0.85</v>
      </c>
      <c r="D8" s="1">
        <v>2.35</v>
      </c>
      <c r="E8" s="1">
        <f t="shared" si="1"/>
        <v>3.95</v>
      </c>
      <c r="F8" s="8">
        <f t="shared" si="2"/>
        <v>19</v>
      </c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10" t="s">
        <v>12</v>
      </c>
      <c r="B9" s="2">
        <v>5.45</v>
      </c>
      <c r="C9" s="2">
        <v>3.85</v>
      </c>
      <c r="D9" s="1">
        <v>6.05</v>
      </c>
      <c r="E9" s="1">
        <f t="shared" si="1"/>
        <v>15.35</v>
      </c>
      <c r="F9" s="8">
        <f t="shared" si="2"/>
        <v>1</v>
      </c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10" t="s">
        <v>13</v>
      </c>
      <c r="B10" s="2">
        <v>2.75</v>
      </c>
      <c r="C10" s="2">
        <v>3.8</v>
      </c>
      <c r="D10" s="1">
        <v>1.3</v>
      </c>
      <c r="E10" s="1">
        <f t="shared" si="1"/>
        <v>7.85</v>
      </c>
      <c r="F10" s="8">
        <f t="shared" si="2"/>
        <v>13</v>
      </c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10" t="s">
        <v>14</v>
      </c>
      <c r="B11" s="2">
        <v>5.75</v>
      </c>
      <c r="C11" s="2">
        <v>5.4</v>
      </c>
      <c r="D11" s="1">
        <v>3.9</v>
      </c>
      <c r="E11" s="1">
        <f t="shared" si="1"/>
        <v>15.05</v>
      </c>
      <c r="F11" s="8">
        <f t="shared" si="2"/>
        <v>2</v>
      </c>
      <c r="G11" s="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6" t="s">
        <v>15</v>
      </c>
      <c r="B12" s="2">
        <v>2.2</v>
      </c>
      <c r="C12" s="2">
        <v>2.15</v>
      </c>
      <c r="D12" s="1">
        <v>2.1</v>
      </c>
      <c r="E12" s="1">
        <f t="shared" si="1"/>
        <v>6.45</v>
      </c>
      <c r="F12" s="8">
        <f t="shared" si="2"/>
        <v>15</v>
      </c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10" t="s">
        <v>16</v>
      </c>
      <c r="B13" s="2">
        <v>1.85</v>
      </c>
      <c r="C13" s="2">
        <v>2.2</v>
      </c>
      <c r="D13" s="1">
        <v>0.95</v>
      </c>
      <c r="E13" s="1">
        <f t="shared" si="1"/>
        <v>5</v>
      </c>
      <c r="F13" s="8">
        <f t="shared" si="2"/>
        <v>16</v>
      </c>
      <c r="G13" s="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6" t="s">
        <v>17</v>
      </c>
      <c r="B14" s="2">
        <v>2.4</v>
      </c>
      <c r="C14" s="2">
        <v>0.75</v>
      </c>
      <c r="D14" s="1">
        <v>1.15</v>
      </c>
      <c r="E14" s="1">
        <f t="shared" si="1"/>
        <v>4.3</v>
      </c>
      <c r="F14" s="8">
        <f t="shared" si="2"/>
        <v>17</v>
      </c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10" t="s">
        <v>18</v>
      </c>
      <c r="B15" s="2">
        <v>4.2</v>
      </c>
      <c r="C15" s="2">
        <v>3.45</v>
      </c>
      <c r="D15" s="1">
        <v>2.9</v>
      </c>
      <c r="E15" s="1">
        <f t="shared" si="1"/>
        <v>10.55</v>
      </c>
      <c r="F15" s="8">
        <f t="shared" si="2"/>
        <v>8</v>
      </c>
      <c r="G15" s="9"/>
      <c r="H15" s="1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10" t="s">
        <v>19</v>
      </c>
      <c r="B16" s="2">
        <v>3.3</v>
      </c>
      <c r="C16" s="2">
        <v>3.45</v>
      </c>
      <c r="D16" s="1">
        <v>2.9</v>
      </c>
      <c r="E16" s="1">
        <f t="shared" si="1"/>
        <v>9.65</v>
      </c>
      <c r="F16" s="8">
        <f t="shared" si="2"/>
        <v>12</v>
      </c>
      <c r="G16" s="9"/>
      <c r="H16" s="1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10" t="s">
        <v>20</v>
      </c>
      <c r="B17" s="2">
        <v>5.5</v>
      </c>
      <c r="C17" s="2">
        <v>2.25</v>
      </c>
      <c r="D17" s="1">
        <v>2.65</v>
      </c>
      <c r="E17" s="1">
        <f t="shared" si="1"/>
        <v>10.4</v>
      </c>
      <c r="F17" s="8">
        <f t="shared" si="2"/>
        <v>9</v>
      </c>
      <c r="G17" s="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10" t="s">
        <v>21</v>
      </c>
      <c r="B18" s="2">
        <v>5.75</v>
      </c>
      <c r="C18" s="2">
        <v>0.95</v>
      </c>
      <c r="D18" s="1">
        <v>3.15</v>
      </c>
      <c r="E18" s="1">
        <f t="shared" si="1"/>
        <v>9.85</v>
      </c>
      <c r="F18" s="8">
        <f t="shared" si="2"/>
        <v>11</v>
      </c>
      <c r="G18" s="9"/>
      <c r="H18" s="1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6" t="s">
        <v>22</v>
      </c>
      <c r="B19" s="2">
        <v>1.0</v>
      </c>
      <c r="C19" s="2">
        <v>1.0</v>
      </c>
      <c r="D19" s="1">
        <v>1.1</v>
      </c>
      <c r="E19" s="1">
        <f t="shared" si="1"/>
        <v>3.1</v>
      </c>
      <c r="F19" s="8">
        <f t="shared" si="2"/>
        <v>20</v>
      </c>
      <c r="G19" s="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6" t="s">
        <v>23</v>
      </c>
      <c r="B20" s="2">
        <v>3.9</v>
      </c>
      <c r="C20" s="13">
        <v>3.6</v>
      </c>
      <c r="D20" s="1">
        <v>5.0</v>
      </c>
      <c r="E20" s="1">
        <f t="shared" si="1"/>
        <v>12.5</v>
      </c>
      <c r="F20" s="8">
        <f t="shared" si="2"/>
        <v>5</v>
      </c>
      <c r="G20" s="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6" t="s">
        <v>24</v>
      </c>
      <c r="B21" s="2">
        <v>1.0</v>
      </c>
      <c r="C21" s="2">
        <v>1.05</v>
      </c>
      <c r="D21" s="7">
        <v>4.5</v>
      </c>
      <c r="E21" s="1">
        <f t="shared" si="1"/>
        <v>6.55</v>
      </c>
      <c r="F21" s="8">
        <f t="shared" si="2"/>
        <v>14</v>
      </c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5"/>
      <c r="B22" s="5"/>
      <c r="C22" s="5"/>
      <c r="D22" s="5"/>
      <c r="E22" s="5"/>
      <c r="F22" s="14"/>
      <c r="G22" s="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5"/>
      <c r="B23" s="5"/>
      <c r="C23" s="5"/>
      <c r="D23" s="5"/>
      <c r="E23" s="5"/>
      <c r="F23" s="14"/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5"/>
      <c r="B24" s="5"/>
      <c r="C24" s="5"/>
      <c r="D24" s="5"/>
      <c r="E24" s="5"/>
      <c r="F24" s="14"/>
      <c r="G24" s="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5"/>
      <c r="B25" s="5"/>
      <c r="C25" s="5"/>
      <c r="D25" s="5"/>
      <c r="E25" s="5"/>
      <c r="F25" s="14"/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5"/>
      <c r="B26" s="5"/>
      <c r="C26" s="5"/>
      <c r="D26" s="5"/>
      <c r="E26" s="5"/>
      <c r="F26" s="14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5"/>
      <c r="B27" s="5"/>
      <c r="C27" s="5"/>
      <c r="D27" s="5"/>
      <c r="E27" s="5"/>
      <c r="F27" s="14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5"/>
      <c r="B28" s="5"/>
      <c r="C28" s="5"/>
      <c r="D28" s="5"/>
      <c r="E28" s="5"/>
      <c r="F28" s="14"/>
      <c r="G28" s="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5"/>
      <c r="B29" s="5"/>
      <c r="C29" s="5"/>
      <c r="D29" s="5"/>
      <c r="E29" s="5"/>
      <c r="F29" s="14"/>
      <c r="G29" s="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5"/>
      <c r="B30" s="5"/>
      <c r="C30" s="5"/>
      <c r="D30" s="5"/>
      <c r="E30" s="5"/>
      <c r="F30" s="14"/>
      <c r="G30" s="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5"/>
      <c r="B31" s="5"/>
      <c r="C31" s="5"/>
      <c r="D31" s="5"/>
      <c r="E31" s="5"/>
      <c r="F31" s="14"/>
      <c r="G31" s="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5"/>
      <c r="B32" s="5"/>
      <c r="C32" s="5"/>
      <c r="D32" s="5"/>
      <c r="E32" s="5"/>
      <c r="F32" s="14"/>
      <c r="G32" s="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5"/>
      <c r="B33" s="5"/>
      <c r="C33" s="5"/>
      <c r="D33" s="5"/>
      <c r="E33" s="5"/>
      <c r="F33" s="14"/>
      <c r="G33" s="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5"/>
      <c r="B34" s="5"/>
      <c r="C34" s="5"/>
      <c r="D34" s="5"/>
      <c r="E34" s="5"/>
      <c r="F34" s="14"/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5"/>
      <c r="B35" s="5"/>
      <c r="C35" s="5"/>
      <c r="D35" s="5"/>
      <c r="E35" s="5"/>
      <c r="F35" s="14"/>
      <c r="G35" s="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5"/>
      <c r="B36" s="5"/>
      <c r="C36" s="5"/>
      <c r="D36" s="5"/>
      <c r="E36" s="5"/>
      <c r="F36" s="14"/>
      <c r="G36" s="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5"/>
      <c r="B37" s="5"/>
      <c r="C37" s="5"/>
      <c r="D37" s="5"/>
      <c r="E37" s="5"/>
      <c r="F37" s="14"/>
      <c r="G37" s="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5"/>
      <c r="B38" s="5"/>
      <c r="C38" s="5"/>
      <c r="D38" s="5"/>
      <c r="E38" s="5"/>
      <c r="F38" s="14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5"/>
      <c r="B39" s="5"/>
      <c r="C39" s="5"/>
      <c r="D39" s="5"/>
      <c r="E39" s="5"/>
      <c r="F39" s="14"/>
      <c r="G39" s="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5"/>
      <c r="B40" s="5"/>
      <c r="C40" s="5"/>
      <c r="D40" s="5"/>
      <c r="E40" s="5"/>
      <c r="F40" s="14"/>
      <c r="G40" s="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5"/>
      <c r="B41" s="5"/>
      <c r="C41" s="5"/>
      <c r="D41" s="5"/>
      <c r="E41" s="5"/>
      <c r="F41" s="14"/>
      <c r="G41" s="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5"/>
      <c r="B42" s="5"/>
      <c r="C42" s="5"/>
      <c r="D42" s="5"/>
      <c r="E42" s="5"/>
      <c r="F42" s="14"/>
      <c r="G42" s="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5"/>
      <c r="B43" s="5"/>
      <c r="C43" s="5"/>
      <c r="D43" s="5"/>
      <c r="E43" s="5"/>
      <c r="F43" s="14"/>
      <c r="G43" s="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5"/>
      <c r="B44" s="5"/>
      <c r="C44" s="5"/>
      <c r="D44" s="5"/>
      <c r="E44" s="5"/>
      <c r="F44" s="14"/>
      <c r="G44" s="1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5"/>
      <c r="B45" s="5"/>
      <c r="C45" s="5"/>
      <c r="D45" s="5"/>
      <c r="E45" s="5"/>
      <c r="F45" s="14"/>
      <c r="G45" s="1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5"/>
      <c r="B46" s="5"/>
      <c r="C46" s="5"/>
      <c r="D46" s="5"/>
      <c r="E46" s="5"/>
      <c r="F46" s="14"/>
      <c r="G46" s="1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5"/>
      <c r="B47" s="5"/>
      <c r="C47" s="5"/>
      <c r="D47" s="5"/>
      <c r="E47" s="5"/>
      <c r="F47" s="14"/>
      <c r="G47" s="1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5"/>
      <c r="B48" s="5"/>
      <c r="C48" s="5"/>
      <c r="D48" s="5"/>
      <c r="E48" s="5"/>
      <c r="F48" s="14"/>
      <c r="G48" s="1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5"/>
      <c r="B49" s="5"/>
      <c r="C49" s="5"/>
      <c r="D49" s="5"/>
      <c r="E49" s="5"/>
      <c r="F49" s="14"/>
      <c r="G49" s="1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5"/>
      <c r="B50" s="5"/>
      <c r="C50" s="5"/>
      <c r="D50" s="5"/>
      <c r="E50" s="5"/>
      <c r="F50" s="14"/>
      <c r="G50" s="1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5"/>
      <c r="B51" s="5"/>
      <c r="C51" s="5"/>
      <c r="D51" s="5"/>
      <c r="E51" s="5"/>
      <c r="F51" s="14"/>
      <c r="G51" s="1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5"/>
      <c r="B52" s="5"/>
      <c r="C52" s="5"/>
      <c r="D52" s="5"/>
      <c r="E52" s="5"/>
      <c r="F52" s="14"/>
      <c r="G52" s="1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5"/>
      <c r="B53" s="5"/>
      <c r="C53" s="5"/>
      <c r="D53" s="5"/>
      <c r="E53" s="5"/>
      <c r="F53" s="14"/>
      <c r="G53" s="1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5"/>
      <c r="B54" s="5"/>
      <c r="C54" s="5"/>
      <c r="D54" s="5"/>
      <c r="E54" s="5"/>
      <c r="F54" s="14"/>
      <c r="G54" s="1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5"/>
      <c r="B55" s="5"/>
      <c r="C55" s="5"/>
      <c r="D55" s="5"/>
      <c r="E55" s="5"/>
      <c r="F55" s="14"/>
      <c r="G55" s="1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5"/>
      <c r="B56" s="5"/>
      <c r="C56" s="5"/>
      <c r="D56" s="5"/>
      <c r="E56" s="5"/>
      <c r="F56" s="14"/>
      <c r="G56" s="1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5"/>
      <c r="B57" s="5"/>
      <c r="C57" s="5"/>
      <c r="D57" s="5"/>
      <c r="E57" s="5"/>
      <c r="F57" s="14"/>
      <c r="G57" s="1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5"/>
      <c r="B58" s="5"/>
      <c r="C58" s="5"/>
      <c r="D58" s="5"/>
      <c r="E58" s="5"/>
      <c r="F58" s="14"/>
      <c r="G58" s="1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5"/>
      <c r="B59" s="5"/>
      <c r="C59" s="5"/>
      <c r="D59" s="5"/>
      <c r="E59" s="5"/>
      <c r="F59" s="14"/>
      <c r="G59" s="1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5"/>
      <c r="B60" s="5"/>
      <c r="C60" s="5"/>
      <c r="D60" s="5"/>
      <c r="E60" s="5"/>
      <c r="F60" s="14"/>
      <c r="G60" s="1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5"/>
      <c r="B61" s="5"/>
      <c r="C61" s="5"/>
      <c r="D61" s="5"/>
      <c r="E61" s="5"/>
      <c r="F61" s="14"/>
      <c r="G61" s="1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5"/>
      <c r="B62" s="5"/>
      <c r="C62" s="5"/>
      <c r="D62" s="5"/>
      <c r="E62" s="5"/>
      <c r="F62" s="14"/>
      <c r="G62" s="1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5"/>
      <c r="B63" s="5"/>
      <c r="C63" s="5"/>
      <c r="D63" s="5"/>
      <c r="E63" s="5"/>
      <c r="F63" s="14"/>
      <c r="G63" s="1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5"/>
      <c r="B64" s="5"/>
      <c r="C64" s="5"/>
      <c r="D64" s="5"/>
      <c r="E64" s="5"/>
      <c r="F64" s="14"/>
      <c r="G64" s="1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5"/>
      <c r="B65" s="5"/>
      <c r="C65" s="5"/>
      <c r="D65" s="5"/>
      <c r="E65" s="5"/>
      <c r="F65" s="14"/>
      <c r="G65" s="1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5"/>
      <c r="B66" s="5"/>
      <c r="C66" s="5"/>
      <c r="D66" s="5"/>
      <c r="E66" s="5"/>
      <c r="F66" s="14"/>
      <c r="G66" s="1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5"/>
      <c r="B67" s="5"/>
      <c r="C67" s="5"/>
      <c r="D67" s="5"/>
      <c r="E67" s="5"/>
      <c r="F67" s="14"/>
      <c r="G67" s="1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5"/>
      <c r="B68" s="5"/>
      <c r="C68" s="5"/>
      <c r="D68" s="5"/>
      <c r="E68" s="5"/>
      <c r="F68" s="14"/>
      <c r="G68" s="1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5"/>
      <c r="B69" s="5"/>
      <c r="C69" s="5"/>
      <c r="D69" s="5"/>
      <c r="E69" s="5"/>
      <c r="F69" s="14"/>
      <c r="G69" s="1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5"/>
      <c r="B70" s="5"/>
      <c r="C70" s="5"/>
      <c r="D70" s="5"/>
      <c r="E70" s="5"/>
      <c r="F70" s="14"/>
      <c r="G70" s="1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5"/>
      <c r="B71" s="5"/>
      <c r="C71" s="5"/>
      <c r="D71" s="5"/>
      <c r="E71" s="5"/>
      <c r="F71" s="14"/>
      <c r="G71" s="1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5"/>
      <c r="B72" s="5"/>
      <c r="C72" s="5"/>
      <c r="D72" s="5"/>
      <c r="E72" s="5"/>
      <c r="F72" s="14"/>
      <c r="G72" s="1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5"/>
      <c r="B73" s="5"/>
      <c r="C73" s="5"/>
      <c r="D73" s="5"/>
      <c r="E73" s="5"/>
      <c r="F73" s="14"/>
      <c r="G73" s="1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5"/>
      <c r="B74" s="5"/>
      <c r="C74" s="5"/>
      <c r="D74" s="5"/>
      <c r="E74" s="5"/>
      <c r="F74" s="14"/>
      <c r="G74" s="1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5"/>
      <c r="B75" s="5"/>
      <c r="C75" s="5"/>
      <c r="D75" s="5"/>
      <c r="E75" s="5"/>
      <c r="F75" s="14"/>
      <c r="G75" s="1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5"/>
      <c r="B76" s="5"/>
      <c r="C76" s="5"/>
      <c r="D76" s="5"/>
      <c r="E76" s="5"/>
      <c r="F76" s="14"/>
      <c r="G76" s="1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5"/>
      <c r="B77" s="5"/>
      <c r="C77" s="5"/>
      <c r="D77" s="5"/>
      <c r="E77" s="5"/>
      <c r="F77" s="14"/>
      <c r="G77" s="1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5"/>
      <c r="B78" s="5"/>
      <c r="C78" s="5"/>
      <c r="D78" s="5"/>
      <c r="E78" s="5"/>
      <c r="F78" s="14"/>
      <c r="G78" s="1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5"/>
      <c r="B79" s="5"/>
      <c r="C79" s="5"/>
      <c r="D79" s="5"/>
      <c r="E79" s="5"/>
      <c r="F79" s="14"/>
      <c r="G79" s="1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5"/>
      <c r="B80" s="5"/>
      <c r="C80" s="5"/>
      <c r="D80" s="5"/>
      <c r="E80" s="5"/>
      <c r="F80" s="14"/>
      <c r="G80" s="1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5"/>
      <c r="B81" s="5"/>
      <c r="C81" s="5"/>
      <c r="D81" s="5"/>
      <c r="E81" s="5"/>
      <c r="F81" s="14"/>
      <c r="G81" s="1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5"/>
      <c r="B82" s="5"/>
      <c r="C82" s="5"/>
      <c r="D82" s="5"/>
      <c r="E82" s="5"/>
      <c r="F82" s="14"/>
      <c r="G82" s="1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5"/>
      <c r="B83" s="5"/>
      <c r="C83" s="5"/>
      <c r="D83" s="5"/>
      <c r="E83" s="5"/>
      <c r="F83" s="14"/>
      <c r="G83" s="1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5"/>
      <c r="B84" s="5"/>
      <c r="C84" s="5"/>
      <c r="D84" s="5"/>
      <c r="E84" s="5"/>
      <c r="F84" s="14"/>
      <c r="G84" s="1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5"/>
      <c r="B85" s="5"/>
      <c r="C85" s="5"/>
      <c r="D85" s="5"/>
      <c r="E85" s="5"/>
      <c r="F85" s="14"/>
      <c r="G85" s="1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5"/>
      <c r="B86" s="5"/>
      <c r="C86" s="5"/>
      <c r="D86" s="5"/>
      <c r="E86" s="5"/>
      <c r="F86" s="14"/>
      <c r="G86" s="1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5"/>
      <c r="B87" s="5"/>
      <c r="C87" s="5"/>
      <c r="D87" s="5"/>
      <c r="E87" s="5"/>
      <c r="F87" s="14"/>
      <c r="G87" s="1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5"/>
      <c r="B88" s="5"/>
      <c r="C88" s="5"/>
      <c r="D88" s="5"/>
      <c r="E88" s="5"/>
      <c r="F88" s="14"/>
      <c r="G88" s="1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5"/>
      <c r="B89" s="5"/>
      <c r="C89" s="5"/>
      <c r="D89" s="5"/>
      <c r="E89" s="5"/>
      <c r="F89" s="14"/>
      <c r="G89" s="1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5"/>
      <c r="B90" s="5"/>
      <c r="C90" s="5"/>
      <c r="D90" s="5"/>
      <c r="E90" s="5"/>
      <c r="F90" s="14"/>
      <c r="G90" s="1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5"/>
      <c r="B91" s="5"/>
      <c r="C91" s="5"/>
      <c r="D91" s="5"/>
      <c r="E91" s="5"/>
      <c r="F91" s="14"/>
      <c r="G91" s="1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5"/>
      <c r="B92" s="5"/>
      <c r="C92" s="5"/>
      <c r="D92" s="5"/>
      <c r="E92" s="5"/>
      <c r="F92" s="14"/>
      <c r="G92" s="1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5"/>
      <c r="B93" s="5"/>
      <c r="C93" s="5"/>
      <c r="D93" s="5"/>
      <c r="E93" s="5"/>
      <c r="F93" s="14"/>
      <c r="G93" s="1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5"/>
      <c r="B94" s="5"/>
      <c r="C94" s="5"/>
      <c r="D94" s="5"/>
      <c r="E94" s="5"/>
      <c r="F94" s="14"/>
      <c r="G94" s="1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5"/>
      <c r="B95" s="5"/>
      <c r="C95" s="5"/>
      <c r="D95" s="5"/>
      <c r="E95" s="5"/>
      <c r="F95" s="14"/>
      <c r="G95" s="1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5"/>
      <c r="B96" s="5"/>
      <c r="C96" s="5"/>
      <c r="D96" s="5"/>
      <c r="E96" s="5"/>
      <c r="F96" s="14"/>
      <c r="G96" s="1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5"/>
      <c r="B97" s="5"/>
      <c r="C97" s="5"/>
      <c r="D97" s="5"/>
      <c r="E97" s="5"/>
      <c r="F97" s="14"/>
      <c r="G97" s="1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5"/>
      <c r="B98" s="5"/>
      <c r="C98" s="5"/>
      <c r="D98" s="5"/>
      <c r="E98" s="5"/>
      <c r="F98" s="14"/>
      <c r="G98" s="1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5"/>
      <c r="B99" s="5"/>
      <c r="C99" s="5"/>
      <c r="D99" s="5"/>
      <c r="E99" s="5"/>
      <c r="F99" s="14"/>
      <c r="G99" s="1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5"/>
      <c r="B100" s="5"/>
      <c r="C100" s="5"/>
      <c r="D100" s="5"/>
      <c r="E100" s="5"/>
      <c r="F100" s="14"/>
      <c r="G100" s="1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5"/>
      <c r="B101" s="5"/>
      <c r="C101" s="5"/>
      <c r="D101" s="5"/>
      <c r="E101" s="5"/>
      <c r="F101" s="14"/>
      <c r="G101" s="1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5"/>
      <c r="B102" s="5"/>
      <c r="C102" s="5"/>
      <c r="D102" s="5"/>
      <c r="E102" s="5"/>
      <c r="F102" s="14"/>
      <c r="G102" s="1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5"/>
      <c r="B103" s="5"/>
      <c r="C103" s="5"/>
      <c r="D103" s="5"/>
      <c r="E103" s="5"/>
      <c r="F103" s="14"/>
      <c r="G103" s="1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5"/>
      <c r="B104" s="5"/>
      <c r="C104" s="5"/>
      <c r="D104" s="5"/>
      <c r="E104" s="5"/>
      <c r="F104" s="14"/>
      <c r="G104" s="1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5"/>
      <c r="B105" s="5"/>
      <c r="C105" s="5"/>
      <c r="D105" s="5"/>
      <c r="E105" s="5"/>
      <c r="F105" s="14"/>
      <c r="G105" s="1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5"/>
      <c r="B106" s="5"/>
      <c r="C106" s="5"/>
      <c r="D106" s="5"/>
      <c r="E106" s="5"/>
      <c r="F106" s="14"/>
      <c r="G106" s="1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5"/>
      <c r="B107" s="5"/>
      <c r="C107" s="5"/>
      <c r="D107" s="5"/>
      <c r="E107" s="5"/>
      <c r="F107" s="14"/>
      <c r="G107" s="1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5"/>
      <c r="B108" s="5"/>
      <c r="C108" s="5"/>
      <c r="D108" s="5"/>
      <c r="E108" s="5"/>
      <c r="F108" s="14"/>
      <c r="G108" s="1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5"/>
      <c r="B109" s="5"/>
      <c r="C109" s="5"/>
      <c r="D109" s="5"/>
      <c r="E109" s="5"/>
      <c r="F109" s="14"/>
      <c r="G109" s="1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5"/>
      <c r="B110" s="5"/>
      <c r="C110" s="5"/>
      <c r="D110" s="5"/>
      <c r="E110" s="5"/>
      <c r="F110" s="14"/>
      <c r="G110" s="1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5"/>
      <c r="B111" s="5"/>
      <c r="C111" s="5"/>
      <c r="D111" s="5"/>
      <c r="E111" s="5"/>
      <c r="F111" s="14"/>
      <c r="G111" s="1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5"/>
      <c r="B112" s="5"/>
      <c r="C112" s="5"/>
      <c r="D112" s="5"/>
      <c r="E112" s="5"/>
      <c r="F112" s="14"/>
      <c r="G112" s="1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5"/>
      <c r="B113" s="5"/>
      <c r="C113" s="5"/>
      <c r="D113" s="5"/>
      <c r="E113" s="5"/>
      <c r="F113" s="14"/>
      <c r="G113" s="1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5"/>
      <c r="B114" s="5"/>
      <c r="C114" s="5"/>
      <c r="D114" s="5"/>
      <c r="E114" s="5"/>
      <c r="F114" s="14"/>
      <c r="G114" s="1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5"/>
      <c r="B115" s="5"/>
      <c r="C115" s="5"/>
      <c r="D115" s="5"/>
      <c r="E115" s="5"/>
      <c r="F115" s="14"/>
      <c r="G115" s="1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5"/>
      <c r="B116" s="5"/>
      <c r="C116" s="5"/>
      <c r="D116" s="5"/>
      <c r="E116" s="5"/>
      <c r="F116" s="14"/>
      <c r="G116" s="1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5"/>
      <c r="B117" s="5"/>
      <c r="C117" s="5"/>
      <c r="D117" s="5"/>
      <c r="E117" s="5"/>
      <c r="F117" s="14"/>
      <c r="G117" s="1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5"/>
      <c r="B118" s="5"/>
      <c r="C118" s="5"/>
      <c r="D118" s="5"/>
      <c r="E118" s="5"/>
      <c r="F118" s="14"/>
      <c r="G118" s="1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5"/>
      <c r="B119" s="5"/>
      <c r="C119" s="5"/>
      <c r="D119" s="5"/>
      <c r="E119" s="5"/>
      <c r="F119" s="14"/>
      <c r="G119" s="1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5"/>
      <c r="B120" s="5"/>
      <c r="C120" s="5"/>
      <c r="D120" s="5"/>
      <c r="E120" s="5"/>
      <c r="F120" s="14"/>
      <c r="G120" s="1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5"/>
      <c r="B121" s="5"/>
      <c r="C121" s="5"/>
      <c r="D121" s="5"/>
      <c r="E121" s="5"/>
      <c r="F121" s="14"/>
      <c r="G121" s="1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5"/>
      <c r="B122" s="5"/>
      <c r="C122" s="5"/>
      <c r="D122" s="5"/>
      <c r="E122" s="5"/>
      <c r="F122" s="14"/>
      <c r="G122" s="1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5"/>
      <c r="B123" s="5"/>
      <c r="C123" s="5"/>
      <c r="D123" s="5"/>
      <c r="E123" s="5"/>
      <c r="F123" s="14"/>
      <c r="G123" s="1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5"/>
      <c r="B124" s="5"/>
      <c r="C124" s="5"/>
      <c r="D124" s="5"/>
      <c r="E124" s="5"/>
      <c r="F124" s="14"/>
      <c r="G124" s="1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5"/>
      <c r="B125" s="5"/>
      <c r="C125" s="5"/>
      <c r="D125" s="5"/>
      <c r="E125" s="5"/>
      <c r="F125" s="14"/>
      <c r="G125" s="1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5"/>
      <c r="B126" s="5"/>
      <c r="C126" s="5"/>
      <c r="D126" s="5"/>
      <c r="E126" s="5"/>
      <c r="F126" s="14"/>
      <c r="G126" s="1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5"/>
      <c r="B127" s="5"/>
      <c r="C127" s="5"/>
      <c r="D127" s="5"/>
      <c r="E127" s="5"/>
      <c r="F127" s="14"/>
      <c r="G127" s="1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5"/>
      <c r="B128" s="5"/>
      <c r="C128" s="5"/>
      <c r="D128" s="5"/>
      <c r="E128" s="5"/>
      <c r="F128" s="14"/>
      <c r="G128" s="1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5"/>
      <c r="B129" s="5"/>
      <c r="C129" s="5"/>
      <c r="D129" s="5"/>
      <c r="E129" s="5"/>
      <c r="F129" s="14"/>
      <c r="G129" s="1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5"/>
      <c r="B130" s="5"/>
      <c r="C130" s="5"/>
      <c r="D130" s="5"/>
      <c r="E130" s="5"/>
      <c r="F130" s="14"/>
      <c r="G130" s="1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5"/>
      <c r="B131" s="5"/>
      <c r="C131" s="5"/>
      <c r="D131" s="5"/>
      <c r="E131" s="5"/>
      <c r="F131" s="14"/>
      <c r="G131" s="1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5"/>
      <c r="B132" s="5"/>
      <c r="C132" s="5"/>
      <c r="D132" s="5"/>
      <c r="E132" s="5"/>
      <c r="F132" s="14"/>
      <c r="G132" s="1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5"/>
      <c r="B133" s="5"/>
      <c r="C133" s="5"/>
      <c r="D133" s="5"/>
      <c r="E133" s="5"/>
      <c r="F133" s="14"/>
      <c r="G133" s="1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5"/>
      <c r="B134" s="5"/>
      <c r="C134" s="5"/>
      <c r="D134" s="5"/>
      <c r="E134" s="5"/>
      <c r="F134" s="14"/>
      <c r="G134" s="1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5"/>
      <c r="B135" s="5"/>
      <c r="C135" s="5"/>
      <c r="D135" s="5"/>
      <c r="E135" s="5"/>
      <c r="F135" s="14"/>
      <c r="G135" s="1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5"/>
      <c r="B136" s="5"/>
      <c r="C136" s="5"/>
      <c r="D136" s="5"/>
      <c r="E136" s="5"/>
      <c r="F136" s="14"/>
      <c r="G136" s="1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5"/>
      <c r="B137" s="5"/>
      <c r="C137" s="5"/>
      <c r="D137" s="5"/>
      <c r="E137" s="5"/>
      <c r="F137" s="14"/>
      <c r="G137" s="1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5"/>
      <c r="B138" s="5"/>
      <c r="C138" s="5"/>
      <c r="D138" s="5"/>
      <c r="E138" s="5"/>
      <c r="F138" s="14"/>
      <c r="G138" s="1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5"/>
      <c r="B139" s="5"/>
      <c r="C139" s="5"/>
      <c r="D139" s="5"/>
      <c r="E139" s="5"/>
      <c r="F139" s="14"/>
      <c r="G139" s="1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5"/>
      <c r="B140" s="5"/>
      <c r="C140" s="5"/>
      <c r="D140" s="5"/>
      <c r="E140" s="5"/>
      <c r="F140" s="14"/>
      <c r="G140" s="1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/>
      <c r="B141" s="5"/>
      <c r="C141" s="5"/>
      <c r="D141" s="5"/>
      <c r="E141" s="5"/>
      <c r="F141" s="14"/>
      <c r="G141" s="1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5"/>
      <c r="B142" s="5"/>
      <c r="C142" s="5"/>
      <c r="D142" s="5"/>
      <c r="E142" s="5"/>
      <c r="F142" s="14"/>
      <c r="G142" s="1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5"/>
      <c r="B143" s="5"/>
      <c r="C143" s="5"/>
      <c r="D143" s="5"/>
      <c r="E143" s="5"/>
      <c r="F143" s="14"/>
      <c r="G143" s="1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5"/>
      <c r="B144" s="5"/>
      <c r="C144" s="5"/>
      <c r="D144" s="5"/>
      <c r="E144" s="5"/>
      <c r="F144" s="14"/>
      <c r="G144" s="1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/>
      <c r="B145" s="5"/>
      <c r="C145" s="5"/>
      <c r="D145" s="5"/>
      <c r="E145" s="5"/>
      <c r="F145" s="14"/>
      <c r="G145" s="1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/>
      <c r="B146" s="5"/>
      <c r="C146" s="5"/>
      <c r="D146" s="5"/>
      <c r="E146" s="5"/>
      <c r="F146" s="14"/>
      <c r="G146" s="1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5"/>
      <c r="B147" s="5"/>
      <c r="C147" s="5"/>
      <c r="D147" s="5"/>
      <c r="E147" s="5"/>
      <c r="F147" s="14"/>
      <c r="G147" s="1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5"/>
      <c r="B148" s="5"/>
      <c r="C148" s="5"/>
      <c r="D148" s="5"/>
      <c r="E148" s="5"/>
      <c r="F148" s="14"/>
      <c r="G148" s="1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5"/>
      <c r="B149" s="5"/>
      <c r="C149" s="5"/>
      <c r="D149" s="5"/>
      <c r="E149" s="5"/>
      <c r="F149" s="14"/>
      <c r="G149" s="1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5"/>
      <c r="B150" s="5"/>
      <c r="C150" s="5"/>
      <c r="D150" s="5"/>
      <c r="E150" s="5"/>
      <c r="F150" s="14"/>
      <c r="G150" s="1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5"/>
      <c r="B151" s="5"/>
      <c r="C151" s="5"/>
      <c r="D151" s="5"/>
      <c r="E151" s="5"/>
      <c r="F151" s="14"/>
      <c r="G151" s="1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5"/>
      <c r="B152" s="5"/>
      <c r="C152" s="5"/>
      <c r="D152" s="5"/>
      <c r="E152" s="5"/>
      <c r="F152" s="14"/>
      <c r="G152" s="1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5"/>
      <c r="B153" s="5"/>
      <c r="C153" s="5"/>
      <c r="D153" s="5"/>
      <c r="E153" s="5"/>
      <c r="F153" s="14"/>
      <c r="G153" s="1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5"/>
      <c r="B154" s="5"/>
      <c r="C154" s="5"/>
      <c r="D154" s="5"/>
      <c r="E154" s="5"/>
      <c r="F154" s="14"/>
      <c r="G154" s="1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5"/>
      <c r="B155" s="5"/>
      <c r="C155" s="5"/>
      <c r="D155" s="5"/>
      <c r="E155" s="5"/>
      <c r="F155" s="14"/>
      <c r="G155" s="1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5"/>
      <c r="B156" s="5"/>
      <c r="C156" s="5"/>
      <c r="D156" s="5"/>
      <c r="E156" s="5"/>
      <c r="F156" s="14"/>
      <c r="G156" s="1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5"/>
      <c r="B157" s="5"/>
      <c r="C157" s="5"/>
      <c r="D157" s="5"/>
      <c r="E157" s="5"/>
      <c r="F157" s="14"/>
      <c r="G157" s="1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5"/>
      <c r="B158" s="5"/>
      <c r="C158" s="5"/>
      <c r="D158" s="5"/>
      <c r="E158" s="5"/>
      <c r="F158" s="14"/>
      <c r="G158" s="1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5"/>
      <c r="B159" s="5"/>
      <c r="C159" s="5"/>
      <c r="D159" s="5"/>
      <c r="E159" s="5"/>
      <c r="F159" s="14"/>
      <c r="G159" s="1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5"/>
      <c r="B160" s="5"/>
      <c r="C160" s="5"/>
      <c r="D160" s="5"/>
      <c r="E160" s="5"/>
      <c r="F160" s="14"/>
      <c r="G160" s="1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"/>
      <c r="B161" s="5"/>
      <c r="C161" s="5"/>
      <c r="D161" s="5"/>
      <c r="E161" s="5"/>
      <c r="F161" s="14"/>
      <c r="G161" s="1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"/>
      <c r="B162" s="5"/>
      <c r="C162" s="5"/>
      <c r="D162" s="5"/>
      <c r="E162" s="5"/>
      <c r="F162" s="14"/>
      <c r="G162" s="1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5"/>
      <c r="B163" s="5"/>
      <c r="C163" s="5"/>
      <c r="D163" s="5"/>
      <c r="E163" s="5"/>
      <c r="F163" s="14"/>
      <c r="G163" s="1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5"/>
      <c r="B164" s="5"/>
      <c r="C164" s="5"/>
      <c r="D164" s="5"/>
      <c r="E164" s="5"/>
      <c r="F164" s="14"/>
      <c r="G164" s="1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5"/>
      <c r="B165" s="5"/>
      <c r="C165" s="5"/>
      <c r="D165" s="5"/>
      <c r="E165" s="5"/>
      <c r="F165" s="14"/>
      <c r="G165" s="1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5"/>
      <c r="B166" s="5"/>
      <c r="C166" s="5"/>
      <c r="D166" s="5"/>
      <c r="E166" s="5"/>
      <c r="F166" s="14"/>
      <c r="G166" s="1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"/>
      <c r="B167" s="5"/>
      <c r="C167" s="5"/>
      <c r="D167" s="5"/>
      <c r="E167" s="5"/>
      <c r="F167" s="14"/>
      <c r="G167" s="1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5"/>
      <c r="B168" s="5"/>
      <c r="C168" s="5"/>
      <c r="D168" s="5"/>
      <c r="E168" s="5"/>
      <c r="F168" s="14"/>
      <c r="G168" s="1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5"/>
      <c r="B169" s="5"/>
      <c r="C169" s="5"/>
      <c r="D169" s="5"/>
      <c r="E169" s="5"/>
      <c r="F169" s="14"/>
      <c r="G169" s="1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5"/>
      <c r="B170" s="5"/>
      <c r="C170" s="5"/>
      <c r="D170" s="5"/>
      <c r="E170" s="5"/>
      <c r="F170" s="14"/>
      <c r="G170" s="1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5"/>
      <c r="B171" s="5"/>
      <c r="C171" s="5"/>
      <c r="D171" s="5"/>
      <c r="E171" s="5"/>
      <c r="F171" s="14"/>
      <c r="G171" s="1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5"/>
      <c r="B172" s="5"/>
      <c r="C172" s="5"/>
      <c r="D172" s="5"/>
      <c r="E172" s="5"/>
      <c r="F172" s="14"/>
      <c r="G172" s="1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5"/>
      <c r="B173" s="5"/>
      <c r="C173" s="5"/>
      <c r="D173" s="5"/>
      <c r="E173" s="5"/>
      <c r="F173" s="14"/>
      <c r="G173" s="1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"/>
      <c r="B174" s="5"/>
      <c r="C174" s="5"/>
      <c r="D174" s="5"/>
      <c r="E174" s="5"/>
      <c r="F174" s="14"/>
      <c r="G174" s="1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5"/>
      <c r="B175" s="5"/>
      <c r="C175" s="5"/>
      <c r="D175" s="5"/>
      <c r="E175" s="5"/>
      <c r="F175" s="14"/>
      <c r="G175" s="1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5"/>
      <c r="B176" s="5"/>
      <c r="C176" s="5"/>
      <c r="D176" s="5"/>
      <c r="E176" s="5"/>
      <c r="F176" s="14"/>
      <c r="G176" s="1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5"/>
      <c r="B177" s="5"/>
      <c r="C177" s="5"/>
      <c r="D177" s="5"/>
      <c r="E177" s="5"/>
      <c r="F177" s="14"/>
      <c r="G177" s="1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5"/>
      <c r="B178" s="5"/>
      <c r="C178" s="5"/>
      <c r="D178" s="5"/>
      <c r="E178" s="5"/>
      <c r="F178" s="14"/>
      <c r="G178" s="1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5"/>
      <c r="B179" s="5"/>
      <c r="C179" s="5"/>
      <c r="D179" s="5"/>
      <c r="E179" s="5"/>
      <c r="F179" s="14"/>
      <c r="G179" s="1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"/>
      <c r="B180" s="5"/>
      <c r="C180" s="5"/>
      <c r="D180" s="5"/>
      <c r="E180" s="5"/>
      <c r="F180" s="14"/>
      <c r="G180" s="1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5"/>
      <c r="B181" s="5"/>
      <c r="C181" s="5"/>
      <c r="D181" s="5"/>
      <c r="E181" s="5"/>
      <c r="F181" s="14"/>
      <c r="G181" s="1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5"/>
      <c r="B182" s="5"/>
      <c r="C182" s="5"/>
      <c r="D182" s="5"/>
      <c r="E182" s="5"/>
      <c r="F182" s="14"/>
      <c r="G182" s="1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5"/>
      <c r="B183" s="5"/>
      <c r="C183" s="5"/>
      <c r="D183" s="5"/>
      <c r="E183" s="5"/>
      <c r="F183" s="14"/>
      <c r="G183" s="1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5"/>
      <c r="B184" s="5"/>
      <c r="C184" s="5"/>
      <c r="D184" s="5"/>
      <c r="E184" s="5"/>
      <c r="F184" s="14"/>
      <c r="G184" s="1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5"/>
      <c r="B185" s="5"/>
      <c r="C185" s="5"/>
      <c r="D185" s="5"/>
      <c r="E185" s="5"/>
      <c r="F185" s="14"/>
      <c r="G185" s="1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5"/>
      <c r="B186" s="5"/>
      <c r="C186" s="5"/>
      <c r="D186" s="5"/>
      <c r="E186" s="5"/>
      <c r="F186" s="14"/>
      <c r="G186" s="1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5"/>
      <c r="B187" s="5"/>
      <c r="C187" s="5"/>
      <c r="D187" s="5"/>
      <c r="E187" s="5"/>
      <c r="F187" s="14"/>
      <c r="G187" s="1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5"/>
      <c r="B188" s="5"/>
      <c r="C188" s="5"/>
      <c r="D188" s="5"/>
      <c r="E188" s="5"/>
      <c r="F188" s="14"/>
      <c r="G188" s="1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5"/>
      <c r="B189" s="5"/>
      <c r="C189" s="5"/>
      <c r="D189" s="5"/>
      <c r="E189" s="5"/>
      <c r="F189" s="14"/>
      <c r="G189" s="1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5"/>
      <c r="B190" s="5"/>
      <c r="C190" s="5"/>
      <c r="D190" s="5"/>
      <c r="E190" s="5"/>
      <c r="F190" s="14"/>
      <c r="G190" s="1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5"/>
      <c r="B191" s="5"/>
      <c r="C191" s="5"/>
      <c r="D191" s="5"/>
      <c r="E191" s="5"/>
      <c r="F191" s="14"/>
      <c r="G191" s="1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5"/>
      <c r="B192" s="5"/>
      <c r="C192" s="5"/>
      <c r="D192" s="5"/>
      <c r="E192" s="5"/>
      <c r="F192" s="14"/>
      <c r="G192" s="1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5"/>
      <c r="B193" s="5"/>
      <c r="C193" s="5"/>
      <c r="D193" s="5"/>
      <c r="E193" s="5"/>
      <c r="F193" s="14"/>
      <c r="G193" s="1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14"/>
      <c r="G194" s="1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14"/>
      <c r="G195" s="1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14"/>
      <c r="G196" s="1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14"/>
      <c r="G197" s="1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14"/>
      <c r="G198" s="1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14"/>
      <c r="G199" s="1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14"/>
      <c r="G200" s="1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14"/>
      <c r="G201" s="1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14"/>
      <c r="G202" s="1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14"/>
      <c r="G203" s="1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14"/>
      <c r="G204" s="1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14"/>
      <c r="G205" s="1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14"/>
      <c r="G206" s="1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14"/>
      <c r="G207" s="1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14"/>
      <c r="G208" s="1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14"/>
      <c r="G209" s="1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14"/>
      <c r="G210" s="1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14"/>
      <c r="G211" s="1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14"/>
      <c r="G212" s="1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14"/>
      <c r="G213" s="1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14"/>
      <c r="G214" s="1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14"/>
      <c r="G215" s="1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14"/>
      <c r="G216" s="1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14"/>
      <c r="G217" s="1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14"/>
      <c r="G218" s="1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14"/>
      <c r="G219" s="1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14"/>
      <c r="G220" s="1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14"/>
      <c r="G221" s="1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14"/>
      <c r="G222" s="1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14"/>
      <c r="G223" s="1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14"/>
      <c r="G224" s="1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14"/>
      <c r="G225" s="1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14"/>
      <c r="G226" s="1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14"/>
      <c r="G227" s="1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14"/>
      <c r="G228" s="1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14"/>
      <c r="G229" s="1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14"/>
      <c r="G230" s="1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14"/>
      <c r="G231" s="1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14"/>
      <c r="G232" s="1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14"/>
      <c r="G233" s="1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14"/>
      <c r="G234" s="1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14"/>
      <c r="G235" s="1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14"/>
      <c r="G236" s="1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14"/>
      <c r="G237" s="1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14"/>
      <c r="G238" s="1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14"/>
      <c r="G239" s="1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14"/>
      <c r="G240" s="1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14"/>
      <c r="G241" s="1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14"/>
      <c r="G242" s="1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14"/>
      <c r="G243" s="1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14"/>
      <c r="G244" s="1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14"/>
      <c r="G245" s="1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14"/>
      <c r="G246" s="1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14"/>
      <c r="G247" s="1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14"/>
      <c r="G248" s="1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14"/>
      <c r="G249" s="1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14"/>
      <c r="G250" s="1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14"/>
      <c r="G251" s="1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14"/>
      <c r="G252" s="1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14"/>
      <c r="G253" s="1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14"/>
      <c r="G254" s="1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14"/>
      <c r="G255" s="1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14"/>
      <c r="G256" s="1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14"/>
      <c r="G257" s="1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14"/>
      <c r="G258" s="1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14"/>
      <c r="G259" s="1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14"/>
      <c r="G260" s="1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14"/>
      <c r="G261" s="1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14"/>
      <c r="G262" s="1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14"/>
      <c r="G263" s="1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14"/>
      <c r="G264" s="1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14"/>
      <c r="G265" s="1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14"/>
      <c r="G266" s="1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14"/>
      <c r="G267" s="1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14"/>
      <c r="G268" s="1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14"/>
      <c r="G269" s="1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14"/>
      <c r="G270" s="1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14"/>
      <c r="G271" s="1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14"/>
      <c r="G272" s="1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14"/>
      <c r="G273" s="1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14"/>
      <c r="G274" s="1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14"/>
      <c r="G275" s="1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14"/>
      <c r="G276" s="1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14"/>
      <c r="G277" s="1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14"/>
      <c r="G278" s="1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14"/>
      <c r="G279" s="1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14"/>
      <c r="G280" s="1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14"/>
      <c r="G281" s="1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14"/>
      <c r="G282" s="1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14"/>
      <c r="G283" s="1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14"/>
      <c r="G284" s="1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14"/>
      <c r="G285" s="1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14"/>
      <c r="G286" s="1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14"/>
      <c r="G287" s="1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14"/>
      <c r="G288" s="1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14"/>
      <c r="G289" s="1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14"/>
      <c r="G290" s="1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14"/>
      <c r="G291" s="1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14"/>
      <c r="G292" s="1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14"/>
      <c r="G293" s="1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14"/>
      <c r="G294" s="1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14"/>
      <c r="G295" s="1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14"/>
      <c r="G296" s="1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14"/>
      <c r="G297" s="1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14"/>
      <c r="G298" s="1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14"/>
      <c r="G299" s="1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14"/>
      <c r="G300" s="1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14"/>
      <c r="G301" s="1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14"/>
      <c r="G302" s="1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14"/>
      <c r="G303" s="1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14"/>
      <c r="G304" s="1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14"/>
      <c r="G305" s="1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14"/>
      <c r="G306" s="1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14"/>
      <c r="G307" s="1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14"/>
      <c r="G308" s="1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14"/>
      <c r="G309" s="1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14"/>
      <c r="G310" s="1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14"/>
      <c r="G311" s="1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14"/>
      <c r="G312" s="1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14"/>
      <c r="G313" s="1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14"/>
      <c r="G314" s="1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14"/>
      <c r="G315" s="1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14"/>
      <c r="G316" s="1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14"/>
      <c r="G317" s="1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14"/>
      <c r="G318" s="1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14"/>
      <c r="G319" s="1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14"/>
      <c r="G320" s="1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14"/>
      <c r="G321" s="1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14"/>
      <c r="G322" s="1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14"/>
      <c r="G323" s="1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14"/>
      <c r="G324" s="1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14"/>
      <c r="G325" s="1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14"/>
      <c r="G326" s="1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14"/>
      <c r="G327" s="1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14"/>
      <c r="G328" s="1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14"/>
      <c r="G329" s="1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14"/>
      <c r="G330" s="1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14"/>
      <c r="G331" s="1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14"/>
      <c r="G332" s="1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14"/>
      <c r="G333" s="1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14"/>
      <c r="G334" s="1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14"/>
      <c r="G335" s="1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14"/>
      <c r="G336" s="1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14"/>
      <c r="G337" s="1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14"/>
      <c r="G338" s="1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14"/>
      <c r="G339" s="1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14"/>
      <c r="G340" s="1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14"/>
      <c r="G341" s="1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14"/>
      <c r="G342" s="1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14"/>
      <c r="G343" s="1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14"/>
      <c r="G344" s="1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14"/>
      <c r="G345" s="1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14"/>
      <c r="G346" s="1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14"/>
      <c r="G347" s="1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14"/>
      <c r="G348" s="1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14"/>
      <c r="G349" s="1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14"/>
      <c r="G350" s="1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14"/>
      <c r="G351" s="1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14"/>
      <c r="G352" s="1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14"/>
      <c r="G353" s="1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14"/>
      <c r="G354" s="1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14"/>
      <c r="G355" s="1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14"/>
      <c r="G356" s="1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14"/>
      <c r="G357" s="1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14"/>
      <c r="G358" s="1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14"/>
      <c r="G359" s="1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14"/>
      <c r="G360" s="1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14"/>
      <c r="G361" s="1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14"/>
      <c r="G362" s="1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14"/>
      <c r="G363" s="1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14"/>
      <c r="G364" s="1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14"/>
      <c r="G365" s="1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14"/>
      <c r="G366" s="1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14"/>
      <c r="G367" s="1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14"/>
      <c r="G368" s="1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14"/>
      <c r="G369" s="1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14"/>
      <c r="G370" s="1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14"/>
      <c r="G371" s="1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14"/>
      <c r="G372" s="1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14"/>
      <c r="G373" s="1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14"/>
      <c r="G374" s="1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14"/>
      <c r="G375" s="1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14"/>
      <c r="G376" s="1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14"/>
      <c r="G377" s="1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14"/>
      <c r="G378" s="1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14"/>
      <c r="G379" s="1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14"/>
      <c r="G380" s="1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14"/>
      <c r="G381" s="1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14"/>
      <c r="G382" s="1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14"/>
      <c r="G383" s="1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14"/>
      <c r="G384" s="1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14"/>
      <c r="G385" s="1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14"/>
      <c r="G386" s="1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14"/>
      <c r="G387" s="1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14"/>
      <c r="G388" s="1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14"/>
      <c r="G389" s="1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14"/>
      <c r="G390" s="1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14"/>
      <c r="G391" s="1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14"/>
      <c r="G392" s="1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14"/>
      <c r="G393" s="1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14"/>
      <c r="G394" s="1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14"/>
      <c r="G395" s="1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14"/>
      <c r="G396" s="1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14"/>
      <c r="G397" s="1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14"/>
      <c r="G398" s="1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14"/>
      <c r="G399" s="1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14"/>
      <c r="G400" s="1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14"/>
      <c r="G401" s="1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14"/>
      <c r="G402" s="1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14"/>
      <c r="G403" s="1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14"/>
      <c r="G404" s="1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14"/>
      <c r="G405" s="1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14"/>
      <c r="G406" s="1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14"/>
      <c r="G407" s="1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14"/>
      <c r="G408" s="1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14"/>
      <c r="G409" s="1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14"/>
      <c r="G410" s="1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14"/>
      <c r="G411" s="1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14"/>
      <c r="G412" s="1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14"/>
      <c r="G413" s="1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14"/>
      <c r="G414" s="1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14"/>
      <c r="G415" s="1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14"/>
      <c r="G416" s="1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14"/>
      <c r="G417" s="1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14"/>
      <c r="G418" s="1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14"/>
      <c r="G419" s="1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14"/>
      <c r="G420" s="1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14"/>
      <c r="G421" s="1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14"/>
      <c r="G422" s="1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14"/>
      <c r="G423" s="1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14"/>
      <c r="G424" s="1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14"/>
      <c r="G425" s="1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14"/>
      <c r="G426" s="1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14"/>
      <c r="G427" s="1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14"/>
      <c r="G428" s="1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14"/>
      <c r="G429" s="1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14"/>
      <c r="G430" s="1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14"/>
      <c r="G431" s="1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14"/>
      <c r="G432" s="1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14"/>
      <c r="G433" s="1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14"/>
      <c r="G434" s="1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14"/>
      <c r="G435" s="1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14"/>
      <c r="G436" s="1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14"/>
      <c r="G437" s="1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14"/>
      <c r="G438" s="1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14"/>
      <c r="G439" s="1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14"/>
      <c r="G440" s="1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14"/>
      <c r="G441" s="1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14"/>
      <c r="G442" s="1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14"/>
      <c r="G443" s="1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14"/>
      <c r="G444" s="1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14"/>
      <c r="G445" s="1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14"/>
      <c r="G446" s="1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14"/>
      <c r="G447" s="1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14"/>
      <c r="G448" s="1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14"/>
      <c r="G449" s="1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14"/>
      <c r="G450" s="1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14"/>
      <c r="G451" s="1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14"/>
      <c r="G452" s="1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14"/>
      <c r="G453" s="1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14"/>
      <c r="G454" s="1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14"/>
      <c r="G455" s="1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14"/>
      <c r="G456" s="1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14"/>
      <c r="G457" s="1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14"/>
      <c r="G458" s="1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14"/>
      <c r="G459" s="1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14"/>
      <c r="G460" s="1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14"/>
      <c r="G461" s="1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14"/>
      <c r="G462" s="1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14"/>
      <c r="G463" s="1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14"/>
      <c r="G464" s="1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14"/>
      <c r="G465" s="1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14"/>
      <c r="G466" s="1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14"/>
      <c r="G467" s="1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14"/>
      <c r="G468" s="1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14"/>
      <c r="G469" s="1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14"/>
      <c r="G470" s="1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14"/>
      <c r="G471" s="1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14"/>
      <c r="G472" s="1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14"/>
      <c r="G473" s="1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14"/>
      <c r="G474" s="1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14"/>
      <c r="G475" s="1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14"/>
      <c r="G476" s="1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14"/>
      <c r="G477" s="1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14"/>
      <c r="G478" s="1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14"/>
      <c r="G479" s="1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14"/>
      <c r="G480" s="1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14"/>
      <c r="G481" s="1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14"/>
      <c r="G482" s="1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14"/>
      <c r="G483" s="1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14"/>
      <c r="G484" s="1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14"/>
      <c r="G485" s="1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14"/>
      <c r="G486" s="1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14"/>
      <c r="G487" s="1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14"/>
      <c r="G488" s="1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14"/>
      <c r="G489" s="1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14"/>
      <c r="G490" s="1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14"/>
      <c r="G491" s="1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14"/>
      <c r="G492" s="1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14"/>
      <c r="G493" s="1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14"/>
      <c r="G494" s="1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14"/>
      <c r="G495" s="1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14"/>
      <c r="G496" s="1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14"/>
      <c r="G497" s="1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14"/>
      <c r="G498" s="1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14"/>
      <c r="G499" s="1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14"/>
      <c r="G500" s="1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14"/>
      <c r="G501" s="1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14"/>
      <c r="G502" s="1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14"/>
      <c r="G503" s="1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14"/>
      <c r="G504" s="1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14"/>
      <c r="G505" s="1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14"/>
      <c r="G506" s="1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14"/>
      <c r="G507" s="1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14"/>
      <c r="G508" s="1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14"/>
      <c r="G509" s="1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14"/>
      <c r="G510" s="1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14"/>
      <c r="G511" s="1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14"/>
      <c r="G512" s="1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14"/>
      <c r="G513" s="1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14"/>
      <c r="G514" s="1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14"/>
      <c r="G515" s="1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14"/>
      <c r="G516" s="1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14"/>
      <c r="G517" s="1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14"/>
      <c r="G518" s="1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14"/>
      <c r="G519" s="1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14"/>
      <c r="G520" s="1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14"/>
      <c r="G521" s="1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14"/>
      <c r="G522" s="1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14"/>
      <c r="G523" s="1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14"/>
      <c r="G524" s="1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14"/>
      <c r="G525" s="1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14"/>
      <c r="G526" s="1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14"/>
      <c r="G527" s="1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14"/>
      <c r="G528" s="1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14"/>
      <c r="G529" s="1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14"/>
      <c r="G530" s="1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14"/>
      <c r="G531" s="1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14"/>
      <c r="G532" s="1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14"/>
      <c r="G533" s="1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14"/>
      <c r="G534" s="1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14"/>
      <c r="G535" s="1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14"/>
      <c r="G536" s="1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14"/>
      <c r="G537" s="1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14"/>
      <c r="G538" s="1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14"/>
      <c r="G539" s="1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14"/>
      <c r="G540" s="1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14"/>
      <c r="G541" s="1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14"/>
      <c r="G542" s="1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14"/>
      <c r="G543" s="1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14"/>
      <c r="G544" s="1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14"/>
      <c r="G545" s="1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14"/>
      <c r="G546" s="1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14"/>
      <c r="G547" s="1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14"/>
      <c r="G548" s="1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14"/>
      <c r="G549" s="1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14"/>
      <c r="G550" s="1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14"/>
      <c r="G551" s="1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14"/>
      <c r="G552" s="1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14"/>
      <c r="G553" s="1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14"/>
      <c r="G554" s="1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14"/>
      <c r="G555" s="1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14"/>
      <c r="G556" s="1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14"/>
      <c r="G557" s="1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14"/>
      <c r="G558" s="1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14"/>
      <c r="G559" s="1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14"/>
      <c r="G560" s="1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14"/>
      <c r="G561" s="1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14"/>
      <c r="G562" s="1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14"/>
      <c r="G563" s="1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14"/>
      <c r="G564" s="1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14"/>
      <c r="G565" s="1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14"/>
      <c r="G566" s="1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14"/>
      <c r="G567" s="1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14"/>
      <c r="G568" s="1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14"/>
      <c r="G569" s="1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14"/>
      <c r="G570" s="1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14"/>
      <c r="G571" s="1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14"/>
      <c r="G572" s="1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14"/>
      <c r="G573" s="1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14"/>
      <c r="G574" s="1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14"/>
      <c r="G575" s="1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14"/>
      <c r="G576" s="1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14"/>
      <c r="G577" s="1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14"/>
      <c r="G578" s="1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14"/>
      <c r="G579" s="1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14"/>
      <c r="G580" s="1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14"/>
      <c r="G581" s="1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14"/>
      <c r="G582" s="1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14"/>
      <c r="G583" s="1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14"/>
      <c r="G584" s="1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14"/>
      <c r="G585" s="1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14"/>
      <c r="G586" s="1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14"/>
      <c r="G587" s="1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14"/>
      <c r="G588" s="1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14"/>
      <c r="G589" s="1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14"/>
      <c r="G590" s="1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14"/>
      <c r="G591" s="1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14"/>
      <c r="G592" s="1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14"/>
      <c r="G593" s="1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14"/>
      <c r="G594" s="1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14"/>
      <c r="G595" s="1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14"/>
      <c r="G596" s="1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14"/>
      <c r="G597" s="1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14"/>
      <c r="G598" s="1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14"/>
      <c r="G599" s="1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14"/>
      <c r="G600" s="1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14"/>
      <c r="G601" s="1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14"/>
      <c r="G602" s="1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14"/>
      <c r="G603" s="1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14"/>
      <c r="G604" s="1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14"/>
      <c r="G605" s="1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14"/>
      <c r="G606" s="1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14"/>
      <c r="G607" s="1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14"/>
      <c r="G608" s="1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14"/>
      <c r="G609" s="1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14"/>
      <c r="G610" s="1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14"/>
      <c r="G611" s="1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14"/>
      <c r="G612" s="1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14"/>
      <c r="G613" s="1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14"/>
      <c r="G614" s="1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14"/>
      <c r="G615" s="1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14"/>
      <c r="G616" s="1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14"/>
      <c r="G617" s="1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14"/>
      <c r="G618" s="1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14"/>
      <c r="G619" s="1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14"/>
      <c r="G620" s="1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14"/>
      <c r="G621" s="1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14"/>
      <c r="G622" s="1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14"/>
      <c r="G623" s="1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14"/>
      <c r="G624" s="1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14"/>
      <c r="G625" s="1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14"/>
      <c r="G626" s="1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14"/>
      <c r="G627" s="1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14"/>
      <c r="G628" s="1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14"/>
      <c r="G629" s="1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14"/>
      <c r="G630" s="1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14"/>
      <c r="G631" s="1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14"/>
      <c r="G632" s="1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14"/>
      <c r="G633" s="1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14"/>
      <c r="G634" s="1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14"/>
      <c r="G635" s="1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14"/>
      <c r="G636" s="1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14"/>
      <c r="G637" s="1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14"/>
      <c r="G638" s="1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14"/>
      <c r="G639" s="1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14"/>
      <c r="G640" s="1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14"/>
      <c r="G641" s="1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14"/>
      <c r="G642" s="1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14"/>
      <c r="G643" s="1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14"/>
      <c r="G644" s="1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14"/>
      <c r="G645" s="1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14"/>
      <c r="G646" s="1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14"/>
      <c r="G647" s="1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14"/>
      <c r="G648" s="1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14"/>
      <c r="G649" s="1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14"/>
      <c r="G650" s="1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14"/>
      <c r="G651" s="1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14"/>
      <c r="G652" s="1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14"/>
      <c r="G653" s="1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14"/>
      <c r="G654" s="1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14"/>
      <c r="G655" s="1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14"/>
      <c r="G656" s="1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14"/>
      <c r="G657" s="1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14"/>
      <c r="G658" s="1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14"/>
      <c r="G659" s="1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14"/>
      <c r="G660" s="1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14"/>
      <c r="G661" s="1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14"/>
      <c r="G662" s="1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14"/>
      <c r="G663" s="1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14"/>
      <c r="G664" s="1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14"/>
      <c r="G665" s="1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14"/>
      <c r="G666" s="1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14"/>
      <c r="G667" s="1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14"/>
      <c r="G668" s="1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14"/>
      <c r="G669" s="1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14"/>
      <c r="G670" s="1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14"/>
      <c r="G671" s="1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14"/>
      <c r="G672" s="1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14"/>
      <c r="G673" s="1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14"/>
      <c r="G674" s="1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14"/>
      <c r="G675" s="1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14"/>
      <c r="G676" s="1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14"/>
      <c r="G677" s="1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14"/>
      <c r="G678" s="1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14"/>
      <c r="G679" s="1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14"/>
      <c r="G680" s="1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14"/>
      <c r="G681" s="1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14"/>
      <c r="G682" s="1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14"/>
      <c r="G683" s="1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14"/>
      <c r="G684" s="1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14"/>
      <c r="G685" s="1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14"/>
      <c r="G686" s="1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14"/>
      <c r="G687" s="1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14"/>
      <c r="G688" s="1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14"/>
      <c r="G689" s="1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14"/>
      <c r="G690" s="1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14"/>
      <c r="G691" s="1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14"/>
      <c r="G692" s="1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14"/>
      <c r="G693" s="1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14"/>
      <c r="G694" s="1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14"/>
      <c r="G695" s="1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14"/>
      <c r="G696" s="1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14"/>
      <c r="G697" s="1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14"/>
      <c r="G698" s="1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14"/>
      <c r="G699" s="1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14"/>
      <c r="G700" s="1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14"/>
      <c r="G701" s="1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14"/>
      <c r="G702" s="1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14"/>
      <c r="G703" s="1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14"/>
      <c r="G704" s="1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14"/>
      <c r="G705" s="1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14"/>
      <c r="G706" s="1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14"/>
      <c r="G707" s="1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14"/>
      <c r="G708" s="1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14"/>
      <c r="G709" s="1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14"/>
      <c r="G710" s="1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14"/>
      <c r="G711" s="1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14"/>
      <c r="G712" s="1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14"/>
      <c r="G713" s="1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14"/>
      <c r="G714" s="1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14"/>
      <c r="G715" s="1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14"/>
      <c r="G716" s="1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14"/>
      <c r="G717" s="1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14"/>
      <c r="G718" s="1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14"/>
      <c r="G719" s="1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14"/>
      <c r="G720" s="1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14"/>
      <c r="G721" s="1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14"/>
      <c r="G722" s="1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14"/>
      <c r="G723" s="1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14"/>
      <c r="G724" s="1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14"/>
      <c r="G725" s="1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14"/>
      <c r="G726" s="1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14"/>
      <c r="G727" s="1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14"/>
      <c r="G728" s="1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14"/>
      <c r="G729" s="1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14"/>
      <c r="G730" s="1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14"/>
      <c r="G731" s="1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14"/>
      <c r="G732" s="1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14"/>
      <c r="G733" s="1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14"/>
      <c r="G734" s="1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14"/>
      <c r="G735" s="1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14"/>
      <c r="G736" s="1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14"/>
      <c r="G737" s="1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14"/>
      <c r="G738" s="1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14"/>
      <c r="G739" s="1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14"/>
      <c r="G740" s="1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14"/>
      <c r="G741" s="1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14"/>
      <c r="G742" s="1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14"/>
      <c r="G743" s="1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14"/>
      <c r="G744" s="1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14"/>
      <c r="G745" s="1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14"/>
      <c r="G746" s="1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14"/>
      <c r="G747" s="1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14"/>
      <c r="G748" s="1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14"/>
      <c r="G749" s="1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14"/>
      <c r="G750" s="1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14"/>
      <c r="G751" s="1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14"/>
      <c r="G752" s="1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14"/>
      <c r="G753" s="1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14"/>
      <c r="G754" s="1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14"/>
      <c r="G755" s="1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14"/>
      <c r="G756" s="1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14"/>
      <c r="G757" s="1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14"/>
      <c r="G758" s="1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14"/>
      <c r="G759" s="1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14"/>
      <c r="G760" s="1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14"/>
      <c r="G761" s="1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14"/>
      <c r="G762" s="1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14"/>
      <c r="G763" s="1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14"/>
      <c r="G764" s="1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14"/>
      <c r="G765" s="1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14"/>
      <c r="G766" s="1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14"/>
      <c r="G767" s="1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14"/>
      <c r="G768" s="1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14"/>
      <c r="G769" s="1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14"/>
      <c r="G770" s="1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14"/>
      <c r="G771" s="1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14"/>
      <c r="G772" s="1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14"/>
      <c r="G773" s="1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14"/>
      <c r="G774" s="1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14"/>
      <c r="G775" s="1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14"/>
      <c r="G776" s="1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14"/>
      <c r="G777" s="1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14"/>
      <c r="G778" s="1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14"/>
      <c r="G779" s="1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14"/>
      <c r="G780" s="1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14"/>
      <c r="G781" s="1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14"/>
      <c r="G782" s="1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14"/>
      <c r="G783" s="1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14"/>
      <c r="G784" s="1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14"/>
      <c r="G785" s="1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14"/>
      <c r="G786" s="1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14"/>
      <c r="G787" s="1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14"/>
      <c r="G788" s="1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14"/>
      <c r="G789" s="1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14"/>
      <c r="G790" s="1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14"/>
      <c r="G791" s="1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14"/>
      <c r="G792" s="1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14"/>
      <c r="G793" s="1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14"/>
      <c r="G794" s="1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14"/>
      <c r="G795" s="1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14"/>
      <c r="G796" s="1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14"/>
      <c r="G797" s="1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14"/>
      <c r="G798" s="1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14"/>
      <c r="G799" s="1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14"/>
      <c r="G800" s="1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14"/>
      <c r="G801" s="1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14"/>
      <c r="G802" s="1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14"/>
      <c r="G803" s="1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14"/>
      <c r="G804" s="1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14"/>
      <c r="G805" s="1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14"/>
      <c r="G806" s="1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14"/>
      <c r="G807" s="1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14"/>
      <c r="G808" s="1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14"/>
      <c r="G809" s="1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14"/>
      <c r="G810" s="1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14"/>
      <c r="G811" s="1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14"/>
      <c r="G812" s="1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14"/>
      <c r="G813" s="1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14"/>
      <c r="G814" s="1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14"/>
      <c r="G815" s="1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14"/>
      <c r="G816" s="1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14"/>
      <c r="G817" s="1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14"/>
      <c r="G818" s="1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14"/>
      <c r="G819" s="1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14"/>
      <c r="G820" s="1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14"/>
      <c r="G821" s="1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14"/>
      <c r="G822" s="1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14"/>
      <c r="G823" s="1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14"/>
      <c r="G824" s="1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14"/>
      <c r="G825" s="1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14"/>
      <c r="G826" s="1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14"/>
      <c r="G827" s="1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14"/>
      <c r="G828" s="1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14"/>
      <c r="G829" s="1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14"/>
      <c r="G830" s="1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14"/>
      <c r="G831" s="1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14"/>
      <c r="G832" s="1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14"/>
      <c r="G833" s="1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14"/>
      <c r="G834" s="1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F835" s="14"/>
      <c r="G835" s="1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F836" s="14"/>
      <c r="G836" s="1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F837" s="14"/>
      <c r="G837" s="1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F838" s="14"/>
      <c r="G838" s="1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F839" s="14"/>
      <c r="G839" s="1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F840" s="14"/>
      <c r="G840" s="1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F841" s="14"/>
      <c r="G841" s="1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F842" s="14"/>
      <c r="G842" s="1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F843" s="14"/>
      <c r="G843" s="1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F844" s="14"/>
      <c r="G844" s="1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F845" s="14"/>
      <c r="G845" s="1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F846" s="14"/>
      <c r="G846" s="1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F847" s="14"/>
      <c r="G847" s="1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F848" s="14"/>
      <c r="G848" s="1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F849" s="14"/>
      <c r="G849" s="1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F850" s="14"/>
      <c r="G850" s="1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F851" s="14"/>
      <c r="G851" s="1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F852" s="14"/>
      <c r="G852" s="1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F853" s="14"/>
      <c r="G853" s="1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F854" s="14"/>
      <c r="G854" s="1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F855" s="14"/>
      <c r="G855" s="1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F856" s="14"/>
      <c r="G856" s="1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F857" s="14"/>
      <c r="G857" s="1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F858" s="14"/>
      <c r="G858" s="1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F859" s="14"/>
      <c r="G859" s="1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5.75"/>
    <col customWidth="1" min="2" max="2" width="8.5"/>
    <col customWidth="1" min="3" max="52" width="3.88"/>
    <col customWidth="1" min="53" max="53" width="10.38"/>
    <col customWidth="1" min="54" max="55" width="11.13"/>
  </cols>
  <sheetData>
    <row r="1">
      <c r="A1" s="16"/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7"/>
      <c r="BC1" s="17"/>
    </row>
    <row r="2">
      <c r="A2" s="16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18"/>
      <c r="BC2" s="18"/>
    </row>
    <row r="3">
      <c r="A3" s="21" t="s">
        <v>25</v>
      </c>
      <c r="B3" s="22" t="s">
        <v>26</v>
      </c>
      <c r="C3" s="23" t="s">
        <v>27</v>
      </c>
      <c r="D3" s="24"/>
      <c r="E3" s="24"/>
      <c r="F3" s="24"/>
      <c r="G3" s="25"/>
      <c r="H3" s="23" t="s">
        <v>28</v>
      </c>
      <c r="I3" s="24"/>
      <c r="J3" s="24"/>
      <c r="K3" s="24"/>
      <c r="L3" s="25"/>
      <c r="M3" s="23" t="s">
        <v>29</v>
      </c>
      <c r="N3" s="24"/>
      <c r="O3" s="24"/>
      <c r="P3" s="24"/>
      <c r="Q3" s="25"/>
      <c r="R3" s="23" t="s">
        <v>30</v>
      </c>
      <c r="S3" s="24"/>
      <c r="T3" s="24"/>
      <c r="U3" s="24"/>
      <c r="V3" s="25"/>
      <c r="W3" s="23" t="s">
        <v>31</v>
      </c>
      <c r="X3" s="24"/>
      <c r="Y3" s="24"/>
      <c r="Z3" s="24"/>
      <c r="AA3" s="25"/>
      <c r="AB3" s="23" t="s">
        <v>32</v>
      </c>
      <c r="AC3" s="24"/>
      <c r="AD3" s="24"/>
      <c r="AE3" s="24"/>
      <c r="AF3" s="25"/>
      <c r="AG3" s="26" t="s">
        <v>33</v>
      </c>
      <c r="AH3" s="24"/>
      <c r="AI3" s="24"/>
      <c r="AJ3" s="24"/>
      <c r="AK3" s="25"/>
      <c r="AL3" s="26" t="s">
        <v>34</v>
      </c>
      <c r="AM3" s="24"/>
      <c r="AN3" s="24"/>
      <c r="AO3" s="24"/>
      <c r="AP3" s="25"/>
      <c r="AQ3" s="26" t="s">
        <v>35</v>
      </c>
      <c r="AR3" s="24"/>
      <c r="AS3" s="24"/>
      <c r="AT3" s="24"/>
      <c r="AU3" s="25"/>
      <c r="AV3" s="26" t="s">
        <v>36</v>
      </c>
      <c r="AW3" s="24"/>
      <c r="AX3" s="24"/>
      <c r="AY3" s="24"/>
      <c r="AZ3" s="25"/>
      <c r="BA3" s="27" t="s">
        <v>4</v>
      </c>
      <c r="BB3" s="28" t="s">
        <v>37</v>
      </c>
      <c r="BC3" s="28" t="s">
        <v>38</v>
      </c>
    </row>
    <row r="4">
      <c r="A4" s="29"/>
      <c r="B4" s="29"/>
      <c r="C4" s="30">
        <v>10.0</v>
      </c>
      <c r="D4" s="30">
        <v>20.0</v>
      </c>
      <c r="E4" s="30">
        <v>30.0</v>
      </c>
      <c r="F4" s="30">
        <v>40.0</v>
      </c>
      <c r="G4" s="30">
        <v>50.0</v>
      </c>
      <c r="H4" s="30">
        <v>10.0</v>
      </c>
      <c r="I4" s="30">
        <v>20.0</v>
      </c>
      <c r="J4" s="30">
        <v>30.0</v>
      </c>
      <c r="K4" s="30">
        <v>40.0</v>
      </c>
      <c r="L4" s="30">
        <v>50.0</v>
      </c>
      <c r="M4" s="30">
        <v>10.0</v>
      </c>
      <c r="N4" s="30">
        <v>20.0</v>
      </c>
      <c r="O4" s="30">
        <v>30.0</v>
      </c>
      <c r="P4" s="30">
        <v>40.0</v>
      </c>
      <c r="Q4" s="30">
        <v>50.0</v>
      </c>
      <c r="R4" s="30">
        <v>10.0</v>
      </c>
      <c r="S4" s="30">
        <v>20.0</v>
      </c>
      <c r="T4" s="30">
        <v>30.0</v>
      </c>
      <c r="U4" s="30">
        <v>40.0</v>
      </c>
      <c r="V4" s="30">
        <v>50.0</v>
      </c>
      <c r="W4" s="30">
        <v>10.0</v>
      </c>
      <c r="X4" s="30">
        <v>20.0</v>
      </c>
      <c r="Y4" s="30">
        <v>30.0</v>
      </c>
      <c r="Z4" s="30">
        <v>40.0</v>
      </c>
      <c r="AA4" s="30">
        <v>50.0</v>
      </c>
      <c r="AB4" s="30">
        <v>10.0</v>
      </c>
      <c r="AC4" s="30">
        <v>20.0</v>
      </c>
      <c r="AD4" s="30">
        <v>30.0</v>
      </c>
      <c r="AE4" s="30">
        <v>40.0</v>
      </c>
      <c r="AF4" s="30">
        <v>50.0</v>
      </c>
      <c r="AG4" s="30">
        <v>10.0</v>
      </c>
      <c r="AH4" s="30">
        <v>20.0</v>
      </c>
      <c r="AI4" s="30">
        <v>30.0</v>
      </c>
      <c r="AJ4" s="30">
        <v>40.0</v>
      </c>
      <c r="AK4" s="30">
        <v>50.0</v>
      </c>
      <c r="AL4" s="30">
        <v>10.0</v>
      </c>
      <c r="AM4" s="30">
        <v>20.0</v>
      </c>
      <c r="AN4" s="30">
        <v>30.0</v>
      </c>
      <c r="AO4" s="30">
        <v>40.0</v>
      </c>
      <c r="AP4" s="30">
        <v>50.0</v>
      </c>
      <c r="AQ4" s="30">
        <v>10.0</v>
      </c>
      <c r="AR4" s="30">
        <v>20.0</v>
      </c>
      <c r="AS4" s="30">
        <v>30.0</v>
      </c>
      <c r="AT4" s="30">
        <v>40.0</v>
      </c>
      <c r="AU4" s="30">
        <v>50.0</v>
      </c>
      <c r="AV4" s="30">
        <v>10.0</v>
      </c>
      <c r="AW4" s="30">
        <v>20.0</v>
      </c>
      <c r="AX4" s="30">
        <v>30.0</v>
      </c>
      <c r="AY4" s="30">
        <v>40.0</v>
      </c>
      <c r="AZ4" s="30">
        <v>50.0</v>
      </c>
      <c r="BA4" s="29"/>
      <c r="BB4" s="29"/>
      <c r="BC4" s="29"/>
    </row>
    <row r="5">
      <c r="A5" s="6" t="s">
        <v>15</v>
      </c>
      <c r="B5" s="18">
        <f t="shared" ref="B5:B8" si="1">SUMPRODUCT(C5:AZ5,$C$4:$AZ$4)</f>
        <v>40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>
        <v>1.0</v>
      </c>
      <c r="AC5" s="31"/>
      <c r="AD5" s="31"/>
      <c r="AE5" s="31">
        <v>1.0</v>
      </c>
      <c r="AF5" s="18"/>
      <c r="AG5" s="31"/>
      <c r="AH5" s="31"/>
      <c r="AI5" s="31"/>
      <c r="AJ5" s="31"/>
      <c r="AK5" s="18"/>
      <c r="AL5" s="31"/>
      <c r="AM5" s="31"/>
      <c r="AN5" s="31"/>
      <c r="AO5" s="31"/>
      <c r="AP5" s="18"/>
      <c r="AQ5" s="20"/>
      <c r="AR5" s="20"/>
      <c r="AS5" s="20"/>
      <c r="AT5" s="20"/>
      <c r="AU5" s="20"/>
      <c r="AV5" s="32">
        <v>-1.0</v>
      </c>
      <c r="AW5" s="32"/>
      <c r="AX5" s="20"/>
      <c r="AY5" s="20"/>
      <c r="AZ5" s="20"/>
      <c r="BA5" s="20">
        <f t="shared" ref="BA5:BA8" si="2">_xlfn.RANK.AVG(B5,$B$5:$B$8)</f>
        <v>3</v>
      </c>
      <c r="BB5" s="18">
        <f t="shared" ref="BB5:BB8" si="3">SUMIF(C5:AZ5,"&gt;0",$C$4:$AZ$4)</f>
        <v>50</v>
      </c>
      <c r="BC5" s="18">
        <f t="shared" ref="BC5:BC8" si="4">IF(SUM(BB$5:BB$8)&lt;&gt;0,(5-BA5)+B5/200,0)</f>
        <v>2.2</v>
      </c>
    </row>
    <row r="6">
      <c r="A6" s="10" t="s">
        <v>10</v>
      </c>
      <c r="B6" s="18">
        <f t="shared" si="1"/>
        <v>0</v>
      </c>
      <c r="C6" s="31"/>
      <c r="D6" s="31"/>
      <c r="E6" s="31"/>
      <c r="F6" s="31"/>
      <c r="G6" s="31"/>
      <c r="H6" s="31"/>
      <c r="I6" s="31"/>
      <c r="J6" s="31"/>
      <c r="K6" s="31"/>
      <c r="L6" s="18"/>
      <c r="M6" s="31"/>
      <c r="N6" s="31"/>
      <c r="O6" s="18"/>
      <c r="P6" s="31"/>
      <c r="Q6" s="18"/>
      <c r="R6" s="31">
        <v>1.0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18"/>
      <c r="AE6" s="18"/>
      <c r="AF6" s="31"/>
      <c r="AG6" s="31"/>
      <c r="AH6" s="31"/>
      <c r="AI6" s="31"/>
      <c r="AJ6" s="31"/>
      <c r="AK6" s="31"/>
      <c r="AL6" s="31"/>
      <c r="AM6" s="31">
        <v>1.0</v>
      </c>
      <c r="AN6" s="31"/>
      <c r="AO6" s="31"/>
      <c r="AP6" s="31"/>
      <c r="AQ6" s="32">
        <v>1.0</v>
      </c>
      <c r="AR6" s="32"/>
      <c r="AS6" s="32"/>
      <c r="AT6" s="32"/>
      <c r="AU6" s="32"/>
      <c r="AV6" s="32">
        <v>-1.0</v>
      </c>
      <c r="AW6" s="32"/>
      <c r="AX6" s="32">
        <v>-1.0</v>
      </c>
      <c r="AY6" s="32"/>
      <c r="AZ6" s="32"/>
      <c r="BA6" s="20">
        <f t="shared" si="2"/>
        <v>4</v>
      </c>
      <c r="BB6" s="18">
        <f t="shared" si="3"/>
        <v>40</v>
      </c>
      <c r="BC6" s="18">
        <f t="shared" si="4"/>
        <v>1</v>
      </c>
    </row>
    <row r="7">
      <c r="A7" s="6" t="s">
        <v>23</v>
      </c>
      <c r="B7" s="18">
        <f t="shared" si="1"/>
        <v>180</v>
      </c>
      <c r="C7" s="31"/>
      <c r="D7" s="31">
        <v>1.0</v>
      </c>
      <c r="E7" s="31">
        <v>1.0</v>
      </c>
      <c r="F7" s="31"/>
      <c r="G7" s="31"/>
      <c r="H7" s="31">
        <v>1.0</v>
      </c>
      <c r="I7" s="31"/>
      <c r="J7" s="31">
        <v>1.0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18"/>
      <c r="X7" s="31"/>
      <c r="Y7" s="31"/>
      <c r="Z7" s="31"/>
      <c r="AA7" s="18"/>
      <c r="AB7" s="18"/>
      <c r="AC7" s="31">
        <v>1.0</v>
      </c>
      <c r="AD7" s="31">
        <v>1.0</v>
      </c>
      <c r="AE7" s="18"/>
      <c r="AF7" s="18"/>
      <c r="AG7" s="31"/>
      <c r="AH7" s="31"/>
      <c r="AI7" s="31">
        <v>1.0</v>
      </c>
      <c r="AJ7" s="18"/>
      <c r="AK7" s="18"/>
      <c r="AL7" s="31">
        <v>1.0</v>
      </c>
      <c r="AM7" s="31"/>
      <c r="AN7" s="31"/>
      <c r="AO7" s="18"/>
      <c r="AP7" s="31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20">
        <f t="shared" si="2"/>
        <v>2</v>
      </c>
      <c r="BB7" s="18">
        <f t="shared" si="3"/>
        <v>180</v>
      </c>
      <c r="BC7" s="18">
        <f t="shared" si="4"/>
        <v>3.9</v>
      </c>
    </row>
    <row r="8">
      <c r="A8" s="10" t="s">
        <v>7</v>
      </c>
      <c r="B8" s="18">
        <f t="shared" si="1"/>
        <v>230</v>
      </c>
      <c r="C8" s="31">
        <v>1.0</v>
      </c>
      <c r="D8" s="31"/>
      <c r="E8" s="18"/>
      <c r="F8" s="31"/>
      <c r="G8" s="31"/>
      <c r="H8" s="31"/>
      <c r="I8" s="31">
        <v>1.0</v>
      </c>
      <c r="J8" s="31"/>
      <c r="K8" s="31">
        <v>1.0</v>
      </c>
      <c r="L8" s="31"/>
      <c r="M8" s="31">
        <v>1.0</v>
      </c>
      <c r="N8" s="18"/>
      <c r="O8" s="31"/>
      <c r="P8" s="18"/>
      <c r="Q8" s="18"/>
      <c r="R8" s="31"/>
      <c r="S8" s="31"/>
      <c r="T8" s="31"/>
      <c r="U8" s="31"/>
      <c r="V8" s="31"/>
      <c r="W8" s="18"/>
      <c r="X8" s="31"/>
      <c r="Y8" s="31"/>
      <c r="Z8" s="31"/>
      <c r="AA8" s="18"/>
      <c r="AB8" s="31"/>
      <c r="AC8" s="31"/>
      <c r="AD8" s="31"/>
      <c r="AE8" s="31"/>
      <c r="AF8" s="31">
        <v>1.0</v>
      </c>
      <c r="AG8" s="31">
        <v>1.0</v>
      </c>
      <c r="AH8" s="31">
        <v>1.0</v>
      </c>
      <c r="AI8" s="31"/>
      <c r="AJ8" s="31"/>
      <c r="AK8" s="31"/>
      <c r="AL8" s="31"/>
      <c r="AM8" s="31">
        <v>-1.0</v>
      </c>
      <c r="AN8" s="31"/>
      <c r="AO8" s="31"/>
      <c r="AP8" s="31"/>
      <c r="AQ8" s="32"/>
      <c r="AR8" s="32">
        <v>1.0</v>
      </c>
      <c r="AS8" s="32">
        <v>1.0</v>
      </c>
      <c r="AT8" s="32">
        <v>1.0</v>
      </c>
      <c r="AU8" s="32"/>
      <c r="AV8" s="32"/>
      <c r="AW8" s="32"/>
      <c r="AX8" s="32"/>
      <c r="AY8" s="32"/>
      <c r="AZ8" s="32"/>
      <c r="BA8" s="20">
        <f t="shared" si="2"/>
        <v>1</v>
      </c>
      <c r="BB8" s="18">
        <f t="shared" si="3"/>
        <v>250</v>
      </c>
      <c r="BC8" s="18">
        <f t="shared" si="4"/>
        <v>5.15</v>
      </c>
    </row>
    <row r="9">
      <c r="A9" s="33" t="s">
        <v>39</v>
      </c>
      <c r="B9" s="22" t="s">
        <v>26</v>
      </c>
      <c r="C9" s="23" t="s">
        <v>27</v>
      </c>
      <c r="D9" s="24"/>
      <c r="E9" s="24"/>
      <c r="F9" s="24"/>
      <c r="G9" s="25"/>
      <c r="H9" s="23" t="s">
        <v>28</v>
      </c>
      <c r="I9" s="24"/>
      <c r="J9" s="24"/>
      <c r="K9" s="24"/>
      <c r="L9" s="25"/>
      <c r="M9" s="23" t="s">
        <v>29</v>
      </c>
      <c r="N9" s="24"/>
      <c r="O9" s="24"/>
      <c r="P9" s="24"/>
      <c r="Q9" s="25"/>
      <c r="R9" s="23" t="s">
        <v>30</v>
      </c>
      <c r="S9" s="24"/>
      <c r="T9" s="24"/>
      <c r="U9" s="24"/>
      <c r="V9" s="25"/>
      <c r="W9" s="23" t="s">
        <v>31</v>
      </c>
      <c r="X9" s="24"/>
      <c r="Y9" s="24"/>
      <c r="Z9" s="24"/>
      <c r="AA9" s="25"/>
      <c r="AB9" s="23" t="s">
        <v>32</v>
      </c>
      <c r="AC9" s="24"/>
      <c r="AD9" s="24"/>
      <c r="AE9" s="24"/>
      <c r="AF9" s="25"/>
      <c r="AG9" s="26" t="s">
        <v>33</v>
      </c>
      <c r="AH9" s="24"/>
      <c r="AI9" s="24"/>
      <c r="AJ9" s="24"/>
      <c r="AK9" s="25"/>
      <c r="AL9" s="26" t="s">
        <v>34</v>
      </c>
      <c r="AM9" s="24"/>
      <c r="AN9" s="24"/>
      <c r="AO9" s="24"/>
      <c r="AP9" s="25"/>
      <c r="AQ9" s="26" t="s">
        <v>35</v>
      </c>
      <c r="AR9" s="24"/>
      <c r="AS9" s="24"/>
      <c r="AT9" s="24"/>
      <c r="AU9" s="25"/>
      <c r="AV9" s="26" t="s">
        <v>36</v>
      </c>
      <c r="AW9" s="24"/>
      <c r="AX9" s="24"/>
      <c r="AY9" s="24"/>
      <c r="AZ9" s="25"/>
      <c r="BA9" s="27" t="s">
        <v>4</v>
      </c>
      <c r="BB9" s="22" t="s">
        <v>40</v>
      </c>
      <c r="BC9" s="28" t="s">
        <v>38</v>
      </c>
    </row>
    <row r="10">
      <c r="A10" s="29"/>
      <c r="B10" s="29"/>
      <c r="C10" s="30">
        <v>10.0</v>
      </c>
      <c r="D10" s="30">
        <v>20.0</v>
      </c>
      <c r="E10" s="30">
        <v>30.0</v>
      </c>
      <c r="F10" s="30">
        <v>40.0</v>
      </c>
      <c r="G10" s="30">
        <v>50.0</v>
      </c>
      <c r="H10" s="30">
        <v>10.0</v>
      </c>
      <c r="I10" s="30">
        <v>20.0</v>
      </c>
      <c r="J10" s="30">
        <v>30.0</v>
      </c>
      <c r="K10" s="30">
        <v>40.0</v>
      </c>
      <c r="L10" s="30">
        <v>50.0</v>
      </c>
      <c r="M10" s="30">
        <v>10.0</v>
      </c>
      <c r="N10" s="30">
        <v>20.0</v>
      </c>
      <c r="O10" s="30">
        <v>30.0</v>
      </c>
      <c r="P10" s="30">
        <v>40.0</v>
      </c>
      <c r="Q10" s="30">
        <v>50.0</v>
      </c>
      <c r="R10" s="30">
        <v>10.0</v>
      </c>
      <c r="S10" s="30">
        <v>20.0</v>
      </c>
      <c r="T10" s="30">
        <v>30.0</v>
      </c>
      <c r="U10" s="30">
        <v>40.0</v>
      </c>
      <c r="V10" s="30">
        <v>50.0</v>
      </c>
      <c r="W10" s="30">
        <v>10.0</v>
      </c>
      <c r="X10" s="30">
        <v>20.0</v>
      </c>
      <c r="Y10" s="30">
        <v>30.0</v>
      </c>
      <c r="Z10" s="30">
        <v>40.0</v>
      </c>
      <c r="AA10" s="30">
        <v>50.0</v>
      </c>
      <c r="AB10" s="30">
        <v>10.0</v>
      </c>
      <c r="AC10" s="30">
        <v>20.0</v>
      </c>
      <c r="AD10" s="30">
        <v>30.0</v>
      </c>
      <c r="AE10" s="30">
        <v>40.0</v>
      </c>
      <c r="AF10" s="30">
        <v>50.0</v>
      </c>
      <c r="AG10" s="30">
        <v>10.0</v>
      </c>
      <c r="AH10" s="30">
        <v>20.0</v>
      </c>
      <c r="AI10" s="30">
        <v>30.0</v>
      </c>
      <c r="AJ10" s="30">
        <v>40.0</v>
      </c>
      <c r="AK10" s="30">
        <v>50.0</v>
      </c>
      <c r="AL10" s="30">
        <v>10.0</v>
      </c>
      <c r="AM10" s="30">
        <v>20.0</v>
      </c>
      <c r="AN10" s="30">
        <v>30.0</v>
      </c>
      <c r="AO10" s="30">
        <v>40.0</v>
      </c>
      <c r="AP10" s="30">
        <v>50.0</v>
      </c>
      <c r="AQ10" s="30">
        <v>10.0</v>
      </c>
      <c r="AR10" s="30">
        <v>20.0</v>
      </c>
      <c r="AS10" s="30">
        <v>30.0</v>
      </c>
      <c r="AT10" s="30">
        <v>40.0</v>
      </c>
      <c r="AU10" s="30">
        <v>50.0</v>
      </c>
      <c r="AV10" s="30">
        <v>10.0</v>
      </c>
      <c r="AW10" s="30">
        <v>20.0</v>
      </c>
      <c r="AX10" s="30">
        <v>30.0</v>
      </c>
      <c r="AY10" s="30">
        <v>40.0</v>
      </c>
      <c r="AZ10" s="30">
        <v>50.0</v>
      </c>
      <c r="BA10" s="29"/>
      <c r="BB10" s="29"/>
      <c r="BC10" s="29"/>
    </row>
    <row r="11">
      <c r="A11" s="10" t="s">
        <v>8</v>
      </c>
      <c r="B11" s="18">
        <f t="shared" ref="B11:B14" si="5">SUMPRODUCT(C11:AZ11,$C$4:$AZ$4)</f>
        <v>70</v>
      </c>
      <c r="C11" s="31"/>
      <c r="D11" s="31"/>
      <c r="E11" s="31"/>
      <c r="F11" s="31"/>
      <c r="G11" s="31"/>
      <c r="H11" s="31"/>
      <c r="I11" s="31">
        <v>1.0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>
        <v>-1.0</v>
      </c>
      <c r="V11" s="31"/>
      <c r="W11" s="31"/>
      <c r="X11" s="31"/>
      <c r="Y11" s="31"/>
      <c r="Z11" s="31"/>
      <c r="AA11" s="31"/>
      <c r="AB11" s="31"/>
      <c r="AC11" s="31">
        <v>1.0</v>
      </c>
      <c r="AD11" s="31">
        <v>1.0</v>
      </c>
      <c r="AE11" s="18"/>
      <c r="AF11" s="18"/>
      <c r="AG11" s="31"/>
      <c r="AH11" s="31">
        <v>1.0</v>
      </c>
      <c r="AI11" s="31"/>
      <c r="AJ11" s="31"/>
      <c r="AK11" s="18"/>
      <c r="AL11" s="31"/>
      <c r="AM11" s="31">
        <v>1.0</v>
      </c>
      <c r="AN11" s="31"/>
      <c r="AO11" s="31"/>
      <c r="AP11" s="18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>
        <f t="shared" ref="BA11:BA14" si="6">_xlfn.RANK.AVG(B11,$B$11:$B$14)</f>
        <v>4</v>
      </c>
      <c r="BB11" s="18">
        <f t="shared" ref="BB11:BB14" si="7">SUMIF(C11:AZ11,"&gt;0",$C$4:$AZ$4)</f>
        <v>110</v>
      </c>
      <c r="BC11" s="18">
        <f t="shared" ref="BC11:BC14" si="8">IF(SUM(BB$11:BB$14)&lt;&gt;0,(5-BA11)+B11/200,0)</f>
        <v>1.35</v>
      </c>
    </row>
    <row r="12">
      <c r="A12" s="10" t="s">
        <v>12</v>
      </c>
      <c r="B12" s="18">
        <f t="shared" si="5"/>
        <v>290</v>
      </c>
      <c r="C12" s="31"/>
      <c r="D12" s="31">
        <v>1.0</v>
      </c>
      <c r="E12" s="31"/>
      <c r="F12" s="31">
        <v>-1.0</v>
      </c>
      <c r="G12" s="31"/>
      <c r="H12" s="31"/>
      <c r="I12" s="31"/>
      <c r="J12" s="31"/>
      <c r="K12" s="31"/>
      <c r="L12" s="18"/>
      <c r="M12" s="31"/>
      <c r="N12" s="31"/>
      <c r="O12" s="31">
        <v>1.0</v>
      </c>
      <c r="P12" s="31"/>
      <c r="Q12" s="18"/>
      <c r="R12" s="18"/>
      <c r="S12" s="31"/>
      <c r="T12" s="31"/>
      <c r="U12" s="31">
        <v>1.0</v>
      </c>
      <c r="V12" s="31">
        <v>1.0</v>
      </c>
      <c r="W12" s="31"/>
      <c r="X12" s="31"/>
      <c r="Y12" s="31"/>
      <c r="Z12" s="31">
        <v>1.0</v>
      </c>
      <c r="AA12" s="31"/>
      <c r="AB12" s="31">
        <v>1.0</v>
      </c>
      <c r="AC12" s="31"/>
      <c r="AD12" s="18"/>
      <c r="AE12" s="18"/>
      <c r="AF12" s="31">
        <v>1.0</v>
      </c>
      <c r="AG12" s="31">
        <v>1.0</v>
      </c>
      <c r="AH12" s="31"/>
      <c r="AI12" s="31"/>
      <c r="AJ12" s="31">
        <v>1.0</v>
      </c>
      <c r="AK12" s="31"/>
      <c r="AL12" s="31"/>
      <c r="AM12" s="31"/>
      <c r="AN12" s="31"/>
      <c r="AO12" s="31"/>
      <c r="AP12" s="31"/>
      <c r="AQ12" s="32"/>
      <c r="AR12" s="32"/>
      <c r="AS12" s="32"/>
      <c r="AT12" s="32"/>
      <c r="AU12" s="32"/>
      <c r="AV12" s="32">
        <v>1.0</v>
      </c>
      <c r="AW12" s="32"/>
      <c r="AX12" s="32">
        <v>1.0</v>
      </c>
      <c r="AY12" s="32"/>
      <c r="AZ12" s="32"/>
      <c r="BA12" s="20">
        <f t="shared" si="6"/>
        <v>1</v>
      </c>
      <c r="BB12" s="18">
        <f t="shared" si="7"/>
        <v>330</v>
      </c>
      <c r="BC12" s="18">
        <f t="shared" si="8"/>
        <v>5.45</v>
      </c>
    </row>
    <row r="13">
      <c r="A13" s="6" t="s">
        <v>6</v>
      </c>
      <c r="B13" s="18">
        <f t="shared" si="5"/>
        <v>140</v>
      </c>
      <c r="C13" s="31">
        <v>1.0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>
        <v>-1.0</v>
      </c>
      <c r="O13" s="31"/>
      <c r="P13" s="31">
        <v>-1.0</v>
      </c>
      <c r="Q13" s="31"/>
      <c r="R13" s="31"/>
      <c r="S13" s="31">
        <v>-1.0</v>
      </c>
      <c r="T13" s="31">
        <v>-1.0</v>
      </c>
      <c r="U13" s="31"/>
      <c r="V13" s="31"/>
      <c r="W13" s="18"/>
      <c r="X13" s="31"/>
      <c r="Y13" s="31">
        <v>-1.0</v>
      </c>
      <c r="Z13" s="31"/>
      <c r="AA13" s="18"/>
      <c r="AB13" s="31"/>
      <c r="AC13" s="31"/>
      <c r="AD13" s="31"/>
      <c r="AE13" s="31"/>
      <c r="AF13" s="31"/>
      <c r="AG13" s="31"/>
      <c r="AH13" s="31"/>
      <c r="AI13" s="31">
        <v>1.0</v>
      </c>
      <c r="AJ13" s="18"/>
      <c r="AK13" s="31">
        <v>1.0</v>
      </c>
      <c r="AL13" s="31">
        <v>1.0</v>
      </c>
      <c r="AM13" s="31"/>
      <c r="AN13" s="31">
        <v>1.0</v>
      </c>
      <c r="AO13" s="18"/>
      <c r="AP13" s="31">
        <v>1.0</v>
      </c>
      <c r="AQ13" s="32">
        <v>1.0</v>
      </c>
      <c r="AR13" s="32">
        <v>1.0</v>
      </c>
      <c r="AS13" s="32">
        <v>1.0</v>
      </c>
      <c r="AT13" s="32">
        <v>1.0</v>
      </c>
      <c r="AU13" s="32"/>
      <c r="AV13" s="32"/>
      <c r="AW13" s="32"/>
      <c r="AX13" s="32"/>
      <c r="AY13" s="32"/>
      <c r="AZ13" s="32"/>
      <c r="BA13" s="20">
        <f t="shared" si="6"/>
        <v>3</v>
      </c>
      <c r="BB13" s="18">
        <f t="shared" si="7"/>
        <v>280</v>
      </c>
      <c r="BC13" s="18">
        <f t="shared" si="8"/>
        <v>2.7</v>
      </c>
    </row>
    <row r="14">
      <c r="A14" s="10" t="s">
        <v>9</v>
      </c>
      <c r="B14" s="18">
        <f t="shared" si="5"/>
        <v>260</v>
      </c>
      <c r="C14" s="31"/>
      <c r="D14" s="31"/>
      <c r="E14" s="31">
        <v>1.0</v>
      </c>
      <c r="F14" s="31"/>
      <c r="G14" s="31"/>
      <c r="H14" s="31">
        <v>1.0</v>
      </c>
      <c r="I14" s="31"/>
      <c r="J14" s="31">
        <v>1.0</v>
      </c>
      <c r="K14" s="31">
        <v>1.0</v>
      </c>
      <c r="L14" s="31"/>
      <c r="M14" s="31">
        <v>1.0</v>
      </c>
      <c r="N14" s="31">
        <v>1.0</v>
      </c>
      <c r="O14" s="31"/>
      <c r="P14" s="31">
        <v>1.0</v>
      </c>
      <c r="Q14" s="18"/>
      <c r="R14" s="31">
        <v>1.0</v>
      </c>
      <c r="S14" s="31"/>
      <c r="T14" s="31">
        <v>1.0</v>
      </c>
      <c r="U14" s="31"/>
      <c r="V14" s="31"/>
      <c r="W14" s="18"/>
      <c r="X14" s="31"/>
      <c r="Y14" s="31"/>
      <c r="Z14" s="31"/>
      <c r="AA14" s="18"/>
      <c r="AB14" s="31"/>
      <c r="AC14" s="31"/>
      <c r="AD14" s="31"/>
      <c r="AE14" s="31">
        <v>1.0</v>
      </c>
      <c r="AF14" s="31"/>
      <c r="AG14" s="31"/>
      <c r="AH14" s="18"/>
      <c r="AI14" s="31"/>
      <c r="AJ14" s="31"/>
      <c r="AK14" s="31"/>
      <c r="AL14" s="31"/>
      <c r="AM14" s="18"/>
      <c r="AN14" s="31"/>
      <c r="AO14" s="31"/>
      <c r="AP14" s="31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20">
        <f t="shared" si="6"/>
        <v>2</v>
      </c>
      <c r="BB14" s="18">
        <f t="shared" si="7"/>
        <v>260</v>
      </c>
      <c r="BC14" s="18">
        <f t="shared" si="8"/>
        <v>4.3</v>
      </c>
    </row>
    <row r="15">
      <c r="A15" s="33" t="s">
        <v>41</v>
      </c>
      <c r="B15" s="22" t="s">
        <v>26</v>
      </c>
      <c r="C15" s="23" t="s">
        <v>27</v>
      </c>
      <c r="D15" s="24"/>
      <c r="E15" s="24"/>
      <c r="F15" s="24"/>
      <c r="G15" s="25"/>
      <c r="H15" s="23" t="s">
        <v>28</v>
      </c>
      <c r="I15" s="24"/>
      <c r="J15" s="24"/>
      <c r="K15" s="24"/>
      <c r="L15" s="25"/>
      <c r="M15" s="23" t="s">
        <v>29</v>
      </c>
      <c r="N15" s="24"/>
      <c r="O15" s="24"/>
      <c r="P15" s="24"/>
      <c r="Q15" s="25"/>
      <c r="R15" s="23" t="s">
        <v>30</v>
      </c>
      <c r="S15" s="24"/>
      <c r="T15" s="24"/>
      <c r="U15" s="24"/>
      <c r="V15" s="25"/>
      <c r="W15" s="23" t="s">
        <v>31</v>
      </c>
      <c r="X15" s="24"/>
      <c r="Y15" s="24"/>
      <c r="Z15" s="24"/>
      <c r="AA15" s="25"/>
      <c r="AB15" s="23" t="s">
        <v>32</v>
      </c>
      <c r="AC15" s="24"/>
      <c r="AD15" s="24"/>
      <c r="AE15" s="24"/>
      <c r="AF15" s="25"/>
      <c r="AG15" s="26" t="s">
        <v>33</v>
      </c>
      <c r="AH15" s="24"/>
      <c r="AI15" s="24"/>
      <c r="AJ15" s="24"/>
      <c r="AK15" s="25"/>
      <c r="AL15" s="26" t="s">
        <v>34</v>
      </c>
      <c r="AM15" s="24"/>
      <c r="AN15" s="24"/>
      <c r="AO15" s="24"/>
      <c r="AP15" s="25"/>
      <c r="AQ15" s="26" t="s">
        <v>35</v>
      </c>
      <c r="AR15" s="24"/>
      <c r="AS15" s="24"/>
      <c r="AT15" s="24"/>
      <c r="AU15" s="25"/>
      <c r="AV15" s="26" t="s">
        <v>36</v>
      </c>
      <c r="AW15" s="24"/>
      <c r="AX15" s="24"/>
      <c r="AY15" s="24"/>
      <c r="AZ15" s="25"/>
      <c r="BA15" s="27" t="s">
        <v>4</v>
      </c>
      <c r="BB15" s="22" t="s">
        <v>40</v>
      </c>
      <c r="BC15" s="28" t="s">
        <v>38</v>
      </c>
    </row>
    <row r="16">
      <c r="A16" s="29"/>
      <c r="B16" s="29"/>
      <c r="C16" s="30">
        <v>10.0</v>
      </c>
      <c r="D16" s="30">
        <v>20.0</v>
      </c>
      <c r="E16" s="30">
        <v>30.0</v>
      </c>
      <c r="F16" s="30">
        <v>40.0</v>
      </c>
      <c r="G16" s="30">
        <v>50.0</v>
      </c>
      <c r="H16" s="30">
        <v>10.0</v>
      </c>
      <c r="I16" s="30">
        <v>20.0</v>
      </c>
      <c r="J16" s="30">
        <v>30.0</v>
      </c>
      <c r="K16" s="30">
        <v>40.0</v>
      </c>
      <c r="L16" s="30">
        <v>50.0</v>
      </c>
      <c r="M16" s="30">
        <v>10.0</v>
      </c>
      <c r="N16" s="30">
        <v>20.0</v>
      </c>
      <c r="O16" s="30">
        <v>30.0</v>
      </c>
      <c r="P16" s="30">
        <v>40.0</v>
      </c>
      <c r="Q16" s="30">
        <v>50.0</v>
      </c>
      <c r="R16" s="30">
        <v>10.0</v>
      </c>
      <c r="S16" s="30">
        <v>20.0</v>
      </c>
      <c r="T16" s="30">
        <v>30.0</v>
      </c>
      <c r="U16" s="30">
        <v>40.0</v>
      </c>
      <c r="V16" s="30">
        <v>50.0</v>
      </c>
      <c r="W16" s="30">
        <v>10.0</v>
      </c>
      <c r="X16" s="30">
        <v>20.0</v>
      </c>
      <c r="Y16" s="30">
        <v>30.0</v>
      </c>
      <c r="Z16" s="30">
        <v>40.0</v>
      </c>
      <c r="AA16" s="30">
        <v>50.0</v>
      </c>
      <c r="AB16" s="30">
        <v>10.0</v>
      </c>
      <c r="AC16" s="30">
        <v>20.0</v>
      </c>
      <c r="AD16" s="30">
        <v>30.0</v>
      </c>
      <c r="AE16" s="30">
        <v>40.0</v>
      </c>
      <c r="AF16" s="30">
        <v>50.0</v>
      </c>
      <c r="AG16" s="30">
        <v>10.0</v>
      </c>
      <c r="AH16" s="30">
        <v>20.0</v>
      </c>
      <c r="AI16" s="30">
        <v>30.0</v>
      </c>
      <c r="AJ16" s="30">
        <v>40.0</v>
      </c>
      <c r="AK16" s="30">
        <v>50.0</v>
      </c>
      <c r="AL16" s="30">
        <v>10.0</v>
      </c>
      <c r="AM16" s="30">
        <v>20.0</v>
      </c>
      <c r="AN16" s="30">
        <v>30.0</v>
      </c>
      <c r="AO16" s="30">
        <v>40.0</v>
      </c>
      <c r="AP16" s="30">
        <v>50.0</v>
      </c>
      <c r="AQ16" s="30">
        <v>10.0</v>
      </c>
      <c r="AR16" s="30">
        <v>20.0</v>
      </c>
      <c r="AS16" s="30">
        <v>30.0</v>
      </c>
      <c r="AT16" s="30">
        <v>40.0</v>
      </c>
      <c r="AU16" s="30">
        <v>50.0</v>
      </c>
      <c r="AV16" s="30">
        <v>10.0</v>
      </c>
      <c r="AW16" s="30">
        <v>20.0</v>
      </c>
      <c r="AX16" s="30">
        <v>30.0</v>
      </c>
      <c r="AY16" s="30">
        <v>40.0</v>
      </c>
      <c r="AZ16" s="30">
        <v>50.0</v>
      </c>
      <c r="BA16" s="29"/>
      <c r="BB16" s="29"/>
      <c r="BC16" s="29"/>
    </row>
    <row r="17">
      <c r="A17" s="6" t="s">
        <v>5</v>
      </c>
      <c r="B17" s="18">
        <f t="shared" ref="B17:B20" si="9">SUMPRODUCT(C17:AZ17,$C$4:$AZ$4)</f>
        <v>170</v>
      </c>
      <c r="C17" s="31"/>
      <c r="D17" s="31"/>
      <c r="E17" s="31"/>
      <c r="F17" s="31"/>
      <c r="G17" s="31"/>
      <c r="H17" s="31"/>
      <c r="I17" s="31"/>
      <c r="J17" s="31">
        <v>1.0</v>
      </c>
      <c r="K17" s="31"/>
      <c r="L17" s="31"/>
      <c r="M17" s="31">
        <v>1.0</v>
      </c>
      <c r="N17" s="31"/>
      <c r="O17" s="31"/>
      <c r="P17" s="31"/>
      <c r="Q17" s="31"/>
      <c r="R17" s="31"/>
      <c r="S17" s="31">
        <v>1.0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>
        <v>1.0</v>
      </c>
      <c r="AE17" s="31"/>
      <c r="AF17" s="31"/>
      <c r="AG17" s="31"/>
      <c r="AH17" s="31"/>
      <c r="AI17" s="31"/>
      <c r="AJ17" s="31"/>
      <c r="AK17" s="18"/>
      <c r="AL17" s="31"/>
      <c r="AM17" s="31"/>
      <c r="AN17" s="31"/>
      <c r="AO17" s="31"/>
      <c r="AP17" s="18"/>
      <c r="AQ17" s="20"/>
      <c r="AR17" s="20"/>
      <c r="AS17" s="20"/>
      <c r="AT17" s="20"/>
      <c r="AU17" s="20"/>
      <c r="AV17" s="20"/>
      <c r="AW17" s="20"/>
      <c r="AX17" s="32">
        <v>1.0</v>
      </c>
      <c r="AY17" s="20"/>
      <c r="AZ17" s="32">
        <v>1.0</v>
      </c>
      <c r="BA17" s="20">
        <f t="shared" ref="BA17:BA20" si="10">_xlfn.RANK.AVG(B17,$B$17:$B$20)</f>
        <v>2</v>
      </c>
      <c r="BB17" s="18">
        <f t="shared" ref="BB17:BB20" si="11">SUMIF(C17:AZ17,"&gt;0",$C$4:$AZ$4)</f>
        <v>170</v>
      </c>
      <c r="BC17" s="18">
        <f t="shared" ref="BC17:BC20" si="12">IF(SUM(BB$17:BB$20)&lt;&gt;0,(5-BA17)+B17/200,0)</f>
        <v>3.85</v>
      </c>
    </row>
    <row r="18">
      <c r="A18" s="10" t="s">
        <v>21</v>
      </c>
      <c r="B18" s="18">
        <f t="shared" si="9"/>
        <v>350</v>
      </c>
      <c r="C18" s="31">
        <v>1.0</v>
      </c>
      <c r="D18" s="31"/>
      <c r="E18" s="31">
        <v>1.0</v>
      </c>
      <c r="F18" s="31"/>
      <c r="G18" s="31"/>
      <c r="H18" s="31">
        <v>1.0</v>
      </c>
      <c r="I18" s="31">
        <v>1.0</v>
      </c>
      <c r="J18" s="31"/>
      <c r="K18" s="31">
        <v>1.0</v>
      </c>
      <c r="L18" s="18"/>
      <c r="M18" s="31"/>
      <c r="N18" s="31"/>
      <c r="O18" s="18"/>
      <c r="P18" s="31"/>
      <c r="Q18" s="18"/>
      <c r="R18" s="31"/>
      <c r="S18" s="31"/>
      <c r="T18" s="31">
        <v>-1.0</v>
      </c>
      <c r="U18" s="31">
        <v>1.0</v>
      </c>
      <c r="V18" s="31"/>
      <c r="W18" s="31"/>
      <c r="X18" s="31"/>
      <c r="Y18" s="31"/>
      <c r="Z18" s="31"/>
      <c r="AA18" s="31"/>
      <c r="AB18" s="31"/>
      <c r="AC18" s="31"/>
      <c r="AD18" s="18"/>
      <c r="AE18" s="31">
        <v>1.0</v>
      </c>
      <c r="AF18" s="31">
        <v>1.0</v>
      </c>
      <c r="AG18" s="31">
        <v>1.0</v>
      </c>
      <c r="AH18" s="31"/>
      <c r="AI18" s="31"/>
      <c r="AJ18" s="31">
        <v>1.0</v>
      </c>
      <c r="AK18" s="31"/>
      <c r="AL18" s="31"/>
      <c r="AM18" s="31">
        <v>-1.0</v>
      </c>
      <c r="AN18" s="31"/>
      <c r="AO18" s="31"/>
      <c r="AP18" s="31"/>
      <c r="AQ18" s="32">
        <v>1.0</v>
      </c>
      <c r="AR18" s="32">
        <v>1.0</v>
      </c>
      <c r="AS18" s="32">
        <v>1.0</v>
      </c>
      <c r="AT18" s="32"/>
      <c r="AU18" s="32">
        <v>1.0</v>
      </c>
      <c r="AV18" s="32"/>
      <c r="AW18" s="32"/>
      <c r="AX18" s="32"/>
      <c r="AY18" s="32"/>
      <c r="AZ18" s="32"/>
      <c r="BA18" s="20">
        <f t="shared" si="10"/>
        <v>1</v>
      </c>
      <c r="BB18" s="18">
        <f t="shared" si="11"/>
        <v>400</v>
      </c>
      <c r="BC18" s="18">
        <f t="shared" si="12"/>
        <v>5.75</v>
      </c>
    </row>
    <row r="19">
      <c r="A19" s="6" t="s">
        <v>22</v>
      </c>
      <c r="B19" s="18">
        <f t="shared" si="9"/>
        <v>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18"/>
      <c r="AB19" s="18"/>
      <c r="AC19" s="31"/>
      <c r="AD19" s="31"/>
      <c r="AE19" s="18"/>
      <c r="AF19" s="18"/>
      <c r="AG19" s="31"/>
      <c r="AH19" s="31"/>
      <c r="AI19" s="31"/>
      <c r="AJ19" s="18"/>
      <c r="AK19" s="18"/>
      <c r="AL19" s="31"/>
      <c r="AM19" s="31"/>
      <c r="AN19" s="31"/>
      <c r="AO19" s="31"/>
      <c r="AP19" s="31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20">
        <f t="shared" si="10"/>
        <v>4</v>
      </c>
      <c r="BB19" s="18">
        <f t="shared" si="11"/>
        <v>0</v>
      </c>
      <c r="BC19" s="18">
        <f t="shared" si="12"/>
        <v>1</v>
      </c>
    </row>
    <row r="20">
      <c r="A20" s="10" t="s">
        <v>13</v>
      </c>
      <c r="B20" s="18">
        <f t="shared" si="9"/>
        <v>150</v>
      </c>
      <c r="C20" s="31"/>
      <c r="D20" s="31"/>
      <c r="E20" s="18"/>
      <c r="F20" s="31"/>
      <c r="G20" s="31"/>
      <c r="H20" s="31"/>
      <c r="I20" s="31"/>
      <c r="J20" s="31"/>
      <c r="K20" s="18"/>
      <c r="L20" s="31"/>
      <c r="M20" s="31"/>
      <c r="N20" s="18"/>
      <c r="O20" s="31"/>
      <c r="P20" s="18"/>
      <c r="Q20" s="18"/>
      <c r="R20" s="31">
        <v>1.0</v>
      </c>
      <c r="S20" s="31"/>
      <c r="T20" s="31"/>
      <c r="U20" s="31"/>
      <c r="V20" s="31"/>
      <c r="W20" s="18"/>
      <c r="X20" s="31"/>
      <c r="Y20" s="31"/>
      <c r="Z20" s="31"/>
      <c r="AA20" s="18"/>
      <c r="AB20" s="31">
        <v>1.0</v>
      </c>
      <c r="AC20" s="31">
        <v>1.0</v>
      </c>
      <c r="AD20" s="31"/>
      <c r="AE20" s="31"/>
      <c r="AF20" s="31"/>
      <c r="AG20" s="31"/>
      <c r="AH20" s="31">
        <v>1.0</v>
      </c>
      <c r="AI20" s="31">
        <v>-1.0</v>
      </c>
      <c r="AJ20" s="31"/>
      <c r="AK20" s="31"/>
      <c r="AL20" s="31">
        <v>1.0</v>
      </c>
      <c r="AM20" s="31">
        <v>1.0</v>
      </c>
      <c r="AN20" s="31">
        <v>1.0</v>
      </c>
      <c r="AO20" s="31"/>
      <c r="AP20" s="31"/>
      <c r="AQ20" s="32"/>
      <c r="AR20" s="32"/>
      <c r="AS20" s="32"/>
      <c r="AT20" s="32">
        <v>1.0</v>
      </c>
      <c r="AU20" s="32"/>
      <c r="AV20" s="32"/>
      <c r="AW20" s="32">
        <v>1.0</v>
      </c>
      <c r="AX20" s="32"/>
      <c r="AY20" s="32"/>
      <c r="AZ20" s="32"/>
      <c r="BA20" s="20">
        <f t="shared" si="10"/>
        <v>3</v>
      </c>
      <c r="BB20" s="18">
        <f t="shared" si="11"/>
        <v>180</v>
      </c>
      <c r="BC20" s="18">
        <f t="shared" si="12"/>
        <v>2.75</v>
      </c>
    </row>
    <row r="21">
      <c r="A21" s="33" t="s">
        <v>42</v>
      </c>
      <c r="B21" s="22" t="s">
        <v>26</v>
      </c>
      <c r="C21" s="23" t="s">
        <v>27</v>
      </c>
      <c r="D21" s="24"/>
      <c r="E21" s="24"/>
      <c r="F21" s="24"/>
      <c r="G21" s="25"/>
      <c r="H21" s="23" t="s">
        <v>28</v>
      </c>
      <c r="I21" s="24"/>
      <c r="J21" s="24"/>
      <c r="K21" s="24"/>
      <c r="L21" s="25"/>
      <c r="M21" s="23" t="s">
        <v>29</v>
      </c>
      <c r="N21" s="24"/>
      <c r="O21" s="24"/>
      <c r="P21" s="24"/>
      <c r="Q21" s="25"/>
      <c r="R21" s="23" t="s">
        <v>30</v>
      </c>
      <c r="S21" s="24"/>
      <c r="T21" s="24"/>
      <c r="U21" s="24"/>
      <c r="V21" s="25"/>
      <c r="W21" s="23" t="s">
        <v>31</v>
      </c>
      <c r="X21" s="24"/>
      <c r="Y21" s="24"/>
      <c r="Z21" s="24"/>
      <c r="AA21" s="25"/>
      <c r="AB21" s="23" t="s">
        <v>32</v>
      </c>
      <c r="AC21" s="24"/>
      <c r="AD21" s="24"/>
      <c r="AE21" s="24"/>
      <c r="AF21" s="25"/>
      <c r="AG21" s="26" t="s">
        <v>33</v>
      </c>
      <c r="AH21" s="24"/>
      <c r="AI21" s="24"/>
      <c r="AJ21" s="24"/>
      <c r="AK21" s="25"/>
      <c r="AL21" s="26" t="s">
        <v>34</v>
      </c>
      <c r="AM21" s="24"/>
      <c r="AN21" s="24"/>
      <c r="AO21" s="24"/>
      <c r="AP21" s="25"/>
      <c r="AQ21" s="26" t="s">
        <v>35</v>
      </c>
      <c r="AR21" s="24"/>
      <c r="AS21" s="24"/>
      <c r="AT21" s="24"/>
      <c r="AU21" s="25"/>
      <c r="AV21" s="26" t="s">
        <v>36</v>
      </c>
      <c r="AW21" s="24"/>
      <c r="AX21" s="24"/>
      <c r="AY21" s="24"/>
      <c r="AZ21" s="25"/>
      <c r="BA21" s="27" t="s">
        <v>4</v>
      </c>
      <c r="BB21" s="22" t="s">
        <v>40</v>
      </c>
      <c r="BC21" s="28" t="s">
        <v>38</v>
      </c>
    </row>
    <row r="22">
      <c r="A22" s="29"/>
      <c r="B22" s="29"/>
      <c r="C22" s="30">
        <v>10.0</v>
      </c>
      <c r="D22" s="30">
        <v>20.0</v>
      </c>
      <c r="E22" s="30">
        <v>30.0</v>
      </c>
      <c r="F22" s="30">
        <v>40.0</v>
      </c>
      <c r="G22" s="30">
        <v>50.0</v>
      </c>
      <c r="H22" s="30">
        <v>10.0</v>
      </c>
      <c r="I22" s="30">
        <v>20.0</v>
      </c>
      <c r="J22" s="30">
        <v>30.0</v>
      </c>
      <c r="K22" s="30">
        <v>40.0</v>
      </c>
      <c r="L22" s="30">
        <v>50.0</v>
      </c>
      <c r="M22" s="30">
        <v>10.0</v>
      </c>
      <c r="N22" s="30">
        <v>20.0</v>
      </c>
      <c r="O22" s="30">
        <v>30.0</v>
      </c>
      <c r="P22" s="30">
        <v>40.0</v>
      </c>
      <c r="Q22" s="30">
        <v>50.0</v>
      </c>
      <c r="R22" s="30">
        <v>10.0</v>
      </c>
      <c r="S22" s="30">
        <v>20.0</v>
      </c>
      <c r="T22" s="30">
        <v>30.0</v>
      </c>
      <c r="U22" s="30">
        <v>40.0</v>
      </c>
      <c r="V22" s="30">
        <v>50.0</v>
      </c>
      <c r="W22" s="30">
        <v>10.0</v>
      </c>
      <c r="X22" s="30">
        <v>20.0</v>
      </c>
      <c r="Y22" s="30">
        <v>30.0</v>
      </c>
      <c r="Z22" s="30">
        <v>40.0</v>
      </c>
      <c r="AA22" s="30">
        <v>50.0</v>
      </c>
      <c r="AB22" s="30">
        <v>10.0</v>
      </c>
      <c r="AC22" s="30">
        <v>20.0</v>
      </c>
      <c r="AD22" s="30">
        <v>30.0</v>
      </c>
      <c r="AE22" s="30">
        <v>40.0</v>
      </c>
      <c r="AF22" s="30">
        <v>50.0</v>
      </c>
      <c r="AG22" s="30">
        <v>10.0</v>
      </c>
      <c r="AH22" s="30">
        <v>20.0</v>
      </c>
      <c r="AI22" s="30">
        <v>30.0</v>
      </c>
      <c r="AJ22" s="30">
        <v>40.0</v>
      </c>
      <c r="AK22" s="30">
        <v>50.0</v>
      </c>
      <c r="AL22" s="30">
        <v>10.0</v>
      </c>
      <c r="AM22" s="30">
        <v>20.0</v>
      </c>
      <c r="AN22" s="30">
        <v>30.0</v>
      </c>
      <c r="AO22" s="30">
        <v>40.0</v>
      </c>
      <c r="AP22" s="30">
        <v>50.0</v>
      </c>
      <c r="AQ22" s="30">
        <v>10.0</v>
      </c>
      <c r="AR22" s="30">
        <v>20.0</v>
      </c>
      <c r="AS22" s="30">
        <v>30.0</v>
      </c>
      <c r="AT22" s="30">
        <v>40.0</v>
      </c>
      <c r="AU22" s="30">
        <v>50.0</v>
      </c>
      <c r="AV22" s="30">
        <v>10.0</v>
      </c>
      <c r="AW22" s="30">
        <v>20.0</v>
      </c>
      <c r="AX22" s="30">
        <v>30.0</v>
      </c>
      <c r="AY22" s="30">
        <v>40.0</v>
      </c>
      <c r="AZ22" s="30">
        <v>50.0</v>
      </c>
      <c r="BA22" s="29"/>
      <c r="BB22" s="29"/>
      <c r="BC22" s="29"/>
    </row>
    <row r="23">
      <c r="A23" s="6" t="s">
        <v>17</v>
      </c>
      <c r="B23" s="18">
        <f t="shared" ref="B23:B26" si="13">SUMPRODUCT(C23:AZ23,$C$4:$AZ$4)</f>
        <v>80</v>
      </c>
      <c r="C23" s="31"/>
      <c r="D23" s="31">
        <v>1.0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>
        <v>-1.0</v>
      </c>
      <c r="X23" s="31"/>
      <c r="Y23" s="31"/>
      <c r="Z23" s="31"/>
      <c r="AA23" s="31"/>
      <c r="AB23" s="31"/>
      <c r="AC23" s="31">
        <v>1.0</v>
      </c>
      <c r="AD23" s="31">
        <v>1.0</v>
      </c>
      <c r="AE23" s="18"/>
      <c r="AF23" s="18"/>
      <c r="AG23" s="31"/>
      <c r="AH23" s="31"/>
      <c r="AI23" s="31"/>
      <c r="AJ23" s="31"/>
      <c r="AK23" s="18"/>
      <c r="AL23" s="31">
        <v>1.0</v>
      </c>
      <c r="AM23" s="31"/>
      <c r="AN23" s="31"/>
      <c r="AO23" s="31"/>
      <c r="AP23" s="31"/>
      <c r="AQ23" s="20"/>
      <c r="AR23" s="20"/>
      <c r="AS23" s="32"/>
      <c r="AT23" s="20"/>
      <c r="AU23" s="20"/>
      <c r="AV23" s="32">
        <v>1.0</v>
      </c>
      <c r="AW23" s="32"/>
      <c r="AX23" s="20"/>
      <c r="AY23" s="32"/>
      <c r="AZ23" s="20"/>
      <c r="BA23" s="20">
        <f t="shared" ref="BA23:BA26" si="14">_xlfn.RANK.AVG(B23,$B$23:$B$26)</f>
        <v>3</v>
      </c>
      <c r="BB23" s="18">
        <f t="shared" ref="BB23:BB26" si="15">SUMIF(C23:AZ23,"&gt;0",$C$4:$AZ$4)</f>
        <v>90</v>
      </c>
      <c r="BC23" s="18">
        <f t="shared" ref="BC23:BC26" si="16">IF(SUM(BB$23:BB$26)&lt;&gt;0,(5-BA23)+B23/200,0)</f>
        <v>2.4</v>
      </c>
    </row>
    <row r="24">
      <c r="A24" s="6" t="s">
        <v>24</v>
      </c>
      <c r="B24" s="18">
        <f t="shared" si="13"/>
        <v>0</v>
      </c>
      <c r="C24" s="31"/>
      <c r="D24" s="31"/>
      <c r="E24" s="31"/>
      <c r="F24" s="31"/>
      <c r="G24" s="31"/>
      <c r="H24" s="31"/>
      <c r="I24" s="31"/>
      <c r="J24" s="31"/>
      <c r="K24" s="31"/>
      <c r="L24" s="31">
        <v>-1.0</v>
      </c>
      <c r="M24" s="31">
        <v>-1.0</v>
      </c>
      <c r="N24" s="31"/>
      <c r="O24" s="31"/>
      <c r="P24" s="31"/>
      <c r="Q24" s="18"/>
      <c r="R24" s="18"/>
      <c r="S24" s="31">
        <v>1.0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18"/>
      <c r="AE24" s="31"/>
      <c r="AF24" s="31"/>
      <c r="AG24" s="31">
        <v>1.0</v>
      </c>
      <c r="AH24" s="31"/>
      <c r="AI24" s="31"/>
      <c r="AJ24" s="31"/>
      <c r="AK24" s="31"/>
      <c r="AL24" s="31"/>
      <c r="AM24" s="31"/>
      <c r="AN24" s="31"/>
      <c r="AO24" s="31"/>
      <c r="AP24" s="31"/>
      <c r="AQ24" s="32"/>
      <c r="AR24" s="32"/>
      <c r="AS24" s="32">
        <v>1.0</v>
      </c>
      <c r="AT24" s="32"/>
      <c r="AU24" s="32"/>
      <c r="AV24" s="32"/>
      <c r="AW24" s="32"/>
      <c r="AX24" s="32"/>
      <c r="AY24" s="32"/>
      <c r="AZ24" s="32"/>
      <c r="BA24" s="20">
        <f t="shared" si="14"/>
        <v>4</v>
      </c>
      <c r="BB24" s="18">
        <f t="shared" si="15"/>
        <v>60</v>
      </c>
      <c r="BC24" s="18">
        <f t="shared" si="16"/>
        <v>1</v>
      </c>
    </row>
    <row r="25">
      <c r="A25" s="10" t="s">
        <v>18</v>
      </c>
      <c r="B25" s="18">
        <f t="shared" si="13"/>
        <v>240</v>
      </c>
      <c r="C25" s="31"/>
      <c r="D25" s="31"/>
      <c r="E25" s="31"/>
      <c r="F25" s="31"/>
      <c r="G25" s="31"/>
      <c r="H25" s="31"/>
      <c r="I25" s="18"/>
      <c r="J25" s="31">
        <v>1.0</v>
      </c>
      <c r="K25" s="31"/>
      <c r="L25" s="31"/>
      <c r="M25" s="31">
        <v>1.0</v>
      </c>
      <c r="N25" s="31"/>
      <c r="O25" s="31"/>
      <c r="P25" s="31">
        <v>1.0</v>
      </c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18"/>
      <c r="AB25" s="18"/>
      <c r="AC25" s="31"/>
      <c r="AD25" s="31"/>
      <c r="AE25" s="31">
        <v>1.0</v>
      </c>
      <c r="AF25" s="18"/>
      <c r="AG25" s="31"/>
      <c r="AH25" s="31">
        <v>1.0</v>
      </c>
      <c r="AI25" s="31"/>
      <c r="AJ25" s="18"/>
      <c r="AK25" s="18"/>
      <c r="AL25" s="31"/>
      <c r="AM25" s="31">
        <v>1.0</v>
      </c>
      <c r="AN25" s="31"/>
      <c r="AO25" s="18"/>
      <c r="AP25" s="31">
        <v>1.0</v>
      </c>
      <c r="AQ25" s="32"/>
      <c r="AR25" s="32"/>
      <c r="AS25" s="32"/>
      <c r="AT25" s="32"/>
      <c r="AU25" s="32"/>
      <c r="AV25" s="32"/>
      <c r="AW25" s="32"/>
      <c r="AX25" s="32">
        <v>1.0</v>
      </c>
      <c r="AY25" s="32"/>
      <c r="AZ25" s="32"/>
      <c r="BA25" s="20">
        <f t="shared" si="14"/>
        <v>2</v>
      </c>
      <c r="BB25" s="18">
        <f t="shared" si="15"/>
        <v>240</v>
      </c>
      <c r="BC25" s="18">
        <f t="shared" si="16"/>
        <v>4.2</v>
      </c>
    </row>
    <row r="26">
      <c r="A26" s="10" t="s">
        <v>14</v>
      </c>
      <c r="B26" s="18">
        <f t="shared" si="13"/>
        <v>350</v>
      </c>
      <c r="C26" s="31">
        <v>1.0</v>
      </c>
      <c r="D26" s="31"/>
      <c r="E26" s="31">
        <v>1.0</v>
      </c>
      <c r="F26" s="31"/>
      <c r="G26" s="31"/>
      <c r="H26" s="31">
        <v>1.0</v>
      </c>
      <c r="I26" s="31">
        <v>1.0</v>
      </c>
      <c r="J26" s="31"/>
      <c r="K26" s="31">
        <v>1.0</v>
      </c>
      <c r="L26" s="31"/>
      <c r="M26" s="31"/>
      <c r="N26" s="18"/>
      <c r="O26" s="31"/>
      <c r="P26" s="18"/>
      <c r="Q26" s="18"/>
      <c r="R26" s="31">
        <v>1.0</v>
      </c>
      <c r="S26" s="31"/>
      <c r="T26" s="31">
        <v>1.0</v>
      </c>
      <c r="U26" s="31"/>
      <c r="V26" s="31"/>
      <c r="W26" s="18"/>
      <c r="X26" s="31">
        <v>1.0</v>
      </c>
      <c r="Y26" s="31"/>
      <c r="Z26" s="31"/>
      <c r="AA26" s="18"/>
      <c r="AB26" s="31">
        <v>1.0</v>
      </c>
      <c r="AC26" s="31"/>
      <c r="AD26" s="31"/>
      <c r="AE26" s="31"/>
      <c r="AF26" s="31">
        <v>1.0</v>
      </c>
      <c r="AG26" s="31"/>
      <c r="AH26" s="18"/>
      <c r="AI26" s="31"/>
      <c r="AJ26" s="31"/>
      <c r="AK26" s="31"/>
      <c r="AL26" s="31"/>
      <c r="AM26" s="18"/>
      <c r="AN26" s="31">
        <v>1.0</v>
      </c>
      <c r="AO26" s="31"/>
      <c r="AP26" s="31"/>
      <c r="AQ26" s="32">
        <v>1.0</v>
      </c>
      <c r="AR26" s="32">
        <v>1.0</v>
      </c>
      <c r="AS26" s="32"/>
      <c r="AT26" s="32">
        <v>1.0</v>
      </c>
      <c r="AU26" s="32"/>
      <c r="AV26" s="32"/>
      <c r="AW26" s="32">
        <v>1.0</v>
      </c>
      <c r="AX26" s="32"/>
      <c r="AY26" s="32"/>
      <c r="AZ26" s="32"/>
      <c r="BA26" s="20">
        <f t="shared" si="14"/>
        <v>1</v>
      </c>
      <c r="BB26" s="18">
        <f t="shared" si="15"/>
        <v>350</v>
      </c>
      <c r="BC26" s="18">
        <f t="shared" si="16"/>
        <v>5.75</v>
      </c>
    </row>
    <row r="27">
      <c r="A27" s="33" t="s">
        <v>43</v>
      </c>
      <c r="B27" s="22" t="s">
        <v>26</v>
      </c>
      <c r="C27" s="23" t="s">
        <v>27</v>
      </c>
      <c r="D27" s="24"/>
      <c r="E27" s="24"/>
      <c r="F27" s="24"/>
      <c r="G27" s="25"/>
      <c r="H27" s="23" t="s">
        <v>28</v>
      </c>
      <c r="I27" s="24"/>
      <c r="J27" s="24"/>
      <c r="K27" s="24"/>
      <c r="L27" s="25"/>
      <c r="M27" s="23" t="s">
        <v>29</v>
      </c>
      <c r="N27" s="24"/>
      <c r="O27" s="24"/>
      <c r="P27" s="24"/>
      <c r="Q27" s="25"/>
      <c r="R27" s="23" t="s">
        <v>30</v>
      </c>
      <c r="S27" s="24"/>
      <c r="T27" s="24"/>
      <c r="U27" s="24"/>
      <c r="V27" s="25"/>
      <c r="W27" s="23" t="s">
        <v>31</v>
      </c>
      <c r="X27" s="24"/>
      <c r="Y27" s="24"/>
      <c r="Z27" s="24"/>
      <c r="AA27" s="25"/>
      <c r="AB27" s="23" t="s">
        <v>32</v>
      </c>
      <c r="AC27" s="24"/>
      <c r="AD27" s="24"/>
      <c r="AE27" s="24"/>
      <c r="AF27" s="25"/>
      <c r="AG27" s="26" t="s">
        <v>33</v>
      </c>
      <c r="AH27" s="24"/>
      <c r="AI27" s="24"/>
      <c r="AJ27" s="24"/>
      <c r="AK27" s="25"/>
      <c r="AL27" s="26" t="s">
        <v>34</v>
      </c>
      <c r="AM27" s="24"/>
      <c r="AN27" s="24"/>
      <c r="AO27" s="24"/>
      <c r="AP27" s="25"/>
      <c r="AQ27" s="26" t="s">
        <v>35</v>
      </c>
      <c r="AR27" s="24"/>
      <c r="AS27" s="24"/>
      <c r="AT27" s="24"/>
      <c r="AU27" s="25"/>
      <c r="AV27" s="26" t="s">
        <v>36</v>
      </c>
      <c r="AW27" s="24"/>
      <c r="AX27" s="24"/>
      <c r="AY27" s="24"/>
      <c r="AZ27" s="25"/>
      <c r="BA27" s="27" t="s">
        <v>4</v>
      </c>
      <c r="BB27" s="22" t="s">
        <v>40</v>
      </c>
      <c r="BC27" s="28" t="s">
        <v>38</v>
      </c>
    </row>
    <row r="28">
      <c r="A28" s="29"/>
      <c r="B28" s="29"/>
      <c r="C28" s="30">
        <v>10.0</v>
      </c>
      <c r="D28" s="30">
        <v>20.0</v>
      </c>
      <c r="E28" s="30">
        <v>30.0</v>
      </c>
      <c r="F28" s="30">
        <v>40.0</v>
      </c>
      <c r="G28" s="30">
        <v>50.0</v>
      </c>
      <c r="H28" s="30">
        <v>10.0</v>
      </c>
      <c r="I28" s="30">
        <v>20.0</v>
      </c>
      <c r="J28" s="30">
        <v>30.0</v>
      </c>
      <c r="K28" s="30">
        <v>40.0</v>
      </c>
      <c r="L28" s="30">
        <v>50.0</v>
      </c>
      <c r="M28" s="30">
        <v>10.0</v>
      </c>
      <c r="N28" s="30">
        <v>20.0</v>
      </c>
      <c r="O28" s="30">
        <v>30.0</v>
      </c>
      <c r="P28" s="30">
        <v>40.0</v>
      </c>
      <c r="Q28" s="30">
        <v>50.0</v>
      </c>
      <c r="R28" s="30">
        <v>10.0</v>
      </c>
      <c r="S28" s="30">
        <v>20.0</v>
      </c>
      <c r="T28" s="30">
        <v>30.0</v>
      </c>
      <c r="U28" s="30">
        <v>40.0</v>
      </c>
      <c r="V28" s="30">
        <v>50.0</v>
      </c>
      <c r="W28" s="30">
        <v>10.0</v>
      </c>
      <c r="X28" s="30">
        <v>20.0</v>
      </c>
      <c r="Y28" s="30">
        <v>30.0</v>
      </c>
      <c r="Z28" s="30">
        <v>40.0</v>
      </c>
      <c r="AA28" s="30">
        <v>50.0</v>
      </c>
      <c r="AB28" s="30">
        <v>10.0</v>
      </c>
      <c r="AC28" s="30">
        <v>20.0</v>
      </c>
      <c r="AD28" s="30">
        <v>30.0</v>
      </c>
      <c r="AE28" s="30">
        <v>40.0</v>
      </c>
      <c r="AF28" s="30">
        <v>50.0</v>
      </c>
      <c r="AG28" s="30">
        <v>10.0</v>
      </c>
      <c r="AH28" s="30">
        <v>20.0</v>
      </c>
      <c r="AI28" s="30">
        <v>30.0</v>
      </c>
      <c r="AJ28" s="30">
        <v>40.0</v>
      </c>
      <c r="AK28" s="30">
        <v>50.0</v>
      </c>
      <c r="AL28" s="30">
        <v>10.0</v>
      </c>
      <c r="AM28" s="30">
        <v>20.0</v>
      </c>
      <c r="AN28" s="30">
        <v>30.0</v>
      </c>
      <c r="AO28" s="30">
        <v>40.0</v>
      </c>
      <c r="AP28" s="30">
        <v>50.0</v>
      </c>
      <c r="AQ28" s="30">
        <v>10.0</v>
      </c>
      <c r="AR28" s="30">
        <v>20.0</v>
      </c>
      <c r="AS28" s="30">
        <v>30.0</v>
      </c>
      <c r="AT28" s="30">
        <v>40.0</v>
      </c>
      <c r="AU28" s="30">
        <v>50.0</v>
      </c>
      <c r="AV28" s="30">
        <v>10.0</v>
      </c>
      <c r="AW28" s="30">
        <v>20.0</v>
      </c>
      <c r="AX28" s="30">
        <v>30.0</v>
      </c>
      <c r="AY28" s="30">
        <v>40.0</v>
      </c>
      <c r="AZ28" s="30">
        <v>50.0</v>
      </c>
      <c r="BA28" s="29"/>
      <c r="BB28" s="29"/>
      <c r="BC28" s="29"/>
    </row>
    <row r="29">
      <c r="A29" s="10" t="s">
        <v>11</v>
      </c>
      <c r="B29" s="18">
        <f t="shared" ref="B29:B32" si="17">SUMPRODUCT(C29:AZ29,$C$4:$AZ$4)</f>
        <v>-50</v>
      </c>
      <c r="C29" s="31">
        <v>1.0</v>
      </c>
      <c r="D29" s="31"/>
      <c r="E29" s="31"/>
      <c r="F29" s="31"/>
      <c r="G29" s="31"/>
      <c r="H29" s="31"/>
      <c r="I29" s="31"/>
      <c r="J29" s="31">
        <v>1.0</v>
      </c>
      <c r="K29" s="31"/>
      <c r="L29" s="31"/>
      <c r="M29" s="31"/>
      <c r="N29" s="31"/>
      <c r="O29" s="31"/>
      <c r="P29" s="31">
        <v>-1.0</v>
      </c>
      <c r="Q29" s="31"/>
      <c r="R29" s="31">
        <v>1.0</v>
      </c>
      <c r="S29" s="31"/>
      <c r="T29" s="31"/>
      <c r="U29" s="31"/>
      <c r="V29" s="31"/>
      <c r="W29" s="31"/>
      <c r="X29" s="31"/>
      <c r="Y29" s="31"/>
      <c r="Z29" s="31"/>
      <c r="AA29" s="31"/>
      <c r="AB29" s="31">
        <v>1.0</v>
      </c>
      <c r="AC29" s="31"/>
      <c r="AD29" s="31"/>
      <c r="AE29" s="31">
        <v>-1.0</v>
      </c>
      <c r="AF29" s="18"/>
      <c r="AG29" s="31">
        <v>1.0</v>
      </c>
      <c r="AH29" s="31">
        <v>1.0</v>
      </c>
      <c r="AI29" s="31"/>
      <c r="AJ29" s="31"/>
      <c r="AK29" s="18"/>
      <c r="AL29" s="31">
        <v>-1.0</v>
      </c>
      <c r="AM29" s="31"/>
      <c r="AN29" s="31">
        <v>1.0</v>
      </c>
      <c r="AO29" s="31"/>
      <c r="AP29" s="31">
        <v>-1.0</v>
      </c>
      <c r="AQ29" s="20"/>
      <c r="AR29" s="20"/>
      <c r="AS29" s="32"/>
      <c r="AT29" s="20"/>
      <c r="AU29" s="20"/>
      <c r="AV29" s="32"/>
      <c r="AW29" s="32"/>
      <c r="AX29" s="32">
        <v>-1.0</v>
      </c>
      <c r="AY29" s="32"/>
      <c r="AZ29" s="20"/>
      <c r="BA29" s="20">
        <f t="shared" ref="BA29:BA32" si="18">_xlfn.RANK.AVG(B29,$B$29:$B$32)</f>
        <v>4</v>
      </c>
      <c r="BB29" s="18">
        <f t="shared" ref="BB29:BB32" si="19">SUMIF(C29:AZ29,"&gt;0",$C$4:$AZ$4)</f>
        <v>120</v>
      </c>
      <c r="BC29" s="18">
        <f t="shared" ref="BC29:BC32" si="20">IF(SUM(BB$29:BB$32)&lt;&gt;0,(5-BA29)+B29/200,0)</f>
        <v>0.75</v>
      </c>
    </row>
    <row r="30">
      <c r="A30" s="10" t="s">
        <v>16</v>
      </c>
      <c r="B30" s="18">
        <f t="shared" si="17"/>
        <v>-30</v>
      </c>
      <c r="C30" s="31"/>
      <c r="D30" s="31"/>
      <c r="E30" s="31"/>
      <c r="F30" s="31"/>
      <c r="G30" s="31"/>
      <c r="H30" s="31">
        <v>1.0</v>
      </c>
      <c r="I30" s="31"/>
      <c r="J30" s="31"/>
      <c r="K30" s="31"/>
      <c r="L30" s="18"/>
      <c r="M30" s="31"/>
      <c r="N30" s="31"/>
      <c r="O30" s="31"/>
      <c r="P30" s="31"/>
      <c r="Q30" s="18"/>
      <c r="R30" s="18"/>
      <c r="S30" s="31">
        <v>-1.0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18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2"/>
      <c r="AR30" s="32"/>
      <c r="AS30" s="32"/>
      <c r="AT30" s="32"/>
      <c r="AU30" s="32"/>
      <c r="AV30" s="32"/>
      <c r="AW30" s="32">
        <v>-1.0</v>
      </c>
      <c r="AX30" s="32"/>
      <c r="AY30" s="32"/>
      <c r="AZ30" s="32"/>
      <c r="BA30" s="20">
        <f t="shared" si="18"/>
        <v>3</v>
      </c>
      <c r="BB30" s="18">
        <f t="shared" si="19"/>
        <v>10</v>
      </c>
      <c r="BC30" s="18">
        <f t="shared" si="20"/>
        <v>1.85</v>
      </c>
    </row>
    <row r="31">
      <c r="A31" s="10" t="s">
        <v>19</v>
      </c>
      <c r="B31" s="18">
        <f t="shared" si="17"/>
        <v>60</v>
      </c>
      <c r="C31" s="31"/>
      <c r="D31" s="31"/>
      <c r="E31" s="31">
        <v>1.0</v>
      </c>
      <c r="F31" s="31"/>
      <c r="G31" s="31"/>
      <c r="H31" s="31"/>
      <c r="I31" s="18"/>
      <c r="J31" s="31"/>
      <c r="K31" s="31"/>
      <c r="L31" s="31"/>
      <c r="M31" s="31"/>
      <c r="N31" s="31"/>
      <c r="O31" s="31"/>
      <c r="P31" s="18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18"/>
      <c r="AB31" s="18"/>
      <c r="AC31" s="31"/>
      <c r="AD31" s="31">
        <v>1.0</v>
      </c>
      <c r="AE31" s="18"/>
      <c r="AF31" s="31">
        <v>-1.0</v>
      </c>
      <c r="AG31" s="31"/>
      <c r="AH31" s="31"/>
      <c r="AI31" s="31">
        <v>1.0</v>
      </c>
      <c r="AJ31" s="18"/>
      <c r="AK31" s="18"/>
      <c r="AL31" s="31"/>
      <c r="AM31" s="31"/>
      <c r="AN31" s="31"/>
      <c r="AO31" s="18"/>
      <c r="AP31" s="31"/>
      <c r="AQ31" s="32"/>
      <c r="AR31" s="32">
        <v>1.0</v>
      </c>
      <c r="AS31" s="32"/>
      <c r="AT31" s="32"/>
      <c r="AU31" s="32"/>
      <c r="AV31" s="32"/>
      <c r="AW31" s="32"/>
      <c r="AX31" s="32"/>
      <c r="AY31" s="32"/>
      <c r="AZ31" s="32"/>
      <c r="BA31" s="20">
        <f t="shared" si="18"/>
        <v>2</v>
      </c>
      <c r="BB31" s="18">
        <f t="shared" si="19"/>
        <v>110</v>
      </c>
      <c r="BC31" s="18">
        <f t="shared" si="20"/>
        <v>3.3</v>
      </c>
    </row>
    <row r="32">
      <c r="A32" s="10" t="s">
        <v>20</v>
      </c>
      <c r="B32" s="18">
        <f t="shared" si="17"/>
        <v>300</v>
      </c>
      <c r="C32" s="31"/>
      <c r="D32" s="31">
        <v>1.0</v>
      </c>
      <c r="E32" s="18"/>
      <c r="F32" s="31"/>
      <c r="G32" s="31"/>
      <c r="H32" s="31"/>
      <c r="I32" s="31">
        <v>1.0</v>
      </c>
      <c r="J32" s="31"/>
      <c r="K32" s="31">
        <v>1.0</v>
      </c>
      <c r="L32" s="31"/>
      <c r="M32" s="31">
        <v>1.0</v>
      </c>
      <c r="N32" s="18"/>
      <c r="O32" s="31"/>
      <c r="P32" s="18"/>
      <c r="Q32" s="18"/>
      <c r="R32" s="31"/>
      <c r="S32" s="31"/>
      <c r="T32" s="31">
        <v>1.0</v>
      </c>
      <c r="U32" s="31"/>
      <c r="V32" s="31">
        <v>1.0</v>
      </c>
      <c r="W32" s="31">
        <v>-1.0</v>
      </c>
      <c r="X32" s="31"/>
      <c r="Y32" s="31"/>
      <c r="Z32" s="31"/>
      <c r="AA32" s="18"/>
      <c r="AB32" s="31"/>
      <c r="AC32" s="31">
        <v>1.0</v>
      </c>
      <c r="AD32" s="31"/>
      <c r="AE32" s="31"/>
      <c r="AF32" s="31">
        <v>1.0</v>
      </c>
      <c r="AG32" s="31"/>
      <c r="AH32" s="18"/>
      <c r="AI32" s="31"/>
      <c r="AJ32" s="31"/>
      <c r="AK32" s="31"/>
      <c r="AL32" s="31">
        <v>1.0</v>
      </c>
      <c r="AM32" s="31">
        <v>1.0</v>
      </c>
      <c r="AN32" s="31"/>
      <c r="AO32" s="31"/>
      <c r="AP32" s="31"/>
      <c r="AQ32" s="32">
        <v>1.0</v>
      </c>
      <c r="AR32" s="32"/>
      <c r="AS32" s="32">
        <v>1.0</v>
      </c>
      <c r="AT32" s="32"/>
      <c r="AU32" s="32"/>
      <c r="AV32" s="32"/>
      <c r="AW32" s="32"/>
      <c r="AX32" s="32"/>
      <c r="AY32" s="32"/>
      <c r="AZ32" s="32"/>
      <c r="BA32" s="20">
        <f t="shared" si="18"/>
        <v>1</v>
      </c>
      <c r="BB32" s="18">
        <f t="shared" si="19"/>
        <v>310</v>
      </c>
      <c r="BC32" s="18">
        <f t="shared" si="20"/>
        <v>5.5</v>
      </c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17"/>
      <c r="BB33" s="34"/>
      <c r="BC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17"/>
      <c r="BB34" s="34"/>
      <c r="BC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17"/>
      <c r="BB35" s="34"/>
      <c r="BC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17"/>
      <c r="BB36" s="34"/>
      <c r="BC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17"/>
      <c r="BB37" s="34"/>
      <c r="BC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17"/>
      <c r="BB38" s="34"/>
      <c r="BC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17"/>
      <c r="BB39" s="34"/>
      <c r="BC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17"/>
      <c r="BB40" s="34"/>
      <c r="BC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17"/>
      <c r="BB41" s="34"/>
      <c r="BC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17"/>
      <c r="BB42" s="34"/>
      <c r="BC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17"/>
      <c r="BB43" s="34"/>
      <c r="BC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17"/>
      <c r="BB44" s="34"/>
      <c r="BC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17"/>
      <c r="BB45" s="34"/>
      <c r="BC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17"/>
      <c r="BB46" s="34"/>
      <c r="BC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17"/>
      <c r="BB47" s="34"/>
      <c r="BC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17"/>
      <c r="BB48" s="34"/>
      <c r="BC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17"/>
      <c r="BB49" s="34"/>
      <c r="BC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17"/>
      <c r="BB50" s="34"/>
      <c r="BC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17"/>
      <c r="BB51" s="34"/>
      <c r="BC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17"/>
      <c r="BB52" s="34"/>
      <c r="BC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17"/>
      <c r="BB53" s="34"/>
      <c r="BC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17"/>
      <c r="BB54" s="34"/>
      <c r="BC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17"/>
      <c r="BB55" s="34"/>
      <c r="BC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17"/>
      <c r="BB56" s="34"/>
      <c r="BC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17"/>
      <c r="BB57" s="34"/>
      <c r="BC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17"/>
      <c r="BB58" s="34"/>
      <c r="BC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17"/>
      <c r="BB59" s="34"/>
      <c r="BC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17"/>
      <c r="BB60" s="34"/>
      <c r="BC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17"/>
      <c r="BB61" s="34"/>
      <c r="BC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17"/>
      <c r="BB62" s="34"/>
      <c r="BC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17"/>
      <c r="BB63" s="34"/>
      <c r="BC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17"/>
      <c r="BB64" s="34"/>
      <c r="BC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17"/>
      <c r="BB65" s="34"/>
      <c r="BC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17"/>
      <c r="BB66" s="34"/>
      <c r="BC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17"/>
      <c r="BB67" s="34"/>
      <c r="BC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17"/>
      <c r="BB68" s="34"/>
      <c r="BC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17"/>
      <c r="BB69" s="34"/>
      <c r="BC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17"/>
      <c r="BB70" s="34"/>
      <c r="BC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17"/>
      <c r="BB71" s="34"/>
      <c r="BC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17"/>
      <c r="BB72" s="34"/>
      <c r="BC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17"/>
      <c r="BB73" s="34"/>
      <c r="BC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17"/>
      <c r="BB74" s="34"/>
      <c r="BC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17"/>
      <c r="BB75" s="34"/>
      <c r="BC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17"/>
      <c r="BB76" s="34"/>
      <c r="BC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17"/>
      <c r="BB77" s="34"/>
      <c r="BC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17"/>
      <c r="BB78" s="34"/>
      <c r="BC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17"/>
      <c r="BB79" s="34"/>
      <c r="BC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17"/>
      <c r="BB80" s="34"/>
      <c r="BC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17"/>
      <c r="BB81" s="34"/>
      <c r="BC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17"/>
      <c r="BB82" s="34"/>
      <c r="BC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17"/>
      <c r="BB83" s="34"/>
      <c r="BC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17"/>
      <c r="BB84" s="34"/>
      <c r="BC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17"/>
      <c r="BB85" s="34"/>
      <c r="BC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17"/>
      <c r="BB86" s="34"/>
      <c r="BC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17"/>
      <c r="BB87" s="34"/>
      <c r="BC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17"/>
      <c r="BB88" s="34"/>
      <c r="BC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17"/>
      <c r="BB89" s="34"/>
      <c r="BC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17"/>
      <c r="BB90" s="34"/>
      <c r="BC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17"/>
      <c r="BB91" s="34"/>
      <c r="BC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17"/>
      <c r="BB92" s="34"/>
      <c r="BC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17"/>
      <c r="BB93" s="34"/>
      <c r="BC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17"/>
      <c r="BB94" s="34"/>
      <c r="BC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17"/>
      <c r="BB95" s="34"/>
      <c r="BC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17"/>
      <c r="BB96" s="34"/>
      <c r="BC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17"/>
      <c r="BB97" s="34"/>
      <c r="BC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17"/>
      <c r="BB98" s="34"/>
      <c r="BC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17"/>
      <c r="BB99" s="34"/>
      <c r="BC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17"/>
      <c r="BB100" s="34"/>
      <c r="BC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17"/>
      <c r="BB101" s="34"/>
      <c r="BC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17"/>
      <c r="BB102" s="34"/>
      <c r="BC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17"/>
      <c r="BB103" s="34"/>
      <c r="BC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17"/>
      <c r="BB104" s="34"/>
      <c r="BC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17"/>
      <c r="BB105" s="34"/>
      <c r="BC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17"/>
      <c r="BB106" s="34"/>
      <c r="BC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17"/>
      <c r="BB107" s="34"/>
      <c r="BC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17"/>
      <c r="BB108" s="34"/>
      <c r="BC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17"/>
      <c r="BB109" s="34"/>
      <c r="BC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17"/>
      <c r="BB110" s="34"/>
      <c r="BC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17"/>
      <c r="BB111" s="34"/>
      <c r="BC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17"/>
      <c r="BB112" s="34"/>
      <c r="BC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17"/>
      <c r="BB113" s="34"/>
      <c r="BC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17"/>
      <c r="BB114" s="34"/>
      <c r="BC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17"/>
      <c r="BB115" s="34"/>
      <c r="BC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17"/>
      <c r="BB116" s="34"/>
      <c r="BC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17"/>
      <c r="BB117" s="34"/>
      <c r="BC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17"/>
      <c r="BB118" s="34"/>
      <c r="BC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17"/>
      <c r="BB119" s="34"/>
      <c r="BC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17"/>
      <c r="BB120" s="34"/>
      <c r="BC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17"/>
      <c r="BB121" s="34"/>
      <c r="BC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17"/>
      <c r="BB122" s="34"/>
      <c r="BC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17"/>
      <c r="BB123" s="34"/>
      <c r="BC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17"/>
      <c r="BB124" s="34"/>
      <c r="BC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17"/>
      <c r="BB125" s="34"/>
      <c r="BC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17"/>
      <c r="BB126" s="34"/>
      <c r="BC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17"/>
      <c r="BB127" s="34"/>
      <c r="BC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17"/>
      <c r="BB128" s="34"/>
      <c r="BC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17"/>
      <c r="BB129" s="34"/>
      <c r="BC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17"/>
      <c r="BB130" s="34"/>
      <c r="BC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17"/>
      <c r="BB131" s="34"/>
      <c r="BC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17"/>
      <c r="BB132" s="34"/>
      <c r="BC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17"/>
      <c r="BB133" s="34"/>
      <c r="BC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17"/>
      <c r="BB134" s="34"/>
      <c r="BC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17"/>
      <c r="BB135" s="34"/>
      <c r="BC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17"/>
      <c r="BB136" s="34"/>
      <c r="BC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17"/>
      <c r="BB137" s="34"/>
      <c r="BC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17"/>
      <c r="BB138" s="34"/>
      <c r="BC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17"/>
      <c r="BB139" s="34"/>
      <c r="BC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17"/>
      <c r="BB140" s="34"/>
      <c r="BC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17"/>
      <c r="BB141" s="34"/>
      <c r="BC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17"/>
      <c r="BB142" s="34"/>
      <c r="BC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17"/>
      <c r="BB143" s="34"/>
      <c r="BC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17"/>
      <c r="BB144" s="34"/>
      <c r="BC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17"/>
      <c r="BB145" s="34"/>
      <c r="BC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17"/>
      <c r="BB146" s="34"/>
      <c r="BC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17"/>
      <c r="BB147" s="34"/>
      <c r="BC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17"/>
      <c r="BB148" s="34"/>
      <c r="BC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17"/>
      <c r="BB149" s="34"/>
      <c r="BC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17"/>
      <c r="BB150" s="34"/>
      <c r="BC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17"/>
      <c r="BB151" s="34"/>
      <c r="BC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17"/>
      <c r="BB152" s="34"/>
      <c r="BC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17"/>
      <c r="BB153" s="34"/>
      <c r="BC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17"/>
      <c r="BB154" s="34"/>
      <c r="BC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17"/>
      <c r="BB155" s="34"/>
      <c r="BC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17"/>
      <c r="BB156" s="34"/>
      <c r="BC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17"/>
      <c r="BB157" s="34"/>
      <c r="BC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17"/>
      <c r="BB158" s="34"/>
      <c r="BC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17"/>
      <c r="BB159" s="34"/>
      <c r="BC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17"/>
      <c r="BB160" s="34"/>
      <c r="BC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17"/>
      <c r="BB161" s="34"/>
      <c r="BC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17"/>
      <c r="BB162" s="34"/>
      <c r="BC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17"/>
      <c r="BB163" s="34"/>
      <c r="BC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17"/>
      <c r="BB164" s="34"/>
      <c r="BC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17"/>
      <c r="BB165" s="34"/>
      <c r="BC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17"/>
      <c r="BB166" s="34"/>
      <c r="BC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17"/>
      <c r="BB167" s="34"/>
      <c r="BC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17"/>
      <c r="BB168" s="34"/>
      <c r="BC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17"/>
      <c r="BB169" s="34"/>
      <c r="BC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17"/>
      <c r="BB170" s="34"/>
      <c r="BC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17"/>
      <c r="BB171" s="34"/>
      <c r="BC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17"/>
      <c r="BB172" s="34"/>
      <c r="BC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17"/>
      <c r="BB173" s="34"/>
      <c r="BC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17"/>
      <c r="BB174" s="34"/>
      <c r="BC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17"/>
      <c r="BB175" s="34"/>
      <c r="BC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17"/>
      <c r="BB176" s="34"/>
      <c r="BC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17"/>
      <c r="BB177" s="34"/>
      <c r="BC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17"/>
      <c r="BB178" s="34"/>
      <c r="BC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17"/>
      <c r="BB179" s="34"/>
      <c r="BC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17"/>
      <c r="BB180" s="34"/>
      <c r="BC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17"/>
      <c r="BB181" s="34"/>
      <c r="BC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17"/>
      <c r="BB182" s="34"/>
      <c r="BC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17"/>
      <c r="BB183" s="34"/>
      <c r="BC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17"/>
      <c r="BB184" s="34"/>
      <c r="BC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17"/>
      <c r="BB185" s="34"/>
      <c r="BC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17"/>
      <c r="BB186" s="34"/>
      <c r="BC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17"/>
      <c r="BB187" s="34"/>
      <c r="BC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17"/>
      <c r="BB188" s="34"/>
      <c r="BC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17"/>
      <c r="BB189" s="34"/>
      <c r="BC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17"/>
      <c r="BB190" s="34"/>
      <c r="BC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17"/>
      <c r="BB191" s="34"/>
      <c r="BC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17"/>
      <c r="BB192" s="34"/>
      <c r="BC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17"/>
      <c r="BB193" s="34"/>
      <c r="BC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17"/>
      <c r="BB194" s="34"/>
      <c r="BC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17"/>
      <c r="BB195" s="34"/>
      <c r="BC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17"/>
      <c r="BB196" s="34"/>
      <c r="BC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17"/>
      <c r="BB197" s="34"/>
      <c r="BC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17"/>
      <c r="BB198" s="34"/>
      <c r="BC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17"/>
      <c r="BB199" s="34"/>
      <c r="BC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17"/>
      <c r="BB200" s="34"/>
      <c r="BC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17"/>
      <c r="BB201" s="34"/>
      <c r="BC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17"/>
      <c r="BB202" s="34"/>
      <c r="BC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17"/>
      <c r="BB203" s="34"/>
      <c r="BC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17"/>
      <c r="BB204" s="34"/>
      <c r="BC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17"/>
      <c r="BB205" s="34"/>
      <c r="BC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17"/>
      <c r="BB206" s="34"/>
      <c r="BC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17"/>
      <c r="BB207" s="34"/>
      <c r="BC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17"/>
      <c r="BB208" s="34"/>
      <c r="BC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17"/>
      <c r="BB209" s="34"/>
      <c r="BC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17"/>
      <c r="BB210" s="34"/>
      <c r="BC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17"/>
      <c r="BB211" s="34"/>
      <c r="BC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17"/>
      <c r="BB212" s="34"/>
      <c r="BC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17"/>
      <c r="BB213" s="34"/>
      <c r="BC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17"/>
      <c r="BB214" s="34"/>
      <c r="BC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17"/>
      <c r="BB215" s="34"/>
      <c r="BC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17"/>
      <c r="BB216" s="34"/>
      <c r="BC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17"/>
      <c r="BB217" s="34"/>
      <c r="BC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17"/>
      <c r="BB218" s="34"/>
      <c r="BC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17"/>
      <c r="BB219" s="34"/>
      <c r="BC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17"/>
      <c r="BB220" s="34"/>
      <c r="BC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17"/>
      <c r="BB221" s="34"/>
      <c r="BC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17"/>
      <c r="BB222" s="34"/>
      <c r="BC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17"/>
      <c r="BB223" s="34"/>
      <c r="BC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17"/>
      <c r="BB224" s="34"/>
      <c r="BC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17"/>
      <c r="BB225" s="34"/>
      <c r="BC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17"/>
      <c r="BB226" s="34"/>
      <c r="BC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17"/>
      <c r="BB227" s="34"/>
      <c r="BC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17"/>
      <c r="BB228" s="34"/>
      <c r="BC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17"/>
      <c r="BB229" s="34"/>
      <c r="BC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17"/>
      <c r="BB230" s="34"/>
      <c r="BC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17"/>
      <c r="BB231" s="34"/>
      <c r="BC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17"/>
      <c r="BB232" s="34"/>
      <c r="BC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17"/>
      <c r="BB233" s="34"/>
      <c r="BC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17"/>
      <c r="BB234" s="34"/>
      <c r="BC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17"/>
      <c r="BB235" s="34"/>
      <c r="BC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17"/>
      <c r="BB236" s="34"/>
      <c r="BC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17"/>
      <c r="BB237" s="34"/>
      <c r="BC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17"/>
      <c r="BB238" s="34"/>
      <c r="BC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17"/>
      <c r="BB239" s="34"/>
      <c r="BC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17"/>
      <c r="BB240" s="34"/>
      <c r="BC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17"/>
      <c r="BB241" s="34"/>
      <c r="BC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17"/>
      <c r="BB242" s="34"/>
      <c r="BC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17"/>
      <c r="BB243" s="34"/>
      <c r="BC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17"/>
      <c r="BB244" s="34"/>
      <c r="BC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17"/>
      <c r="BB245" s="34"/>
      <c r="BC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17"/>
      <c r="BB246" s="34"/>
      <c r="BC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17"/>
      <c r="BB247" s="34"/>
      <c r="BC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17"/>
      <c r="BB248" s="34"/>
      <c r="BC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17"/>
      <c r="BB249" s="34"/>
      <c r="BC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17"/>
      <c r="BB250" s="34"/>
      <c r="BC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17"/>
      <c r="BB251" s="34"/>
      <c r="BC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17"/>
      <c r="BB252" s="34"/>
      <c r="BC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17"/>
      <c r="BB253" s="34"/>
      <c r="BC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17"/>
      <c r="BB254" s="34"/>
      <c r="BC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17"/>
      <c r="BB255" s="34"/>
      <c r="BC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17"/>
      <c r="BB256" s="34"/>
      <c r="BC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17"/>
      <c r="BB257" s="34"/>
      <c r="BC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17"/>
      <c r="BB258" s="34"/>
      <c r="BC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17"/>
      <c r="BB259" s="34"/>
      <c r="BC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17"/>
      <c r="BB260" s="34"/>
      <c r="BC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17"/>
      <c r="BB261" s="34"/>
      <c r="BC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17"/>
      <c r="BB262" s="34"/>
      <c r="BC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17"/>
      <c r="BB263" s="34"/>
      <c r="BC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17"/>
      <c r="BB264" s="34"/>
      <c r="BC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17"/>
      <c r="BB265" s="34"/>
      <c r="BC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17"/>
      <c r="BB266" s="34"/>
      <c r="BC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17"/>
      <c r="BB267" s="34"/>
      <c r="BC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17"/>
      <c r="BB268" s="34"/>
      <c r="BC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17"/>
      <c r="BB269" s="34"/>
      <c r="BC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17"/>
      <c r="BB270" s="34"/>
      <c r="BC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17"/>
      <c r="BB271" s="34"/>
      <c r="BC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17"/>
      <c r="BB272" s="34"/>
      <c r="BC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17"/>
      <c r="BB273" s="34"/>
      <c r="BC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17"/>
      <c r="BB274" s="34"/>
      <c r="BC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17"/>
      <c r="BB275" s="34"/>
      <c r="BC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17"/>
      <c r="BB276" s="34"/>
      <c r="BC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17"/>
      <c r="BB277" s="34"/>
      <c r="BC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17"/>
      <c r="BB278" s="34"/>
      <c r="BC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17"/>
      <c r="BB279" s="34"/>
      <c r="BC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17"/>
      <c r="BB280" s="34"/>
      <c r="BC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17"/>
      <c r="BB281" s="34"/>
      <c r="BC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17"/>
      <c r="BB282" s="34"/>
      <c r="BC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17"/>
      <c r="BB283" s="34"/>
      <c r="BC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17"/>
      <c r="BB284" s="34"/>
      <c r="BC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17"/>
      <c r="BB285" s="34"/>
      <c r="BC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17"/>
      <c r="BB286" s="34"/>
      <c r="BC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17"/>
      <c r="BB287" s="34"/>
      <c r="BC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17"/>
      <c r="BB288" s="34"/>
      <c r="BC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17"/>
      <c r="BB289" s="34"/>
      <c r="BC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17"/>
      <c r="BB290" s="34"/>
      <c r="BC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17"/>
      <c r="BB291" s="34"/>
      <c r="BC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17"/>
      <c r="BB292" s="34"/>
      <c r="BC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17"/>
      <c r="BB293" s="34"/>
      <c r="BC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17"/>
      <c r="BB294" s="34"/>
      <c r="BC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17"/>
      <c r="BB295" s="34"/>
      <c r="BC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17"/>
      <c r="BB296" s="34"/>
      <c r="BC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17"/>
      <c r="BB297" s="34"/>
      <c r="BC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17"/>
      <c r="BB298" s="34"/>
      <c r="BC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17"/>
      <c r="BB299" s="34"/>
      <c r="BC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17"/>
      <c r="BB300" s="34"/>
      <c r="BC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17"/>
      <c r="BB301" s="34"/>
      <c r="BC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17"/>
      <c r="BB302" s="34"/>
      <c r="BC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17"/>
      <c r="BB303" s="34"/>
      <c r="BC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17"/>
      <c r="BB304" s="34"/>
      <c r="BC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17"/>
      <c r="BB305" s="34"/>
      <c r="BC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17"/>
      <c r="BB306" s="34"/>
      <c r="BC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17"/>
      <c r="BB307" s="34"/>
      <c r="BC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17"/>
      <c r="BB308" s="34"/>
      <c r="BC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17"/>
      <c r="BB309" s="34"/>
      <c r="BC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17"/>
      <c r="BB310" s="34"/>
      <c r="BC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17"/>
      <c r="BB311" s="34"/>
      <c r="BC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17"/>
      <c r="BB312" s="34"/>
      <c r="BC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17"/>
      <c r="BB313" s="34"/>
      <c r="BC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17"/>
      <c r="BB314" s="34"/>
      <c r="BC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17"/>
      <c r="BB315" s="34"/>
      <c r="BC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17"/>
      <c r="BB316" s="34"/>
      <c r="BC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17"/>
      <c r="BB317" s="34"/>
      <c r="BC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17"/>
      <c r="BB318" s="34"/>
      <c r="BC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17"/>
      <c r="BB319" s="34"/>
      <c r="BC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17"/>
      <c r="BB320" s="34"/>
      <c r="BC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17"/>
      <c r="BB321" s="34"/>
      <c r="BC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17"/>
      <c r="BB322" s="34"/>
      <c r="BC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17"/>
      <c r="BB323" s="34"/>
      <c r="BC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17"/>
      <c r="BB324" s="34"/>
      <c r="BC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17"/>
      <c r="BB325" s="34"/>
      <c r="BC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17"/>
      <c r="BB326" s="34"/>
      <c r="BC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17"/>
      <c r="BB327" s="34"/>
      <c r="BC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17"/>
      <c r="BB328" s="34"/>
      <c r="BC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17"/>
      <c r="BB329" s="34"/>
      <c r="BC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17"/>
      <c r="BB330" s="34"/>
      <c r="BC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17"/>
      <c r="BB331" s="34"/>
      <c r="BC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17"/>
      <c r="BB332" s="34"/>
      <c r="BC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17"/>
      <c r="BB333" s="34"/>
      <c r="BC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17"/>
      <c r="BB334" s="34"/>
      <c r="BC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17"/>
      <c r="BB335" s="34"/>
      <c r="BC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17"/>
      <c r="BB336" s="34"/>
      <c r="BC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17"/>
      <c r="BB337" s="34"/>
      <c r="BC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17"/>
      <c r="BB338" s="34"/>
      <c r="BC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17"/>
      <c r="BB339" s="34"/>
      <c r="BC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17"/>
      <c r="BB340" s="34"/>
      <c r="BC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17"/>
      <c r="BB341" s="34"/>
      <c r="BC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17"/>
      <c r="BB342" s="34"/>
      <c r="BC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17"/>
      <c r="BB343" s="34"/>
      <c r="BC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17"/>
      <c r="BB344" s="34"/>
      <c r="BC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17"/>
      <c r="BB345" s="34"/>
      <c r="BC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17"/>
      <c r="BB346" s="34"/>
      <c r="BC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17"/>
      <c r="BB347" s="34"/>
      <c r="BC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17"/>
      <c r="BB348" s="34"/>
      <c r="BC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17"/>
      <c r="BB349" s="34"/>
      <c r="BC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17"/>
      <c r="BB350" s="34"/>
      <c r="BC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17"/>
      <c r="BB351" s="34"/>
      <c r="BC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17"/>
      <c r="BB352" s="34"/>
      <c r="BC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17"/>
      <c r="BB353" s="34"/>
      <c r="BC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17"/>
      <c r="BB354" s="34"/>
      <c r="BC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17"/>
      <c r="BB355" s="34"/>
      <c r="BC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17"/>
      <c r="BB356" s="34"/>
      <c r="BC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17"/>
      <c r="BB357" s="34"/>
      <c r="BC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17"/>
      <c r="BB358" s="34"/>
      <c r="BC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17"/>
      <c r="BB359" s="34"/>
      <c r="BC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17"/>
      <c r="BB360" s="34"/>
      <c r="BC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17"/>
      <c r="BB361" s="34"/>
      <c r="BC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17"/>
      <c r="BB362" s="34"/>
      <c r="BC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17"/>
      <c r="BB363" s="34"/>
      <c r="BC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17"/>
      <c r="BB364" s="34"/>
      <c r="BC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17"/>
      <c r="BB365" s="34"/>
      <c r="BC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17"/>
      <c r="BB366" s="34"/>
      <c r="BC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17"/>
      <c r="BB367" s="34"/>
      <c r="BC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17"/>
      <c r="BB368" s="34"/>
      <c r="BC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17"/>
      <c r="BB369" s="34"/>
      <c r="BC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17"/>
      <c r="BB370" s="34"/>
      <c r="BC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17"/>
      <c r="BB371" s="34"/>
      <c r="BC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17"/>
      <c r="BB372" s="34"/>
      <c r="BC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17"/>
      <c r="BB373" s="34"/>
      <c r="BC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17"/>
      <c r="BB374" s="34"/>
      <c r="BC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17"/>
      <c r="BB375" s="34"/>
      <c r="BC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17"/>
      <c r="BB376" s="34"/>
      <c r="BC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17"/>
      <c r="BB377" s="34"/>
      <c r="BC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17"/>
      <c r="BB378" s="34"/>
      <c r="BC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17"/>
      <c r="BB379" s="34"/>
      <c r="BC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17"/>
      <c r="BB380" s="34"/>
      <c r="BC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17"/>
      <c r="BB381" s="34"/>
      <c r="BC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17"/>
      <c r="BB382" s="34"/>
      <c r="BC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17"/>
      <c r="BB383" s="34"/>
      <c r="BC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17"/>
      <c r="BB384" s="34"/>
      <c r="BC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17"/>
      <c r="BB385" s="34"/>
      <c r="BC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17"/>
      <c r="BB386" s="34"/>
      <c r="BC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17"/>
      <c r="BB387" s="34"/>
      <c r="BC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17"/>
      <c r="BB388" s="34"/>
      <c r="BC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17"/>
      <c r="BB389" s="34"/>
      <c r="BC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17"/>
      <c r="BB390" s="34"/>
      <c r="BC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17"/>
      <c r="BB391" s="34"/>
      <c r="BC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17"/>
      <c r="BB392" s="34"/>
      <c r="BC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17"/>
      <c r="BB393" s="34"/>
      <c r="BC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17"/>
      <c r="BB394" s="34"/>
      <c r="BC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17"/>
      <c r="BB395" s="34"/>
      <c r="BC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17"/>
      <c r="BB396" s="34"/>
      <c r="BC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17"/>
      <c r="BB397" s="34"/>
      <c r="BC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17"/>
      <c r="BB398" s="34"/>
      <c r="BC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17"/>
      <c r="BB399" s="34"/>
      <c r="BC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17"/>
      <c r="BB400" s="34"/>
      <c r="BC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17"/>
      <c r="BB401" s="34"/>
      <c r="BC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17"/>
      <c r="BB402" s="34"/>
      <c r="BC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17"/>
      <c r="BB403" s="34"/>
      <c r="BC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17"/>
      <c r="BB404" s="34"/>
      <c r="BC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17"/>
      <c r="BB405" s="34"/>
      <c r="BC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17"/>
      <c r="BB406" s="34"/>
      <c r="BC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17"/>
      <c r="BB407" s="34"/>
      <c r="BC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17"/>
      <c r="BB408" s="34"/>
      <c r="BC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17"/>
      <c r="BB409" s="34"/>
      <c r="BC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17"/>
      <c r="BB410" s="34"/>
      <c r="BC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17"/>
      <c r="BB411" s="34"/>
      <c r="BC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17"/>
      <c r="BB412" s="34"/>
      <c r="BC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17"/>
      <c r="BB413" s="34"/>
      <c r="BC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17"/>
      <c r="BB414" s="34"/>
      <c r="BC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17"/>
      <c r="BB415" s="34"/>
      <c r="BC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17"/>
      <c r="BB416" s="34"/>
      <c r="BC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17"/>
      <c r="BB417" s="34"/>
      <c r="BC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17"/>
      <c r="BB418" s="34"/>
      <c r="BC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17"/>
      <c r="BB419" s="34"/>
      <c r="BC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17"/>
      <c r="BB420" s="34"/>
      <c r="BC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17"/>
      <c r="BB421" s="34"/>
      <c r="BC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17"/>
      <c r="BB422" s="34"/>
      <c r="BC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17"/>
      <c r="BB423" s="34"/>
      <c r="BC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17"/>
      <c r="BB424" s="34"/>
      <c r="BC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17"/>
      <c r="BB425" s="34"/>
      <c r="BC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17"/>
      <c r="BB426" s="34"/>
      <c r="BC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17"/>
      <c r="BB427" s="34"/>
      <c r="BC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17"/>
      <c r="BB428" s="34"/>
      <c r="BC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17"/>
      <c r="BB429" s="34"/>
      <c r="BC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17"/>
      <c r="BB430" s="34"/>
      <c r="BC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17"/>
      <c r="BB431" s="34"/>
      <c r="BC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17"/>
      <c r="BB432" s="34"/>
      <c r="BC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17"/>
      <c r="BB433" s="34"/>
      <c r="BC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17"/>
      <c r="BB434" s="34"/>
      <c r="BC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17"/>
      <c r="BB435" s="34"/>
      <c r="BC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17"/>
      <c r="BB436" s="34"/>
      <c r="BC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17"/>
      <c r="BB437" s="34"/>
      <c r="BC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17"/>
      <c r="BB438" s="34"/>
      <c r="BC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17"/>
      <c r="BB439" s="34"/>
      <c r="BC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17"/>
      <c r="BB440" s="34"/>
      <c r="BC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17"/>
      <c r="BB441" s="34"/>
      <c r="BC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17"/>
      <c r="BB442" s="34"/>
      <c r="BC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17"/>
      <c r="BB443" s="34"/>
      <c r="BC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17"/>
      <c r="BB444" s="34"/>
      <c r="BC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17"/>
      <c r="BB445" s="34"/>
      <c r="BC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17"/>
      <c r="BB446" s="34"/>
      <c r="BC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17"/>
      <c r="BB447" s="34"/>
      <c r="BC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17"/>
      <c r="BB448" s="34"/>
      <c r="BC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17"/>
      <c r="BB449" s="34"/>
      <c r="BC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17"/>
      <c r="BB450" s="34"/>
      <c r="BC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17"/>
      <c r="BB451" s="34"/>
      <c r="BC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17"/>
      <c r="BB452" s="34"/>
      <c r="BC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17"/>
      <c r="BB453" s="34"/>
      <c r="BC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17"/>
      <c r="BB454" s="34"/>
      <c r="BC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17"/>
      <c r="BB455" s="34"/>
      <c r="BC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17"/>
      <c r="BB456" s="34"/>
      <c r="BC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17"/>
      <c r="BB457" s="34"/>
      <c r="BC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17"/>
      <c r="BB458" s="34"/>
      <c r="BC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17"/>
      <c r="BB459" s="34"/>
      <c r="BC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17"/>
      <c r="BB460" s="34"/>
      <c r="BC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17"/>
      <c r="BB461" s="34"/>
      <c r="BC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17"/>
      <c r="BB462" s="34"/>
      <c r="BC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17"/>
      <c r="BB463" s="34"/>
      <c r="BC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17"/>
      <c r="BB464" s="34"/>
      <c r="BC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17"/>
      <c r="BB465" s="34"/>
      <c r="BC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17"/>
      <c r="BB466" s="34"/>
      <c r="BC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17"/>
      <c r="BB467" s="34"/>
      <c r="BC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17"/>
      <c r="BB468" s="34"/>
      <c r="BC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17"/>
      <c r="BB469" s="34"/>
      <c r="BC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17"/>
      <c r="BB470" s="34"/>
      <c r="BC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17"/>
      <c r="BB471" s="34"/>
      <c r="BC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17"/>
      <c r="BB472" s="34"/>
      <c r="BC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17"/>
      <c r="BB473" s="34"/>
      <c r="BC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17"/>
      <c r="BB474" s="34"/>
      <c r="BC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17"/>
      <c r="BB475" s="34"/>
      <c r="BC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17"/>
      <c r="BB476" s="34"/>
      <c r="BC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17"/>
      <c r="BB477" s="34"/>
      <c r="BC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17"/>
      <c r="BB478" s="34"/>
      <c r="BC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17"/>
      <c r="BB479" s="34"/>
      <c r="BC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17"/>
      <c r="BB480" s="34"/>
      <c r="BC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17"/>
      <c r="BB481" s="34"/>
      <c r="BC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17"/>
      <c r="BB482" s="34"/>
      <c r="BC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17"/>
      <c r="BB483" s="34"/>
      <c r="BC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17"/>
      <c r="BB484" s="34"/>
      <c r="BC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17"/>
      <c r="BB485" s="34"/>
      <c r="BC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17"/>
      <c r="BB486" s="34"/>
      <c r="BC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17"/>
      <c r="BB487" s="34"/>
      <c r="BC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17"/>
      <c r="BB488" s="34"/>
      <c r="BC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17"/>
      <c r="BB489" s="34"/>
      <c r="BC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17"/>
      <c r="BB490" s="34"/>
      <c r="BC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17"/>
      <c r="BB491" s="34"/>
      <c r="BC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17"/>
      <c r="BB492" s="34"/>
      <c r="BC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17"/>
      <c r="BB493" s="34"/>
      <c r="BC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17"/>
      <c r="BB494" s="34"/>
      <c r="BC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17"/>
      <c r="BB495" s="34"/>
      <c r="BC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17"/>
      <c r="BB496" s="34"/>
      <c r="BC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17"/>
      <c r="BB497" s="34"/>
      <c r="BC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17"/>
      <c r="BB498" s="34"/>
      <c r="BC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17"/>
      <c r="BB499" s="34"/>
      <c r="BC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17"/>
      <c r="BB500" s="34"/>
      <c r="BC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17"/>
      <c r="BB501" s="34"/>
      <c r="BC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17"/>
      <c r="BB502" s="34"/>
      <c r="BC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17"/>
      <c r="BB503" s="34"/>
      <c r="BC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17"/>
      <c r="BB504" s="34"/>
      <c r="BC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17"/>
      <c r="BB505" s="34"/>
      <c r="BC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17"/>
      <c r="BB506" s="34"/>
      <c r="BC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17"/>
      <c r="BB507" s="34"/>
      <c r="BC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17"/>
      <c r="BB508" s="34"/>
      <c r="BC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17"/>
      <c r="BB509" s="34"/>
      <c r="BC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17"/>
      <c r="BB510" s="34"/>
      <c r="BC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17"/>
      <c r="BB511" s="34"/>
      <c r="BC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17"/>
      <c r="BB512" s="34"/>
      <c r="BC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17"/>
      <c r="BB513" s="34"/>
      <c r="BC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17"/>
      <c r="BB514" s="34"/>
      <c r="BC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17"/>
      <c r="BB515" s="34"/>
      <c r="BC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17"/>
      <c r="BB516" s="34"/>
      <c r="BC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17"/>
      <c r="BB517" s="34"/>
      <c r="BC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17"/>
      <c r="BB518" s="34"/>
      <c r="BC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17"/>
      <c r="BB519" s="34"/>
      <c r="BC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17"/>
      <c r="BB520" s="34"/>
      <c r="BC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17"/>
      <c r="BB521" s="34"/>
      <c r="BC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17"/>
      <c r="BB522" s="34"/>
      <c r="BC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17"/>
      <c r="BB523" s="34"/>
      <c r="BC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17"/>
      <c r="BB524" s="34"/>
      <c r="BC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17"/>
      <c r="BB525" s="34"/>
      <c r="BC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17"/>
      <c r="BB526" s="34"/>
      <c r="BC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17"/>
      <c r="BB527" s="34"/>
      <c r="BC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17"/>
      <c r="BB528" s="34"/>
      <c r="BC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17"/>
      <c r="BB529" s="34"/>
      <c r="BC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17"/>
      <c r="BB530" s="34"/>
      <c r="BC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17"/>
      <c r="BB531" s="34"/>
      <c r="BC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17"/>
      <c r="BB532" s="34"/>
      <c r="BC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17"/>
      <c r="BB533" s="34"/>
      <c r="BC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17"/>
      <c r="BB534" s="34"/>
      <c r="BC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17"/>
      <c r="BB535" s="34"/>
      <c r="BC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17"/>
      <c r="BB536" s="34"/>
      <c r="BC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17"/>
      <c r="BB537" s="34"/>
      <c r="BC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17"/>
      <c r="BB538" s="34"/>
      <c r="BC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17"/>
      <c r="BB539" s="34"/>
      <c r="BC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17"/>
      <c r="BB540" s="34"/>
      <c r="BC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17"/>
      <c r="BB541" s="34"/>
      <c r="BC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17"/>
      <c r="BB542" s="34"/>
      <c r="BC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17"/>
      <c r="BB543" s="34"/>
      <c r="BC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17"/>
      <c r="BB544" s="34"/>
      <c r="BC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17"/>
      <c r="BB545" s="34"/>
      <c r="BC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17"/>
      <c r="BB546" s="34"/>
      <c r="BC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17"/>
      <c r="BB547" s="34"/>
      <c r="BC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17"/>
      <c r="BB548" s="34"/>
      <c r="BC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17"/>
      <c r="BB549" s="34"/>
      <c r="BC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17"/>
      <c r="BB550" s="34"/>
      <c r="BC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17"/>
      <c r="BB551" s="34"/>
      <c r="BC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17"/>
      <c r="BB552" s="34"/>
      <c r="BC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17"/>
      <c r="BB553" s="34"/>
      <c r="BC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17"/>
      <c r="BB554" s="34"/>
      <c r="BC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17"/>
      <c r="BB555" s="34"/>
      <c r="BC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17"/>
      <c r="BB556" s="34"/>
      <c r="BC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17"/>
      <c r="BB557" s="34"/>
      <c r="BC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17"/>
      <c r="BB558" s="34"/>
      <c r="BC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17"/>
      <c r="BB559" s="34"/>
      <c r="BC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17"/>
      <c r="BB560" s="34"/>
      <c r="BC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17"/>
      <c r="BB561" s="34"/>
      <c r="BC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17"/>
      <c r="BB562" s="34"/>
      <c r="BC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17"/>
      <c r="BB563" s="34"/>
      <c r="BC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17"/>
      <c r="BB564" s="34"/>
      <c r="BC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17"/>
      <c r="BB565" s="34"/>
      <c r="BC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17"/>
      <c r="BB566" s="34"/>
      <c r="BC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17"/>
      <c r="BB567" s="34"/>
      <c r="BC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17"/>
      <c r="BB568" s="34"/>
      <c r="BC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17"/>
      <c r="BB569" s="34"/>
      <c r="BC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17"/>
      <c r="BB570" s="34"/>
      <c r="BC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17"/>
      <c r="BB571" s="34"/>
      <c r="BC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17"/>
      <c r="BB572" s="34"/>
      <c r="BC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17"/>
      <c r="BB573" s="34"/>
      <c r="BC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17"/>
      <c r="BB574" s="34"/>
      <c r="BC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17"/>
      <c r="BB575" s="34"/>
      <c r="BC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17"/>
      <c r="BB576" s="34"/>
      <c r="BC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17"/>
      <c r="BB577" s="34"/>
      <c r="BC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17"/>
      <c r="BB578" s="34"/>
      <c r="BC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17"/>
      <c r="BB579" s="34"/>
      <c r="BC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17"/>
      <c r="BB580" s="34"/>
      <c r="BC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17"/>
      <c r="BB581" s="34"/>
      <c r="BC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17"/>
      <c r="BB582" s="34"/>
      <c r="BC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17"/>
      <c r="BB583" s="34"/>
      <c r="BC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17"/>
      <c r="BB584" s="34"/>
      <c r="BC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17"/>
      <c r="BB585" s="34"/>
      <c r="BC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17"/>
      <c r="BB586" s="34"/>
      <c r="BC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17"/>
      <c r="BB587" s="34"/>
      <c r="BC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17"/>
      <c r="BB588" s="34"/>
      <c r="BC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17"/>
      <c r="BB589" s="34"/>
      <c r="BC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17"/>
      <c r="BB590" s="34"/>
      <c r="BC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17"/>
      <c r="BB591" s="34"/>
      <c r="BC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17"/>
      <c r="BB592" s="34"/>
      <c r="BC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17"/>
      <c r="BB593" s="34"/>
      <c r="BC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17"/>
      <c r="BB594" s="34"/>
      <c r="BC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17"/>
      <c r="BB595" s="34"/>
      <c r="BC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17"/>
      <c r="BB596" s="34"/>
      <c r="BC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17"/>
      <c r="BB597" s="34"/>
      <c r="BC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17"/>
      <c r="BB598" s="34"/>
      <c r="BC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17"/>
      <c r="BB599" s="34"/>
      <c r="BC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17"/>
      <c r="BB600" s="34"/>
      <c r="BC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17"/>
      <c r="BB601" s="34"/>
      <c r="BC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17"/>
      <c r="BB602" s="34"/>
      <c r="BC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17"/>
      <c r="BB603" s="34"/>
      <c r="BC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17"/>
      <c r="BB604" s="34"/>
      <c r="BC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17"/>
      <c r="BB605" s="34"/>
      <c r="BC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17"/>
      <c r="BB606" s="34"/>
      <c r="BC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17"/>
      <c r="BB607" s="34"/>
      <c r="BC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17"/>
      <c r="BB608" s="34"/>
      <c r="BC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17"/>
      <c r="BB609" s="34"/>
      <c r="BC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17"/>
      <c r="BB610" s="34"/>
      <c r="BC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17"/>
      <c r="BB611" s="34"/>
      <c r="BC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17"/>
      <c r="BB612" s="34"/>
      <c r="BC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17"/>
      <c r="BB613" s="34"/>
      <c r="BC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17"/>
      <c r="BB614" s="34"/>
      <c r="BC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17"/>
      <c r="BB615" s="34"/>
      <c r="BC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17"/>
      <c r="BB616" s="34"/>
      <c r="BC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17"/>
      <c r="BB617" s="34"/>
      <c r="BC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17"/>
      <c r="BB618" s="34"/>
      <c r="BC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17"/>
      <c r="BB619" s="34"/>
      <c r="BC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17"/>
      <c r="BB620" s="34"/>
      <c r="BC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17"/>
      <c r="BB621" s="34"/>
      <c r="BC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17"/>
      <c r="BB622" s="34"/>
      <c r="BC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17"/>
      <c r="BB623" s="34"/>
      <c r="BC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17"/>
      <c r="BB624" s="34"/>
      <c r="BC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17"/>
      <c r="BB625" s="34"/>
      <c r="BC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17"/>
      <c r="BB626" s="34"/>
      <c r="BC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17"/>
      <c r="BB627" s="34"/>
      <c r="BC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17"/>
      <c r="BB628" s="34"/>
      <c r="BC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17"/>
      <c r="BB629" s="34"/>
      <c r="BC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17"/>
      <c r="BB630" s="34"/>
      <c r="BC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17"/>
      <c r="BB631" s="34"/>
      <c r="BC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17"/>
      <c r="BB632" s="34"/>
      <c r="BC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17"/>
      <c r="BB633" s="34"/>
      <c r="BC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17"/>
      <c r="BB634" s="34"/>
      <c r="BC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17"/>
      <c r="BB635" s="34"/>
      <c r="BC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17"/>
      <c r="BB636" s="34"/>
      <c r="BC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17"/>
      <c r="BB637" s="34"/>
      <c r="BC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17"/>
      <c r="BB638" s="34"/>
      <c r="BC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17"/>
      <c r="BB639" s="34"/>
      <c r="BC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17"/>
      <c r="BB640" s="34"/>
      <c r="BC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17"/>
      <c r="BB641" s="34"/>
      <c r="BC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17"/>
      <c r="BB642" s="34"/>
      <c r="BC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17"/>
      <c r="BB643" s="34"/>
      <c r="BC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17"/>
      <c r="BB644" s="34"/>
      <c r="BC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17"/>
      <c r="BB645" s="34"/>
      <c r="BC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17"/>
      <c r="BB646" s="34"/>
      <c r="BC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17"/>
      <c r="BB647" s="34"/>
      <c r="BC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17"/>
      <c r="BB648" s="34"/>
      <c r="BC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17"/>
      <c r="BB649" s="34"/>
      <c r="BC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17"/>
      <c r="BB650" s="34"/>
      <c r="BC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17"/>
      <c r="BB651" s="34"/>
      <c r="BC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17"/>
      <c r="BB652" s="34"/>
      <c r="BC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17"/>
      <c r="BB653" s="34"/>
      <c r="BC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17"/>
      <c r="BB654" s="34"/>
      <c r="BC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17"/>
      <c r="BB655" s="34"/>
      <c r="BC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17"/>
      <c r="BB656" s="34"/>
      <c r="BC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17"/>
      <c r="BB657" s="34"/>
      <c r="BC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17"/>
      <c r="BB658" s="34"/>
      <c r="BC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17"/>
      <c r="BB659" s="34"/>
      <c r="BC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17"/>
      <c r="BB660" s="34"/>
      <c r="BC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17"/>
      <c r="BB661" s="34"/>
      <c r="BC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17"/>
      <c r="BB662" s="34"/>
      <c r="BC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17"/>
      <c r="BB663" s="34"/>
      <c r="BC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17"/>
      <c r="BB664" s="34"/>
      <c r="BC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17"/>
      <c r="BB665" s="34"/>
      <c r="BC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17"/>
      <c r="BB666" s="34"/>
      <c r="BC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17"/>
      <c r="BB667" s="34"/>
      <c r="BC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17"/>
      <c r="BB668" s="34"/>
      <c r="BC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17"/>
      <c r="BB669" s="34"/>
      <c r="BC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17"/>
      <c r="BB670" s="34"/>
      <c r="BC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17"/>
      <c r="BB671" s="34"/>
      <c r="BC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17"/>
      <c r="BB672" s="34"/>
      <c r="BC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17"/>
      <c r="BB673" s="34"/>
      <c r="BC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17"/>
      <c r="BB674" s="34"/>
      <c r="BC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17"/>
      <c r="BB675" s="34"/>
      <c r="BC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17"/>
      <c r="BB676" s="34"/>
      <c r="BC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17"/>
      <c r="BB677" s="34"/>
      <c r="BC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17"/>
      <c r="BB678" s="34"/>
      <c r="BC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17"/>
      <c r="BB679" s="34"/>
      <c r="BC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17"/>
      <c r="BB680" s="34"/>
      <c r="BC680" s="34"/>
    </row>
  </sheetData>
  <mergeCells count="75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3:AF3"/>
    <mergeCell ref="AG3:AK3"/>
    <mergeCell ref="AL3:AP3"/>
    <mergeCell ref="AQ3:AU3"/>
    <mergeCell ref="AV3:AZ3"/>
    <mergeCell ref="BA3:BA4"/>
    <mergeCell ref="BB3:BB4"/>
    <mergeCell ref="BC3:BC4"/>
    <mergeCell ref="A3:A4"/>
    <mergeCell ref="B3:B4"/>
    <mergeCell ref="C3:G3"/>
    <mergeCell ref="H3:L3"/>
    <mergeCell ref="M3:Q3"/>
    <mergeCell ref="R3:V3"/>
    <mergeCell ref="W3:AA3"/>
    <mergeCell ref="AB9:AF9"/>
    <mergeCell ref="AG9:AK9"/>
    <mergeCell ref="AL9:AP9"/>
    <mergeCell ref="AQ9:AU9"/>
    <mergeCell ref="AV9:AZ9"/>
    <mergeCell ref="BA9:BA10"/>
    <mergeCell ref="BB9:BB10"/>
    <mergeCell ref="BC9:BC10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BA15:BA16"/>
    <mergeCell ref="BB15:BB16"/>
    <mergeCell ref="BC15:BC16"/>
    <mergeCell ref="A15:A16"/>
    <mergeCell ref="B15:B16"/>
    <mergeCell ref="C15:G15"/>
    <mergeCell ref="H15:L15"/>
    <mergeCell ref="M15:Q15"/>
    <mergeCell ref="R15:V15"/>
    <mergeCell ref="W15:AA15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5.75"/>
    <col customWidth="1" min="2" max="2" width="8.5"/>
    <col customWidth="1" min="3" max="52" width="3.88"/>
    <col customWidth="1" min="53" max="53" width="10.38"/>
    <col customWidth="1" min="54" max="55" width="11.13"/>
  </cols>
  <sheetData>
    <row r="1">
      <c r="A1" s="16"/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7"/>
      <c r="BC1" s="17"/>
    </row>
    <row r="2">
      <c r="A2" s="16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18"/>
      <c r="BC2" s="18"/>
    </row>
    <row r="3">
      <c r="A3" s="21" t="s">
        <v>25</v>
      </c>
      <c r="B3" s="22" t="s">
        <v>26</v>
      </c>
      <c r="C3" s="23" t="s">
        <v>27</v>
      </c>
      <c r="D3" s="24"/>
      <c r="E3" s="24"/>
      <c r="F3" s="24"/>
      <c r="G3" s="25"/>
      <c r="H3" s="23" t="s">
        <v>28</v>
      </c>
      <c r="I3" s="24"/>
      <c r="J3" s="24"/>
      <c r="K3" s="24"/>
      <c r="L3" s="25"/>
      <c r="M3" s="23" t="s">
        <v>29</v>
      </c>
      <c r="N3" s="24"/>
      <c r="O3" s="24"/>
      <c r="P3" s="24"/>
      <c r="Q3" s="25"/>
      <c r="R3" s="23" t="s">
        <v>30</v>
      </c>
      <c r="S3" s="24"/>
      <c r="T3" s="24"/>
      <c r="U3" s="24"/>
      <c r="V3" s="25"/>
      <c r="W3" s="23" t="s">
        <v>31</v>
      </c>
      <c r="X3" s="24"/>
      <c r="Y3" s="24"/>
      <c r="Z3" s="24"/>
      <c r="AA3" s="25"/>
      <c r="AB3" s="23" t="s">
        <v>32</v>
      </c>
      <c r="AC3" s="24"/>
      <c r="AD3" s="24"/>
      <c r="AE3" s="24"/>
      <c r="AF3" s="25"/>
      <c r="AG3" s="26" t="s">
        <v>33</v>
      </c>
      <c r="AH3" s="24"/>
      <c r="AI3" s="24"/>
      <c r="AJ3" s="24"/>
      <c r="AK3" s="25"/>
      <c r="AL3" s="26" t="s">
        <v>34</v>
      </c>
      <c r="AM3" s="24"/>
      <c r="AN3" s="24"/>
      <c r="AO3" s="24"/>
      <c r="AP3" s="25"/>
      <c r="AQ3" s="26" t="s">
        <v>35</v>
      </c>
      <c r="AR3" s="24"/>
      <c r="AS3" s="24"/>
      <c r="AT3" s="24"/>
      <c r="AU3" s="25"/>
      <c r="AV3" s="26" t="s">
        <v>36</v>
      </c>
      <c r="AW3" s="24"/>
      <c r="AX3" s="24"/>
      <c r="AY3" s="24"/>
      <c r="AZ3" s="25"/>
      <c r="BA3" s="27" t="s">
        <v>4</v>
      </c>
      <c r="BB3" s="28" t="s">
        <v>37</v>
      </c>
      <c r="BC3" s="28" t="s">
        <v>38</v>
      </c>
    </row>
    <row r="4">
      <c r="A4" s="29"/>
      <c r="B4" s="29"/>
      <c r="C4" s="30">
        <v>10.0</v>
      </c>
      <c r="D4" s="30">
        <v>20.0</v>
      </c>
      <c r="E4" s="30">
        <v>30.0</v>
      </c>
      <c r="F4" s="30">
        <v>40.0</v>
      </c>
      <c r="G4" s="30">
        <v>50.0</v>
      </c>
      <c r="H4" s="30">
        <v>10.0</v>
      </c>
      <c r="I4" s="30">
        <v>20.0</v>
      </c>
      <c r="J4" s="30">
        <v>30.0</v>
      </c>
      <c r="K4" s="30">
        <v>40.0</v>
      </c>
      <c r="L4" s="30">
        <v>50.0</v>
      </c>
      <c r="M4" s="30">
        <v>10.0</v>
      </c>
      <c r="N4" s="30">
        <v>20.0</v>
      </c>
      <c r="O4" s="30">
        <v>30.0</v>
      </c>
      <c r="P4" s="30">
        <v>40.0</v>
      </c>
      <c r="Q4" s="30">
        <v>50.0</v>
      </c>
      <c r="R4" s="30">
        <v>10.0</v>
      </c>
      <c r="S4" s="30">
        <v>20.0</v>
      </c>
      <c r="T4" s="30">
        <v>30.0</v>
      </c>
      <c r="U4" s="30">
        <v>40.0</v>
      </c>
      <c r="V4" s="30">
        <v>50.0</v>
      </c>
      <c r="W4" s="30">
        <v>10.0</v>
      </c>
      <c r="X4" s="30">
        <v>20.0</v>
      </c>
      <c r="Y4" s="30">
        <v>30.0</v>
      </c>
      <c r="Z4" s="30">
        <v>40.0</v>
      </c>
      <c r="AA4" s="30">
        <v>50.0</v>
      </c>
      <c r="AB4" s="30">
        <v>10.0</v>
      </c>
      <c r="AC4" s="30">
        <v>20.0</v>
      </c>
      <c r="AD4" s="30">
        <v>30.0</v>
      </c>
      <c r="AE4" s="30">
        <v>40.0</v>
      </c>
      <c r="AF4" s="30">
        <v>50.0</v>
      </c>
      <c r="AG4" s="30">
        <v>10.0</v>
      </c>
      <c r="AH4" s="30">
        <v>20.0</v>
      </c>
      <c r="AI4" s="30">
        <v>30.0</v>
      </c>
      <c r="AJ4" s="30">
        <v>40.0</v>
      </c>
      <c r="AK4" s="30">
        <v>50.0</v>
      </c>
      <c r="AL4" s="30">
        <v>10.0</v>
      </c>
      <c r="AM4" s="30">
        <v>20.0</v>
      </c>
      <c r="AN4" s="30">
        <v>30.0</v>
      </c>
      <c r="AO4" s="30">
        <v>40.0</v>
      </c>
      <c r="AP4" s="30">
        <v>50.0</v>
      </c>
      <c r="AQ4" s="30">
        <v>10.0</v>
      </c>
      <c r="AR4" s="30">
        <v>20.0</v>
      </c>
      <c r="AS4" s="30">
        <v>30.0</v>
      </c>
      <c r="AT4" s="30">
        <v>40.0</v>
      </c>
      <c r="AU4" s="30">
        <v>50.0</v>
      </c>
      <c r="AV4" s="30">
        <v>10.0</v>
      </c>
      <c r="AW4" s="30">
        <v>20.0</v>
      </c>
      <c r="AX4" s="30">
        <v>30.0</v>
      </c>
      <c r="AY4" s="30">
        <v>40.0</v>
      </c>
      <c r="AZ4" s="30">
        <v>50.0</v>
      </c>
      <c r="BA4" s="29"/>
      <c r="BB4" s="29"/>
      <c r="BC4" s="29"/>
    </row>
    <row r="5">
      <c r="A5" s="6" t="s">
        <v>15</v>
      </c>
      <c r="B5" s="18">
        <f t="shared" ref="B5:B8" si="1">SUMPRODUCT(C5:AZ5,$C$4:$AZ$4)</f>
        <v>30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18"/>
      <c r="AG5" s="31">
        <v>-1.0</v>
      </c>
      <c r="AH5" s="31"/>
      <c r="AI5" s="31"/>
      <c r="AJ5" s="31"/>
      <c r="AK5" s="18"/>
      <c r="AL5" s="31"/>
      <c r="AM5" s="31"/>
      <c r="AN5" s="31"/>
      <c r="AO5" s="31"/>
      <c r="AP5" s="18"/>
      <c r="AQ5" s="20"/>
      <c r="AR5" s="32">
        <v>1.0</v>
      </c>
      <c r="AS5" s="20"/>
      <c r="AT5" s="20"/>
      <c r="AU5" s="20"/>
      <c r="AV5" s="20"/>
      <c r="AW5" s="32">
        <v>1.0</v>
      </c>
      <c r="AX5" s="20"/>
      <c r="AY5" s="20"/>
      <c r="AZ5" s="20"/>
      <c r="BA5" s="20">
        <f t="shared" ref="BA5:BA8" si="2">_xlfn.RANK.AVG(B5,$B$5:$B$8)</f>
        <v>3</v>
      </c>
      <c r="BB5" s="18">
        <f t="shared" ref="BB5:BB8" si="3">SUMIF(C5:AZ5,"&gt;0",$C$4:$AZ$4)</f>
        <v>40</v>
      </c>
      <c r="BC5" s="18">
        <f t="shared" ref="BC5:BC8" si="4">IF(SUM(BB$5:BB$8)&lt;&gt;0,(5-BA5)+B5/200,0)</f>
        <v>2.15</v>
      </c>
    </row>
    <row r="6">
      <c r="A6" s="10" t="s">
        <v>12</v>
      </c>
      <c r="B6" s="18">
        <f t="shared" si="1"/>
        <v>170</v>
      </c>
      <c r="C6" s="31"/>
      <c r="D6" s="31"/>
      <c r="E6" s="31">
        <v>1.0</v>
      </c>
      <c r="F6" s="31"/>
      <c r="G6" s="31"/>
      <c r="H6" s="31">
        <v>1.0</v>
      </c>
      <c r="I6" s="31">
        <v>1.0</v>
      </c>
      <c r="J6" s="31"/>
      <c r="K6" s="31"/>
      <c r="L6" s="18"/>
      <c r="M6" s="31"/>
      <c r="N6" s="31">
        <v>1.0</v>
      </c>
      <c r="O6" s="18"/>
      <c r="P6" s="31"/>
      <c r="Q6" s="18"/>
      <c r="R6" s="31">
        <v>1.0</v>
      </c>
      <c r="S6" s="31"/>
      <c r="T6" s="31">
        <v>1.0</v>
      </c>
      <c r="U6" s="31"/>
      <c r="V6" s="31"/>
      <c r="W6" s="31"/>
      <c r="X6" s="31"/>
      <c r="Y6" s="31">
        <v>-1.0</v>
      </c>
      <c r="Z6" s="31"/>
      <c r="AA6" s="31"/>
      <c r="AB6" s="31">
        <v>1.0</v>
      </c>
      <c r="AC6" s="31">
        <v>1.0</v>
      </c>
      <c r="AD6" s="31">
        <v>1.0</v>
      </c>
      <c r="AE6" s="18"/>
      <c r="AF6" s="31"/>
      <c r="AG6" s="31"/>
      <c r="AH6" s="31">
        <v>1.0</v>
      </c>
      <c r="AI6" s="31"/>
      <c r="AJ6" s="31"/>
      <c r="AK6" s="31"/>
      <c r="AL6" s="31"/>
      <c r="AM6" s="31"/>
      <c r="AN6" s="31"/>
      <c r="AO6" s="31"/>
      <c r="AP6" s="31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20">
        <f t="shared" si="2"/>
        <v>2</v>
      </c>
      <c r="BB6" s="18">
        <f t="shared" si="3"/>
        <v>200</v>
      </c>
      <c r="BC6" s="18">
        <f t="shared" si="4"/>
        <v>3.85</v>
      </c>
    </row>
    <row r="7">
      <c r="A7" s="6" t="s">
        <v>22</v>
      </c>
      <c r="B7" s="18">
        <f t="shared" si="1"/>
        <v>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18"/>
      <c r="X7" s="31"/>
      <c r="Y7" s="31"/>
      <c r="Z7" s="31"/>
      <c r="AA7" s="18"/>
      <c r="AB7" s="18"/>
      <c r="AC7" s="31"/>
      <c r="AD7" s="31"/>
      <c r="AE7" s="18"/>
      <c r="AF7" s="18"/>
      <c r="AG7" s="31"/>
      <c r="AH7" s="31"/>
      <c r="AI7" s="31"/>
      <c r="AJ7" s="18"/>
      <c r="AK7" s="18"/>
      <c r="AL7" s="31"/>
      <c r="AM7" s="31"/>
      <c r="AN7" s="31"/>
      <c r="AO7" s="18"/>
      <c r="AP7" s="31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20">
        <f t="shared" si="2"/>
        <v>4</v>
      </c>
      <c r="BB7" s="18">
        <f t="shared" si="3"/>
        <v>0</v>
      </c>
      <c r="BC7" s="18">
        <f t="shared" si="4"/>
        <v>1</v>
      </c>
    </row>
    <row r="8">
      <c r="A8" s="10" t="s">
        <v>14</v>
      </c>
      <c r="B8" s="18">
        <f t="shared" si="1"/>
        <v>280</v>
      </c>
      <c r="C8" s="31">
        <v>1.0</v>
      </c>
      <c r="D8" s="31">
        <v>1.0</v>
      </c>
      <c r="E8" s="18"/>
      <c r="F8" s="31"/>
      <c r="G8" s="31"/>
      <c r="H8" s="31"/>
      <c r="I8" s="31"/>
      <c r="J8" s="31"/>
      <c r="K8" s="18"/>
      <c r="L8" s="31"/>
      <c r="M8" s="31">
        <v>1.0</v>
      </c>
      <c r="N8" s="18"/>
      <c r="O8" s="31">
        <v>-1.0</v>
      </c>
      <c r="P8" s="18"/>
      <c r="Q8" s="18"/>
      <c r="R8" s="31"/>
      <c r="S8" s="31">
        <v>1.0</v>
      </c>
      <c r="T8" s="31"/>
      <c r="U8" s="31"/>
      <c r="V8" s="31"/>
      <c r="W8" s="31">
        <v>1.0</v>
      </c>
      <c r="X8" s="31">
        <v>1.0</v>
      </c>
      <c r="Y8" s="31"/>
      <c r="Z8" s="31"/>
      <c r="AA8" s="18"/>
      <c r="AB8" s="31"/>
      <c r="AC8" s="31"/>
      <c r="AD8" s="31"/>
      <c r="AE8" s="31">
        <v>1.0</v>
      </c>
      <c r="AF8" s="31">
        <v>-1.0</v>
      </c>
      <c r="AG8" s="31">
        <v>1.0</v>
      </c>
      <c r="AH8" s="18"/>
      <c r="AI8" s="31"/>
      <c r="AJ8" s="31"/>
      <c r="AK8" s="31"/>
      <c r="AL8" s="31">
        <v>1.0</v>
      </c>
      <c r="AM8" s="18"/>
      <c r="AN8" s="31">
        <v>1.0</v>
      </c>
      <c r="AO8" s="31">
        <v>1.0</v>
      </c>
      <c r="AP8" s="31"/>
      <c r="AQ8" s="32">
        <v>1.0</v>
      </c>
      <c r="AR8" s="32"/>
      <c r="AS8" s="32"/>
      <c r="AT8" s="32">
        <v>1.0</v>
      </c>
      <c r="AU8" s="32">
        <v>1.0</v>
      </c>
      <c r="AV8" s="32">
        <v>1.0</v>
      </c>
      <c r="AW8" s="32"/>
      <c r="AX8" s="32">
        <v>1.0</v>
      </c>
      <c r="AY8" s="32"/>
      <c r="AZ8" s="32"/>
      <c r="BA8" s="20">
        <f t="shared" si="2"/>
        <v>1</v>
      </c>
      <c r="BB8" s="18">
        <f t="shared" si="3"/>
        <v>360</v>
      </c>
      <c r="BC8" s="18">
        <f t="shared" si="4"/>
        <v>5.4</v>
      </c>
    </row>
    <row r="9">
      <c r="A9" s="33" t="s">
        <v>39</v>
      </c>
      <c r="B9" s="22" t="s">
        <v>26</v>
      </c>
      <c r="C9" s="23" t="s">
        <v>27</v>
      </c>
      <c r="D9" s="24"/>
      <c r="E9" s="24"/>
      <c r="F9" s="24"/>
      <c r="G9" s="25"/>
      <c r="H9" s="23" t="s">
        <v>28</v>
      </c>
      <c r="I9" s="24"/>
      <c r="J9" s="24"/>
      <c r="K9" s="24"/>
      <c r="L9" s="25"/>
      <c r="M9" s="23" t="s">
        <v>29</v>
      </c>
      <c r="N9" s="24"/>
      <c r="O9" s="24"/>
      <c r="P9" s="24"/>
      <c r="Q9" s="25"/>
      <c r="R9" s="23" t="s">
        <v>30</v>
      </c>
      <c r="S9" s="24"/>
      <c r="T9" s="24"/>
      <c r="U9" s="24"/>
      <c r="V9" s="25"/>
      <c r="W9" s="23" t="s">
        <v>31</v>
      </c>
      <c r="X9" s="24"/>
      <c r="Y9" s="24"/>
      <c r="Z9" s="24"/>
      <c r="AA9" s="25"/>
      <c r="AB9" s="23" t="s">
        <v>32</v>
      </c>
      <c r="AC9" s="24"/>
      <c r="AD9" s="24"/>
      <c r="AE9" s="24"/>
      <c r="AF9" s="25"/>
      <c r="AG9" s="26" t="s">
        <v>33</v>
      </c>
      <c r="AH9" s="24"/>
      <c r="AI9" s="24"/>
      <c r="AJ9" s="24"/>
      <c r="AK9" s="25"/>
      <c r="AL9" s="26" t="s">
        <v>34</v>
      </c>
      <c r="AM9" s="24"/>
      <c r="AN9" s="24"/>
      <c r="AO9" s="24"/>
      <c r="AP9" s="25"/>
      <c r="AQ9" s="26" t="s">
        <v>35</v>
      </c>
      <c r="AR9" s="24"/>
      <c r="AS9" s="24"/>
      <c r="AT9" s="24"/>
      <c r="AU9" s="25"/>
      <c r="AV9" s="26" t="s">
        <v>36</v>
      </c>
      <c r="AW9" s="24"/>
      <c r="AX9" s="24"/>
      <c r="AY9" s="24"/>
      <c r="AZ9" s="25"/>
      <c r="BA9" s="27" t="s">
        <v>4</v>
      </c>
      <c r="BB9" s="22" t="s">
        <v>40</v>
      </c>
      <c r="BC9" s="28" t="s">
        <v>38</v>
      </c>
    </row>
    <row r="10">
      <c r="A10" s="29"/>
      <c r="B10" s="29"/>
      <c r="C10" s="30">
        <v>10.0</v>
      </c>
      <c r="D10" s="30">
        <v>20.0</v>
      </c>
      <c r="E10" s="30">
        <v>30.0</v>
      </c>
      <c r="F10" s="30">
        <v>40.0</v>
      </c>
      <c r="G10" s="30">
        <v>50.0</v>
      </c>
      <c r="H10" s="30">
        <v>10.0</v>
      </c>
      <c r="I10" s="30">
        <v>20.0</v>
      </c>
      <c r="J10" s="30">
        <v>30.0</v>
      </c>
      <c r="K10" s="30">
        <v>40.0</v>
      </c>
      <c r="L10" s="30">
        <v>50.0</v>
      </c>
      <c r="M10" s="30">
        <v>10.0</v>
      </c>
      <c r="N10" s="30">
        <v>20.0</v>
      </c>
      <c r="O10" s="30">
        <v>30.0</v>
      </c>
      <c r="P10" s="30">
        <v>40.0</v>
      </c>
      <c r="Q10" s="30">
        <v>50.0</v>
      </c>
      <c r="R10" s="30">
        <v>10.0</v>
      </c>
      <c r="S10" s="30">
        <v>20.0</v>
      </c>
      <c r="T10" s="30">
        <v>30.0</v>
      </c>
      <c r="U10" s="30">
        <v>40.0</v>
      </c>
      <c r="V10" s="30">
        <v>50.0</v>
      </c>
      <c r="W10" s="30">
        <v>10.0</v>
      </c>
      <c r="X10" s="30">
        <v>20.0</v>
      </c>
      <c r="Y10" s="30">
        <v>30.0</v>
      </c>
      <c r="Z10" s="30">
        <v>40.0</v>
      </c>
      <c r="AA10" s="30">
        <v>50.0</v>
      </c>
      <c r="AB10" s="30">
        <v>10.0</v>
      </c>
      <c r="AC10" s="30">
        <v>20.0</v>
      </c>
      <c r="AD10" s="30">
        <v>30.0</v>
      </c>
      <c r="AE10" s="30">
        <v>40.0</v>
      </c>
      <c r="AF10" s="30">
        <v>50.0</v>
      </c>
      <c r="AG10" s="30">
        <v>10.0</v>
      </c>
      <c r="AH10" s="30">
        <v>20.0</v>
      </c>
      <c r="AI10" s="30">
        <v>30.0</v>
      </c>
      <c r="AJ10" s="30">
        <v>40.0</v>
      </c>
      <c r="AK10" s="30">
        <v>50.0</v>
      </c>
      <c r="AL10" s="30">
        <v>10.0</v>
      </c>
      <c r="AM10" s="30">
        <v>20.0</v>
      </c>
      <c r="AN10" s="30">
        <v>30.0</v>
      </c>
      <c r="AO10" s="30">
        <v>40.0</v>
      </c>
      <c r="AP10" s="30">
        <v>50.0</v>
      </c>
      <c r="AQ10" s="30">
        <v>10.0</v>
      </c>
      <c r="AR10" s="30">
        <v>20.0</v>
      </c>
      <c r="AS10" s="30">
        <v>30.0</v>
      </c>
      <c r="AT10" s="30">
        <v>40.0</v>
      </c>
      <c r="AU10" s="30">
        <v>50.0</v>
      </c>
      <c r="AV10" s="30">
        <v>10.0</v>
      </c>
      <c r="AW10" s="30">
        <v>20.0</v>
      </c>
      <c r="AX10" s="30">
        <v>30.0</v>
      </c>
      <c r="AY10" s="30">
        <v>40.0</v>
      </c>
      <c r="AZ10" s="30">
        <v>50.0</v>
      </c>
      <c r="BA10" s="29"/>
      <c r="BB10" s="29"/>
      <c r="BC10" s="29"/>
    </row>
    <row r="11">
      <c r="A11" s="10" t="s">
        <v>10</v>
      </c>
      <c r="B11" s="18">
        <f t="shared" ref="B11:B14" si="5">SUMPRODUCT(C11:AZ11,$C$4:$AZ$4)</f>
        <v>70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>
        <v>1.0</v>
      </c>
      <c r="AF11" s="18"/>
      <c r="AG11" s="31"/>
      <c r="AH11" s="31"/>
      <c r="AI11" s="31">
        <v>1.0</v>
      </c>
      <c r="AJ11" s="31"/>
      <c r="AK11" s="18"/>
      <c r="AL11" s="31"/>
      <c r="AM11" s="31"/>
      <c r="AN11" s="31"/>
      <c r="AO11" s="31"/>
      <c r="AP11" s="18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>
        <f t="shared" ref="BA11:BA14" si="6">_xlfn.RANK.AVG(B11,$B$11:$B$14)</f>
        <v>3</v>
      </c>
      <c r="BB11" s="18">
        <f t="shared" ref="BB11:BB14" si="7">SUMIF(C11:AZ11,"&gt;0",$C$4:$AZ$4)</f>
        <v>70</v>
      </c>
      <c r="BC11" s="18">
        <f t="shared" ref="BC11:BC14" si="8">IF(SUM(BB$11:BB$14)&lt;&gt;0,(5-BA11)+B11/200,0)</f>
        <v>2.35</v>
      </c>
    </row>
    <row r="12">
      <c r="A12" s="6" t="s">
        <v>6</v>
      </c>
      <c r="B12" s="18">
        <f t="shared" si="5"/>
        <v>180</v>
      </c>
      <c r="C12" s="31">
        <v>1.0</v>
      </c>
      <c r="D12" s="31"/>
      <c r="E12" s="31">
        <v>1.0</v>
      </c>
      <c r="F12" s="31"/>
      <c r="G12" s="31"/>
      <c r="H12" s="31"/>
      <c r="I12" s="31">
        <v>1.0</v>
      </c>
      <c r="J12" s="31"/>
      <c r="K12" s="31"/>
      <c r="L12" s="31">
        <v>1.0</v>
      </c>
      <c r="M12" s="31">
        <v>1.0</v>
      </c>
      <c r="N12" s="31">
        <v>1.0</v>
      </c>
      <c r="O12" s="31">
        <v>1.0</v>
      </c>
      <c r="P12" s="31"/>
      <c r="Q12" s="18"/>
      <c r="R12" s="18"/>
      <c r="S12" s="31">
        <v>1.0</v>
      </c>
      <c r="T12" s="31"/>
      <c r="U12" s="31"/>
      <c r="V12" s="31"/>
      <c r="W12" s="31"/>
      <c r="X12" s="31"/>
      <c r="Y12" s="31">
        <v>-1.0</v>
      </c>
      <c r="Z12" s="31"/>
      <c r="AA12" s="31"/>
      <c r="AB12" s="31">
        <v>-1.0</v>
      </c>
      <c r="AC12" s="31"/>
      <c r="AD12" s="18"/>
      <c r="AE12" s="18"/>
      <c r="AF12" s="31"/>
      <c r="AG12" s="31"/>
      <c r="AH12" s="31"/>
      <c r="AI12" s="31"/>
      <c r="AJ12" s="31"/>
      <c r="AK12" s="31"/>
      <c r="AL12" s="31"/>
      <c r="AM12" s="31"/>
      <c r="AN12" s="31"/>
      <c r="AO12" s="31">
        <v>-1.0</v>
      </c>
      <c r="AP12" s="31"/>
      <c r="AQ12" s="32"/>
      <c r="AR12" s="32">
        <v>1.0</v>
      </c>
      <c r="AS12" s="32"/>
      <c r="AT12" s="32"/>
      <c r="AU12" s="32"/>
      <c r="AV12" s="32">
        <v>1.0</v>
      </c>
      <c r="AW12" s="32"/>
      <c r="AX12" s="32"/>
      <c r="AY12" s="32">
        <v>1.0</v>
      </c>
      <c r="AZ12" s="32"/>
      <c r="BA12" s="20">
        <f t="shared" si="6"/>
        <v>1</v>
      </c>
      <c r="BB12" s="18">
        <f t="shared" si="7"/>
        <v>260</v>
      </c>
      <c r="BC12" s="18">
        <f t="shared" si="8"/>
        <v>4.9</v>
      </c>
    </row>
    <row r="13">
      <c r="A13" s="10" t="s">
        <v>13</v>
      </c>
      <c r="B13" s="18">
        <f t="shared" si="5"/>
        <v>160</v>
      </c>
      <c r="C13" s="31"/>
      <c r="D13" s="31">
        <v>1.0</v>
      </c>
      <c r="E13" s="31"/>
      <c r="F13" s="31">
        <v>1.0</v>
      </c>
      <c r="G13" s="31"/>
      <c r="H13" s="31">
        <v>1.0</v>
      </c>
      <c r="I13" s="31"/>
      <c r="J13" s="31"/>
      <c r="K13" s="31"/>
      <c r="L13" s="31"/>
      <c r="M13" s="31"/>
      <c r="N13" s="31"/>
      <c r="O13" s="31"/>
      <c r="P13" s="18"/>
      <c r="Q13" s="31"/>
      <c r="R13" s="31">
        <v>1.0</v>
      </c>
      <c r="S13" s="31"/>
      <c r="T13" s="31"/>
      <c r="U13" s="31"/>
      <c r="V13" s="31"/>
      <c r="W13" s="31">
        <v>1.0</v>
      </c>
      <c r="X13" s="31">
        <v>-1.0</v>
      </c>
      <c r="Y13" s="31"/>
      <c r="Z13" s="31"/>
      <c r="AA13" s="18"/>
      <c r="AB13" s="31"/>
      <c r="AC13" s="31">
        <v>1.0</v>
      </c>
      <c r="AD13" s="31"/>
      <c r="AE13" s="31"/>
      <c r="AF13" s="31"/>
      <c r="AG13" s="31"/>
      <c r="AH13" s="31"/>
      <c r="AI13" s="31"/>
      <c r="AJ13" s="18"/>
      <c r="AK13" s="18"/>
      <c r="AL13" s="31">
        <v>1.0</v>
      </c>
      <c r="AM13" s="31"/>
      <c r="AN13" s="31"/>
      <c r="AO13" s="18"/>
      <c r="AP13" s="31"/>
      <c r="AQ13" s="32">
        <v>1.0</v>
      </c>
      <c r="AR13" s="32"/>
      <c r="AS13" s="32"/>
      <c r="AT13" s="32"/>
      <c r="AU13" s="32"/>
      <c r="AV13" s="32"/>
      <c r="AW13" s="32"/>
      <c r="AX13" s="32"/>
      <c r="AY13" s="32"/>
      <c r="AZ13" s="32">
        <v>1.0</v>
      </c>
      <c r="BA13" s="20">
        <f t="shared" si="6"/>
        <v>2</v>
      </c>
      <c r="BB13" s="18">
        <f t="shared" si="7"/>
        <v>180</v>
      </c>
      <c r="BC13" s="18">
        <f t="shared" si="8"/>
        <v>3.8</v>
      </c>
    </row>
    <row r="14">
      <c r="A14" s="10" t="s">
        <v>11</v>
      </c>
      <c r="B14" s="18">
        <f t="shared" si="5"/>
        <v>-30</v>
      </c>
      <c r="C14" s="31"/>
      <c r="D14" s="31"/>
      <c r="E14" s="18"/>
      <c r="F14" s="31"/>
      <c r="G14" s="31"/>
      <c r="H14" s="31"/>
      <c r="I14" s="31"/>
      <c r="J14" s="31"/>
      <c r="K14" s="18"/>
      <c r="L14" s="31"/>
      <c r="M14" s="31"/>
      <c r="N14" s="18"/>
      <c r="O14" s="31"/>
      <c r="P14" s="18"/>
      <c r="Q14" s="18"/>
      <c r="R14" s="31"/>
      <c r="S14" s="31"/>
      <c r="T14" s="31">
        <v>-1.0</v>
      </c>
      <c r="U14" s="31"/>
      <c r="V14" s="31"/>
      <c r="W14" s="18"/>
      <c r="X14" s="31">
        <v>-1.0</v>
      </c>
      <c r="Y14" s="31"/>
      <c r="Z14" s="31"/>
      <c r="AA14" s="18"/>
      <c r="AB14" s="31">
        <v>1.0</v>
      </c>
      <c r="AC14" s="31"/>
      <c r="AD14" s="31"/>
      <c r="AE14" s="31"/>
      <c r="AF14" s="31">
        <v>-1.0</v>
      </c>
      <c r="AG14" s="31"/>
      <c r="AH14" s="18"/>
      <c r="AI14" s="31"/>
      <c r="AJ14" s="31"/>
      <c r="AK14" s="31"/>
      <c r="AL14" s="31">
        <v>-1.0</v>
      </c>
      <c r="AM14" s="18"/>
      <c r="AN14" s="31"/>
      <c r="AO14" s="31"/>
      <c r="AP14" s="31"/>
      <c r="AQ14" s="32"/>
      <c r="AR14" s="32"/>
      <c r="AS14" s="32"/>
      <c r="AT14" s="32"/>
      <c r="AU14" s="32">
        <v>1.0</v>
      </c>
      <c r="AV14" s="32"/>
      <c r="AW14" s="32">
        <v>1.0</v>
      </c>
      <c r="AX14" s="32"/>
      <c r="AY14" s="32"/>
      <c r="AZ14" s="32"/>
      <c r="BA14" s="20">
        <f t="shared" si="6"/>
        <v>4</v>
      </c>
      <c r="BB14" s="18">
        <f t="shared" si="7"/>
        <v>80</v>
      </c>
      <c r="BC14" s="18">
        <f t="shared" si="8"/>
        <v>0.85</v>
      </c>
    </row>
    <row r="15">
      <c r="A15" s="33" t="s">
        <v>41</v>
      </c>
      <c r="B15" s="22" t="s">
        <v>26</v>
      </c>
      <c r="C15" s="23" t="s">
        <v>27</v>
      </c>
      <c r="D15" s="24"/>
      <c r="E15" s="24"/>
      <c r="F15" s="24"/>
      <c r="G15" s="25"/>
      <c r="H15" s="23" t="s">
        <v>28</v>
      </c>
      <c r="I15" s="24"/>
      <c r="J15" s="24"/>
      <c r="K15" s="24"/>
      <c r="L15" s="25"/>
      <c r="M15" s="23" t="s">
        <v>29</v>
      </c>
      <c r="N15" s="24"/>
      <c r="O15" s="24"/>
      <c r="P15" s="24"/>
      <c r="Q15" s="25"/>
      <c r="R15" s="23" t="s">
        <v>30</v>
      </c>
      <c r="S15" s="24"/>
      <c r="T15" s="24"/>
      <c r="U15" s="24"/>
      <c r="V15" s="25"/>
      <c r="W15" s="23" t="s">
        <v>31</v>
      </c>
      <c r="X15" s="24"/>
      <c r="Y15" s="24"/>
      <c r="Z15" s="24"/>
      <c r="AA15" s="25"/>
      <c r="AB15" s="23" t="s">
        <v>32</v>
      </c>
      <c r="AC15" s="24"/>
      <c r="AD15" s="24"/>
      <c r="AE15" s="24"/>
      <c r="AF15" s="25"/>
      <c r="AG15" s="26" t="s">
        <v>33</v>
      </c>
      <c r="AH15" s="24"/>
      <c r="AI15" s="24"/>
      <c r="AJ15" s="24"/>
      <c r="AK15" s="25"/>
      <c r="AL15" s="26" t="s">
        <v>34</v>
      </c>
      <c r="AM15" s="24"/>
      <c r="AN15" s="24"/>
      <c r="AO15" s="24"/>
      <c r="AP15" s="25"/>
      <c r="AQ15" s="26" t="s">
        <v>35</v>
      </c>
      <c r="AR15" s="24"/>
      <c r="AS15" s="24"/>
      <c r="AT15" s="24"/>
      <c r="AU15" s="25"/>
      <c r="AV15" s="26" t="s">
        <v>36</v>
      </c>
      <c r="AW15" s="24"/>
      <c r="AX15" s="24"/>
      <c r="AY15" s="24"/>
      <c r="AZ15" s="25"/>
      <c r="BA15" s="27" t="s">
        <v>4</v>
      </c>
      <c r="BB15" s="22" t="s">
        <v>40</v>
      </c>
      <c r="BC15" s="28" t="s">
        <v>38</v>
      </c>
    </row>
    <row r="16">
      <c r="A16" s="29"/>
      <c r="B16" s="29"/>
      <c r="C16" s="30">
        <v>10.0</v>
      </c>
      <c r="D16" s="30">
        <v>20.0</v>
      </c>
      <c r="E16" s="30">
        <v>30.0</v>
      </c>
      <c r="F16" s="30">
        <v>40.0</v>
      </c>
      <c r="G16" s="30">
        <v>50.0</v>
      </c>
      <c r="H16" s="30">
        <v>10.0</v>
      </c>
      <c r="I16" s="30">
        <v>20.0</v>
      </c>
      <c r="J16" s="30">
        <v>30.0</v>
      </c>
      <c r="K16" s="30">
        <v>40.0</v>
      </c>
      <c r="L16" s="30">
        <v>50.0</v>
      </c>
      <c r="M16" s="30">
        <v>10.0</v>
      </c>
      <c r="N16" s="30">
        <v>20.0</v>
      </c>
      <c r="O16" s="30">
        <v>30.0</v>
      </c>
      <c r="P16" s="30">
        <v>40.0</v>
      </c>
      <c r="Q16" s="30">
        <v>50.0</v>
      </c>
      <c r="R16" s="30">
        <v>10.0</v>
      </c>
      <c r="S16" s="30">
        <v>20.0</v>
      </c>
      <c r="T16" s="30">
        <v>30.0</v>
      </c>
      <c r="U16" s="30">
        <v>40.0</v>
      </c>
      <c r="V16" s="30">
        <v>50.0</v>
      </c>
      <c r="W16" s="30">
        <v>10.0</v>
      </c>
      <c r="X16" s="30">
        <v>20.0</v>
      </c>
      <c r="Y16" s="30">
        <v>30.0</v>
      </c>
      <c r="Z16" s="30">
        <v>40.0</v>
      </c>
      <c r="AA16" s="30">
        <v>50.0</v>
      </c>
      <c r="AB16" s="30">
        <v>10.0</v>
      </c>
      <c r="AC16" s="30">
        <v>20.0</v>
      </c>
      <c r="AD16" s="30">
        <v>30.0</v>
      </c>
      <c r="AE16" s="30">
        <v>40.0</v>
      </c>
      <c r="AF16" s="30">
        <v>50.0</v>
      </c>
      <c r="AG16" s="30">
        <v>10.0</v>
      </c>
      <c r="AH16" s="30">
        <v>20.0</v>
      </c>
      <c r="AI16" s="30">
        <v>30.0</v>
      </c>
      <c r="AJ16" s="30">
        <v>40.0</v>
      </c>
      <c r="AK16" s="30">
        <v>50.0</v>
      </c>
      <c r="AL16" s="30">
        <v>10.0</v>
      </c>
      <c r="AM16" s="30">
        <v>20.0</v>
      </c>
      <c r="AN16" s="30">
        <v>30.0</v>
      </c>
      <c r="AO16" s="30">
        <v>40.0</v>
      </c>
      <c r="AP16" s="30">
        <v>50.0</v>
      </c>
      <c r="AQ16" s="30">
        <v>10.0</v>
      </c>
      <c r="AR16" s="30">
        <v>20.0</v>
      </c>
      <c r="AS16" s="30">
        <v>30.0</v>
      </c>
      <c r="AT16" s="30">
        <v>40.0</v>
      </c>
      <c r="AU16" s="30">
        <v>50.0</v>
      </c>
      <c r="AV16" s="30">
        <v>10.0</v>
      </c>
      <c r="AW16" s="30">
        <v>20.0</v>
      </c>
      <c r="AX16" s="30">
        <v>30.0</v>
      </c>
      <c r="AY16" s="30">
        <v>40.0</v>
      </c>
      <c r="AZ16" s="30">
        <v>50.0</v>
      </c>
      <c r="BA16" s="29"/>
      <c r="BB16" s="29"/>
      <c r="BC16" s="29"/>
    </row>
    <row r="17">
      <c r="A17" s="6" t="s">
        <v>23</v>
      </c>
      <c r="B17" s="18">
        <f t="shared" ref="B17:B20" si="9">SUMPRODUCT(C17:AZ17,$C$4:$AZ$4)</f>
        <v>120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>
        <v>1.0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-1.0</v>
      </c>
      <c r="AG17" s="31">
        <v>-1.0</v>
      </c>
      <c r="AH17" s="31"/>
      <c r="AI17" s="31"/>
      <c r="AJ17" s="31"/>
      <c r="AK17" s="18"/>
      <c r="AL17" s="31">
        <v>1.0</v>
      </c>
      <c r="AM17" s="31"/>
      <c r="AN17" s="31"/>
      <c r="AO17" s="31">
        <v>1.0</v>
      </c>
      <c r="AP17" s="18"/>
      <c r="AQ17" s="32">
        <v>1.0</v>
      </c>
      <c r="AR17" s="32">
        <v>1.0</v>
      </c>
      <c r="AS17" s="20"/>
      <c r="AT17" s="20"/>
      <c r="AU17" s="32">
        <v>1.0</v>
      </c>
      <c r="AV17" s="20"/>
      <c r="AW17" s="32">
        <v>1.0</v>
      </c>
      <c r="AX17" s="20"/>
      <c r="AY17" s="20"/>
      <c r="AZ17" s="20"/>
      <c r="BA17" s="20">
        <f t="shared" ref="BA17:BA20" si="10">_xlfn.RANK.AVG(B17,$B$17:$B$20)</f>
        <v>2</v>
      </c>
      <c r="BB17" s="18">
        <f t="shared" ref="BB17:BB20" si="11">SUMIF(C17:AZ17,"&gt;0",$C$4:$AZ$4)</f>
        <v>180</v>
      </c>
      <c r="BC17" s="18">
        <f t="shared" ref="BC17:BC20" si="12">IF(SUM(BB$17:BB$20)&lt;&gt;0,(5-BA17)+B17/200,0)</f>
        <v>3.6</v>
      </c>
    </row>
    <row r="18">
      <c r="A18" s="10" t="s">
        <v>9</v>
      </c>
      <c r="B18" s="18">
        <f t="shared" si="9"/>
        <v>170</v>
      </c>
      <c r="C18" s="31">
        <v>1.0</v>
      </c>
      <c r="D18" s="31">
        <v>1.0</v>
      </c>
      <c r="E18" s="31"/>
      <c r="F18" s="31"/>
      <c r="G18" s="31"/>
      <c r="H18" s="31">
        <v>1.0</v>
      </c>
      <c r="I18" s="31">
        <v>1.0</v>
      </c>
      <c r="J18" s="31"/>
      <c r="K18" s="31"/>
      <c r="L18" s="18"/>
      <c r="M18" s="31">
        <v>1.0</v>
      </c>
      <c r="N18" s="31">
        <v>1.0</v>
      </c>
      <c r="O18" s="31">
        <v>1.0</v>
      </c>
      <c r="P18" s="31"/>
      <c r="Q18" s="18"/>
      <c r="R18" s="31"/>
      <c r="S18" s="31"/>
      <c r="T18" s="31"/>
      <c r="U18" s="31"/>
      <c r="V18" s="31"/>
      <c r="W18" s="31">
        <v>1.0</v>
      </c>
      <c r="X18" s="31">
        <v>1.0</v>
      </c>
      <c r="Y18" s="31"/>
      <c r="Z18" s="31"/>
      <c r="AA18" s="31"/>
      <c r="AB18" s="31">
        <v>1.0</v>
      </c>
      <c r="AC18" s="31">
        <v>1.0</v>
      </c>
      <c r="AD18" s="18"/>
      <c r="AE18" s="31">
        <v>-1.0</v>
      </c>
      <c r="AF18" s="31">
        <v>-1.0</v>
      </c>
      <c r="AG18" s="31">
        <v>1.0</v>
      </c>
      <c r="AH18" s="31">
        <v>1.0</v>
      </c>
      <c r="AI18" s="31"/>
      <c r="AJ18" s="31"/>
      <c r="AK18" s="31"/>
      <c r="AL18" s="31"/>
      <c r="AM18" s="31"/>
      <c r="AN18" s="31"/>
      <c r="AO18" s="31"/>
      <c r="AP18" s="31"/>
      <c r="AQ18" s="32"/>
      <c r="AR18" s="32"/>
      <c r="AS18" s="32"/>
      <c r="AT18" s="32"/>
      <c r="AU18" s="32"/>
      <c r="AV18" s="32"/>
      <c r="AW18" s="32"/>
      <c r="AX18" s="32"/>
      <c r="AY18" s="32"/>
      <c r="AZ18" s="32">
        <v>1.0</v>
      </c>
      <c r="BA18" s="20">
        <f t="shared" si="10"/>
        <v>1</v>
      </c>
      <c r="BB18" s="18">
        <f t="shared" si="11"/>
        <v>260</v>
      </c>
      <c r="BC18" s="18">
        <f t="shared" si="12"/>
        <v>4.85</v>
      </c>
    </row>
    <row r="19">
      <c r="A19" s="6" t="s">
        <v>17</v>
      </c>
      <c r="B19" s="18">
        <f t="shared" si="9"/>
        <v>-50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>
        <v>-1.0</v>
      </c>
      <c r="P19" s="18"/>
      <c r="Q19" s="31"/>
      <c r="R19" s="31"/>
      <c r="S19" s="31"/>
      <c r="T19" s="31"/>
      <c r="U19" s="31"/>
      <c r="V19" s="31"/>
      <c r="W19" s="31"/>
      <c r="X19" s="31"/>
      <c r="Y19" s="31">
        <v>-1.0</v>
      </c>
      <c r="Z19" s="31"/>
      <c r="AA19" s="18"/>
      <c r="AB19" s="18"/>
      <c r="AC19" s="31"/>
      <c r="AD19" s="31"/>
      <c r="AE19" s="18"/>
      <c r="AF19" s="18"/>
      <c r="AG19" s="31"/>
      <c r="AH19" s="31"/>
      <c r="AI19" s="31"/>
      <c r="AJ19" s="18"/>
      <c r="AK19" s="18"/>
      <c r="AL19" s="31"/>
      <c r="AM19" s="31"/>
      <c r="AN19" s="31"/>
      <c r="AO19" s="31"/>
      <c r="AP19" s="31"/>
      <c r="AQ19" s="32"/>
      <c r="AR19" s="32"/>
      <c r="AS19" s="32"/>
      <c r="AT19" s="32"/>
      <c r="AU19" s="32"/>
      <c r="AV19" s="32">
        <v>1.0</v>
      </c>
      <c r="AW19" s="32"/>
      <c r="AX19" s="32"/>
      <c r="AY19" s="32"/>
      <c r="AZ19" s="32"/>
      <c r="BA19" s="20">
        <f t="shared" si="10"/>
        <v>4</v>
      </c>
      <c r="BB19" s="18">
        <f t="shared" si="11"/>
        <v>10</v>
      </c>
      <c r="BC19" s="18">
        <f t="shared" si="12"/>
        <v>0.75</v>
      </c>
    </row>
    <row r="20">
      <c r="A20" s="10" t="s">
        <v>16</v>
      </c>
      <c r="B20" s="18">
        <f t="shared" si="9"/>
        <v>40</v>
      </c>
      <c r="C20" s="31"/>
      <c r="D20" s="31"/>
      <c r="E20" s="18"/>
      <c r="F20" s="31">
        <v>-1.0</v>
      </c>
      <c r="G20" s="31"/>
      <c r="H20" s="31"/>
      <c r="I20" s="31"/>
      <c r="J20" s="31"/>
      <c r="K20" s="18"/>
      <c r="L20" s="31"/>
      <c r="M20" s="31"/>
      <c r="N20" s="18"/>
      <c r="O20" s="31"/>
      <c r="P20" s="18"/>
      <c r="Q20" s="18"/>
      <c r="R20" s="31">
        <v>1.0</v>
      </c>
      <c r="S20" s="31">
        <v>1.0</v>
      </c>
      <c r="T20" s="31"/>
      <c r="U20" s="31"/>
      <c r="V20" s="31">
        <v>1.0</v>
      </c>
      <c r="W20" s="18"/>
      <c r="X20" s="31"/>
      <c r="Y20" s="31"/>
      <c r="Z20" s="31"/>
      <c r="AA20" s="18"/>
      <c r="AB20" s="31"/>
      <c r="AC20" s="31"/>
      <c r="AD20" s="31"/>
      <c r="AE20" s="31"/>
      <c r="AF20" s="31"/>
      <c r="AG20" s="31"/>
      <c r="AH20" s="18"/>
      <c r="AI20" s="31"/>
      <c r="AJ20" s="31"/>
      <c r="AK20" s="31"/>
      <c r="AL20" s="31"/>
      <c r="AM20" s="18"/>
      <c r="AN20" s="31"/>
      <c r="AO20" s="31"/>
      <c r="AP20" s="31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20">
        <f t="shared" si="10"/>
        <v>3</v>
      </c>
      <c r="BB20" s="18">
        <f t="shared" si="11"/>
        <v>80</v>
      </c>
      <c r="BC20" s="18">
        <f t="shared" si="12"/>
        <v>2.2</v>
      </c>
    </row>
    <row r="21">
      <c r="A21" s="33" t="s">
        <v>42</v>
      </c>
      <c r="B21" s="22" t="s">
        <v>26</v>
      </c>
      <c r="C21" s="23" t="s">
        <v>27</v>
      </c>
      <c r="D21" s="24"/>
      <c r="E21" s="24"/>
      <c r="F21" s="24"/>
      <c r="G21" s="25"/>
      <c r="H21" s="23" t="s">
        <v>28</v>
      </c>
      <c r="I21" s="24"/>
      <c r="J21" s="24"/>
      <c r="K21" s="24"/>
      <c r="L21" s="25"/>
      <c r="M21" s="23" t="s">
        <v>29</v>
      </c>
      <c r="N21" s="24"/>
      <c r="O21" s="24"/>
      <c r="P21" s="24"/>
      <c r="Q21" s="25"/>
      <c r="R21" s="23" t="s">
        <v>30</v>
      </c>
      <c r="S21" s="24"/>
      <c r="T21" s="24"/>
      <c r="U21" s="24"/>
      <c r="V21" s="25"/>
      <c r="W21" s="23" t="s">
        <v>31</v>
      </c>
      <c r="X21" s="24"/>
      <c r="Y21" s="24"/>
      <c r="Z21" s="24"/>
      <c r="AA21" s="25"/>
      <c r="AB21" s="23" t="s">
        <v>32</v>
      </c>
      <c r="AC21" s="24"/>
      <c r="AD21" s="24"/>
      <c r="AE21" s="24"/>
      <c r="AF21" s="25"/>
      <c r="AG21" s="26" t="s">
        <v>33</v>
      </c>
      <c r="AH21" s="24"/>
      <c r="AI21" s="24"/>
      <c r="AJ21" s="24"/>
      <c r="AK21" s="25"/>
      <c r="AL21" s="26" t="s">
        <v>34</v>
      </c>
      <c r="AM21" s="24"/>
      <c r="AN21" s="24"/>
      <c r="AO21" s="24"/>
      <c r="AP21" s="25"/>
      <c r="AQ21" s="26" t="s">
        <v>35</v>
      </c>
      <c r="AR21" s="24"/>
      <c r="AS21" s="24"/>
      <c r="AT21" s="24"/>
      <c r="AU21" s="25"/>
      <c r="AV21" s="26" t="s">
        <v>36</v>
      </c>
      <c r="AW21" s="24"/>
      <c r="AX21" s="24"/>
      <c r="AY21" s="24"/>
      <c r="AZ21" s="25"/>
      <c r="BA21" s="27" t="s">
        <v>4</v>
      </c>
      <c r="BB21" s="22" t="s">
        <v>40</v>
      </c>
      <c r="BC21" s="28" t="s">
        <v>38</v>
      </c>
    </row>
    <row r="22">
      <c r="A22" s="29"/>
      <c r="B22" s="29"/>
      <c r="C22" s="30">
        <v>10.0</v>
      </c>
      <c r="D22" s="30">
        <v>20.0</v>
      </c>
      <c r="E22" s="30">
        <v>30.0</v>
      </c>
      <c r="F22" s="30">
        <v>40.0</v>
      </c>
      <c r="G22" s="30">
        <v>50.0</v>
      </c>
      <c r="H22" s="30">
        <v>10.0</v>
      </c>
      <c r="I22" s="30">
        <v>20.0</v>
      </c>
      <c r="J22" s="30">
        <v>30.0</v>
      </c>
      <c r="K22" s="30">
        <v>40.0</v>
      </c>
      <c r="L22" s="30">
        <v>50.0</v>
      </c>
      <c r="M22" s="30">
        <v>10.0</v>
      </c>
      <c r="N22" s="30">
        <v>20.0</v>
      </c>
      <c r="O22" s="30">
        <v>30.0</v>
      </c>
      <c r="P22" s="30">
        <v>40.0</v>
      </c>
      <c r="Q22" s="30">
        <v>50.0</v>
      </c>
      <c r="R22" s="30">
        <v>10.0</v>
      </c>
      <c r="S22" s="30">
        <v>20.0</v>
      </c>
      <c r="T22" s="30">
        <v>30.0</v>
      </c>
      <c r="U22" s="30">
        <v>40.0</v>
      </c>
      <c r="V22" s="30">
        <v>50.0</v>
      </c>
      <c r="W22" s="30">
        <v>10.0</v>
      </c>
      <c r="X22" s="30">
        <v>20.0</v>
      </c>
      <c r="Y22" s="30">
        <v>30.0</v>
      </c>
      <c r="Z22" s="30">
        <v>40.0</v>
      </c>
      <c r="AA22" s="30">
        <v>50.0</v>
      </c>
      <c r="AB22" s="30">
        <v>10.0</v>
      </c>
      <c r="AC22" s="30">
        <v>20.0</v>
      </c>
      <c r="AD22" s="30">
        <v>30.0</v>
      </c>
      <c r="AE22" s="30">
        <v>40.0</v>
      </c>
      <c r="AF22" s="30">
        <v>50.0</v>
      </c>
      <c r="AG22" s="30">
        <v>10.0</v>
      </c>
      <c r="AH22" s="30">
        <v>20.0</v>
      </c>
      <c r="AI22" s="30">
        <v>30.0</v>
      </c>
      <c r="AJ22" s="30">
        <v>40.0</v>
      </c>
      <c r="AK22" s="30">
        <v>50.0</v>
      </c>
      <c r="AL22" s="30">
        <v>10.0</v>
      </c>
      <c r="AM22" s="30">
        <v>20.0</v>
      </c>
      <c r="AN22" s="30">
        <v>30.0</v>
      </c>
      <c r="AO22" s="30">
        <v>40.0</v>
      </c>
      <c r="AP22" s="30">
        <v>50.0</v>
      </c>
      <c r="AQ22" s="30">
        <v>10.0</v>
      </c>
      <c r="AR22" s="30">
        <v>20.0</v>
      </c>
      <c r="AS22" s="30">
        <v>30.0</v>
      </c>
      <c r="AT22" s="30">
        <v>40.0</v>
      </c>
      <c r="AU22" s="30">
        <v>50.0</v>
      </c>
      <c r="AV22" s="30">
        <v>10.0</v>
      </c>
      <c r="AW22" s="30">
        <v>20.0</v>
      </c>
      <c r="AX22" s="30">
        <v>30.0</v>
      </c>
      <c r="AY22" s="30">
        <v>40.0</v>
      </c>
      <c r="AZ22" s="30">
        <v>50.0</v>
      </c>
      <c r="BA22" s="29"/>
      <c r="BB22" s="29"/>
      <c r="BC22" s="29"/>
    </row>
    <row r="23">
      <c r="A23" s="10" t="s">
        <v>7</v>
      </c>
      <c r="B23" s="18">
        <f t="shared" ref="B23:B26" si="13">SUMPRODUCT(C23:AZ23,$C$4:$AZ$4)</f>
        <v>70</v>
      </c>
      <c r="C23" s="31">
        <v>1.0</v>
      </c>
      <c r="D23" s="31"/>
      <c r="E23" s="31">
        <v>1.0</v>
      </c>
      <c r="F23" s="31"/>
      <c r="G23" s="31"/>
      <c r="H23" s="31"/>
      <c r="I23" s="31"/>
      <c r="J23" s="31"/>
      <c r="K23" s="31"/>
      <c r="L23" s="31"/>
      <c r="M23" s="31">
        <v>1.0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18"/>
      <c r="AF23" s="18"/>
      <c r="AG23" s="31"/>
      <c r="AH23" s="31"/>
      <c r="AI23" s="31"/>
      <c r="AJ23" s="31"/>
      <c r="AK23" s="18"/>
      <c r="AL23" s="31"/>
      <c r="AM23" s="31">
        <v>1.0</v>
      </c>
      <c r="AN23" s="31"/>
      <c r="AO23" s="31"/>
      <c r="AP23" s="31"/>
      <c r="AQ23" s="20"/>
      <c r="AR23" s="20"/>
      <c r="AS23" s="32"/>
      <c r="AT23" s="20"/>
      <c r="AU23" s="20"/>
      <c r="AV23" s="32"/>
      <c r="AW23" s="32"/>
      <c r="AX23" s="20"/>
      <c r="AY23" s="32"/>
      <c r="AZ23" s="20"/>
      <c r="BA23" s="20">
        <f t="shared" ref="BA23:BA26" si="14">_xlfn.RANK.AVG(B23,$B$23:$B$26)</f>
        <v>3</v>
      </c>
      <c r="BB23" s="18">
        <f t="shared" ref="BB23:BB26" si="15">SUMIF(C23:AZ23,"&gt;0",$C$4:$AZ$4)</f>
        <v>70</v>
      </c>
      <c r="BC23" s="18">
        <f t="shared" ref="BC23:BC26" si="16">IF(SUM(BB$23:BB$26)&lt;&gt;0,(5-BA23)+B23/200,0)</f>
        <v>2.35</v>
      </c>
    </row>
    <row r="24">
      <c r="A24" s="6" t="s">
        <v>5</v>
      </c>
      <c r="B24" s="18">
        <f t="shared" si="13"/>
        <v>330</v>
      </c>
      <c r="C24" s="31"/>
      <c r="D24" s="31">
        <v>1.0</v>
      </c>
      <c r="E24" s="31"/>
      <c r="F24" s="31"/>
      <c r="G24" s="31"/>
      <c r="H24" s="31">
        <v>1.0</v>
      </c>
      <c r="I24" s="31"/>
      <c r="J24" s="31"/>
      <c r="K24" s="31"/>
      <c r="L24" s="31">
        <v>-1.0</v>
      </c>
      <c r="M24" s="31"/>
      <c r="N24" s="31"/>
      <c r="O24" s="31">
        <v>1.0</v>
      </c>
      <c r="P24" s="31"/>
      <c r="Q24" s="18"/>
      <c r="R24" s="31">
        <v>1.0</v>
      </c>
      <c r="S24" s="31">
        <v>1.0</v>
      </c>
      <c r="T24" s="31">
        <v>1.0</v>
      </c>
      <c r="U24" s="31"/>
      <c r="V24" s="31">
        <v>1.0</v>
      </c>
      <c r="W24" s="35">
        <v>1.0</v>
      </c>
      <c r="X24" s="31"/>
      <c r="Y24" s="31">
        <v>-1.0</v>
      </c>
      <c r="Z24" s="31"/>
      <c r="AA24" s="31"/>
      <c r="AB24" s="31">
        <v>1.0</v>
      </c>
      <c r="AC24" s="31"/>
      <c r="AD24" s="18"/>
      <c r="AE24" s="31"/>
      <c r="AF24" s="31"/>
      <c r="AG24" s="31"/>
      <c r="AH24" s="31"/>
      <c r="AI24" s="31"/>
      <c r="AJ24" s="31"/>
      <c r="AK24" s="31"/>
      <c r="AL24" s="31">
        <v>1.0</v>
      </c>
      <c r="AM24" s="31"/>
      <c r="AN24" s="31"/>
      <c r="AO24" s="31"/>
      <c r="AP24" s="31"/>
      <c r="AQ24" s="32">
        <v>1.0</v>
      </c>
      <c r="AR24" s="32"/>
      <c r="AS24" s="32"/>
      <c r="AT24" s="32">
        <v>1.0</v>
      </c>
      <c r="AU24" s="32">
        <v>1.0</v>
      </c>
      <c r="AV24" s="32">
        <v>1.0</v>
      </c>
      <c r="AW24" s="32">
        <v>1.0</v>
      </c>
      <c r="AX24" s="32">
        <v>1.0</v>
      </c>
      <c r="AY24" s="32"/>
      <c r="AZ24" s="32">
        <v>1.0</v>
      </c>
      <c r="BA24" s="20">
        <f t="shared" si="14"/>
        <v>1</v>
      </c>
      <c r="BB24" s="18">
        <f t="shared" si="15"/>
        <v>410</v>
      </c>
      <c r="BC24" s="18">
        <f t="shared" si="16"/>
        <v>5.65</v>
      </c>
    </row>
    <row r="25">
      <c r="A25" s="6" t="s">
        <v>24</v>
      </c>
      <c r="B25" s="18">
        <f t="shared" si="13"/>
        <v>10</v>
      </c>
      <c r="C25" s="31"/>
      <c r="D25" s="31"/>
      <c r="E25" s="31"/>
      <c r="F25" s="31"/>
      <c r="G25" s="31"/>
      <c r="H25" s="31"/>
      <c r="I25" s="18"/>
      <c r="J25" s="31"/>
      <c r="K25" s="31"/>
      <c r="L25" s="31"/>
      <c r="M25" s="31"/>
      <c r="N25" s="31">
        <v>1.0</v>
      </c>
      <c r="O25" s="31"/>
      <c r="P25" s="1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18"/>
      <c r="AB25" s="18"/>
      <c r="AC25" s="31">
        <v>1.0</v>
      </c>
      <c r="AD25" s="31">
        <v>-1.0</v>
      </c>
      <c r="AE25" s="18"/>
      <c r="AF25" s="18"/>
      <c r="AG25" s="31"/>
      <c r="AH25" s="31"/>
      <c r="AI25" s="31"/>
      <c r="AJ25" s="18"/>
      <c r="AK25" s="18"/>
      <c r="AL25" s="31"/>
      <c r="AM25" s="31"/>
      <c r="AN25" s="31"/>
      <c r="AO25" s="18"/>
      <c r="AP25" s="31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20">
        <f t="shared" si="14"/>
        <v>4</v>
      </c>
      <c r="BB25" s="18">
        <f t="shared" si="15"/>
        <v>40</v>
      </c>
      <c r="BC25" s="18">
        <f t="shared" si="16"/>
        <v>1.05</v>
      </c>
    </row>
    <row r="26">
      <c r="A26" s="10" t="s">
        <v>19</v>
      </c>
      <c r="B26" s="18">
        <f t="shared" si="13"/>
        <v>90</v>
      </c>
      <c r="C26" s="31"/>
      <c r="D26" s="31"/>
      <c r="E26" s="18"/>
      <c r="F26" s="31"/>
      <c r="G26" s="31"/>
      <c r="H26" s="31"/>
      <c r="I26" s="31"/>
      <c r="J26" s="31"/>
      <c r="K26" s="18"/>
      <c r="L26" s="31"/>
      <c r="M26" s="31"/>
      <c r="N26" s="18"/>
      <c r="O26" s="31"/>
      <c r="P26" s="18"/>
      <c r="Q26" s="18"/>
      <c r="R26" s="31"/>
      <c r="S26" s="31"/>
      <c r="T26" s="31"/>
      <c r="U26" s="31"/>
      <c r="V26" s="31"/>
      <c r="W26" s="18"/>
      <c r="X26" s="31"/>
      <c r="Y26" s="31"/>
      <c r="Z26" s="31"/>
      <c r="AA26" s="18"/>
      <c r="AB26" s="31"/>
      <c r="AC26" s="31"/>
      <c r="AD26" s="31"/>
      <c r="AE26" s="31"/>
      <c r="AF26" s="31"/>
      <c r="AG26" s="31"/>
      <c r="AH26" s="18"/>
      <c r="AI26" s="31"/>
      <c r="AJ26" s="31"/>
      <c r="AK26" s="31"/>
      <c r="AL26" s="31"/>
      <c r="AM26" s="18"/>
      <c r="AN26" s="31"/>
      <c r="AO26" s="31">
        <v>1.0</v>
      </c>
      <c r="AP26" s="31"/>
      <c r="AQ26" s="32"/>
      <c r="AR26" s="32">
        <v>1.0</v>
      </c>
      <c r="AS26" s="32">
        <v>1.0</v>
      </c>
      <c r="AT26" s="32"/>
      <c r="AU26" s="32"/>
      <c r="AV26" s="32"/>
      <c r="AW26" s="32"/>
      <c r="AX26" s="32"/>
      <c r="AY26" s="32"/>
      <c r="AZ26" s="32"/>
      <c r="BA26" s="20">
        <f t="shared" si="14"/>
        <v>2</v>
      </c>
      <c r="BB26" s="18">
        <f t="shared" si="15"/>
        <v>90</v>
      </c>
      <c r="BC26" s="18">
        <f t="shared" si="16"/>
        <v>3.45</v>
      </c>
    </row>
    <row r="27">
      <c r="A27" s="33" t="s">
        <v>43</v>
      </c>
      <c r="B27" s="22" t="s">
        <v>26</v>
      </c>
      <c r="C27" s="23" t="s">
        <v>27</v>
      </c>
      <c r="D27" s="24"/>
      <c r="E27" s="24"/>
      <c r="F27" s="24"/>
      <c r="G27" s="25"/>
      <c r="H27" s="23" t="s">
        <v>28</v>
      </c>
      <c r="I27" s="24"/>
      <c r="J27" s="24"/>
      <c r="K27" s="24"/>
      <c r="L27" s="25"/>
      <c r="M27" s="23" t="s">
        <v>29</v>
      </c>
      <c r="N27" s="24"/>
      <c r="O27" s="24"/>
      <c r="P27" s="24"/>
      <c r="Q27" s="25"/>
      <c r="R27" s="23" t="s">
        <v>30</v>
      </c>
      <c r="S27" s="24"/>
      <c r="T27" s="24"/>
      <c r="U27" s="24"/>
      <c r="V27" s="25"/>
      <c r="W27" s="23" t="s">
        <v>31</v>
      </c>
      <c r="X27" s="24"/>
      <c r="Y27" s="24"/>
      <c r="Z27" s="24"/>
      <c r="AA27" s="25"/>
      <c r="AB27" s="23" t="s">
        <v>32</v>
      </c>
      <c r="AC27" s="24"/>
      <c r="AD27" s="24"/>
      <c r="AE27" s="24"/>
      <c r="AF27" s="25"/>
      <c r="AG27" s="26" t="s">
        <v>33</v>
      </c>
      <c r="AH27" s="24"/>
      <c r="AI27" s="24"/>
      <c r="AJ27" s="24"/>
      <c r="AK27" s="25"/>
      <c r="AL27" s="26" t="s">
        <v>34</v>
      </c>
      <c r="AM27" s="24"/>
      <c r="AN27" s="24"/>
      <c r="AO27" s="24"/>
      <c r="AP27" s="25"/>
      <c r="AQ27" s="26" t="s">
        <v>35</v>
      </c>
      <c r="AR27" s="24"/>
      <c r="AS27" s="24"/>
      <c r="AT27" s="24"/>
      <c r="AU27" s="25"/>
      <c r="AV27" s="26" t="s">
        <v>36</v>
      </c>
      <c r="AW27" s="24"/>
      <c r="AX27" s="24"/>
      <c r="AY27" s="24"/>
      <c r="AZ27" s="25"/>
      <c r="BA27" s="27" t="s">
        <v>4</v>
      </c>
      <c r="BB27" s="22" t="s">
        <v>40</v>
      </c>
      <c r="BC27" s="28" t="s">
        <v>38</v>
      </c>
    </row>
    <row r="28">
      <c r="A28" s="29"/>
      <c r="B28" s="29"/>
      <c r="C28" s="30">
        <v>10.0</v>
      </c>
      <c r="D28" s="30">
        <v>20.0</v>
      </c>
      <c r="E28" s="30">
        <v>30.0</v>
      </c>
      <c r="F28" s="30">
        <v>40.0</v>
      </c>
      <c r="G28" s="30">
        <v>50.0</v>
      </c>
      <c r="H28" s="30">
        <v>10.0</v>
      </c>
      <c r="I28" s="30">
        <v>20.0</v>
      </c>
      <c r="J28" s="30">
        <v>30.0</v>
      </c>
      <c r="K28" s="30">
        <v>40.0</v>
      </c>
      <c r="L28" s="30">
        <v>50.0</v>
      </c>
      <c r="M28" s="30">
        <v>10.0</v>
      </c>
      <c r="N28" s="30">
        <v>20.0</v>
      </c>
      <c r="O28" s="30">
        <v>30.0</v>
      </c>
      <c r="P28" s="30">
        <v>40.0</v>
      </c>
      <c r="Q28" s="30">
        <v>50.0</v>
      </c>
      <c r="R28" s="30">
        <v>10.0</v>
      </c>
      <c r="S28" s="30">
        <v>20.0</v>
      </c>
      <c r="T28" s="30">
        <v>30.0</v>
      </c>
      <c r="U28" s="30">
        <v>40.0</v>
      </c>
      <c r="V28" s="30">
        <v>50.0</v>
      </c>
      <c r="W28" s="30">
        <v>10.0</v>
      </c>
      <c r="X28" s="30">
        <v>20.0</v>
      </c>
      <c r="Y28" s="30">
        <v>30.0</v>
      </c>
      <c r="Z28" s="30">
        <v>40.0</v>
      </c>
      <c r="AA28" s="30">
        <v>50.0</v>
      </c>
      <c r="AB28" s="30">
        <v>10.0</v>
      </c>
      <c r="AC28" s="30">
        <v>20.0</v>
      </c>
      <c r="AD28" s="30">
        <v>30.0</v>
      </c>
      <c r="AE28" s="30">
        <v>40.0</v>
      </c>
      <c r="AF28" s="30">
        <v>50.0</v>
      </c>
      <c r="AG28" s="30">
        <v>10.0</v>
      </c>
      <c r="AH28" s="30">
        <v>20.0</v>
      </c>
      <c r="AI28" s="30">
        <v>30.0</v>
      </c>
      <c r="AJ28" s="30">
        <v>40.0</v>
      </c>
      <c r="AK28" s="30">
        <v>50.0</v>
      </c>
      <c r="AL28" s="30">
        <v>10.0</v>
      </c>
      <c r="AM28" s="30">
        <v>20.0</v>
      </c>
      <c r="AN28" s="30">
        <v>30.0</v>
      </c>
      <c r="AO28" s="30">
        <v>40.0</v>
      </c>
      <c r="AP28" s="30">
        <v>50.0</v>
      </c>
      <c r="AQ28" s="30">
        <v>10.0</v>
      </c>
      <c r="AR28" s="30">
        <v>20.0</v>
      </c>
      <c r="AS28" s="30">
        <v>30.0</v>
      </c>
      <c r="AT28" s="30">
        <v>40.0</v>
      </c>
      <c r="AU28" s="30">
        <v>50.0</v>
      </c>
      <c r="AV28" s="30">
        <v>10.0</v>
      </c>
      <c r="AW28" s="30">
        <v>20.0</v>
      </c>
      <c r="AX28" s="30">
        <v>30.0</v>
      </c>
      <c r="AY28" s="30">
        <v>40.0</v>
      </c>
      <c r="AZ28" s="30">
        <v>50.0</v>
      </c>
      <c r="BA28" s="29"/>
      <c r="BB28" s="29"/>
      <c r="BC28" s="29"/>
    </row>
    <row r="29">
      <c r="A29" s="10" t="s">
        <v>8</v>
      </c>
      <c r="B29" s="18">
        <f t="shared" ref="B29:B32" si="17">SUMPRODUCT(C29:AZ29,$C$4:$AZ$4)</f>
        <v>250</v>
      </c>
      <c r="C29" s="31"/>
      <c r="D29" s="31">
        <v>1.0</v>
      </c>
      <c r="E29" s="31">
        <v>1.0</v>
      </c>
      <c r="F29" s="31"/>
      <c r="G29" s="31">
        <v>1.0</v>
      </c>
      <c r="H29" s="31">
        <v>1.0</v>
      </c>
      <c r="I29" s="31"/>
      <c r="J29" s="31"/>
      <c r="K29" s="31"/>
      <c r="L29" s="31"/>
      <c r="M29" s="31">
        <v>1.0</v>
      </c>
      <c r="N29" s="31"/>
      <c r="O29" s="31">
        <v>-1.0</v>
      </c>
      <c r="P29" s="31"/>
      <c r="Q29" s="31"/>
      <c r="R29" s="31"/>
      <c r="S29" s="31"/>
      <c r="T29" s="31"/>
      <c r="U29" s="31"/>
      <c r="V29" s="31"/>
      <c r="W29" s="31">
        <v>1.0</v>
      </c>
      <c r="X29" s="31">
        <v>1.0</v>
      </c>
      <c r="Y29" s="31"/>
      <c r="Z29" s="31"/>
      <c r="AA29" s="31"/>
      <c r="AB29" s="31"/>
      <c r="AC29" s="31"/>
      <c r="AD29" s="31"/>
      <c r="AE29" s="18"/>
      <c r="AF29" s="18"/>
      <c r="AG29" s="31">
        <v>1.0</v>
      </c>
      <c r="AH29" s="31"/>
      <c r="AI29" s="31"/>
      <c r="AJ29" s="31"/>
      <c r="AK29" s="18"/>
      <c r="AL29" s="31"/>
      <c r="AM29" s="31">
        <v>1.0</v>
      </c>
      <c r="AN29" s="31"/>
      <c r="AO29" s="31">
        <v>1.0</v>
      </c>
      <c r="AP29" s="31"/>
      <c r="AQ29" s="20"/>
      <c r="AR29" s="20"/>
      <c r="AS29" s="32"/>
      <c r="AT29" s="20"/>
      <c r="AU29" s="20"/>
      <c r="AV29" s="32">
        <v>1.0</v>
      </c>
      <c r="AW29" s="32"/>
      <c r="AX29" s="32"/>
      <c r="AY29" s="32"/>
      <c r="AZ29" s="32">
        <v>1.0</v>
      </c>
      <c r="BA29" s="20">
        <f t="shared" ref="BA29:BA32" si="18">_xlfn.RANK.AVG(B29,$B$29:$B$32)</f>
        <v>1</v>
      </c>
      <c r="BB29" s="18">
        <f t="shared" ref="BB29:BB32" si="19">SUMIF(C29:AZ29,"&gt;0",$C$4:$AZ$4)</f>
        <v>280</v>
      </c>
      <c r="BC29" s="18">
        <f t="shared" ref="BC29:BC32" si="20">IF(SUM(BB$29:BB$32)&lt;&gt;0,(5-BA29)+B29/200,0)</f>
        <v>5.25</v>
      </c>
    </row>
    <row r="30">
      <c r="A30" s="10" t="s">
        <v>21</v>
      </c>
      <c r="B30" s="18">
        <f t="shared" si="17"/>
        <v>-10</v>
      </c>
      <c r="C30" s="31"/>
      <c r="D30" s="31"/>
      <c r="E30" s="31"/>
      <c r="F30" s="31"/>
      <c r="G30" s="31"/>
      <c r="H30" s="31"/>
      <c r="I30" s="31"/>
      <c r="J30" s="31"/>
      <c r="K30" s="31"/>
      <c r="L30" s="18"/>
      <c r="M30" s="31"/>
      <c r="N30" s="31">
        <v>1.0</v>
      </c>
      <c r="O30" s="31"/>
      <c r="P30" s="31"/>
      <c r="Q30" s="18"/>
      <c r="R30" s="31">
        <v>1.0</v>
      </c>
      <c r="S30" s="31"/>
      <c r="T30" s="31">
        <v>-1.0</v>
      </c>
      <c r="U30" s="31"/>
      <c r="V30" s="31"/>
      <c r="W30" s="31"/>
      <c r="X30" s="31"/>
      <c r="Y30" s="31"/>
      <c r="Z30" s="31"/>
      <c r="AA30" s="31"/>
      <c r="AB30" s="31"/>
      <c r="AC30" s="31"/>
      <c r="AD30" s="31">
        <v>1.0</v>
      </c>
      <c r="AE30" s="31"/>
      <c r="AF30" s="31">
        <v>-1.0</v>
      </c>
      <c r="AG30" s="31">
        <v>-1.0</v>
      </c>
      <c r="AH30" s="31"/>
      <c r="AI30" s="31"/>
      <c r="AJ30" s="31">
        <v>-1.0</v>
      </c>
      <c r="AK30" s="31">
        <v>1.0</v>
      </c>
      <c r="AL30" s="31">
        <v>-1.0</v>
      </c>
      <c r="AM30" s="31"/>
      <c r="AN30" s="31"/>
      <c r="AO30" s="31"/>
      <c r="AP30" s="31">
        <v>1.0</v>
      </c>
      <c r="AQ30" s="32">
        <v>1.0</v>
      </c>
      <c r="AR30" s="32"/>
      <c r="AS30" s="32"/>
      <c r="AT30" s="32"/>
      <c r="AU30" s="32"/>
      <c r="AV30" s="32"/>
      <c r="AW30" s="32"/>
      <c r="AX30" s="32"/>
      <c r="AY30" s="32">
        <v>-1.0</v>
      </c>
      <c r="AZ30" s="32"/>
      <c r="BA30" s="20">
        <f t="shared" si="18"/>
        <v>4</v>
      </c>
      <c r="BB30" s="18">
        <f t="shared" si="19"/>
        <v>170</v>
      </c>
      <c r="BC30" s="18">
        <f t="shared" si="20"/>
        <v>0.95</v>
      </c>
    </row>
    <row r="31">
      <c r="A31" s="10" t="s">
        <v>18</v>
      </c>
      <c r="B31" s="18">
        <f t="shared" si="17"/>
        <v>90</v>
      </c>
      <c r="C31" s="31"/>
      <c r="D31" s="31"/>
      <c r="E31" s="31"/>
      <c r="F31" s="31"/>
      <c r="G31" s="31"/>
      <c r="H31" s="31"/>
      <c r="I31" s="18"/>
      <c r="J31" s="31"/>
      <c r="K31" s="31"/>
      <c r="L31" s="31"/>
      <c r="M31" s="31"/>
      <c r="N31" s="31"/>
      <c r="O31" s="31">
        <v>-1.0</v>
      </c>
      <c r="P31" s="18"/>
      <c r="Q31" s="31"/>
      <c r="R31" s="31"/>
      <c r="S31" s="31">
        <v>1.0</v>
      </c>
      <c r="T31" s="31"/>
      <c r="U31" s="31">
        <v>1.0</v>
      </c>
      <c r="V31" s="31"/>
      <c r="W31" s="31"/>
      <c r="X31" s="31"/>
      <c r="Y31" s="31">
        <v>1.0</v>
      </c>
      <c r="Z31" s="31"/>
      <c r="AA31" s="18"/>
      <c r="AB31" s="18"/>
      <c r="AC31" s="31"/>
      <c r="AD31" s="31"/>
      <c r="AE31" s="18"/>
      <c r="AF31" s="18"/>
      <c r="AG31" s="31"/>
      <c r="AH31" s="31"/>
      <c r="AI31" s="31"/>
      <c r="AJ31" s="18"/>
      <c r="AK31" s="18"/>
      <c r="AL31" s="31"/>
      <c r="AM31" s="31"/>
      <c r="AN31" s="31"/>
      <c r="AO31" s="18"/>
      <c r="AP31" s="31"/>
      <c r="AQ31" s="32"/>
      <c r="AR31" s="32"/>
      <c r="AS31" s="32"/>
      <c r="AT31" s="32"/>
      <c r="AU31" s="32"/>
      <c r="AV31" s="32"/>
      <c r="AW31" s="32"/>
      <c r="AX31" s="32">
        <v>1.0</v>
      </c>
      <c r="AY31" s="32"/>
      <c r="AZ31" s="32"/>
      <c r="BA31" s="20">
        <f t="shared" si="18"/>
        <v>2</v>
      </c>
      <c r="BB31" s="18">
        <f t="shared" si="19"/>
        <v>120</v>
      </c>
      <c r="BC31" s="18">
        <f t="shared" si="20"/>
        <v>3.45</v>
      </c>
    </row>
    <row r="32">
      <c r="A32" s="10" t="s">
        <v>20</v>
      </c>
      <c r="B32" s="18">
        <f t="shared" si="17"/>
        <v>50</v>
      </c>
      <c r="C32" s="31">
        <v>1.0</v>
      </c>
      <c r="D32" s="31"/>
      <c r="E32" s="31">
        <v>-1.0</v>
      </c>
      <c r="F32" s="31"/>
      <c r="G32" s="31"/>
      <c r="H32" s="31"/>
      <c r="I32" s="31"/>
      <c r="J32" s="31"/>
      <c r="K32" s="18"/>
      <c r="L32" s="31"/>
      <c r="M32" s="31"/>
      <c r="N32" s="18"/>
      <c r="O32" s="31"/>
      <c r="P32" s="18"/>
      <c r="Q32" s="18"/>
      <c r="R32" s="31"/>
      <c r="S32" s="31"/>
      <c r="T32" s="31">
        <v>1.0</v>
      </c>
      <c r="U32" s="31"/>
      <c r="V32" s="31">
        <v>1.0</v>
      </c>
      <c r="W32" s="18"/>
      <c r="X32" s="31"/>
      <c r="Y32" s="31"/>
      <c r="Z32" s="31"/>
      <c r="AA32" s="31">
        <v>-1.0</v>
      </c>
      <c r="AB32" s="31">
        <v>1.0</v>
      </c>
      <c r="AC32" s="31">
        <v>1.0</v>
      </c>
      <c r="AD32" s="31"/>
      <c r="AE32" s="31">
        <v>1.0</v>
      </c>
      <c r="AF32" s="31"/>
      <c r="AG32" s="31"/>
      <c r="AH32" s="31">
        <v>1.0</v>
      </c>
      <c r="AI32" s="31"/>
      <c r="AJ32" s="31">
        <v>-1.0</v>
      </c>
      <c r="AK32" s="31"/>
      <c r="AL32" s="31"/>
      <c r="AM32" s="18"/>
      <c r="AN32" s="31"/>
      <c r="AO32" s="31"/>
      <c r="AP32" s="31"/>
      <c r="AQ32" s="32"/>
      <c r="AR32" s="32">
        <v>1.0</v>
      </c>
      <c r="AS32" s="32"/>
      <c r="AT32" s="32"/>
      <c r="AU32" s="32">
        <v>-1.0</v>
      </c>
      <c r="AV32" s="32"/>
      <c r="AW32" s="32">
        <v>1.0</v>
      </c>
      <c r="AX32" s="32"/>
      <c r="AY32" s="32"/>
      <c r="AZ32" s="32"/>
      <c r="BA32" s="20">
        <f t="shared" si="18"/>
        <v>3</v>
      </c>
      <c r="BB32" s="18">
        <f t="shared" si="19"/>
        <v>220</v>
      </c>
      <c r="BC32" s="18">
        <f t="shared" si="20"/>
        <v>2.25</v>
      </c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17"/>
      <c r="BB33" s="34"/>
      <c r="BC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17"/>
      <c r="BB34" s="34"/>
      <c r="BC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17"/>
      <c r="BB35" s="34"/>
      <c r="BC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17"/>
      <c r="BB36" s="34"/>
      <c r="BC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17"/>
      <c r="BB37" s="34"/>
      <c r="BC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17"/>
      <c r="BB38" s="34"/>
      <c r="BC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17"/>
      <c r="BB39" s="34"/>
      <c r="BC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17"/>
      <c r="BB40" s="34"/>
      <c r="BC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17"/>
      <c r="BB41" s="34"/>
      <c r="BC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17"/>
      <c r="BB42" s="34"/>
      <c r="BC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17"/>
      <c r="BB43" s="34"/>
      <c r="BC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17"/>
      <c r="BB44" s="34"/>
      <c r="BC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17"/>
      <c r="BB45" s="34"/>
      <c r="BC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17"/>
      <c r="BB46" s="34"/>
      <c r="BC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17"/>
      <c r="BB47" s="34"/>
      <c r="BC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17"/>
      <c r="BB48" s="34"/>
      <c r="BC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17"/>
      <c r="BB49" s="34"/>
      <c r="BC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17"/>
      <c r="BB50" s="34"/>
      <c r="BC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17"/>
      <c r="BB51" s="34"/>
      <c r="BC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17"/>
      <c r="BB52" s="34"/>
      <c r="BC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17"/>
      <c r="BB53" s="34"/>
      <c r="BC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17"/>
      <c r="BB54" s="34"/>
      <c r="BC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17"/>
      <c r="BB55" s="34"/>
      <c r="BC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17"/>
      <c r="BB56" s="34"/>
      <c r="BC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17"/>
      <c r="BB57" s="34"/>
      <c r="BC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17"/>
      <c r="BB58" s="34"/>
      <c r="BC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17"/>
      <c r="BB59" s="34"/>
      <c r="BC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17"/>
      <c r="BB60" s="34"/>
      <c r="BC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17"/>
      <c r="BB61" s="34"/>
      <c r="BC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17"/>
      <c r="BB62" s="34"/>
      <c r="BC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17"/>
      <c r="BB63" s="34"/>
      <c r="BC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17"/>
      <c r="BB64" s="34"/>
      <c r="BC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17"/>
      <c r="BB65" s="34"/>
      <c r="BC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17"/>
      <c r="BB66" s="34"/>
      <c r="BC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17"/>
      <c r="BB67" s="34"/>
      <c r="BC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17"/>
      <c r="BB68" s="34"/>
      <c r="BC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17"/>
      <c r="BB69" s="34"/>
      <c r="BC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17"/>
      <c r="BB70" s="34"/>
      <c r="BC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17"/>
      <c r="BB71" s="34"/>
      <c r="BC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17"/>
      <c r="BB72" s="34"/>
      <c r="BC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17"/>
      <c r="BB73" s="34"/>
      <c r="BC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17"/>
      <c r="BB74" s="34"/>
      <c r="BC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17"/>
      <c r="BB75" s="34"/>
      <c r="BC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17"/>
      <c r="BB76" s="34"/>
      <c r="BC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17"/>
      <c r="BB77" s="34"/>
      <c r="BC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17"/>
      <c r="BB78" s="34"/>
      <c r="BC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17"/>
      <c r="BB79" s="34"/>
      <c r="BC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17"/>
      <c r="BB80" s="34"/>
      <c r="BC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17"/>
      <c r="BB81" s="34"/>
      <c r="BC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17"/>
      <c r="BB82" s="34"/>
      <c r="BC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17"/>
      <c r="BB83" s="34"/>
      <c r="BC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17"/>
      <c r="BB84" s="34"/>
      <c r="BC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17"/>
      <c r="BB85" s="34"/>
      <c r="BC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17"/>
      <c r="BB86" s="34"/>
      <c r="BC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17"/>
      <c r="BB87" s="34"/>
      <c r="BC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17"/>
      <c r="BB88" s="34"/>
      <c r="BC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17"/>
      <c r="BB89" s="34"/>
      <c r="BC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17"/>
      <c r="BB90" s="34"/>
      <c r="BC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17"/>
      <c r="BB91" s="34"/>
      <c r="BC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17"/>
      <c r="BB92" s="34"/>
      <c r="BC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17"/>
      <c r="BB93" s="34"/>
      <c r="BC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17"/>
      <c r="BB94" s="34"/>
      <c r="BC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17"/>
      <c r="BB95" s="34"/>
      <c r="BC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17"/>
      <c r="BB96" s="34"/>
      <c r="BC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17"/>
      <c r="BB97" s="34"/>
      <c r="BC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17"/>
      <c r="BB98" s="34"/>
      <c r="BC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17"/>
      <c r="BB99" s="34"/>
      <c r="BC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17"/>
      <c r="BB100" s="34"/>
      <c r="BC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17"/>
      <c r="BB101" s="34"/>
      <c r="BC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17"/>
      <c r="BB102" s="34"/>
      <c r="BC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17"/>
      <c r="BB103" s="34"/>
      <c r="BC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17"/>
      <c r="BB104" s="34"/>
      <c r="BC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17"/>
      <c r="BB105" s="34"/>
      <c r="BC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17"/>
      <c r="BB106" s="34"/>
      <c r="BC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17"/>
      <c r="BB107" s="34"/>
      <c r="BC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17"/>
      <c r="BB108" s="34"/>
      <c r="BC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17"/>
      <c r="BB109" s="34"/>
      <c r="BC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17"/>
      <c r="BB110" s="34"/>
      <c r="BC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17"/>
      <c r="BB111" s="34"/>
      <c r="BC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17"/>
      <c r="BB112" s="34"/>
      <c r="BC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17"/>
      <c r="BB113" s="34"/>
      <c r="BC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17"/>
      <c r="BB114" s="34"/>
      <c r="BC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17"/>
      <c r="BB115" s="34"/>
      <c r="BC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17"/>
      <c r="BB116" s="34"/>
      <c r="BC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17"/>
      <c r="BB117" s="34"/>
      <c r="BC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17"/>
      <c r="BB118" s="34"/>
      <c r="BC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17"/>
      <c r="BB119" s="34"/>
      <c r="BC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17"/>
      <c r="BB120" s="34"/>
      <c r="BC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17"/>
      <c r="BB121" s="34"/>
      <c r="BC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17"/>
      <c r="BB122" s="34"/>
      <c r="BC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17"/>
      <c r="BB123" s="34"/>
      <c r="BC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17"/>
      <c r="BB124" s="34"/>
      <c r="BC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17"/>
      <c r="BB125" s="34"/>
      <c r="BC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17"/>
      <c r="BB126" s="34"/>
      <c r="BC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17"/>
      <c r="BB127" s="34"/>
      <c r="BC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17"/>
      <c r="BB128" s="34"/>
      <c r="BC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17"/>
      <c r="BB129" s="34"/>
      <c r="BC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17"/>
      <c r="BB130" s="34"/>
      <c r="BC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17"/>
      <c r="BB131" s="34"/>
      <c r="BC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17"/>
      <c r="BB132" s="34"/>
      <c r="BC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17"/>
      <c r="BB133" s="34"/>
      <c r="BC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17"/>
      <c r="BB134" s="34"/>
      <c r="BC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17"/>
      <c r="BB135" s="34"/>
      <c r="BC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17"/>
      <c r="BB136" s="34"/>
      <c r="BC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17"/>
      <c r="BB137" s="34"/>
      <c r="BC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17"/>
      <c r="BB138" s="34"/>
      <c r="BC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17"/>
      <c r="BB139" s="34"/>
      <c r="BC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17"/>
      <c r="BB140" s="34"/>
      <c r="BC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17"/>
      <c r="BB141" s="34"/>
      <c r="BC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17"/>
      <c r="BB142" s="34"/>
      <c r="BC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17"/>
      <c r="BB143" s="34"/>
      <c r="BC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17"/>
      <c r="BB144" s="34"/>
      <c r="BC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17"/>
      <c r="BB145" s="34"/>
      <c r="BC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17"/>
      <c r="BB146" s="34"/>
      <c r="BC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17"/>
      <c r="BB147" s="34"/>
      <c r="BC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17"/>
      <c r="BB148" s="34"/>
      <c r="BC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17"/>
      <c r="BB149" s="34"/>
      <c r="BC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17"/>
      <c r="BB150" s="34"/>
      <c r="BC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17"/>
      <c r="BB151" s="34"/>
      <c r="BC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17"/>
      <c r="BB152" s="34"/>
      <c r="BC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17"/>
      <c r="BB153" s="34"/>
      <c r="BC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17"/>
      <c r="BB154" s="34"/>
      <c r="BC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17"/>
      <c r="BB155" s="34"/>
      <c r="BC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17"/>
      <c r="BB156" s="34"/>
      <c r="BC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17"/>
      <c r="BB157" s="34"/>
      <c r="BC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17"/>
      <c r="BB158" s="34"/>
      <c r="BC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17"/>
      <c r="BB159" s="34"/>
      <c r="BC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17"/>
      <c r="BB160" s="34"/>
      <c r="BC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17"/>
      <c r="BB161" s="34"/>
      <c r="BC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17"/>
      <c r="BB162" s="34"/>
      <c r="BC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17"/>
      <c r="BB163" s="34"/>
      <c r="BC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17"/>
      <c r="BB164" s="34"/>
      <c r="BC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17"/>
      <c r="BB165" s="34"/>
      <c r="BC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17"/>
      <c r="BB166" s="34"/>
      <c r="BC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17"/>
      <c r="BB167" s="34"/>
      <c r="BC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17"/>
      <c r="BB168" s="34"/>
      <c r="BC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17"/>
      <c r="BB169" s="34"/>
      <c r="BC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17"/>
      <c r="BB170" s="34"/>
      <c r="BC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17"/>
      <c r="BB171" s="34"/>
      <c r="BC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17"/>
      <c r="BB172" s="34"/>
      <c r="BC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17"/>
      <c r="BB173" s="34"/>
      <c r="BC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17"/>
      <c r="BB174" s="34"/>
      <c r="BC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17"/>
      <c r="BB175" s="34"/>
      <c r="BC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17"/>
      <c r="BB176" s="34"/>
      <c r="BC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17"/>
      <c r="BB177" s="34"/>
      <c r="BC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17"/>
      <c r="BB178" s="34"/>
      <c r="BC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17"/>
      <c r="BB179" s="34"/>
      <c r="BC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17"/>
      <c r="BB180" s="34"/>
      <c r="BC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17"/>
      <c r="BB181" s="34"/>
      <c r="BC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17"/>
      <c r="BB182" s="34"/>
      <c r="BC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17"/>
      <c r="BB183" s="34"/>
      <c r="BC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17"/>
      <c r="BB184" s="34"/>
      <c r="BC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17"/>
      <c r="BB185" s="34"/>
      <c r="BC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17"/>
      <c r="BB186" s="34"/>
      <c r="BC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17"/>
      <c r="BB187" s="34"/>
      <c r="BC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17"/>
      <c r="BB188" s="34"/>
      <c r="BC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17"/>
      <c r="BB189" s="34"/>
      <c r="BC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17"/>
      <c r="BB190" s="34"/>
      <c r="BC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17"/>
      <c r="BB191" s="34"/>
      <c r="BC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17"/>
      <c r="BB192" s="34"/>
      <c r="BC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17"/>
      <c r="BB193" s="34"/>
      <c r="BC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17"/>
      <c r="BB194" s="34"/>
      <c r="BC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17"/>
      <c r="BB195" s="34"/>
      <c r="BC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17"/>
      <c r="BB196" s="34"/>
      <c r="BC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17"/>
      <c r="BB197" s="34"/>
      <c r="BC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17"/>
      <c r="BB198" s="34"/>
      <c r="BC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17"/>
      <c r="BB199" s="34"/>
      <c r="BC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17"/>
      <c r="BB200" s="34"/>
      <c r="BC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17"/>
      <c r="BB201" s="34"/>
      <c r="BC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17"/>
      <c r="BB202" s="34"/>
      <c r="BC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17"/>
      <c r="BB203" s="34"/>
      <c r="BC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17"/>
      <c r="BB204" s="34"/>
      <c r="BC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17"/>
      <c r="BB205" s="34"/>
      <c r="BC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17"/>
      <c r="BB206" s="34"/>
      <c r="BC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17"/>
      <c r="BB207" s="34"/>
      <c r="BC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17"/>
      <c r="BB208" s="34"/>
      <c r="BC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17"/>
      <c r="BB209" s="34"/>
      <c r="BC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17"/>
      <c r="BB210" s="34"/>
      <c r="BC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17"/>
      <c r="BB211" s="34"/>
      <c r="BC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17"/>
      <c r="BB212" s="34"/>
      <c r="BC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17"/>
      <c r="BB213" s="34"/>
      <c r="BC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17"/>
      <c r="BB214" s="34"/>
      <c r="BC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17"/>
      <c r="BB215" s="34"/>
      <c r="BC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17"/>
      <c r="BB216" s="34"/>
      <c r="BC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17"/>
      <c r="BB217" s="34"/>
      <c r="BC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17"/>
      <c r="BB218" s="34"/>
      <c r="BC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17"/>
      <c r="BB219" s="34"/>
      <c r="BC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17"/>
      <c r="BB220" s="34"/>
      <c r="BC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17"/>
      <c r="BB221" s="34"/>
      <c r="BC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17"/>
      <c r="BB222" s="34"/>
      <c r="BC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17"/>
      <c r="BB223" s="34"/>
      <c r="BC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17"/>
      <c r="BB224" s="34"/>
      <c r="BC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17"/>
      <c r="BB225" s="34"/>
      <c r="BC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17"/>
      <c r="BB226" s="34"/>
      <c r="BC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17"/>
      <c r="BB227" s="34"/>
      <c r="BC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17"/>
      <c r="BB228" s="34"/>
      <c r="BC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17"/>
      <c r="BB229" s="34"/>
      <c r="BC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17"/>
      <c r="BB230" s="34"/>
      <c r="BC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17"/>
      <c r="BB231" s="34"/>
      <c r="BC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17"/>
      <c r="BB232" s="34"/>
      <c r="BC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17"/>
      <c r="BB233" s="34"/>
      <c r="BC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17"/>
      <c r="BB234" s="34"/>
      <c r="BC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17"/>
      <c r="BB235" s="34"/>
      <c r="BC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17"/>
      <c r="BB236" s="34"/>
      <c r="BC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17"/>
      <c r="BB237" s="34"/>
      <c r="BC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17"/>
      <c r="BB238" s="34"/>
      <c r="BC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17"/>
      <c r="BB239" s="34"/>
      <c r="BC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17"/>
      <c r="BB240" s="34"/>
      <c r="BC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17"/>
      <c r="BB241" s="34"/>
      <c r="BC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17"/>
      <c r="BB242" s="34"/>
      <c r="BC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17"/>
      <c r="BB243" s="34"/>
      <c r="BC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17"/>
      <c r="BB244" s="34"/>
      <c r="BC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17"/>
      <c r="BB245" s="34"/>
      <c r="BC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17"/>
      <c r="BB246" s="34"/>
      <c r="BC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17"/>
      <c r="BB247" s="34"/>
      <c r="BC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17"/>
      <c r="BB248" s="34"/>
      <c r="BC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17"/>
      <c r="BB249" s="34"/>
      <c r="BC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17"/>
      <c r="BB250" s="34"/>
      <c r="BC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17"/>
      <c r="BB251" s="34"/>
      <c r="BC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17"/>
      <c r="BB252" s="34"/>
      <c r="BC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17"/>
      <c r="BB253" s="34"/>
      <c r="BC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17"/>
      <c r="BB254" s="34"/>
      <c r="BC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17"/>
      <c r="BB255" s="34"/>
      <c r="BC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17"/>
      <c r="BB256" s="34"/>
      <c r="BC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17"/>
      <c r="BB257" s="34"/>
      <c r="BC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17"/>
      <c r="BB258" s="34"/>
      <c r="BC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17"/>
      <c r="BB259" s="34"/>
      <c r="BC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17"/>
      <c r="BB260" s="34"/>
      <c r="BC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17"/>
      <c r="BB261" s="34"/>
      <c r="BC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17"/>
      <c r="BB262" s="34"/>
      <c r="BC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17"/>
      <c r="BB263" s="34"/>
      <c r="BC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17"/>
      <c r="BB264" s="34"/>
      <c r="BC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17"/>
      <c r="BB265" s="34"/>
      <c r="BC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17"/>
      <c r="BB266" s="34"/>
      <c r="BC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17"/>
      <c r="BB267" s="34"/>
      <c r="BC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17"/>
      <c r="BB268" s="34"/>
      <c r="BC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17"/>
      <c r="BB269" s="34"/>
      <c r="BC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17"/>
      <c r="BB270" s="34"/>
      <c r="BC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17"/>
      <c r="BB271" s="34"/>
      <c r="BC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17"/>
      <c r="BB272" s="34"/>
      <c r="BC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17"/>
      <c r="BB273" s="34"/>
      <c r="BC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17"/>
      <c r="BB274" s="34"/>
      <c r="BC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17"/>
      <c r="BB275" s="34"/>
      <c r="BC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17"/>
      <c r="BB276" s="34"/>
      <c r="BC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17"/>
      <c r="BB277" s="34"/>
      <c r="BC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17"/>
      <c r="BB278" s="34"/>
      <c r="BC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17"/>
      <c r="BB279" s="34"/>
      <c r="BC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17"/>
      <c r="BB280" s="34"/>
      <c r="BC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17"/>
      <c r="BB281" s="34"/>
      <c r="BC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17"/>
      <c r="BB282" s="34"/>
      <c r="BC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17"/>
      <c r="BB283" s="34"/>
      <c r="BC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17"/>
      <c r="BB284" s="34"/>
      <c r="BC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17"/>
      <c r="BB285" s="34"/>
      <c r="BC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17"/>
      <c r="BB286" s="34"/>
      <c r="BC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17"/>
      <c r="BB287" s="34"/>
      <c r="BC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17"/>
      <c r="BB288" s="34"/>
      <c r="BC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17"/>
      <c r="BB289" s="34"/>
      <c r="BC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17"/>
      <c r="BB290" s="34"/>
      <c r="BC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17"/>
      <c r="BB291" s="34"/>
      <c r="BC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17"/>
      <c r="BB292" s="34"/>
      <c r="BC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17"/>
      <c r="BB293" s="34"/>
      <c r="BC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17"/>
      <c r="BB294" s="34"/>
      <c r="BC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17"/>
      <c r="BB295" s="34"/>
      <c r="BC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17"/>
      <c r="BB296" s="34"/>
      <c r="BC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17"/>
      <c r="BB297" s="34"/>
      <c r="BC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17"/>
      <c r="BB298" s="34"/>
      <c r="BC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17"/>
      <c r="BB299" s="34"/>
      <c r="BC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17"/>
      <c r="BB300" s="34"/>
      <c r="BC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17"/>
      <c r="BB301" s="34"/>
      <c r="BC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17"/>
      <c r="BB302" s="34"/>
      <c r="BC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17"/>
      <c r="BB303" s="34"/>
      <c r="BC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17"/>
      <c r="BB304" s="34"/>
      <c r="BC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17"/>
      <c r="BB305" s="34"/>
      <c r="BC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17"/>
      <c r="BB306" s="34"/>
      <c r="BC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17"/>
      <c r="BB307" s="34"/>
      <c r="BC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17"/>
      <c r="BB308" s="34"/>
      <c r="BC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17"/>
      <c r="BB309" s="34"/>
      <c r="BC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17"/>
      <c r="BB310" s="34"/>
      <c r="BC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17"/>
      <c r="BB311" s="34"/>
      <c r="BC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17"/>
      <c r="BB312" s="34"/>
      <c r="BC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17"/>
      <c r="BB313" s="34"/>
      <c r="BC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17"/>
      <c r="BB314" s="34"/>
      <c r="BC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17"/>
      <c r="BB315" s="34"/>
      <c r="BC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17"/>
      <c r="BB316" s="34"/>
      <c r="BC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17"/>
      <c r="BB317" s="34"/>
      <c r="BC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17"/>
      <c r="BB318" s="34"/>
      <c r="BC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17"/>
      <c r="BB319" s="34"/>
      <c r="BC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17"/>
      <c r="BB320" s="34"/>
      <c r="BC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17"/>
      <c r="BB321" s="34"/>
      <c r="BC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17"/>
      <c r="BB322" s="34"/>
      <c r="BC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17"/>
      <c r="BB323" s="34"/>
      <c r="BC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17"/>
      <c r="BB324" s="34"/>
      <c r="BC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17"/>
      <c r="BB325" s="34"/>
      <c r="BC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17"/>
      <c r="BB326" s="34"/>
      <c r="BC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17"/>
      <c r="BB327" s="34"/>
      <c r="BC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17"/>
      <c r="BB328" s="34"/>
      <c r="BC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17"/>
      <c r="BB329" s="34"/>
      <c r="BC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17"/>
      <c r="BB330" s="34"/>
      <c r="BC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17"/>
      <c r="BB331" s="34"/>
      <c r="BC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17"/>
      <c r="BB332" s="34"/>
      <c r="BC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17"/>
      <c r="BB333" s="34"/>
      <c r="BC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17"/>
      <c r="BB334" s="34"/>
      <c r="BC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17"/>
      <c r="BB335" s="34"/>
      <c r="BC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17"/>
      <c r="BB336" s="34"/>
      <c r="BC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17"/>
      <c r="BB337" s="34"/>
      <c r="BC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17"/>
      <c r="BB338" s="34"/>
      <c r="BC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17"/>
      <c r="BB339" s="34"/>
      <c r="BC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17"/>
      <c r="BB340" s="34"/>
      <c r="BC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17"/>
      <c r="BB341" s="34"/>
      <c r="BC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17"/>
      <c r="BB342" s="34"/>
      <c r="BC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17"/>
      <c r="BB343" s="34"/>
      <c r="BC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17"/>
      <c r="BB344" s="34"/>
      <c r="BC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17"/>
      <c r="BB345" s="34"/>
      <c r="BC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17"/>
      <c r="BB346" s="34"/>
      <c r="BC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17"/>
      <c r="BB347" s="34"/>
      <c r="BC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17"/>
      <c r="BB348" s="34"/>
      <c r="BC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17"/>
      <c r="BB349" s="34"/>
      <c r="BC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17"/>
      <c r="BB350" s="34"/>
      <c r="BC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17"/>
      <c r="BB351" s="34"/>
      <c r="BC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17"/>
      <c r="BB352" s="34"/>
      <c r="BC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17"/>
      <c r="BB353" s="34"/>
      <c r="BC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17"/>
      <c r="BB354" s="34"/>
      <c r="BC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17"/>
      <c r="BB355" s="34"/>
      <c r="BC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17"/>
      <c r="BB356" s="34"/>
      <c r="BC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17"/>
      <c r="BB357" s="34"/>
      <c r="BC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17"/>
      <c r="BB358" s="34"/>
      <c r="BC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17"/>
      <c r="BB359" s="34"/>
      <c r="BC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17"/>
      <c r="BB360" s="34"/>
      <c r="BC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17"/>
      <c r="BB361" s="34"/>
      <c r="BC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17"/>
      <c r="BB362" s="34"/>
      <c r="BC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17"/>
      <c r="BB363" s="34"/>
      <c r="BC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17"/>
      <c r="BB364" s="34"/>
      <c r="BC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17"/>
      <c r="BB365" s="34"/>
      <c r="BC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17"/>
      <c r="BB366" s="34"/>
      <c r="BC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17"/>
      <c r="BB367" s="34"/>
      <c r="BC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17"/>
      <c r="BB368" s="34"/>
      <c r="BC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17"/>
      <c r="BB369" s="34"/>
      <c r="BC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17"/>
      <c r="BB370" s="34"/>
      <c r="BC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17"/>
      <c r="BB371" s="34"/>
      <c r="BC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17"/>
      <c r="BB372" s="34"/>
      <c r="BC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17"/>
      <c r="BB373" s="34"/>
      <c r="BC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17"/>
      <c r="BB374" s="34"/>
      <c r="BC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17"/>
      <c r="BB375" s="34"/>
      <c r="BC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17"/>
      <c r="BB376" s="34"/>
      <c r="BC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17"/>
      <c r="BB377" s="34"/>
      <c r="BC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17"/>
      <c r="BB378" s="34"/>
      <c r="BC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17"/>
      <c r="BB379" s="34"/>
      <c r="BC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17"/>
      <c r="BB380" s="34"/>
      <c r="BC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17"/>
      <c r="BB381" s="34"/>
      <c r="BC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17"/>
      <c r="BB382" s="34"/>
      <c r="BC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17"/>
      <c r="BB383" s="34"/>
      <c r="BC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17"/>
      <c r="BB384" s="34"/>
      <c r="BC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17"/>
      <c r="BB385" s="34"/>
      <c r="BC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17"/>
      <c r="BB386" s="34"/>
      <c r="BC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17"/>
      <c r="BB387" s="34"/>
      <c r="BC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17"/>
      <c r="BB388" s="34"/>
      <c r="BC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17"/>
      <c r="BB389" s="34"/>
      <c r="BC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17"/>
      <c r="BB390" s="34"/>
      <c r="BC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17"/>
      <c r="BB391" s="34"/>
      <c r="BC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17"/>
      <c r="BB392" s="34"/>
      <c r="BC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17"/>
      <c r="BB393" s="34"/>
      <c r="BC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17"/>
      <c r="BB394" s="34"/>
      <c r="BC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17"/>
      <c r="BB395" s="34"/>
      <c r="BC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17"/>
      <c r="BB396" s="34"/>
      <c r="BC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17"/>
      <c r="BB397" s="34"/>
      <c r="BC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17"/>
      <c r="BB398" s="34"/>
      <c r="BC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17"/>
      <c r="BB399" s="34"/>
      <c r="BC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17"/>
      <c r="BB400" s="34"/>
      <c r="BC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17"/>
      <c r="BB401" s="34"/>
      <c r="BC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17"/>
      <c r="BB402" s="34"/>
      <c r="BC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17"/>
      <c r="BB403" s="34"/>
      <c r="BC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17"/>
      <c r="BB404" s="34"/>
      <c r="BC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17"/>
      <c r="BB405" s="34"/>
      <c r="BC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17"/>
      <c r="BB406" s="34"/>
      <c r="BC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17"/>
      <c r="BB407" s="34"/>
      <c r="BC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17"/>
      <c r="BB408" s="34"/>
      <c r="BC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17"/>
      <c r="BB409" s="34"/>
      <c r="BC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17"/>
      <c r="BB410" s="34"/>
      <c r="BC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17"/>
      <c r="BB411" s="34"/>
      <c r="BC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17"/>
      <c r="BB412" s="34"/>
      <c r="BC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17"/>
      <c r="BB413" s="34"/>
      <c r="BC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17"/>
      <c r="BB414" s="34"/>
      <c r="BC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17"/>
      <c r="BB415" s="34"/>
      <c r="BC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17"/>
      <c r="BB416" s="34"/>
      <c r="BC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17"/>
      <c r="BB417" s="34"/>
      <c r="BC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17"/>
      <c r="BB418" s="34"/>
      <c r="BC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17"/>
      <c r="BB419" s="34"/>
      <c r="BC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17"/>
      <c r="BB420" s="34"/>
      <c r="BC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17"/>
      <c r="BB421" s="34"/>
      <c r="BC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17"/>
      <c r="BB422" s="34"/>
      <c r="BC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17"/>
      <c r="BB423" s="34"/>
      <c r="BC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17"/>
      <c r="BB424" s="34"/>
      <c r="BC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17"/>
      <c r="BB425" s="34"/>
      <c r="BC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17"/>
      <c r="BB426" s="34"/>
      <c r="BC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17"/>
      <c r="BB427" s="34"/>
      <c r="BC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17"/>
      <c r="BB428" s="34"/>
      <c r="BC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17"/>
      <c r="BB429" s="34"/>
      <c r="BC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17"/>
      <c r="BB430" s="34"/>
      <c r="BC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17"/>
      <c r="BB431" s="34"/>
      <c r="BC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17"/>
      <c r="BB432" s="34"/>
      <c r="BC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17"/>
      <c r="BB433" s="34"/>
      <c r="BC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17"/>
      <c r="BB434" s="34"/>
      <c r="BC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17"/>
      <c r="BB435" s="34"/>
      <c r="BC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17"/>
      <c r="BB436" s="34"/>
      <c r="BC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17"/>
      <c r="BB437" s="34"/>
      <c r="BC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17"/>
      <c r="BB438" s="34"/>
      <c r="BC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17"/>
      <c r="BB439" s="34"/>
      <c r="BC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17"/>
      <c r="BB440" s="34"/>
      <c r="BC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17"/>
      <c r="BB441" s="34"/>
      <c r="BC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17"/>
      <c r="BB442" s="34"/>
      <c r="BC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17"/>
      <c r="BB443" s="34"/>
      <c r="BC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17"/>
      <c r="BB444" s="34"/>
      <c r="BC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17"/>
      <c r="BB445" s="34"/>
      <c r="BC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17"/>
      <c r="BB446" s="34"/>
      <c r="BC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17"/>
      <c r="BB447" s="34"/>
      <c r="BC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17"/>
      <c r="BB448" s="34"/>
      <c r="BC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17"/>
      <c r="BB449" s="34"/>
      <c r="BC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17"/>
      <c r="BB450" s="34"/>
      <c r="BC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17"/>
      <c r="BB451" s="34"/>
      <c r="BC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17"/>
      <c r="BB452" s="34"/>
      <c r="BC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17"/>
      <c r="BB453" s="34"/>
      <c r="BC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17"/>
      <c r="BB454" s="34"/>
      <c r="BC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17"/>
      <c r="BB455" s="34"/>
      <c r="BC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17"/>
      <c r="BB456" s="34"/>
      <c r="BC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17"/>
      <c r="BB457" s="34"/>
      <c r="BC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17"/>
      <c r="BB458" s="34"/>
      <c r="BC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17"/>
      <c r="BB459" s="34"/>
      <c r="BC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17"/>
      <c r="BB460" s="34"/>
      <c r="BC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17"/>
      <c r="BB461" s="34"/>
      <c r="BC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17"/>
      <c r="BB462" s="34"/>
      <c r="BC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17"/>
      <c r="BB463" s="34"/>
      <c r="BC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17"/>
      <c r="BB464" s="34"/>
      <c r="BC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17"/>
      <c r="BB465" s="34"/>
      <c r="BC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17"/>
      <c r="BB466" s="34"/>
      <c r="BC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17"/>
      <c r="BB467" s="34"/>
      <c r="BC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17"/>
      <c r="BB468" s="34"/>
      <c r="BC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17"/>
      <c r="BB469" s="34"/>
      <c r="BC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17"/>
      <c r="BB470" s="34"/>
      <c r="BC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17"/>
      <c r="BB471" s="34"/>
      <c r="BC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17"/>
      <c r="BB472" s="34"/>
      <c r="BC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17"/>
      <c r="BB473" s="34"/>
      <c r="BC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17"/>
      <c r="BB474" s="34"/>
      <c r="BC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17"/>
      <c r="BB475" s="34"/>
      <c r="BC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17"/>
      <c r="BB476" s="34"/>
      <c r="BC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17"/>
      <c r="BB477" s="34"/>
      <c r="BC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17"/>
      <c r="BB478" s="34"/>
      <c r="BC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17"/>
      <c r="BB479" s="34"/>
      <c r="BC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17"/>
      <c r="BB480" s="34"/>
      <c r="BC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17"/>
      <c r="BB481" s="34"/>
      <c r="BC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17"/>
      <c r="BB482" s="34"/>
      <c r="BC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17"/>
      <c r="BB483" s="34"/>
      <c r="BC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17"/>
      <c r="BB484" s="34"/>
      <c r="BC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17"/>
      <c r="BB485" s="34"/>
      <c r="BC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17"/>
      <c r="BB486" s="34"/>
      <c r="BC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17"/>
      <c r="BB487" s="34"/>
      <c r="BC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17"/>
      <c r="BB488" s="34"/>
      <c r="BC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17"/>
      <c r="BB489" s="34"/>
      <c r="BC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17"/>
      <c r="BB490" s="34"/>
      <c r="BC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17"/>
      <c r="BB491" s="34"/>
      <c r="BC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17"/>
      <c r="BB492" s="34"/>
      <c r="BC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17"/>
      <c r="BB493" s="34"/>
      <c r="BC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17"/>
      <c r="BB494" s="34"/>
      <c r="BC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17"/>
      <c r="BB495" s="34"/>
      <c r="BC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17"/>
      <c r="BB496" s="34"/>
      <c r="BC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17"/>
      <c r="BB497" s="34"/>
      <c r="BC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17"/>
      <c r="BB498" s="34"/>
      <c r="BC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17"/>
      <c r="BB499" s="34"/>
      <c r="BC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17"/>
      <c r="BB500" s="34"/>
      <c r="BC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17"/>
      <c r="BB501" s="34"/>
      <c r="BC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17"/>
      <c r="BB502" s="34"/>
      <c r="BC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17"/>
      <c r="BB503" s="34"/>
      <c r="BC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17"/>
      <c r="BB504" s="34"/>
      <c r="BC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17"/>
      <c r="BB505" s="34"/>
      <c r="BC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17"/>
      <c r="BB506" s="34"/>
      <c r="BC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17"/>
      <c r="BB507" s="34"/>
      <c r="BC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17"/>
      <c r="BB508" s="34"/>
      <c r="BC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17"/>
      <c r="BB509" s="34"/>
      <c r="BC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17"/>
      <c r="BB510" s="34"/>
      <c r="BC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17"/>
      <c r="BB511" s="34"/>
      <c r="BC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17"/>
      <c r="BB512" s="34"/>
      <c r="BC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17"/>
      <c r="BB513" s="34"/>
      <c r="BC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17"/>
      <c r="BB514" s="34"/>
      <c r="BC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17"/>
      <c r="BB515" s="34"/>
      <c r="BC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17"/>
      <c r="BB516" s="34"/>
      <c r="BC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17"/>
      <c r="BB517" s="34"/>
      <c r="BC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17"/>
      <c r="BB518" s="34"/>
      <c r="BC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17"/>
      <c r="BB519" s="34"/>
      <c r="BC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17"/>
      <c r="BB520" s="34"/>
      <c r="BC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17"/>
      <c r="BB521" s="34"/>
      <c r="BC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17"/>
      <c r="BB522" s="34"/>
      <c r="BC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17"/>
      <c r="BB523" s="34"/>
      <c r="BC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17"/>
      <c r="BB524" s="34"/>
      <c r="BC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17"/>
      <c r="BB525" s="34"/>
      <c r="BC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17"/>
      <c r="BB526" s="34"/>
      <c r="BC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17"/>
      <c r="BB527" s="34"/>
      <c r="BC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17"/>
      <c r="BB528" s="34"/>
      <c r="BC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17"/>
      <c r="BB529" s="34"/>
      <c r="BC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17"/>
      <c r="BB530" s="34"/>
      <c r="BC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17"/>
      <c r="BB531" s="34"/>
      <c r="BC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17"/>
      <c r="BB532" s="34"/>
      <c r="BC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17"/>
      <c r="BB533" s="34"/>
      <c r="BC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17"/>
      <c r="BB534" s="34"/>
      <c r="BC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17"/>
      <c r="BB535" s="34"/>
      <c r="BC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17"/>
      <c r="BB536" s="34"/>
      <c r="BC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17"/>
      <c r="BB537" s="34"/>
      <c r="BC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17"/>
      <c r="BB538" s="34"/>
      <c r="BC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17"/>
      <c r="BB539" s="34"/>
      <c r="BC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17"/>
      <c r="BB540" s="34"/>
      <c r="BC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17"/>
      <c r="BB541" s="34"/>
      <c r="BC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17"/>
      <c r="BB542" s="34"/>
      <c r="BC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17"/>
      <c r="BB543" s="34"/>
      <c r="BC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17"/>
      <c r="BB544" s="34"/>
      <c r="BC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17"/>
      <c r="BB545" s="34"/>
      <c r="BC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17"/>
      <c r="BB546" s="34"/>
      <c r="BC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17"/>
      <c r="BB547" s="34"/>
      <c r="BC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17"/>
      <c r="BB548" s="34"/>
      <c r="BC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17"/>
      <c r="BB549" s="34"/>
      <c r="BC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17"/>
      <c r="BB550" s="34"/>
      <c r="BC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17"/>
      <c r="BB551" s="34"/>
      <c r="BC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17"/>
      <c r="BB552" s="34"/>
      <c r="BC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17"/>
      <c r="BB553" s="34"/>
      <c r="BC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17"/>
      <c r="BB554" s="34"/>
      <c r="BC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17"/>
      <c r="BB555" s="34"/>
      <c r="BC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17"/>
      <c r="BB556" s="34"/>
      <c r="BC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17"/>
      <c r="BB557" s="34"/>
      <c r="BC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17"/>
      <c r="BB558" s="34"/>
      <c r="BC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17"/>
      <c r="BB559" s="34"/>
      <c r="BC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17"/>
      <c r="BB560" s="34"/>
      <c r="BC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17"/>
      <c r="BB561" s="34"/>
      <c r="BC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17"/>
      <c r="BB562" s="34"/>
      <c r="BC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17"/>
      <c r="BB563" s="34"/>
      <c r="BC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17"/>
      <c r="BB564" s="34"/>
      <c r="BC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17"/>
      <c r="BB565" s="34"/>
      <c r="BC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17"/>
      <c r="BB566" s="34"/>
      <c r="BC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17"/>
      <c r="BB567" s="34"/>
      <c r="BC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17"/>
      <c r="BB568" s="34"/>
      <c r="BC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17"/>
      <c r="BB569" s="34"/>
      <c r="BC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17"/>
      <c r="BB570" s="34"/>
      <c r="BC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17"/>
      <c r="BB571" s="34"/>
      <c r="BC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17"/>
      <c r="BB572" s="34"/>
      <c r="BC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17"/>
      <c r="BB573" s="34"/>
      <c r="BC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17"/>
      <c r="BB574" s="34"/>
      <c r="BC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17"/>
      <c r="BB575" s="34"/>
      <c r="BC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17"/>
      <c r="BB576" s="34"/>
      <c r="BC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17"/>
      <c r="BB577" s="34"/>
      <c r="BC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17"/>
      <c r="BB578" s="34"/>
      <c r="BC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17"/>
      <c r="BB579" s="34"/>
      <c r="BC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17"/>
      <c r="BB580" s="34"/>
      <c r="BC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17"/>
      <c r="BB581" s="34"/>
      <c r="BC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17"/>
      <c r="BB582" s="34"/>
      <c r="BC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17"/>
      <c r="BB583" s="34"/>
      <c r="BC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17"/>
      <c r="BB584" s="34"/>
      <c r="BC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17"/>
      <c r="BB585" s="34"/>
      <c r="BC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17"/>
      <c r="BB586" s="34"/>
      <c r="BC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17"/>
      <c r="BB587" s="34"/>
      <c r="BC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17"/>
      <c r="BB588" s="34"/>
      <c r="BC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17"/>
      <c r="BB589" s="34"/>
      <c r="BC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17"/>
      <c r="BB590" s="34"/>
      <c r="BC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17"/>
      <c r="BB591" s="34"/>
      <c r="BC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17"/>
      <c r="BB592" s="34"/>
      <c r="BC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17"/>
      <c r="BB593" s="34"/>
      <c r="BC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17"/>
      <c r="BB594" s="34"/>
      <c r="BC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17"/>
      <c r="BB595" s="34"/>
      <c r="BC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17"/>
      <c r="BB596" s="34"/>
      <c r="BC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17"/>
      <c r="BB597" s="34"/>
      <c r="BC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17"/>
      <c r="BB598" s="34"/>
      <c r="BC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17"/>
      <c r="BB599" s="34"/>
      <c r="BC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17"/>
      <c r="BB600" s="34"/>
      <c r="BC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17"/>
      <c r="BB601" s="34"/>
      <c r="BC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17"/>
      <c r="BB602" s="34"/>
      <c r="BC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17"/>
      <c r="BB603" s="34"/>
      <c r="BC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17"/>
      <c r="BB604" s="34"/>
      <c r="BC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17"/>
      <c r="BB605" s="34"/>
      <c r="BC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17"/>
      <c r="BB606" s="34"/>
      <c r="BC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17"/>
      <c r="BB607" s="34"/>
      <c r="BC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17"/>
      <c r="BB608" s="34"/>
      <c r="BC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17"/>
      <c r="BB609" s="34"/>
      <c r="BC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17"/>
      <c r="BB610" s="34"/>
      <c r="BC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17"/>
      <c r="BB611" s="34"/>
      <c r="BC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17"/>
      <c r="BB612" s="34"/>
      <c r="BC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17"/>
      <c r="BB613" s="34"/>
      <c r="BC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17"/>
      <c r="BB614" s="34"/>
      <c r="BC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17"/>
      <c r="BB615" s="34"/>
      <c r="BC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17"/>
      <c r="BB616" s="34"/>
      <c r="BC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17"/>
      <c r="BB617" s="34"/>
      <c r="BC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17"/>
      <c r="BB618" s="34"/>
      <c r="BC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17"/>
      <c r="BB619" s="34"/>
      <c r="BC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17"/>
      <c r="BB620" s="34"/>
      <c r="BC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17"/>
      <c r="BB621" s="34"/>
      <c r="BC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17"/>
      <c r="BB622" s="34"/>
      <c r="BC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17"/>
      <c r="BB623" s="34"/>
      <c r="BC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17"/>
      <c r="BB624" s="34"/>
      <c r="BC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17"/>
      <c r="BB625" s="34"/>
      <c r="BC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17"/>
      <c r="BB626" s="34"/>
      <c r="BC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17"/>
      <c r="BB627" s="34"/>
      <c r="BC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17"/>
      <c r="BB628" s="34"/>
      <c r="BC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17"/>
      <c r="BB629" s="34"/>
      <c r="BC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17"/>
      <c r="BB630" s="34"/>
      <c r="BC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17"/>
      <c r="BB631" s="34"/>
      <c r="BC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17"/>
      <c r="BB632" s="34"/>
      <c r="BC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17"/>
      <c r="BB633" s="34"/>
      <c r="BC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17"/>
      <c r="BB634" s="34"/>
      <c r="BC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17"/>
      <c r="BB635" s="34"/>
      <c r="BC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17"/>
      <c r="BB636" s="34"/>
      <c r="BC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17"/>
      <c r="BB637" s="34"/>
      <c r="BC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17"/>
      <c r="BB638" s="34"/>
      <c r="BC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17"/>
      <c r="BB639" s="34"/>
      <c r="BC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17"/>
      <c r="BB640" s="34"/>
      <c r="BC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17"/>
      <c r="BB641" s="34"/>
      <c r="BC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17"/>
      <c r="BB642" s="34"/>
      <c r="BC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17"/>
      <c r="BB643" s="34"/>
      <c r="BC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17"/>
      <c r="BB644" s="34"/>
      <c r="BC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17"/>
      <c r="BB645" s="34"/>
      <c r="BC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17"/>
      <c r="BB646" s="34"/>
      <c r="BC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17"/>
      <c r="BB647" s="34"/>
      <c r="BC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17"/>
      <c r="BB648" s="34"/>
      <c r="BC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17"/>
      <c r="BB649" s="34"/>
      <c r="BC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17"/>
      <c r="BB650" s="34"/>
      <c r="BC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17"/>
      <c r="BB651" s="34"/>
      <c r="BC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17"/>
      <c r="BB652" s="34"/>
      <c r="BC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17"/>
      <c r="BB653" s="34"/>
      <c r="BC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17"/>
      <c r="BB654" s="34"/>
      <c r="BC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17"/>
      <c r="BB655" s="34"/>
      <c r="BC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17"/>
      <c r="BB656" s="34"/>
      <c r="BC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17"/>
      <c r="BB657" s="34"/>
      <c r="BC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17"/>
      <c r="BB658" s="34"/>
      <c r="BC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17"/>
      <c r="BB659" s="34"/>
      <c r="BC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17"/>
      <c r="BB660" s="34"/>
      <c r="BC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17"/>
      <c r="BB661" s="34"/>
      <c r="BC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17"/>
      <c r="BB662" s="34"/>
      <c r="BC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17"/>
      <c r="BB663" s="34"/>
      <c r="BC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17"/>
      <c r="BB664" s="34"/>
      <c r="BC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17"/>
      <c r="BB665" s="34"/>
      <c r="BC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17"/>
      <c r="BB666" s="34"/>
      <c r="BC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17"/>
      <c r="BB667" s="34"/>
      <c r="BC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17"/>
      <c r="BB668" s="34"/>
      <c r="BC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17"/>
      <c r="BB669" s="34"/>
      <c r="BC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17"/>
      <c r="BB670" s="34"/>
      <c r="BC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17"/>
      <c r="BB671" s="34"/>
      <c r="BC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17"/>
      <c r="BB672" s="34"/>
      <c r="BC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17"/>
      <c r="BB673" s="34"/>
      <c r="BC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17"/>
      <c r="BB674" s="34"/>
      <c r="BC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17"/>
      <c r="BB675" s="34"/>
      <c r="BC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17"/>
      <c r="BB676" s="34"/>
      <c r="BC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17"/>
      <c r="BB677" s="34"/>
      <c r="BC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17"/>
      <c r="BB678" s="34"/>
      <c r="BC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17"/>
      <c r="BB679" s="34"/>
      <c r="BC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17"/>
      <c r="BB680" s="34"/>
      <c r="BC680" s="34"/>
    </row>
  </sheetData>
  <mergeCells count="75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3:AF3"/>
    <mergeCell ref="AG3:AK3"/>
    <mergeCell ref="AL3:AP3"/>
    <mergeCell ref="AQ3:AU3"/>
    <mergeCell ref="AV3:AZ3"/>
    <mergeCell ref="BA3:BA4"/>
    <mergeCell ref="BB3:BB4"/>
    <mergeCell ref="BC3:BC4"/>
    <mergeCell ref="A3:A4"/>
    <mergeCell ref="B3:B4"/>
    <mergeCell ref="C3:G3"/>
    <mergeCell ref="H3:L3"/>
    <mergeCell ref="M3:Q3"/>
    <mergeCell ref="R3:V3"/>
    <mergeCell ref="W3:AA3"/>
    <mergeCell ref="AB9:AF9"/>
    <mergeCell ref="AG9:AK9"/>
    <mergeCell ref="AL9:AP9"/>
    <mergeCell ref="AQ9:AU9"/>
    <mergeCell ref="AV9:AZ9"/>
    <mergeCell ref="BA9:BA10"/>
    <mergeCell ref="BB9:BB10"/>
    <mergeCell ref="BC9:BC10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BA15:BA16"/>
    <mergeCell ref="BB15:BB16"/>
    <mergeCell ref="BC15:BC16"/>
    <mergeCell ref="A15:A16"/>
    <mergeCell ref="B15:B16"/>
    <mergeCell ref="C15:G15"/>
    <mergeCell ref="H15:L15"/>
    <mergeCell ref="M15:Q15"/>
    <mergeCell ref="R15:V15"/>
    <mergeCell ref="W15:AA15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5.75"/>
    <col customWidth="1" min="2" max="2" width="8.5"/>
    <col customWidth="1" min="3" max="52" width="3.88"/>
    <col customWidth="1" min="53" max="53" width="10.38"/>
    <col customWidth="1" min="54" max="55" width="11.13"/>
  </cols>
  <sheetData>
    <row r="1">
      <c r="A1" s="16"/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7"/>
      <c r="BC1" s="17"/>
    </row>
    <row r="2">
      <c r="A2" s="16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18"/>
      <c r="BC2" s="18"/>
    </row>
    <row r="3">
      <c r="A3" s="21" t="s">
        <v>25</v>
      </c>
      <c r="B3" s="22" t="s">
        <v>26</v>
      </c>
      <c r="C3" s="23" t="s">
        <v>27</v>
      </c>
      <c r="D3" s="24"/>
      <c r="E3" s="24"/>
      <c r="F3" s="24"/>
      <c r="G3" s="25"/>
      <c r="H3" s="23" t="s">
        <v>28</v>
      </c>
      <c r="I3" s="24"/>
      <c r="J3" s="24"/>
      <c r="K3" s="24"/>
      <c r="L3" s="25"/>
      <c r="M3" s="23" t="s">
        <v>29</v>
      </c>
      <c r="N3" s="24"/>
      <c r="O3" s="24"/>
      <c r="P3" s="24"/>
      <c r="Q3" s="25"/>
      <c r="R3" s="23" t="s">
        <v>30</v>
      </c>
      <c r="S3" s="24"/>
      <c r="T3" s="24"/>
      <c r="U3" s="24"/>
      <c r="V3" s="25"/>
      <c r="W3" s="23" t="s">
        <v>31</v>
      </c>
      <c r="X3" s="24"/>
      <c r="Y3" s="24"/>
      <c r="Z3" s="24"/>
      <c r="AA3" s="25"/>
      <c r="AB3" s="23" t="s">
        <v>32</v>
      </c>
      <c r="AC3" s="24"/>
      <c r="AD3" s="24"/>
      <c r="AE3" s="24"/>
      <c r="AF3" s="25"/>
      <c r="AG3" s="26" t="s">
        <v>33</v>
      </c>
      <c r="AH3" s="24"/>
      <c r="AI3" s="24"/>
      <c r="AJ3" s="24"/>
      <c r="AK3" s="25"/>
      <c r="AL3" s="26" t="s">
        <v>34</v>
      </c>
      <c r="AM3" s="24"/>
      <c r="AN3" s="24"/>
      <c r="AO3" s="24"/>
      <c r="AP3" s="25"/>
      <c r="AQ3" s="26" t="s">
        <v>35</v>
      </c>
      <c r="AR3" s="24"/>
      <c r="AS3" s="24"/>
      <c r="AT3" s="24"/>
      <c r="AU3" s="25"/>
      <c r="AV3" s="26" t="s">
        <v>36</v>
      </c>
      <c r="AW3" s="24"/>
      <c r="AX3" s="24"/>
      <c r="AY3" s="24"/>
      <c r="AZ3" s="25"/>
      <c r="BA3" s="27" t="s">
        <v>4</v>
      </c>
      <c r="BB3" s="28" t="s">
        <v>37</v>
      </c>
      <c r="BC3" s="28" t="s">
        <v>38</v>
      </c>
    </row>
    <row r="4">
      <c r="A4" s="29"/>
      <c r="B4" s="29"/>
      <c r="C4" s="30">
        <v>10.0</v>
      </c>
      <c r="D4" s="30">
        <v>20.0</v>
      </c>
      <c r="E4" s="30">
        <v>30.0</v>
      </c>
      <c r="F4" s="30">
        <v>40.0</v>
      </c>
      <c r="G4" s="30">
        <v>50.0</v>
      </c>
      <c r="H4" s="30">
        <v>10.0</v>
      </c>
      <c r="I4" s="30">
        <v>20.0</v>
      </c>
      <c r="J4" s="30">
        <v>30.0</v>
      </c>
      <c r="K4" s="30">
        <v>40.0</v>
      </c>
      <c r="L4" s="30">
        <v>50.0</v>
      </c>
      <c r="M4" s="30">
        <v>10.0</v>
      </c>
      <c r="N4" s="30">
        <v>20.0</v>
      </c>
      <c r="O4" s="30">
        <v>30.0</v>
      </c>
      <c r="P4" s="30">
        <v>40.0</v>
      </c>
      <c r="Q4" s="30">
        <v>50.0</v>
      </c>
      <c r="R4" s="30">
        <v>10.0</v>
      </c>
      <c r="S4" s="30">
        <v>20.0</v>
      </c>
      <c r="T4" s="30">
        <v>30.0</v>
      </c>
      <c r="U4" s="30">
        <v>40.0</v>
      </c>
      <c r="V4" s="30">
        <v>50.0</v>
      </c>
      <c r="W4" s="30">
        <v>10.0</v>
      </c>
      <c r="X4" s="30">
        <v>20.0</v>
      </c>
      <c r="Y4" s="30">
        <v>30.0</v>
      </c>
      <c r="Z4" s="30">
        <v>40.0</v>
      </c>
      <c r="AA4" s="30">
        <v>50.0</v>
      </c>
      <c r="AB4" s="30">
        <v>10.0</v>
      </c>
      <c r="AC4" s="30">
        <v>20.0</v>
      </c>
      <c r="AD4" s="30">
        <v>30.0</v>
      </c>
      <c r="AE4" s="30">
        <v>40.0</v>
      </c>
      <c r="AF4" s="30">
        <v>50.0</v>
      </c>
      <c r="AG4" s="30">
        <v>10.0</v>
      </c>
      <c r="AH4" s="30">
        <v>20.0</v>
      </c>
      <c r="AI4" s="30">
        <v>30.0</v>
      </c>
      <c r="AJ4" s="30">
        <v>40.0</v>
      </c>
      <c r="AK4" s="30">
        <v>50.0</v>
      </c>
      <c r="AL4" s="30">
        <v>10.0</v>
      </c>
      <c r="AM4" s="30">
        <v>20.0</v>
      </c>
      <c r="AN4" s="30">
        <v>30.0</v>
      </c>
      <c r="AO4" s="30">
        <v>40.0</v>
      </c>
      <c r="AP4" s="30">
        <v>50.0</v>
      </c>
      <c r="AQ4" s="30">
        <v>10.0</v>
      </c>
      <c r="AR4" s="30">
        <v>20.0</v>
      </c>
      <c r="AS4" s="30">
        <v>30.0</v>
      </c>
      <c r="AT4" s="30">
        <v>40.0</v>
      </c>
      <c r="AU4" s="30">
        <v>50.0</v>
      </c>
      <c r="AV4" s="30">
        <v>10.0</v>
      </c>
      <c r="AW4" s="30">
        <v>20.0</v>
      </c>
      <c r="AX4" s="30">
        <v>30.0</v>
      </c>
      <c r="AY4" s="30">
        <v>40.0</v>
      </c>
      <c r="AZ4" s="30">
        <v>50.0</v>
      </c>
      <c r="BA4" s="29"/>
      <c r="BB4" s="29"/>
      <c r="BC4" s="29"/>
    </row>
    <row r="5">
      <c r="A5" s="36" t="s">
        <v>15</v>
      </c>
      <c r="B5" s="18">
        <f t="shared" ref="B5:B8" si="1">SUMPRODUCT(C5:AZ5,$C$4:$AZ$4)</f>
        <v>20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8">
        <v>-1.0</v>
      </c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9"/>
      <c r="AG5" s="37"/>
      <c r="AH5" s="37"/>
      <c r="AI5" s="38">
        <v>1.0</v>
      </c>
      <c r="AJ5" s="37"/>
      <c r="AK5" s="39"/>
      <c r="AL5" s="38">
        <v>1.0</v>
      </c>
      <c r="AM5" s="38">
        <v>1.0</v>
      </c>
      <c r="AN5" s="37"/>
      <c r="AO5" s="37"/>
      <c r="AP5" s="39"/>
      <c r="AQ5" s="40"/>
      <c r="AR5" s="40"/>
      <c r="AS5" s="40"/>
      <c r="AT5" s="40"/>
      <c r="AU5" s="40"/>
      <c r="AV5" s="40"/>
      <c r="AW5" s="41"/>
      <c r="AX5" s="40"/>
      <c r="AY5" s="40"/>
      <c r="AZ5" s="40"/>
      <c r="BA5" s="20">
        <f t="shared" ref="BA5:BA8" si="2">_xlfn.RANK.AVG(B5,$B$5:$B$8)</f>
        <v>3</v>
      </c>
      <c r="BB5" s="18">
        <f t="shared" ref="BB5:BB8" si="3">SUMIF(C5:AZ5,"&gt;0",$C$4:$AZ$4)</f>
        <v>60</v>
      </c>
      <c r="BC5" s="18">
        <f t="shared" ref="BC5:BC8" si="4">IF(SUM(BB$5:BB$8)&lt;&gt;0,(5-BA5)+B5/200,0)</f>
        <v>2.1</v>
      </c>
    </row>
    <row r="6">
      <c r="A6" s="36" t="s">
        <v>21</v>
      </c>
      <c r="B6" s="18">
        <f t="shared" si="1"/>
        <v>30</v>
      </c>
      <c r="C6" s="38">
        <v>1.0</v>
      </c>
      <c r="D6" s="37"/>
      <c r="E6" s="37"/>
      <c r="F6" s="37"/>
      <c r="G6" s="37"/>
      <c r="H6" s="38">
        <v>1.0</v>
      </c>
      <c r="I6" s="37"/>
      <c r="J6" s="37"/>
      <c r="K6" s="37"/>
      <c r="L6" s="39"/>
      <c r="M6" s="38">
        <v>1.0</v>
      </c>
      <c r="N6" s="37"/>
      <c r="O6" s="39"/>
      <c r="P6" s="37"/>
      <c r="Q6" s="39"/>
      <c r="R6" s="18">
        <v>1.0</v>
      </c>
      <c r="S6" s="38">
        <v>-1.0</v>
      </c>
      <c r="T6" s="37"/>
      <c r="U6" s="37"/>
      <c r="V6" s="37"/>
      <c r="W6" s="38">
        <v>-1.0</v>
      </c>
      <c r="X6" s="38">
        <v>1.0</v>
      </c>
      <c r="Y6" s="37"/>
      <c r="Z6" s="37"/>
      <c r="AA6" s="37"/>
      <c r="AB6" s="38">
        <v>1.0</v>
      </c>
      <c r="AC6" s="38">
        <v>1.0</v>
      </c>
      <c r="AD6" s="39"/>
      <c r="AE6" s="39"/>
      <c r="AF6" s="37"/>
      <c r="AG6" s="38">
        <v>1.0</v>
      </c>
      <c r="AH6" s="38">
        <v>-1.0</v>
      </c>
      <c r="AI6" s="37"/>
      <c r="AJ6" s="37"/>
      <c r="AK6" s="38">
        <v>-1.0</v>
      </c>
      <c r="AL6" s="37"/>
      <c r="AM6" s="37"/>
      <c r="AN6" s="37"/>
      <c r="AO6" s="38">
        <v>1.0</v>
      </c>
      <c r="AP6" s="38">
        <v>-1.0</v>
      </c>
      <c r="AQ6" s="42">
        <v>1.0</v>
      </c>
      <c r="AR6" s="42">
        <v>1.0</v>
      </c>
      <c r="AS6" s="41"/>
      <c r="AT6" s="41"/>
      <c r="AU6" s="41"/>
      <c r="AV6" s="42">
        <v>1.0</v>
      </c>
      <c r="AW6" s="41"/>
      <c r="AX6" s="41"/>
      <c r="AY6" s="41"/>
      <c r="AZ6" s="41"/>
      <c r="BA6" s="20">
        <f t="shared" si="2"/>
        <v>2</v>
      </c>
      <c r="BB6" s="18">
        <f t="shared" si="3"/>
        <v>180</v>
      </c>
      <c r="BC6" s="18">
        <f t="shared" si="4"/>
        <v>3.15</v>
      </c>
    </row>
    <row r="7">
      <c r="A7" s="36" t="s">
        <v>24</v>
      </c>
      <c r="B7" s="18">
        <f t="shared" si="1"/>
        <v>100</v>
      </c>
      <c r="C7" s="37"/>
      <c r="D7" s="38">
        <v>-1.0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9"/>
      <c r="X7" s="37"/>
      <c r="Y7" s="38">
        <v>1.0</v>
      </c>
      <c r="Z7" s="38">
        <v>1.0</v>
      </c>
      <c r="AA7" s="39"/>
      <c r="AB7" s="39"/>
      <c r="AC7" s="37"/>
      <c r="AD7" s="38">
        <v>1.0</v>
      </c>
      <c r="AE7" s="39"/>
      <c r="AF7" s="39"/>
      <c r="AG7" s="37"/>
      <c r="AH7" s="37"/>
      <c r="AI7" s="37"/>
      <c r="AJ7" s="39"/>
      <c r="AK7" s="39"/>
      <c r="AL7" s="37"/>
      <c r="AM7" s="37"/>
      <c r="AN7" s="38">
        <v>1.0</v>
      </c>
      <c r="AO7" s="39"/>
      <c r="AP7" s="37"/>
      <c r="AQ7" s="41"/>
      <c r="AR7" s="41"/>
      <c r="AS7" s="42">
        <v>1.0</v>
      </c>
      <c r="AT7" s="41"/>
      <c r="AU7" s="41"/>
      <c r="AV7" s="41"/>
      <c r="AW7" s="41"/>
      <c r="AX7" s="41"/>
      <c r="AY7" s="42">
        <v>-1.0</v>
      </c>
      <c r="AZ7" s="41"/>
      <c r="BA7" s="20">
        <f t="shared" si="2"/>
        <v>1</v>
      </c>
      <c r="BB7" s="18">
        <f t="shared" si="3"/>
        <v>160</v>
      </c>
      <c r="BC7" s="18">
        <f t="shared" si="4"/>
        <v>4.5</v>
      </c>
    </row>
    <row r="8">
      <c r="A8" s="36" t="s">
        <v>16</v>
      </c>
      <c r="B8" s="18">
        <f t="shared" si="1"/>
        <v>-10</v>
      </c>
      <c r="C8" s="37"/>
      <c r="D8" s="37"/>
      <c r="E8" s="39"/>
      <c r="F8" s="37"/>
      <c r="G8" s="37"/>
      <c r="H8" s="37"/>
      <c r="I8" s="37"/>
      <c r="J8" s="37"/>
      <c r="K8" s="39"/>
      <c r="L8" s="37"/>
      <c r="M8" s="37"/>
      <c r="N8" s="39"/>
      <c r="O8" s="37"/>
      <c r="P8" s="18">
        <v>1.0</v>
      </c>
      <c r="Q8" s="39"/>
      <c r="R8" s="37"/>
      <c r="S8" s="37"/>
      <c r="T8" s="37"/>
      <c r="U8" s="37"/>
      <c r="V8" s="37"/>
      <c r="W8" s="39"/>
      <c r="X8" s="37"/>
      <c r="Y8" s="37"/>
      <c r="Z8" s="37"/>
      <c r="AA8" s="39"/>
      <c r="AB8" s="37"/>
      <c r="AC8" s="37"/>
      <c r="AD8" s="37"/>
      <c r="AE8" s="37"/>
      <c r="AF8" s="37"/>
      <c r="AG8" s="37"/>
      <c r="AH8" s="39"/>
      <c r="AI8" s="37"/>
      <c r="AJ8" s="37"/>
      <c r="AK8" s="37"/>
      <c r="AL8" s="37"/>
      <c r="AM8" s="39"/>
      <c r="AN8" s="37"/>
      <c r="AO8" s="37"/>
      <c r="AP8" s="38">
        <v>-1.0</v>
      </c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20">
        <f t="shared" si="2"/>
        <v>4</v>
      </c>
      <c r="BB8" s="18">
        <f t="shared" si="3"/>
        <v>40</v>
      </c>
      <c r="BC8" s="18">
        <f t="shared" si="4"/>
        <v>0.95</v>
      </c>
    </row>
    <row r="9">
      <c r="A9" s="33" t="s">
        <v>39</v>
      </c>
      <c r="B9" s="22" t="s">
        <v>26</v>
      </c>
      <c r="C9" s="23" t="s">
        <v>27</v>
      </c>
      <c r="D9" s="24"/>
      <c r="E9" s="24"/>
      <c r="F9" s="24"/>
      <c r="G9" s="25"/>
      <c r="H9" s="23" t="s">
        <v>28</v>
      </c>
      <c r="I9" s="24"/>
      <c r="J9" s="24"/>
      <c r="K9" s="24"/>
      <c r="L9" s="25"/>
      <c r="M9" s="23" t="s">
        <v>29</v>
      </c>
      <c r="N9" s="24"/>
      <c r="O9" s="24"/>
      <c r="P9" s="24"/>
      <c r="Q9" s="25"/>
      <c r="R9" s="23" t="s">
        <v>30</v>
      </c>
      <c r="S9" s="24"/>
      <c r="T9" s="24"/>
      <c r="U9" s="24"/>
      <c r="V9" s="25"/>
      <c r="W9" s="23" t="s">
        <v>31</v>
      </c>
      <c r="X9" s="24"/>
      <c r="Y9" s="24"/>
      <c r="Z9" s="24"/>
      <c r="AA9" s="25"/>
      <c r="AB9" s="23" t="s">
        <v>32</v>
      </c>
      <c r="AC9" s="24"/>
      <c r="AD9" s="24"/>
      <c r="AE9" s="24"/>
      <c r="AF9" s="25"/>
      <c r="AG9" s="26" t="s">
        <v>33</v>
      </c>
      <c r="AH9" s="24"/>
      <c r="AI9" s="24"/>
      <c r="AJ9" s="24"/>
      <c r="AK9" s="25"/>
      <c r="AL9" s="26" t="s">
        <v>34</v>
      </c>
      <c r="AM9" s="24"/>
      <c r="AN9" s="24"/>
      <c r="AO9" s="24"/>
      <c r="AP9" s="25"/>
      <c r="AQ9" s="26" t="s">
        <v>35</v>
      </c>
      <c r="AR9" s="24"/>
      <c r="AS9" s="24"/>
      <c r="AT9" s="24"/>
      <c r="AU9" s="25"/>
      <c r="AV9" s="26" t="s">
        <v>36</v>
      </c>
      <c r="AW9" s="24"/>
      <c r="AX9" s="24"/>
      <c r="AY9" s="24"/>
      <c r="AZ9" s="25"/>
      <c r="BA9" s="27" t="s">
        <v>4</v>
      </c>
      <c r="BB9" s="22" t="s">
        <v>40</v>
      </c>
      <c r="BC9" s="28" t="s">
        <v>38</v>
      </c>
    </row>
    <row r="10">
      <c r="A10" s="29"/>
      <c r="B10" s="29"/>
      <c r="C10" s="30">
        <v>10.0</v>
      </c>
      <c r="D10" s="30">
        <v>20.0</v>
      </c>
      <c r="E10" s="30">
        <v>30.0</v>
      </c>
      <c r="F10" s="30">
        <v>40.0</v>
      </c>
      <c r="G10" s="30">
        <v>50.0</v>
      </c>
      <c r="H10" s="30">
        <v>10.0</v>
      </c>
      <c r="I10" s="30">
        <v>20.0</v>
      </c>
      <c r="J10" s="30">
        <v>30.0</v>
      </c>
      <c r="K10" s="30">
        <v>40.0</v>
      </c>
      <c r="L10" s="30">
        <v>50.0</v>
      </c>
      <c r="M10" s="30">
        <v>10.0</v>
      </c>
      <c r="N10" s="30">
        <v>20.0</v>
      </c>
      <c r="O10" s="30">
        <v>30.0</v>
      </c>
      <c r="P10" s="30">
        <v>40.0</v>
      </c>
      <c r="Q10" s="30">
        <v>50.0</v>
      </c>
      <c r="R10" s="30">
        <v>10.0</v>
      </c>
      <c r="S10" s="30">
        <v>20.0</v>
      </c>
      <c r="T10" s="30">
        <v>30.0</v>
      </c>
      <c r="U10" s="30">
        <v>40.0</v>
      </c>
      <c r="V10" s="30">
        <v>50.0</v>
      </c>
      <c r="W10" s="30">
        <v>10.0</v>
      </c>
      <c r="X10" s="30">
        <v>20.0</v>
      </c>
      <c r="Y10" s="30">
        <v>30.0</v>
      </c>
      <c r="Z10" s="30">
        <v>40.0</v>
      </c>
      <c r="AA10" s="30">
        <v>50.0</v>
      </c>
      <c r="AB10" s="30">
        <v>10.0</v>
      </c>
      <c r="AC10" s="30">
        <v>20.0</v>
      </c>
      <c r="AD10" s="30">
        <v>30.0</v>
      </c>
      <c r="AE10" s="30">
        <v>40.0</v>
      </c>
      <c r="AF10" s="30">
        <v>50.0</v>
      </c>
      <c r="AG10" s="30">
        <v>10.0</v>
      </c>
      <c r="AH10" s="30">
        <v>20.0</v>
      </c>
      <c r="AI10" s="30">
        <v>30.0</v>
      </c>
      <c r="AJ10" s="30">
        <v>40.0</v>
      </c>
      <c r="AK10" s="30">
        <v>50.0</v>
      </c>
      <c r="AL10" s="30">
        <v>10.0</v>
      </c>
      <c r="AM10" s="30">
        <v>20.0</v>
      </c>
      <c r="AN10" s="30">
        <v>30.0</v>
      </c>
      <c r="AO10" s="30">
        <v>40.0</v>
      </c>
      <c r="AP10" s="30">
        <v>50.0</v>
      </c>
      <c r="AQ10" s="30">
        <v>10.0</v>
      </c>
      <c r="AR10" s="30">
        <v>20.0</v>
      </c>
      <c r="AS10" s="30">
        <v>30.0</v>
      </c>
      <c r="AT10" s="30">
        <v>40.0</v>
      </c>
      <c r="AU10" s="30">
        <v>50.0</v>
      </c>
      <c r="AV10" s="30">
        <v>10.0</v>
      </c>
      <c r="AW10" s="30">
        <v>20.0</v>
      </c>
      <c r="AX10" s="30">
        <v>30.0</v>
      </c>
      <c r="AY10" s="30">
        <v>40.0</v>
      </c>
      <c r="AZ10" s="30">
        <v>50.0</v>
      </c>
      <c r="BA10" s="29"/>
      <c r="BB10" s="29"/>
      <c r="BC10" s="29"/>
    </row>
    <row r="11">
      <c r="A11" s="36" t="s">
        <v>10</v>
      </c>
      <c r="B11" s="18">
        <f t="shared" ref="B11:B14" si="5">SUMPRODUCT(C11:AZ11,$C$4:$AZ$4)</f>
        <v>-20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8">
        <v>-1.0</v>
      </c>
      <c r="P11" s="37"/>
      <c r="Q11" s="37"/>
      <c r="R11" s="37"/>
      <c r="S11" s="37"/>
      <c r="T11" s="37"/>
      <c r="U11" s="37"/>
      <c r="V11" s="37"/>
      <c r="W11" s="38">
        <v>-1.0</v>
      </c>
      <c r="X11" s="37"/>
      <c r="Y11" s="37"/>
      <c r="Z11" s="37"/>
      <c r="AA11" s="37"/>
      <c r="AB11" s="37"/>
      <c r="AC11" s="37"/>
      <c r="AD11" s="37"/>
      <c r="AE11" s="39"/>
      <c r="AF11" s="39"/>
      <c r="AG11" s="37"/>
      <c r="AH11" s="37"/>
      <c r="AI11" s="37"/>
      <c r="AJ11" s="37"/>
      <c r="AK11" s="39"/>
      <c r="AL11" s="37"/>
      <c r="AM11" s="37"/>
      <c r="AN11" s="37"/>
      <c r="AO11" s="37"/>
      <c r="AP11" s="18">
        <v>1.0</v>
      </c>
      <c r="AQ11" s="40"/>
      <c r="AR11" s="40"/>
      <c r="AS11" s="40"/>
      <c r="AT11" s="40"/>
      <c r="AU11" s="40"/>
      <c r="AV11" s="40"/>
      <c r="AW11" s="40"/>
      <c r="AX11" s="20">
        <v>-1.0</v>
      </c>
      <c r="AY11" s="40"/>
      <c r="AZ11" s="40"/>
      <c r="BA11" s="20">
        <f t="shared" ref="BA11:BA14" si="6">_xlfn.RANK.AVG(B11,$B$11:$B$14)</f>
        <v>4</v>
      </c>
      <c r="BB11" s="18">
        <f t="shared" ref="BB11:BB14" si="7">SUMIF(C11:AZ11,"&gt;0",$C$4:$AZ$4)</f>
        <v>50</v>
      </c>
      <c r="BC11" s="18">
        <f t="shared" ref="BC11:BC14" si="8">IF(SUM(BB$11:BB$14)&lt;&gt;0,(5-BA11)+B11/200,0)</f>
        <v>0.9</v>
      </c>
    </row>
    <row r="12">
      <c r="A12" s="36" t="s">
        <v>12</v>
      </c>
      <c r="B12" s="18">
        <f t="shared" si="5"/>
        <v>410</v>
      </c>
      <c r="C12" s="38">
        <v>1.0</v>
      </c>
      <c r="D12" s="37"/>
      <c r="E12" s="37"/>
      <c r="F12" s="37"/>
      <c r="G12" s="38">
        <v>1.0</v>
      </c>
      <c r="H12" s="38">
        <v>1.0</v>
      </c>
      <c r="I12" s="37"/>
      <c r="J12" s="37"/>
      <c r="K12" s="37"/>
      <c r="L12" s="39"/>
      <c r="M12" s="37"/>
      <c r="N12" s="38">
        <v>1.0</v>
      </c>
      <c r="O12" s="39"/>
      <c r="P12" s="38">
        <v>1.0</v>
      </c>
      <c r="Q12" s="18">
        <v>1.0</v>
      </c>
      <c r="R12" s="39"/>
      <c r="S12" s="38">
        <v>1.0</v>
      </c>
      <c r="T12" s="38">
        <v>1.0</v>
      </c>
      <c r="U12" s="37"/>
      <c r="V12" s="37"/>
      <c r="W12" s="37"/>
      <c r="X12" s="38">
        <v>1.0</v>
      </c>
      <c r="Y12" s="37"/>
      <c r="Z12" s="37"/>
      <c r="AA12" s="37"/>
      <c r="AB12" s="38">
        <v>1.0</v>
      </c>
      <c r="AC12" s="37"/>
      <c r="AD12" s="39"/>
      <c r="AE12" s="39"/>
      <c r="AF12" s="37"/>
      <c r="AG12" s="38">
        <v>1.0</v>
      </c>
      <c r="AH12" s="37"/>
      <c r="AI12" s="37"/>
      <c r="AJ12" s="38">
        <v>1.0</v>
      </c>
      <c r="AK12" s="37"/>
      <c r="AL12" s="37"/>
      <c r="AM12" s="37"/>
      <c r="AN12" s="38">
        <v>1.0</v>
      </c>
      <c r="AO12" s="38">
        <v>1.0</v>
      </c>
      <c r="AP12" s="37"/>
      <c r="AQ12" s="42">
        <v>1.0</v>
      </c>
      <c r="AR12" s="42">
        <v>1.0</v>
      </c>
      <c r="AS12" s="41"/>
      <c r="AT12" s="41"/>
      <c r="AU12" s="41"/>
      <c r="AV12" s="41"/>
      <c r="AW12" s="41"/>
      <c r="AX12" s="41"/>
      <c r="AY12" s="41"/>
      <c r="AZ12" s="41"/>
      <c r="BA12" s="20">
        <f t="shared" si="6"/>
        <v>1</v>
      </c>
      <c r="BB12" s="18">
        <f t="shared" si="7"/>
        <v>410</v>
      </c>
      <c r="BC12" s="18">
        <f t="shared" si="8"/>
        <v>6.05</v>
      </c>
    </row>
    <row r="13">
      <c r="A13" s="36" t="s">
        <v>18</v>
      </c>
      <c r="B13" s="18">
        <f t="shared" si="5"/>
        <v>80</v>
      </c>
      <c r="C13" s="37"/>
      <c r="D13" s="37"/>
      <c r="E13" s="37"/>
      <c r="F13" s="38">
        <v>-1.0</v>
      </c>
      <c r="G13" s="37"/>
      <c r="H13" s="37"/>
      <c r="I13" s="37"/>
      <c r="J13" s="37"/>
      <c r="K13" s="38">
        <v>-1.0</v>
      </c>
      <c r="L13" s="37"/>
      <c r="M13" s="38">
        <v>1.0</v>
      </c>
      <c r="N13" s="37"/>
      <c r="O13" s="37"/>
      <c r="P13" s="39"/>
      <c r="Q13" s="37"/>
      <c r="R13" s="37"/>
      <c r="S13" s="37"/>
      <c r="T13" s="37"/>
      <c r="U13" s="38">
        <v>1.0</v>
      </c>
      <c r="V13" s="37"/>
      <c r="W13" s="39"/>
      <c r="X13" s="37"/>
      <c r="Y13" s="38">
        <v>1.0</v>
      </c>
      <c r="Z13" s="38">
        <v>1.0</v>
      </c>
      <c r="AA13" s="39"/>
      <c r="AB13" s="37"/>
      <c r="AC13" s="37"/>
      <c r="AD13" s="37"/>
      <c r="AE13" s="37"/>
      <c r="AF13" s="37"/>
      <c r="AG13" s="37"/>
      <c r="AH13" s="38">
        <v>1.0</v>
      </c>
      <c r="AI13" s="37"/>
      <c r="AJ13" s="39"/>
      <c r="AK13" s="39"/>
      <c r="AL13" s="37"/>
      <c r="AM13" s="37"/>
      <c r="AN13" s="37"/>
      <c r="AO13" s="39"/>
      <c r="AP13" s="37"/>
      <c r="AQ13" s="41"/>
      <c r="AR13" s="41"/>
      <c r="AS13" s="41"/>
      <c r="AT13" s="41"/>
      <c r="AU13" s="41"/>
      <c r="AV13" s="41"/>
      <c r="AW13" s="42">
        <v>1.0</v>
      </c>
      <c r="AX13" s="41"/>
      <c r="AY13" s="41"/>
      <c r="AZ13" s="41"/>
      <c r="BA13" s="20">
        <f t="shared" si="6"/>
        <v>2.5</v>
      </c>
      <c r="BB13" s="18">
        <f t="shared" si="7"/>
        <v>160</v>
      </c>
      <c r="BC13" s="18">
        <f t="shared" si="8"/>
        <v>2.9</v>
      </c>
    </row>
    <row r="14">
      <c r="A14" s="36" t="s">
        <v>19</v>
      </c>
      <c r="B14" s="18">
        <f t="shared" si="5"/>
        <v>80</v>
      </c>
      <c r="C14" s="37"/>
      <c r="D14" s="37"/>
      <c r="E14" s="39"/>
      <c r="F14" s="37"/>
      <c r="G14" s="37"/>
      <c r="H14" s="37"/>
      <c r="I14" s="37"/>
      <c r="J14" s="37"/>
      <c r="K14" s="39"/>
      <c r="L14" s="37"/>
      <c r="M14" s="37"/>
      <c r="N14" s="39"/>
      <c r="O14" s="37"/>
      <c r="P14" s="39"/>
      <c r="Q14" s="39"/>
      <c r="R14" s="38">
        <v>1.0</v>
      </c>
      <c r="S14" s="37"/>
      <c r="T14" s="37"/>
      <c r="U14" s="37"/>
      <c r="V14" s="37"/>
      <c r="W14" s="39"/>
      <c r="X14" s="37"/>
      <c r="Y14" s="37"/>
      <c r="Z14" s="37"/>
      <c r="AA14" s="39"/>
      <c r="AB14" s="37"/>
      <c r="AC14" s="37"/>
      <c r="AD14" s="37"/>
      <c r="AE14" s="37"/>
      <c r="AF14" s="37"/>
      <c r="AG14" s="37"/>
      <c r="AH14" s="39"/>
      <c r="AI14" s="38">
        <v>1.0</v>
      </c>
      <c r="AJ14" s="37"/>
      <c r="AK14" s="37"/>
      <c r="AL14" s="38">
        <v>1.0</v>
      </c>
      <c r="AM14" s="18">
        <v>1.0</v>
      </c>
      <c r="AN14" s="37"/>
      <c r="AO14" s="37"/>
      <c r="AP14" s="37"/>
      <c r="AQ14" s="41"/>
      <c r="AR14" s="41"/>
      <c r="AS14" s="42">
        <v>1.0</v>
      </c>
      <c r="AT14" s="41"/>
      <c r="AU14" s="41"/>
      <c r="AV14" s="42">
        <v>1.0</v>
      </c>
      <c r="AW14" s="41"/>
      <c r="AX14" s="42">
        <v>-1.0</v>
      </c>
      <c r="AY14" s="41"/>
      <c r="AZ14" s="41"/>
      <c r="BA14" s="20">
        <f t="shared" si="6"/>
        <v>2.5</v>
      </c>
      <c r="BB14" s="18">
        <f t="shared" si="7"/>
        <v>110</v>
      </c>
      <c r="BC14" s="18">
        <f t="shared" si="8"/>
        <v>2.9</v>
      </c>
    </row>
    <row r="15">
      <c r="A15" s="33" t="s">
        <v>41</v>
      </c>
      <c r="B15" s="22" t="s">
        <v>26</v>
      </c>
      <c r="C15" s="23" t="s">
        <v>27</v>
      </c>
      <c r="D15" s="24"/>
      <c r="E15" s="24"/>
      <c r="F15" s="24"/>
      <c r="G15" s="25"/>
      <c r="H15" s="23" t="s">
        <v>28</v>
      </c>
      <c r="I15" s="24"/>
      <c r="J15" s="24"/>
      <c r="K15" s="24"/>
      <c r="L15" s="25"/>
      <c r="M15" s="23" t="s">
        <v>29</v>
      </c>
      <c r="N15" s="24"/>
      <c r="O15" s="24"/>
      <c r="P15" s="24"/>
      <c r="Q15" s="25"/>
      <c r="R15" s="23" t="s">
        <v>30</v>
      </c>
      <c r="S15" s="24"/>
      <c r="T15" s="24"/>
      <c r="U15" s="24"/>
      <c r="V15" s="25"/>
      <c r="W15" s="23" t="s">
        <v>31</v>
      </c>
      <c r="X15" s="24"/>
      <c r="Y15" s="24"/>
      <c r="Z15" s="24"/>
      <c r="AA15" s="25"/>
      <c r="AB15" s="23" t="s">
        <v>32</v>
      </c>
      <c r="AC15" s="24"/>
      <c r="AD15" s="24"/>
      <c r="AE15" s="24"/>
      <c r="AF15" s="25"/>
      <c r="AG15" s="26" t="s">
        <v>33</v>
      </c>
      <c r="AH15" s="24"/>
      <c r="AI15" s="24"/>
      <c r="AJ15" s="24"/>
      <c r="AK15" s="25"/>
      <c r="AL15" s="26" t="s">
        <v>34</v>
      </c>
      <c r="AM15" s="24"/>
      <c r="AN15" s="24"/>
      <c r="AO15" s="24"/>
      <c r="AP15" s="25"/>
      <c r="AQ15" s="26" t="s">
        <v>35</v>
      </c>
      <c r="AR15" s="24"/>
      <c r="AS15" s="24"/>
      <c r="AT15" s="24"/>
      <c r="AU15" s="25"/>
      <c r="AV15" s="26" t="s">
        <v>36</v>
      </c>
      <c r="AW15" s="24"/>
      <c r="AX15" s="24"/>
      <c r="AY15" s="24"/>
      <c r="AZ15" s="25"/>
      <c r="BA15" s="27" t="s">
        <v>4</v>
      </c>
      <c r="BB15" s="22" t="s">
        <v>40</v>
      </c>
      <c r="BC15" s="28" t="s">
        <v>38</v>
      </c>
    </row>
    <row r="16">
      <c r="A16" s="29"/>
      <c r="B16" s="29"/>
      <c r="C16" s="30">
        <v>10.0</v>
      </c>
      <c r="D16" s="30">
        <v>20.0</v>
      </c>
      <c r="E16" s="30">
        <v>30.0</v>
      </c>
      <c r="F16" s="30">
        <v>40.0</v>
      </c>
      <c r="G16" s="30">
        <v>50.0</v>
      </c>
      <c r="H16" s="30">
        <v>10.0</v>
      </c>
      <c r="I16" s="30">
        <v>20.0</v>
      </c>
      <c r="J16" s="30">
        <v>30.0</v>
      </c>
      <c r="K16" s="30">
        <v>40.0</v>
      </c>
      <c r="L16" s="30">
        <v>50.0</v>
      </c>
      <c r="M16" s="30">
        <v>10.0</v>
      </c>
      <c r="N16" s="30">
        <v>20.0</v>
      </c>
      <c r="O16" s="30">
        <v>30.0</v>
      </c>
      <c r="P16" s="30">
        <v>40.0</v>
      </c>
      <c r="Q16" s="30">
        <v>50.0</v>
      </c>
      <c r="R16" s="30">
        <v>10.0</v>
      </c>
      <c r="S16" s="30">
        <v>20.0</v>
      </c>
      <c r="T16" s="30">
        <v>30.0</v>
      </c>
      <c r="U16" s="30">
        <v>40.0</v>
      </c>
      <c r="V16" s="30">
        <v>50.0</v>
      </c>
      <c r="W16" s="30">
        <v>10.0</v>
      </c>
      <c r="X16" s="30">
        <v>20.0</v>
      </c>
      <c r="Y16" s="30">
        <v>30.0</v>
      </c>
      <c r="Z16" s="30">
        <v>40.0</v>
      </c>
      <c r="AA16" s="30">
        <v>50.0</v>
      </c>
      <c r="AB16" s="30">
        <v>10.0</v>
      </c>
      <c r="AC16" s="30">
        <v>20.0</v>
      </c>
      <c r="AD16" s="30">
        <v>30.0</v>
      </c>
      <c r="AE16" s="30">
        <v>40.0</v>
      </c>
      <c r="AF16" s="30">
        <v>50.0</v>
      </c>
      <c r="AG16" s="30">
        <v>10.0</v>
      </c>
      <c r="AH16" s="30">
        <v>20.0</v>
      </c>
      <c r="AI16" s="30">
        <v>30.0</v>
      </c>
      <c r="AJ16" s="30">
        <v>40.0</v>
      </c>
      <c r="AK16" s="30">
        <v>50.0</v>
      </c>
      <c r="AL16" s="30">
        <v>10.0</v>
      </c>
      <c r="AM16" s="30">
        <v>20.0</v>
      </c>
      <c r="AN16" s="30">
        <v>30.0</v>
      </c>
      <c r="AO16" s="30">
        <v>40.0</v>
      </c>
      <c r="AP16" s="30">
        <v>50.0</v>
      </c>
      <c r="AQ16" s="30">
        <v>10.0</v>
      </c>
      <c r="AR16" s="30">
        <v>20.0</v>
      </c>
      <c r="AS16" s="30">
        <v>30.0</v>
      </c>
      <c r="AT16" s="30">
        <v>40.0</v>
      </c>
      <c r="AU16" s="30">
        <v>50.0</v>
      </c>
      <c r="AV16" s="30">
        <v>10.0</v>
      </c>
      <c r="AW16" s="30">
        <v>20.0</v>
      </c>
      <c r="AX16" s="30">
        <v>30.0</v>
      </c>
      <c r="AY16" s="30">
        <v>40.0</v>
      </c>
      <c r="AZ16" s="30">
        <v>50.0</v>
      </c>
      <c r="BA16" s="29"/>
      <c r="BB16" s="29"/>
      <c r="BC16" s="29"/>
    </row>
    <row r="17">
      <c r="A17" s="36" t="s">
        <v>23</v>
      </c>
      <c r="B17" s="18">
        <f t="shared" ref="B17:B20" si="9">SUMPRODUCT(C17:AZ17,$C$4:$AZ$4)</f>
        <v>200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>
        <v>1.0</v>
      </c>
      <c r="X17" s="37"/>
      <c r="Y17" s="38">
        <v>1.0</v>
      </c>
      <c r="Z17" s="38">
        <v>1.0</v>
      </c>
      <c r="AA17" s="37"/>
      <c r="AB17" s="37"/>
      <c r="AC17" s="37"/>
      <c r="AD17" s="37"/>
      <c r="AE17" s="37"/>
      <c r="AF17" s="37"/>
      <c r="AG17" s="37"/>
      <c r="AH17" s="38">
        <v>1.0</v>
      </c>
      <c r="AI17" s="37"/>
      <c r="AJ17" s="37"/>
      <c r="AK17" s="39"/>
      <c r="AL17" s="37"/>
      <c r="AM17" s="37"/>
      <c r="AN17" s="37"/>
      <c r="AO17" s="38">
        <v>1.0</v>
      </c>
      <c r="AP17" s="39"/>
      <c r="AQ17" s="40"/>
      <c r="AR17" s="40"/>
      <c r="AS17" s="40"/>
      <c r="AT17" s="40"/>
      <c r="AU17" s="40"/>
      <c r="AV17" s="20">
        <v>1.0</v>
      </c>
      <c r="AW17" s="40"/>
      <c r="AX17" s="40"/>
      <c r="AY17" s="40"/>
      <c r="AZ17" s="20">
        <v>1.0</v>
      </c>
      <c r="BA17" s="20">
        <f t="shared" ref="BA17:BA20" si="10">_xlfn.RANK.AVG(B17,$B$17:$B$20)</f>
        <v>1</v>
      </c>
      <c r="BB17" s="18">
        <f t="shared" ref="BB17:BB20" si="11">SUMIF(C17:AZ17,"&gt;0",$C$4:$AZ$4)</f>
        <v>200</v>
      </c>
      <c r="BC17" s="18">
        <f t="shared" ref="BC17:BC20" si="12">IF(SUM(BB$17:BB$20)&lt;&gt;0,(5-BA17)+B17/200,0)</f>
        <v>5</v>
      </c>
    </row>
    <row r="18">
      <c r="A18" s="36" t="s">
        <v>6</v>
      </c>
      <c r="B18" s="18">
        <f t="shared" si="9"/>
        <v>190</v>
      </c>
      <c r="C18" s="38">
        <v>1.0</v>
      </c>
      <c r="D18" s="37"/>
      <c r="E18" s="37"/>
      <c r="F18" s="37"/>
      <c r="G18" s="37"/>
      <c r="H18" s="38">
        <v>1.0</v>
      </c>
      <c r="I18" s="38">
        <v>1.0</v>
      </c>
      <c r="J18" s="37"/>
      <c r="K18" s="37"/>
      <c r="L18" s="39"/>
      <c r="M18" s="37"/>
      <c r="N18" s="37"/>
      <c r="O18" s="39"/>
      <c r="P18" s="37"/>
      <c r="Q18" s="39"/>
      <c r="R18" s="38">
        <v>1.0</v>
      </c>
      <c r="S18" s="38">
        <v>1.0</v>
      </c>
      <c r="T18" s="38">
        <v>1.0</v>
      </c>
      <c r="U18" s="37"/>
      <c r="V18" s="37"/>
      <c r="W18" s="37"/>
      <c r="X18" s="38">
        <v>1.0</v>
      </c>
      <c r="Y18" s="38">
        <v>-1.0</v>
      </c>
      <c r="Z18" s="37"/>
      <c r="AA18" s="37"/>
      <c r="AB18" s="37"/>
      <c r="AC18" s="37"/>
      <c r="AD18" s="39"/>
      <c r="AE18" s="39"/>
      <c r="AF18" s="37"/>
      <c r="AG18" s="37"/>
      <c r="AH18" s="37"/>
      <c r="AI18" s="37"/>
      <c r="AJ18" s="38">
        <v>1.0</v>
      </c>
      <c r="AK18" s="37"/>
      <c r="AL18" s="37"/>
      <c r="AM18" s="37"/>
      <c r="AN18" s="37"/>
      <c r="AO18" s="37"/>
      <c r="AP18" s="38">
        <v>1.0</v>
      </c>
      <c r="AQ18" s="42">
        <v>1.0</v>
      </c>
      <c r="AR18" s="41"/>
      <c r="AS18" s="41"/>
      <c r="AT18" s="41"/>
      <c r="AU18" s="41"/>
      <c r="AV18" s="41"/>
      <c r="AW18" s="41"/>
      <c r="AX18" s="41"/>
      <c r="AY18" s="41"/>
      <c r="AZ18" s="41"/>
      <c r="BA18" s="20">
        <f t="shared" si="10"/>
        <v>2</v>
      </c>
      <c r="BB18" s="18">
        <f t="shared" si="11"/>
        <v>220</v>
      </c>
      <c r="BC18" s="18">
        <f t="shared" si="12"/>
        <v>3.95</v>
      </c>
    </row>
    <row r="19">
      <c r="A19" s="36" t="s">
        <v>22</v>
      </c>
      <c r="B19" s="18">
        <f t="shared" si="9"/>
        <v>20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>
        <v>1.0</v>
      </c>
      <c r="O19" s="37"/>
      <c r="P19" s="39"/>
      <c r="Q19" s="37"/>
      <c r="R19" s="37"/>
      <c r="S19" s="37"/>
      <c r="T19" s="37"/>
      <c r="U19" s="37"/>
      <c r="V19" s="37"/>
      <c r="W19" s="38">
        <v>-1.0</v>
      </c>
      <c r="X19" s="37"/>
      <c r="Y19" s="37"/>
      <c r="Z19" s="37"/>
      <c r="AA19" s="39"/>
      <c r="AB19" s="39"/>
      <c r="AC19" s="37"/>
      <c r="AD19" s="37"/>
      <c r="AE19" s="39"/>
      <c r="AF19" s="39"/>
      <c r="AG19" s="37"/>
      <c r="AH19" s="37"/>
      <c r="AI19" s="37"/>
      <c r="AJ19" s="39"/>
      <c r="AK19" s="39"/>
      <c r="AL19" s="38">
        <v>1.0</v>
      </c>
      <c r="AM19" s="37"/>
      <c r="AN19" s="37"/>
      <c r="AO19" s="37"/>
      <c r="AP19" s="37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20">
        <f t="shared" si="10"/>
        <v>4</v>
      </c>
      <c r="BB19" s="18">
        <f t="shared" si="11"/>
        <v>30</v>
      </c>
      <c r="BC19" s="18">
        <f t="shared" si="12"/>
        <v>1.1</v>
      </c>
    </row>
    <row r="20">
      <c r="A20" s="36" t="s">
        <v>20</v>
      </c>
      <c r="B20" s="18">
        <f t="shared" si="9"/>
        <v>130</v>
      </c>
      <c r="C20" s="37"/>
      <c r="D20" s="37"/>
      <c r="E20" s="39"/>
      <c r="F20" s="37"/>
      <c r="G20" s="37"/>
      <c r="H20" s="37"/>
      <c r="I20" s="37"/>
      <c r="J20" s="37"/>
      <c r="K20" s="39"/>
      <c r="L20" s="37"/>
      <c r="M20" s="38">
        <v>1.0</v>
      </c>
      <c r="N20" s="39"/>
      <c r="O20" s="37"/>
      <c r="P20" s="18">
        <v>1.0</v>
      </c>
      <c r="Q20" s="39"/>
      <c r="R20" s="37"/>
      <c r="S20" s="37"/>
      <c r="T20" s="37"/>
      <c r="U20" s="37"/>
      <c r="V20" s="37"/>
      <c r="W20" s="39"/>
      <c r="X20" s="37"/>
      <c r="Y20" s="37"/>
      <c r="Z20" s="37"/>
      <c r="AA20" s="39"/>
      <c r="AB20" s="38">
        <v>1.0</v>
      </c>
      <c r="AC20" s="38">
        <v>1.0</v>
      </c>
      <c r="AD20" s="37"/>
      <c r="AE20" s="37"/>
      <c r="AF20" s="37"/>
      <c r="AG20" s="38">
        <v>1.0</v>
      </c>
      <c r="AH20" s="39"/>
      <c r="AI20" s="37"/>
      <c r="AJ20" s="37"/>
      <c r="AK20" s="37"/>
      <c r="AL20" s="37"/>
      <c r="AM20" s="39"/>
      <c r="AN20" s="37"/>
      <c r="AO20" s="37"/>
      <c r="AP20" s="37"/>
      <c r="AQ20" s="41"/>
      <c r="AR20" s="42">
        <v>1.0</v>
      </c>
      <c r="AS20" s="41"/>
      <c r="AT20" s="41"/>
      <c r="AU20" s="41"/>
      <c r="AV20" s="41"/>
      <c r="AW20" s="42">
        <v>1.0</v>
      </c>
      <c r="AX20" s="41"/>
      <c r="AY20" s="41"/>
      <c r="AZ20" s="41"/>
      <c r="BA20" s="20">
        <f t="shared" si="10"/>
        <v>3</v>
      </c>
      <c r="BB20" s="18">
        <f t="shared" si="11"/>
        <v>130</v>
      </c>
      <c r="BC20" s="18">
        <f t="shared" si="12"/>
        <v>2.65</v>
      </c>
    </row>
    <row r="21">
      <c r="A21" s="33" t="s">
        <v>42</v>
      </c>
      <c r="B21" s="22" t="s">
        <v>26</v>
      </c>
      <c r="C21" s="23" t="s">
        <v>27</v>
      </c>
      <c r="D21" s="24"/>
      <c r="E21" s="24"/>
      <c r="F21" s="24"/>
      <c r="G21" s="25"/>
      <c r="H21" s="23" t="s">
        <v>28</v>
      </c>
      <c r="I21" s="24"/>
      <c r="J21" s="24"/>
      <c r="K21" s="24"/>
      <c r="L21" s="25"/>
      <c r="M21" s="23" t="s">
        <v>29</v>
      </c>
      <c r="N21" s="24"/>
      <c r="O21" s="24"/>
      <c r="P21" s="24"/>
      <c r="Q21" s="25"/>
      <c r="R21" s="23" t="s">
        <v>30</v>
      </c>
      <c r="S21" s="24"/>
      <c r="T21" s="24"/>
      <c r="U21" s="24"/>
      <c r="V21" s="25"/>
      <c r="W21" s="23" t="s">
        <v>31</v>
      </c>
      <c r="X21" s="24"/>
      <c r="Y21" s="24"/>
      <c r="Z21" s="24"/>
      <c r="AA21" s="25"/>
      <c r="AB21" s="23" t="s">
        <v>32</v>
      </c>
      <c r="AC21" s="24"/>
      <c r="AD21" s="24"/>
      <c r="AE21" s="24"/>
      <c r="AF21" s="25"/>
      <c r="AG21" s="26" t="s">
        <v>33</v>
      </c>
      <c r="AH21" s="24"/>
      <c r="AI21" s="24"/>
      <c r="AJ21" s="24"/>
      <c r="AK21" s="25"/>
      <c r="AL21" s="26" t="s">
        <v>34</v>
      </c>
      <c r="AM21" s="24"/>
      <c r="AN21" s="24"/>
      <c r="AO21" s="24"/>
      <c r="AP21" s="25"/>
      <c r="AQ21" s="26" t="s">
        <v>35</v>
      </c>
      <c r="AR21" s="24"/>
      <c r="AS21" s="24"/>
      <c r="AT21" s="24"/>
      <c r="AU21" s="25"/>
      <c r="AV21" s="26" t="s">
        <v>36</v>
      </c>
      <c r="AW21" s="24"/>
      <c r="AX21" s="24"/>
      <c r="AY21" s="24"/>
      <c r="AZ21" s="25"/>
      <c r="BA21" s="27" t="s">
        <v>4</v>
      </c>
      <c r="BB21" s="22" t="s">
        <v>40</v>
      </c>
      <c r="BC21" s="28" t="s">
        <v>38</v>
      </c>
    </row>
    <row r="22">
      <c r="A22" s="29"/>
      <c r="B22" s="29"/>
      <c r="C22" s="30">
        <v>10.0</v>
      </c>
      <c r="D22" s="30">
        <v>20.0</v>
      </c>
      <c r="E22" s="30">
        <v>30.0</v>
      </c>
      <c r="F22" s="30">
        <v>40.0</v>
      </c>
      <c r="G22" s="30">
        <v>50.0</v>
      </c>
      <c r="H22" s="30">
        <v>10.0</v>
      </c>
      <c r="I22" s="30">
        <v>20.0</v>
      </c>
      <c r="J22" s="30">
        <v>30.0</v>
      </c>
      <c r="K22" s="30">
        <v>40.0</v>
      </c>
      <c r="L22" s="30">
        <v>50.0</v>
      </c>
      <c r="M22" s="30">
        <v>10.0</v>
      </c>
      <c r="N22" s="30">
        <v>20.0</v>
      </c>
      <c r="O22" s="30">
        <v>30.0</v>
      </c>
      <c r="P22" s="30">
        <v>40.0</v>
      </c>
      <c r="Q22" s="30">
        <v>50.0</v>
      </c>
      <c r="R22" s="30">
        <v>10.0</v>
      </c>
      <c r="S22" s="30">
        <v>20.0</v>
      </c>
      <c r="T22" s="30">
        <v>30.0</v>
      </c>
      <c r="U22" s="30">
        <v>40.0</v>
      </c>
      <c r="V22" s="30">
        <v>50.0</v>
      </c>
      <c r="W22" s="30">
        <v>10.0</v>
      </c>
      <c r="X22" s="30">
        <v>20.0</v>
      </c>
      <c r="Y22" s="30">
        <v>30.0</v>
      </c>
      <c r="Z22" s="30">
        <v>40.0</v>
      </c>
      <c r="AA22" s="30">
        <v>50.0</v>
      </c>
      <c r="AB22" s="30">
        <v>10.0</v>
      </c>
      <c r="AC22" s="30">
        <v>20.0</v>
      </c>
      <c r="AD22" s="30">
        <v>30.0</v>
      </c>
      <c r="AE22" s="30">
        <v>40.0</v>
      </c>
      <c r="AF22" s="30">
        <v>50.0</v>
      </c>
      <c r="AG22" s="30">
        <v>10.0</v>
      </c>
      <c r="AH22" s="30">
        <v>20.0</v>
      </c>
      <c r="AI22" s="30">
        <v>30.0</v>
      </c>
      <c r="AJ22" s="30">
        <v>40.0</v>
      </c>
      <c r="AK22" s="30">
        <v>50.0</v>
      </c>
      <c r="AL22" s="30">
        <v>10.0</v>
      </c>
      <c r="AM22" s="30">
        <v>20.0</v>
      </c>
      <c r="AN22" s="30">
        <v>30.0</v>
      </c>
      <c r="AO22" s="30">
        <v>40.0</v>
      </c>
      <c r="AP22" s="30">
        <v>50.0</v>
      </c>
      <c r="AQ22" s="30">
        <v>10.0</v>
      </c>
      <c r="AR22" s="30">
        <v>20.0</v>
      </c>
      <c r="AS22" s="30">
        <v>30.0</v>
      </c>
      <c r="AT22" s="30">
        <v>40.0</v>
      </c>
      <c r="AU22" s="30">
        <v>50.0</v>
      </c>
      <c r="AV22" s="30">
        <v>10.0</v>
      </c>
      <c r="AW22" s="30">
        <v>20.0</v>
      </c>
      <c r="AX22" s="30">
        <v>30.0</v>
      </c>
      <c r="AY22" s="30">
        <v>40.0</v>
      </c>
      <c r="AZ22" s="30">
        <v>50.0</v>
      </c>
      <c r="BA22" s="29"/>
      <c r="BB22" s="29"/>
      <c r="BC22" s="29"/>
    </row>
    <row r="23">
      <c r="A23" s="36" t="s">
        <v>7</v>
      </c>
      <c r="B23" s="18">
        <f t="shared" ref="B23:B26" si="13">SUMPRODUCT(C23:AZ23,$C$4:$AZ$4)</f>
        <v>170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>
        <v>-1.0</v>
      </c>
      <c r="T23" s="38">
        <v>1.0</v>
      </c>
      <c r="U23" s="37"/>
      <c r="V23" s="37"/>
      <c r="W23" s="37"/>
      <c r="X23" s="37"/>
      <c r="Y23" s="38">
        <v>1.0</v>
      </c>
      <c r="Z23" s="37"/>
      <c r="AA23" s="37"/>
      <c r="AB23" s="37"/>
      <c r="AC23" s="38">
        <v>1.0</v>
      </c>
      <c r="AD23" s="37"/>
      <c r="AE23" s="39"/>
      <c r="AF23" s="39"/>
      <c r="AG23" s="38">
        <v>1.0</v>
      </c>
      <c r="AH23" s="38">
        <v>-1.0</v>
      </c>
      <c r="AI23" s="37"/>
      <c r="AJ23" s="37"/>
      <c r="AK23" s="39"/>
      <c r="AL23" s="38">
        <v>1.0</v>
      </c>
      <c r="AM23" s="37"/>
      <c r="AN23" s="38">
        <v>1.0</v>
      </c>
      <c r="AO23" s="38">
        <v>1.0</v>
      </c>
      <c r="AP23" s="37"/>
      <c r="AQ23" s="40"/>
      <c r="AR23" s="40"/>
      <c r="AS23" s="41"/>
      <c r="AT23" s="40"/>
      <c r="AU23" s="40"/>
      <c r="AV23" s="42">
        <v>1.0</v>
      </c>
      <c r="AW23" s="41"/>
      <c r="AX23" s="20">
        <v>1.0</v>
      </c>
      <c r="AY23" s="41"/>
      <c r="AZ23" s="40"/>
      <c r="BA23" s="20">
        <f t="shared" ref="BA23:BA26" si="14">_xlfn.RANK.AVG(B23,$B$23:$B$26)</f>
        <v>3</v>
      </c>
      <c r="BB23" s="18">
        <f t="shared" ref="BB23:BB26" si="15">SUMIF(C23:AZ23,"&gt;0",$C$4:$AZ$4)</f>
        <v>210</v>
      </c>
      <c r="BC23" s="18">
        <f t="shared" ref="BC23:BC26" si="16">IF(SUM(BB$23:BB$26)&lt;&gt;0,(5-BA23)+B23/200,0)</f>
        <v>2.85</v>
      </c>
    </row>
    <row r="24">
      <c r="A24" s="36" t="s">
        <v>9</v>
      </c>
      <c r="B24" s="18">
        <f t="shared" si="13"/>
        <v>220</v>
      </c>
      <c r="C24" s="37"/>
      <c r="D24" s="37"/>
      <c r="E24" s="37"/>
      <c r="F24" s="37"/>
      <c r="G24" s="37"/>
      <c r="H24" s="37"/>
      <c r="I24" s="37"/>
      <c r="J24" s="37"/>
      <c r="K24" s="37"/>
      <c r="L24" s="18">
        <v>1.0</v>
      </c>
      <c r="M24" s="37"/>
      <c r="N24" s="37"/>
      <c r="O24" s="37"/>
      <c r="P24" s="37"/>
      <c r="Q24" s="39"/>
      <c r="R24" s="18">
        <v>1.0</v>
      </c>
      <c r="S24" s="37"/>
      <c r="T24" s="37"/>
      <c r="U24" s="37"/>
      <c r="V24" s="37"/>
      <c r="W24" s="38">
        <v>-1.0</v>
      </c>
      <c r="X24" s="38">
        <v>1.0</v>
      </c>
      <c r="Y24" s="37"/>
      <c r="Z24" s="37"/>
      <c r="AA24" s="37"/>
      <c r="AB24" s="38">
        <v>1.0</v>
      </c>
      <c r="AC24" s="37"/>
      <c r="AD24" s="18">
        <v>1.0</v>
      </c>
      <c r="AE24" s="37"/>
      <c r="AF24" s="37"/>
      <c r="AG24" s="37"/>
      <c r="AH24" s="38">
        <v>-1.0</v>
      </c>
      <c r="AI24" s="37"/>
      <c r="AJ24" s="38">
        <v>1.0</v>
      </c>
      <c r="AK24" s="37"/>
      <c r="AL24" s="37"/>
      <c r="AM24" s="37"/>
      <c r="AN24" s="37"/>
      <c r="AO24" s="37"/>
      <c r="AP24" s="37"/>
      <c r="AQ24" s="42">
        <v>1.0</v>
      </c>
      <c r="AR24" s="42">
        <v>1.0</v>
      </c>
      <c r="AS24" s="41"/>
      <c r="AT24" s="42">
        <v>1.0</v>
      </c>
      <c r="AU24" s="41"/>
      <c r="AV24" s="41"/>
      <c r="AW24" s="42">
        <v>1.0</v>
      </c>
      <c r="AX24" s="41"/>
      <c r="AY24" s="41"/>
      <c r="AZ24" s="41"/>
      <c r="BA24" s="20">
        <f t="shared" si="14"/>
        <v>1</v>
      </c>
      <c r="BB24" s="18">
        <f t="shared" si="15"/>
        <v>250</v>
      </c>
      <c r="BC24" s="18">
        <f t="shared" si="16"/>
        <v>5.1</v>
      </c>
    </row>
    <row r="25">
      <c r="A25" s="36" t="s">
        <v>13</v>
      </c>
      <c r="B25" s="18">
        <f t="shared" si="13"/>
        <v>60</v>
      </c>
      <c r="C25" s="38">
        <v>1.0</v>
      </c>
      <c r="D25" s="37"/>
      <c r="E25" s="37"/>
      <c r="F25" s="37"/>
      <c r="G25" s="37"/>
      <c r="H25" s="37"/>
      <c r="I25" s="39"/>
      <c r="J25" s="38">
        <v>-1.0</v>
      </c>
      <c r="K25" s="37"/>
      <c r="L25" s="37"/>
      <c r="M25" s="37"/>
      <c r="N25" s="37"/>
      <c r="O25" s="37"/>
      <c r="P25" s="39"/>
      <c r="Q25" s="37"/>
      <c r="R25" s="37"/>
      <c r="S25" s="38">
        <v>-1.0</v>
      </c>
      <c r="T25" s="37"/>
      <c r="U25" s="37"/>
      <c r="V25" s="37"/>
      <c r="W25" s="37"/>
      <c r="X25" s="37"/>
      <c r="Y25" s="37"/>
      <c r="Z25" s="38">
        <v>1.0</v>
      </c>
      <c r="AA25" s="39"/>
      <c r="AB25" s="39"/>
      <c r="AC25" s="37"/>
      <c r="AD25" s="37"/>
      <c r="AE25" s="39"/>
      <c r="AF25" s="39"/>
      <c r="AG25" s="37"/>
      <c r="AH25" s="37"/>
      <c r="AI25" s="38">
        <v>1.0</v>
      </c>
      <c r="AJ25" s="39"/>
      <c r="AK25" s="39"/>
      <c r="AL25" s="37"/>
      <c r="AM25" s="37"/>
      <c r="AN25" s="37"/>
      <c r="AO25" s="39"/>
      <c r="AP25" s="37"/>
      <c r="AQ25" s="41"/>
      <c r="AR25" s="41"/>
      <c r="AS25" s="42">
        <v>1.0</v>
      </c>
      <c r="AT25" s="41"/>
      <c r="AU25" s="41"/>
      <c r="AV25" s="41"/>
      <c r="AW25" s="41"/>
      <c r="AX25" s="41"/>
      <c r="AY25" s="41"/>
      <c r="AZ25" s="41"/>
      <c r="BA25" s="20">
        <f t="shared" si="14"/>
        <v>4</v>
      </c>
      <c r="BB25" s="18">
        <f t="shared" si="15"/>
        <v>110</v>
      </c>
      <c r="BC25" s="18">
        <f t="shared" si="16"/>
        <v>1.3</v>
      </c>
    </row>
    <row r="26">
      <c r="A26" s="36" t="s">
        <v>14</v>
      </c>
      <c r="B26" s="18">
        <f t="shared" si="13"/>
        <v>180</v>
      </c>
      <c r="C26" s="37"/>
      <c r="D26" s="38">
        <v>-1.0</v>
      </c>
      <c r="E26" s="39"/>
      <c r="F26" s="37"/>
      <c r="G26" s="38">
        <v>1.0</v>
      </c>
      <c r="H26" s="38">
        <v>1.0</v>
      </c>
      <c r="I26" s="37"/>
      <c r="J26" s="37"/>
      <c r="K26" s="39"/>
      <c r="L26" s="37"/>
      <c r="M26" s="38">
        <v>1.0</v>
      </c>
      <c r="N26" s="39"/>
      <c r="O26" s="38">
        <v>1.0</v>
      </c>
      <c r="P26" s="18">
        <v>1.0</v>
      </c>
      <c r="Q26" s="18">
        <v>1.0</v>
      </c>
      <c r="R26" s="37"/>
      <c r="S26" s="37"/>
      <c r="T26" s="37"/>
      <c r="U26" s="37"/>
      <c r="V26" s="37"/>
      <c r="W26" s="39"/>
      <c r="X26" s="37"/>
      <c r="Y26" s="37"/>
      <c r="Z26" s="37"/>
      <c r="AA26" s="39"/>
      <c r="AB26" s="37"/>
      <c r="AC26" s="37"/>
      <c r="AD26" s="37"/>
      <c r="AE26" s="38">
        <v>-1.0</v>
      </c>
      <c r="AF26" s="37"/>
      <c r="AG26" s="37"/>
      <c r="AH26" s="18">
        <v>-1.0</v>
      </c>
      <c r="AI26" s="37"/>
      <c r="AJ26" s="37"/>
      <c r="AK26" s="37"/>
      <c r="AL26" s="37"/>
      <c r="AM26" s="18">
        <v>1.0</v>
      </c>
      <c r="AN26" s="37"/>
      <c r="AO26" s="37"/>
      <c r="AP26" s="38">
        <v>1.0</v>
      </c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20">
        <f t="shared" si="14"/>
        <v>2</v>
      </c>
      <c r="BB26" s="18">
        <f t="shared" si="15"/>
        <v>260</v>
      </c>
      <c r="BC26" s="18">
        <f t="shared" si="16"/>
        <v>3.9</v>
      </c>
    </row>
    <row r="27">
      <c r="A27" s="33" t="s">
        <v>43</v>
      </c>
      <c r="B27" s="22" t="s">
        <v>26</v>
      </c>
      <c r="C27" s="23" t="s">
        <v>27</v>
      </c>
      <c r="D27" s="24"/>
      <c r="E27" s="24"/>
      <c r="F27" s="24"/>
      <c r="G27" s="25"/>
      <c r="H27" s="23" t="s">
        <v>28</v>
      </c>
      <c r="I27" s="24"/>
      <c r="J27" s="24"/>
      <c r="K27" s="24"/>
      <c r="L27" s="25"/>
      <c r="M27" s="23" t="s">
        <v>29</v>
      </c>
      <c r="N27" s="24"/>
      <c r="O27" s="24"/>
      <c r="P27" s="24"/>
      <c r="Q27" s="25"/>
      <c r="R27" s="23" t="s">
        <v>30</v>
      </c>
      <c r="S27" s="24"/>
      <c r="T27" s="24"/>
      <c r="U27" s="24"/>
      <c r="V27" s="25"/>
      <c r="W27" s="23" t="s">
        <v>31</v>
      </c>
      <c r="X27" s="24"/>
      <c r="Y27" s="24"/>
      <c r="Z27" s="24"/>
      <c r="AA27" s="25"/>
      <c r="AB27" s="23" t="s">
        <v>32</v>
      </c>
      <c r="AC27" s="24"/>
      <c r="AD27" s="24"/>
      <c r="AE27" s="24"/>
      <c r="AF27" s="25"/>
      <c r="AG27" s="26" t="s">
        <v>33</v>
      </c>
      <c r="AH27" s="24"/>
      <c r="AI27" s="24"/>
      <c r="AJ27" s="24"/>
      <c r="AK27" s="25"/>
      <c r="AL27" s="26" t="s">
        <v>34</v>
      </c>
      <c r="AM27" s="24"/>
      <c r="AN27" s="24"/>
      <c r="AO27" s="24"/>
      <c r="AP27" s="25"/>
      <c r="AQ27" s="26" t="s">
        <v>35</v>
      </c>
      <c r="AR27" s="24"/>
      <c r="AS27" s="24"/>
      <c r="AT27" s="24"/>
      <c r="AU27" s="25"/>
      <c r="AV27" s="26" t="s">
        <v>36</v>
      </c>
      <c r="AW27" s="24"/>
      <c r="AX27" s="24"/>
      <c r="AY27" s="24"/>
      <c r="AZ27" s="25"/>
      <c r="BA27" s="27" t="s">
        <v>4</v>
      </c>
      <c r="BB27" s="22" t="s">
        <v>40</v>
      </c>
      <c r="BC27" s="28" t="s">
        <v>38</v>
      </c>
    </row>
    <row r="28">
      <c r="A28" s="29"/>
      <c r="B28" s="29"/>
      <c r="C28" s="30">
        <v>10.0</v>
      </c>
      <c r="D28" s="30">
        <v>20.0</v>
      </c>
      <c r="E28" s="30">
        <v>30.0</v>
      </c>
      <c r="F28" s="30">
        <v>40.0</v>
      </c>
      <c r="G28" s="30">
        <v>50.0</v>
      </c>
      <c r="H28" s="30">
        <v>10.0</v>
      </c>
      <c r="I28" s="30">
        <v>20.0</v>
      </c>
      <c r="J28" s="30">
        <v>30.0</v>
      </c>
      <c r="K28" s="30">
        <v>40.0</v>
      </c>
      <c r="L28" s="30">
        <v>50.0</v>
      </c>
      <c r="M28" s="30">
        <v>10.0</v>
      </c>
      <c r="N28" s="30">
        <v>20.0</v>
      </c>
      <c r="O28" s="30">
        <v>30.0</v>
      </c>
      <c r="P28" s="30">
        <v>40.0</v>
      </c>
      <c r="Q28" s="30">
        <v>50.0</v>
      </c>
      <c r="R28" s="30">
        <v>10.0</v>
      </c>
      <c r="S28" s="30">
        <v>20.0</v>
      </c>
      <c r="T28" s="30">
        <v>30.0</v>
      </c>
      <c r="U28" s="30">
        <v>40.0</v>
      </c>
      <c r="V28" s="30">
        <v>50.0</v>
      </c>
      <c r="W28" s="30">
        <v>10.0</v>
      </c>
      <c r="X28" s="30">
        <v>20.0</v>
      </c>
      <c r="Y28" s="30">
        <v>30.0</v>
      </c>
      <c r="Z28" s="30">
        <v>40.0</v>
      </c>
      <c r="AA28" s="30">
        <v>50.0</v>
      </c>
      <c r="AB28" s="30">
        <v>10.0</v>
      </c>
      <c r="AC28" s="30">
        <v>20.0</v>
      </c>
      <c r="AD28" s="30">
        <v>30.0</v>
      </c>
      <c r="AE28" s="30">
        <v>40.0</v>
      </c>
      <c r="AF28" s="30">
        <v>50.0</v>
      </c>
      <c r="AG28" s="30">
        <v>10.0</v>
      </c>
      <c r="AH28" s="30">
        <v>20.0</v>
      </c>
      <c r="AI28" s="30">
        <v>30.0</v>
      </c>
      <c r="AJ28" s="30">
        <v>40.0</v>
      </c>
      <c r="AK28" s="30">
        <v>50.0</v>
      </c>
      <c r="AL28" s="30">
        <v>10.0</v>
      </c>
      <c r="AM28" s="30">
        <v>20.0</v>
      </c>
      <c r="AN28" s="30">
        <v>30.0</v>
      </c>
      <c r="AO28" s="30">
        <v>40.0</v>
      </c>
      <c r="AP28" s="30">
        <v>50.0</v>
      </c>
      <c r="AQ28" s="30">
        <v>10.0</v>
      </c>
      <c r="AR28" s="30">
        <v>20.0</v>
      </c>
      <c r="AS28" s="30">
        <v>30.0</v>
      </c>
      <c r="AT28" s="30">
        <v>40.0</v>
      </c>
      <c r="AU28" s="30">
        <v>50.0</v>
      </c>
      <c r="AV28" s="30">
        <v>10.0</v>
      </c>
      <c r="AW28" s="30">
        <v>20.0</v>
      </c>
      <c r="AX28" s="30">
        <v>30.0</v>
      </c>
      <c r="AY28" s="30">
        <v>40.0</v>
      </c>
      <c r="AZ28" s="30">
        <v>50.0</v>
      </c>
      <c r="BA28" s="29"/>
      <c r="BB28" s="29"/>
      <c r="BC28" s="29"/>
    </row>
    <row r="29">
      <c r="A29" s="36" t="s">
        <v>8</v>
      </c>
      <c r="B29" s="18">
        <f t="shared" ref="B29:B32" si="17">SUMPRODUCT(C29:AZ29,$C$4:$AZ$4)</f>
        <v>230</v>
      </c>
      <c r="C29" s="38">
        <v>1.0</v>
      </c>
      <c r="D29" s="37"/>
      <c r="E29" s="37"/>
      <c r="F29" s="37"/>
      <c r="G29" s="37"/>
      <c r="H29" s="37"/>
      <c r="I29" s="37"/>
      <c r="J29" s="37"/>
      <c r="K29" s="37"/>
      <c r="L29" s="38">
        <v>1.0</v>
      </c>
      <c r="M29" s="38">
        <v>1.0</v>
      </c>
      <c r="N29" s="37"/>
      <c r="O29" s="37"/>
      <c r="P29" s="37"/>
      <c r="Q29" s="37"/>
      <c r="R29" s="38">
        <v>1.0</v>
      </c>
      <c r="S29" s="37"/>
      <c r="T29" s="37"/>
      <c r="U29" s="37"/>
      <c r="V29" s="37"/>
      <c r="W29" s="37"/>
      <c r="X29" s="37"/>
      <c r="Y29" s="38">
        <v>1.0</v>
      </c>
      <c r="Z29" s="37"/>
      <c r="AA29" s="37"/>
      <c r="AB29" s="37"/>
      <c r="AC29" s="37"/>
      <c r="AD29" s="37"/>
      <c r="AE29" s="39"/>
      <c r="AF29" s="39"/>
      <c r="AG29" s="38">
        <v>1.0</v>
      </c>
      <c r="AH29" s="37"/>
      <c r="AI29" s="38">
        <v>1.0</v>
      </c>
      <c r="AJ29" s="37"/>
      <c r="AK29" s="39"/>
      <c r="AL29" s="37"/>
      <c r="AM29" s="37"/>
      <c r="AN29" s="37"/>
      <c r="AO29" s="37"/>
      <c r="AP29" s="37"/>
      <c r="AQ29" s="20">
        <v>1.0</v>
      </c>
      <c r="AR29" s="20">
        <v>1.0</v>
      </c>
      <c r="AS29" s="42">
        <v>-1.0</v>
      </c>
      <c r="AT29" s="40"/>
      <c r="AU29" s="40"/>
      <c r="AV29" s="42">
        <v>1.0</v>
      </c>
      <c r="AW29" s="42">
        <v>1.0</v>
      </c>
      <c r="AX29" s="41"/>
      <c r="AY29" s="41"/>
      <c r="AZ29" s="20">
        <v>1.0</v>
      </c>
      <c r="BA29" s="20">
        <f t="shared" ref="BA29:BA32" si="18">_xlfn.RANK.AVG(B29,$B$29:$B$32)</f>
        <v>1</v>
      </c>
      <c r="BB29" s="18">
        <f t="shared" ref="BB29:BB32" si="19">SUMIF(C29:AZ29,"&gt;0",$C$4:$AZ$4)</f>
        <v>260</v>
      </c>
      <c r="BC29" s="18">
        <f t="shared" ref="BC29:BC32" si="20">IF(SUM(BB$29:BB$32)&lt;&gt;0,(5-BA29)+B29/200,0)</f>
        <v>5.15</v>
      </c>
    </row>
    <row r="30">
      <c r="A30" s="36" t="s">
        <v>5</v>
      </c>
      <c r="B30" s="18">
        <f t="shared" si="17"/>
        <v>200</v>
      </c>
      <c r="C30" s="37"/>
      <c r="D30" s="37"/>
      <c r="E30" s="37"/>
      <c r="F30" s="37"/>
      <c r="G30" s="37"/>
      <c r="H30" s="37"/>
      <c r="I30" s="37"/>
      <c r="J30" s="37"/>
      <c r="K30" s="37"/>
      <c r="L30" s="39"/>
      <c r="M30" s="37"/>
      <c r="N30" s="37"/>
      <c r="O30" s="37"/>
      <c r="P30" s="38">
        <v>1.0</v>
      </c>
      <c r="Q30" s="39"/>
      <c r="R30" s="39"/>
      <c r="S30" s="38">
        <v>1.0</v>
      </c>
      <c r="T30" s="37"/>
      <c r="U30" s="37"/>
      <c r="V30" s="37"/>
      <c r="W30" s="37"/>
      <c r="X30" s="38">
        <v>1.0</v>
      </c>
      <c r="Y30" s="37"/>
      <c r="Z30" s="37"/>
      <c r="AA30" s="37"/>
      <c r="AB30" s="37"/>
      <c r="AC30" s="37"/>
      <c r="AD30" s="39"/>
      <c r="AE30" s="37"/>
      <c r="AF30" s="37"/>
      <c r="AG30" s="37"/>
      <c r="AH30" s="37"/>
      <c r="AI30" s="37"/>
      <c r="AJ30" s="37"/>
      <c r="AK30" s="37"/>
      <c r="AL30" s="38">
        <v>1.0</v>
      </c>
      <c r="AM30" s="37"/>
      <c r="AN30" s="38">
        <v>1.0</v>
      </c>
      <c r="AO30" s="37"/>
      <c r="AP30" s="38">
        <v>1.0</v>
      </c>
      <c r="AQ30" s="41"/>
      <c r="AR30" s="41"/>
      <c r="AS30" s="42">
        <v>1.0</v>
      </c>
      <c r="AT30" s="41"/>
      <c r="AU30" s="41"/>
      <c r="AV30" s="41"/>
      <c r="AW30" s="41"/>
      <c r="AX30" s="41"/>
      <c r="AY30" s="41"/>
      <c r="AZ30" s="41"/>
      <c r="BA30" s="20">
        <f t="shared" si="18"/>
        <v>2</v>
      </c>
      <c r="BB30" s="18">
        <f t="shared" si="19"/>
        <v>200</v>
      </c>
      <c r="BC30" s="18">
        <f t="shared" si="20"/>
        <v>4</v>
      </c>
    </row>
    <row r="31">
      <c r="A31" s="36" t="s">
        <v>17</v>
      </c>
      <c r="B31" s="18">
        <f t="shared" si="17"/>
        <v>30</v>
      </c>
      <c r="C31" s="37"/>
      <c r="D31" s="37"/>
      <c r="E31" s="37"/>
      <c r="F31" s="37"/>
      <c r="G31" s="37"/>
      <c r="H31" s="37"/>
      <c r="I31" s="18">
        <v>-1.0</v>
      </c>
      <c r="J31" s="37"/>
      <c r="K31" s="37"/>
      <c r="L31" s="37"/>
      <c r="M31" s="37"/>
      <c r="N31" s="37"/>
      <c r="O31" s="37"/>
      <c r="P31" s="39"/>
      <c r="Q31" s="37"/>
      <c r="R31" s="37"/>
      <c r="S31" s="37"/>
      <c r="T31" s="37"/>
      <c r="U31" s="37"/>
      <c r="V31" s="37"/>
      <c r="W31" s="37"/>
      <c r="X31" s="37"/>
      <c r="Y31" s="37"/>
      <c r="Z31" s="38">
        <v>1.0</v>
      </c>
      <c r="AA31" s="39"/>
      <c r="AB31" s="18">
        <v>1.0</v>
      </c>
      <c r="AC31" s="37"/>
      <c r="AD31" s="37"/>
      <c r="AE31" s="39"/>
      <c r="AF31" s="39"/>
      <c r="AG31" s="37"/>
      <c r="AH31" s="37"/>
      <c r="AI31" s="37"/>
      <c r="AJ31" s="39"/>
      <c r="AK31" s="39"/>
      <c r="AL31" s="37"/>
      <c r="AM31" s="37"/>
      <c r="AN31" s="37"/>
      <c r="AO31" s="39"/>
      <c r="AP31" s="37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20">
        <f t="shared" si="18"/>
        <v>4</v>
      </c>
      <c r="BB31" s="18">
        <f t="shared" si="19"/>
        <v>50</v>
      </c>
      <c r="BC31" s="18">
        <f t="shared" si="20"/>
        <v>1.15</v>
      </c>
    </row>
    <row r="32">
      <c r="A32" s="36" t="s">
        <v>11</v>
      </c>
      <c r="B32" s="18">
        <f t="shared" si="17"/>
        <v>70</v>
      </c>
      <c r="C32" s="37"/>
      <c r="D32" s="37"/>
      <c r="E32" s="39"/>
      <c r="F32" s="37"/>
      <c r="G32" s="37"/>
      <c r="H32" s="37"/>
      <c r="I32" s="37"/>
      <c r="J32" s="37"/>
      <c r="K32" s="39"/>
      <c r="L32" s="37"/>
      <c r="M32" s="37"/>
      <c r="N32" s="39"/>
      <c r="O32" s="37"/>
      <c r="P32" s="39"/>
      <c r="Q32" s="39"/>
      <c r="R32" s="37"/>
      <c r="S32" s="37"/>
      <c r="T32" s="38">
        <v>1.0</v>
      </c>
      <c r="U32" s="37"/>
      <c r="V32" s="37"/>
      <c r="W32" s="39"/>
      <c r="X32" s="37"/>
      <c r="Y32" s="37"/>
      <c r="Z32" s="37"/>
      <c r="AA32" s="39"/>
      <c r="AB32" s="37"/>
      <c r="AC32" s="37"/>
      <c r="AD32" s="37"/>
      <c r="AE32" s="37"/>
      <c r="AF32" s="37"/>
      <c r="AG32" s="37"/>
      <c r="AH32" s="39"/>
      <c r="AI32" s="37"/>
      <c r="AJ32" s="37"/>
      <c r="AK32" s="37"/>
      <c r="AL32" s="37"/>
      <c r="AM32" s="39"/>
      <c r="AN32" s="37"/>
      <c r="AO32" s="38">
        <v>1.0</v>
      </c>
      <c r="AP32" s="37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20">
        <f t="shared" si="18"/>
        <v>3</v>
      </c>
      <c r="BB32" s="18">
        <f t="shared" si="19"/>
        <v>70</v>
      </c>
      <c r="BC32" s="18">
        <f t="shared" si="20"/>
        <v>2.35</v>
      </c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43"/>
      <c r="P33" s="34"/>
      <c r="Q33" s="34"/>
      <c r="R33" s="34"/>
      <c r="S33" s="34"/>
      <c r="T33" s="34"/>
      <c r="U33" s="34"/>
      <c r="V33" s="34"/>
      <c r="W33" s="34"/>
      <c r="X33" s="34"/>
      <c r="Y33" s="43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43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17"/>
      <c r="BB33" s="34"/>
      <c r="BC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17"/>
      <c r="BB34" s="34"/>
      <c r="BC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17"/>
      <c r="BB35" s="34"/>
      <c r="BC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17"/>
      <c r="BB36" s="34"/>
      <c r="BC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17"/>
      <c r="BB37" s="34"/>
      <c r="BC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17"/>
      <c r="BB38" s="34"/>
      <c r="BC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17"/>
      <c r="BB39" s="34"/>
      <c r="BC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17"/>
      <c r="BB40" s="34"/>
      <c r="BC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17"/>
      <c r="BB41" s="34"/>
      <c r="BC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17"/>
      <c r="BB42" s="34"/>
      <c r="BC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17"/>
      <c r="BB43" s="34"/>
      <c r="BC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17"/>
      <c r="BB44" s="34"/>
      <c r="BC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17"/>
      <c r="BB45" s="34"/>
      <c r="BC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17"/>
      <c r="BB46" s="34"/>
      <c r="BC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17"/>
      <c r="BB47" s="34"/>
      <c r="BC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17"/>
      <c r="BB48" s="34"/>
      <c r="BC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17"/>
      <c r="BB49" s="34"/>
      <c r="BC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17"/>
      <c r="BB50" s="34"/>
      <c r="BC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17"/>
      <c r="BB51" s="34"/>
      <c r="BC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17"/>
      <c r="BB52" s="34"/>
      <c r="BC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17"/>
      <c r="BB53" s="34"/>
      <c r="BC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17"/>
      <c r="BB54" s="34"/>
      <c r="BC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17"/>
      <c r="BB55" s="34"/>
      <c r="BC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17"/>
      <c r="BB56" s="34"/>
      <c r="BC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17"/>
      <c r="BB57" s="34"/>
      <c r="BC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17"/>
      <c r="BB58" s="34"/>
      <c r="BC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17"/>
      <c r="BB59" s="34"/>
      <c r="BC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17"/>
      <c r="BB60" s="34"/>
      <c r="BC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17"/>
      <c r="BB61" s="34"/>
      <c r="BC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17"/>
      <c r="BB62" s="34"/>
      <c r="BC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17"/>
      <c r="BB63" s="34"/>
      <c r="BC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17"/>
      <c r="BB64" s="34"/>
      <c r="BC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17"/>
      <c r="BB65" s="34"/>
      <c r="BC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17"/>
      <c r="BB66" s="34"/>
      <c r="BC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17"/>
      <c r="BB67" s="34"/>
      <c r="BC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17"/>
      <c r="BB68" s="34"/>
      <c r="BC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17"/>
      <c r="BB69" s="34"/>
      <c r="BC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17"/>
      <c r="BB70" s="34"/>
      <c r="BC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17"/>
      <c r="BB71" s="34"/>
      <c r="BC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17"/>
      <c r="BB72" s="34"/>
      <c r="BC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17"/>
      <c r="BB73" s="34"/>
      <c r="BC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17"/>
      <c r="BB74" s="34"/>
      <c r="BC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17"/>
      <c r="BB75" s="34"/>
      <c r="BC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17"/>
      <c r="BB76" s="34"/>
      <c r="BC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17"/>
      <c r="BB77" s="34"/>
      <c r="BC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17"/>
      <c r="BB78" s="34"/>
      <c r="BC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17"/>
      <c r="BB79" s="34"/>
      <c r="BC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17"/>
      <c r="BB80" s="34"/>
      <c r="BC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17"/>
      <c r="BB81" s="34"/>
      <c r="BC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17"/>
      <c r="BB82" s="34"/>
      <c r="BC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17"/>
      <c r="BB83" s="34"/>
      <c r="BC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17"/>
      <c r="BB84" s="34"/>
      <c r="BC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17"/>
      <c r="BB85" s="34"/>
      <c r="BC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17"/>
      <c r="BB86" s="34"/>
      <c r="BC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17"/>
      <c r="BB87" s="34"/>
      <c r="BC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17"/>
      <c r="BB88" s="34"/>
      <c r="BC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17"/>
      <c r="BB89" s="34"/>
      <c r="BC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17"/>
      <c r="BB90" s="34"/>
      <c r="BC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17"/>
      <c r="BB91" s="34"/>
      <c r="BC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17"/>
      <c r="BB92" s="34"/>
      <c r="BC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17"/>
      <c r="BB93" s="34"/>
      <c r="BC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17"/>
      <c r="BB94" s="34"/>
      <c r="BC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17"/>
      <c r="BB95" s="34"/>
      <c r="BC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17"/>
      <c r="BB96" s="34"/>
      <c r="BC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17"/>
      <c r="BB97" s="34"/>
      <c r="BC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17"/>
      <c r="BB98" s="34"/>
      <c r="BC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17"/>
      <c r="BB99" s="34"/>
      <c r="BC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17"/>
      <c r="BB100" s="34"/>
      <c r="BC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17"/>
      <c r="BB101" s="34"/>
      <c r="BC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17"/>
      <c r="BB102" s="34"/>
      <c r="BC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17"/>
      <c r="BB103" s="34"/>
      <c r="BC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17"/>
      <c r="BB104" s="34"/>
      <c r="BC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17"/>
      <c r="BB105" s="34"/>
      <c r="BC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17"/>
      <c r="BB106" s="34"/>
      <c r="BC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17"/>
      <c r="BB107" s="34"/>
      <c r="BC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17"/>
      <c r="BB108" s="34"/>
      <c r="BC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17"/>
      <c r="BB109" s="34"/>
      <c r="BC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17"/>
      <c r="BB110" s="34"/>
      <c r="BC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17"/>
      <c r="BB111" s="34"/>
      <c r="BC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17"/>
      <c r="BB112" s="34"/>
      <c r="BC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17"/>
      <c r="BB113" s="34"/>
      <c r="BC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17"/>
      <c r="BB114" s="34"/>
      <c r="BC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17"/>
      <c r="BB115" s="34"/>
      <c r="BC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17"/>
      <c r="BB116" s="34"/>
      <c r="BC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17"/>
      <c r="BB117" s="34"/>
      <c r="BC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17"/>
      <c r="BB118" s="34"/>
      <c r="BC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17"/>
      <c r="BB119" s="34"/>
      <c r="BC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17"/>
      <c r="BB120" s="34"/>
      <c r="BC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17"/>
      <c r="BB121" s="34"/>
      <c r="BC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17"/>
      <c r="BB122" s="34"/>
      <c r="BC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17"/>
      <c r="BB123" s="34"/>
      <c r="BC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17"/>
      <c r="BB124" s="34"/>
      <c r="BC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17"/>
      <c r="BB125" s="34"/>
      <c r="BC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17"/>
      <c r="BB126" s="34"/>
      <c r="BC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17"/>
      <c r="BB127" s="34"/>
      <c r="BC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17"/>
      <c r="BB128" s="34"/>
      <c r="BC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17"/>
      <c r="BB129" s="34"/>
      <c r="BC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17"/>
      <c r="BB130" s="34"/>
      <c r="BC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17"/>
      <c r="BB131" s="34"/>
      <c r="BC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17"/>
      <c r="BB132" s="34"/>
      <c r="BC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17"/>
      <c r="BB133" s="34"/>
      <c r="BC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17"/>
      <c r="BB134" s="34"/>
      <c r="BC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17"/>
      <c r="BB135" s="34"/>
      <c r="BC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17"/>
      <c r="BB136" s="34"/>
      <c r="BC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17"/>
      <c r="BB137" s="34"/>
      <c r="BC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17"/>
      <c r="BB138" s="34"/>
      <c r="BC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17"/>
      <c r="BB139" s="34"/>
      <c r="BC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17"/>
      <c r="BB140" s="34"/>
      <c r="BC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17"/>
      <c r="BB141" s="34"/>
      <c r="BC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17"/>
      <c r="BB142" s="34"/>
      <c r="BC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17"/>
      <c r="BB143" s="34"/>
      <c r="BC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17"/>
      <c r="BB144" s="34"/>
      <c r="BC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17"/>
      <c r="BB145" s="34"/>
      <c r="BC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17"/>
      <c r="BB146" s="34"/>
      <c r="BC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17"/>
      <c r="BB147" s="34"/>
      <c r="BC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17"/>
      <c r="BB148" s="34"/>
      <c r="BC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17"/>
      <c r="BB149" s="34"/>
      <c r="BC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17"/>
      <c r="BB150" s="34"/>
      <c r="BC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17"/>
      <c r="BB151" s="34"/>
      <c r="BC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17"/>
      <c r="BB152" s="34"/>
      <c r="BC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17"/>
      <c r="BB153" s="34"/>
      <c r="BC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17"/>
      <c r="BB154" s="34"/>
      <c r="BC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17"/>
      <c r="BB155" s="34"/>
      <c r="BC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17"/>
      <c r="BB156" s="34"/>
      <c r="BC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17"/>
      <c r="BB157" s="34"/>
      <c r="BC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17"/>
      <c r="BB158" s="34"/>
      <c r="BC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17"/>
      <c r="BB159" s="34"/>
      <c r="BC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17"/>
      <c r="BB160" s="34"/>
      <c r="BC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17"/>
      <c r="BB161" s="34"/>
      <c r="BC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17"/>
      <c r="BB162" s="34"/>
      <c r="BC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17"/>
      <c r="BB163" s="34"/>
      <c r="BC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17"/>
      <c r="BB164" s="34"/>
      <c r="BC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17"/>
      <c r="BB165" s="34"/>
      <c r="BC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17"/>
      <c r="BB166" s="34"/>
      <c r="BC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17"/>
      <c r="BB167" s="34"/>
      <c r="BC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17"/>
      <c r="BB168" s="34"/>
      <c r="BC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17"/>
      <c r="BB169" s="34"/>
      <c r="BC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17"/>
      <c r="BB170" s="34"/>
      <c r="BC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17"/>
      <c r="BB171" s="34"/>
      <c r="BC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17"/>
      <c r="BB172" s="34"/>
      <c r="BC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17"/>
      <c r="BB173" s="34"/>
      <c r="BC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17"/>
      <c r="BB174" s="34"/>
      <c r="BC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17"/>
      <c r="BB175" s="34"/>
      <c r="BC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17"/>
      <c r="BB176" s="34"/>
      <c r="BC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17"/>
      <c r="BB177" s="34"/>
      <c r="BC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17"/>
      <c r="BB178" s="34"/>
      <c r="BC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17"/>
      <c r="BB179" s="34"/>
      <c r="BC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17"/>
      <c r="BB180" s="34"/>
      <c r="BC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17"/>
      <c r="BB181" s="34"/>
      <c r="BC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17"/>
      <c r="BB182" s="34"/>
      <c r="BC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17"/>
      <c r="BB183" s="34"/>
      <c r="BC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17"/>
      <c r="BB184" s="34"/>
      <c r="BC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17"/>
      <c r="BB185" s="34"/>
      <c r="BC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17"/>
      <c r="BB186" s="34"/>
      <c r="BC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17"/>
      <c r="BB187" s="34"/>
      <c r="BC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17"/>
      <c r="BB188" s="34"/>
      <c r="BC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17"/>
      <c r="BB189" s="34"/>
      <c r="BC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17"/>
      <c r="BB190" s="34"/>
      <c r="BC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17"/>
      <c r="BB191" s="34"/>
      <c r="BC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17"/>
      <c r="BB192" s="34"/>
      <c r="BC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17"/>
      <c r="BB193" s="34"/>
      <c r="BC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17"/>
      <c r="BB194" s="34"/>
      <c r="BC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17"/>
      <c r="BB195" s="34"/>
      <c r="BC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17"/>
      <c r="BB196" s="34"/>
      <c r="BC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17"/>
      <c r="BB197" s="34"/>
      <c r="BC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17"/>
      <c r="BB198" s="34"/>
      <c r="BC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17"/>
      <c r="BB199" s="34"/>
      <c r="BC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17"/>
      <c r="BB200" s="34"/>
      <c r="BC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17"/>
      <c r="BB201" s="34"/>
      <c r="BC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17"/>
      <c r="BB202" s="34"/>
      <c r="BC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17"/>
      <c r="BB203" s="34"/>
      <c r="BC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17"/>
      <c r="BB204" s="34"/>
      <c r="BC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17"/>
      <c r="BB205" s="34"/>
      <c r="BC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17"/>
      <c r="BB206" s="34"/>
      <c r="BC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17"/>
      <c r="BB207" s="34"/>
      <c r="BC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17"/>
      <c r="BB208" s="34"/>
      <c r="BC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17"/>
      <c r="BB209" s="34"/>
      <c r="BC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17"/>
      <c r="BB210" s="34"/>
      <c r="BC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17"/>
      <c r="BB211" s="34"/>
      <c r="BC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17"/>
      <c r="BB212" s="34"/>
      <c r="BC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17"/>
      <c r="BB213" s="34"/>
      <c r="BC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17"/>
      <c r="BB214" s="34"/>
      <c r="BC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17"/>
      <c r="BB215" s="34"/>
      <c r="BC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17"/>
      <c r="BB216" s="34"/>
      <c r="BC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17"/>
      <c r="BB217" s="34"/>
      <c r="BC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17"/>
      <c r="BB218" s="34"/>
      <c r="BC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17"/>
      <c r="BB219" s="34"/>
      <c r="BC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17"/>
      <c r="BB220" s="34"/>
      <c r="BC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17"/>
      <c r="BB221" s="34"/>
      <c r="BC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17"/>
      <c r="BB222" s="34"/>
      <c r="BC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17"/>
      <c r="BB223" s="34"/>
      <c r="BC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17"/>
      <c r="BB224" s="34"/>
      <c r="BC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17"/>
      <c r="BB225" s="34"/>
      <c r="BC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17"/>
      <c r="BB226" s="34"/>
      <c r="BC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17"/>
      <c r="BB227" s="34"/>
      <c r="BC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17"/>
      <c r="BB228" s="34"/>
      <c r="BC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17"/>
      <c r="BB229" s="34"/>
      <c r="BC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17"/>
      <c r="BB230" s="34"/>
      <c r="BC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17"/>
      <c r="BB231" s="34"/>
      <c r="BC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17"/>
      <c r="BB232" s="34"/>
      <c r="BC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17"/>
      <c r="BB233" s="34"/>
      <c r="BC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17"/>
      <c r="BB234" s="34"/>
      <c r="BC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17"/>
      <c r="BB235" s="34"/>
      <c r="BC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17"/>
      <c r="BB236" s="34"/>
      <c r="BC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17"/>
      <c r="BB237" s="34"/>
      <c r="BC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17"/>
      <c r="BB238" s="34"/>
      <c r="BC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17"/>
      <c r="BB239" s="34"/>
      <c r="BC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17"/>
      <c r="BB240" s="34"/>
      <c r="BC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17"/>
      <c r="BB241" s="34"/>
      <c r="BC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17"/>
      <c r="BB242" s="34"/>
      <c r="BC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17"/>
      <c r="BB243" s="34"/>
      <c r="BC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17"/>
      <c r="BB244" s="34"/>
      <c r="BC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17"/>
      <c r="BB245" s="34"/>
      <c r="BC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17"/>
      <c r="BB246" s="34"/>
      <c r="BC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17"/>
      <c r="BB247" s="34"/>
      <c r="BC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17"/>
      <c r="BB248" s="34"/>
      <c r="BC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17"/>
      <c r="BB249" s="34"/>
      <c r="BC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17"/>
      <c r="BB250" s="34"/>
      <c r="BC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17"/>
      <c r="BB251" s="34"/>
      <c r="BC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17"/>
      <c r="BB252" s="34"/>
      <c r="BC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17"/>
      <c r="BB253" s="34"/>
      <c r="BC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17"/>
      <c r="BB254" s="34"/>
      <c r="BC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17"/>
      <c r="BB255" s="34"/>
      <c r="BC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17"/>
      <c r="BB256" s="34"/>
      <c r="BC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17"/>
      <c r="BB257" s="34"/>
      <c r="BC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17"/>
      <c r="BB258" s="34"/>
      <c r="BC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17"/>
      <c r="BB259" s="34"/>
      <c r="BC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17"/>
      <c r="BB260" s="34"/>
      <c r="BC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17"/>
      <c r="BB261" s="34"/>
      <c r="BC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17"/>
      <c r="BB262" s="34"/>
      <c r="BC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17"/>
      <c r="BB263" s="34"/>
      <c r="BC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17"/>
      <c r="BB264" s="34"/>
      <c r="BC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17"/>
      <c r="BB265" s="34"/>
      <c r="BC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17"/>
      <c r="BB266" s="34"/>
      <c r="BC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17"/>
      <c r="BB267" s="34"/>
      <c r="BC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17"/>
      <c r="BB268" s="34"/>
      <c r="BC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17"/>
      <c r="BB269" s="34"/>
      <c r="BC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17"/>
      <c r="BB270" s="34"/>
      <c r="BC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17"/>
      <c r="BB271" s="34"/>
      <c r="BC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17"/>
      <c r="BB272" s="34"/>
      <c r="BC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17"/>
      <c r="BB273" s="34"/>
      <c r="BC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17"/>
      <c r="BB274" s="34"/>
      <c r="BC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17"/>
      <c r="BB275" s="34"/>
      <c r="BC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17"/>
      <c r="BB276" s="34"/>
      <c r="BC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17"/>
      <c r="BB277" s="34"/>
      <c r="BC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17"/>
      <c r="BB278" s="34"/>
      <c r="BC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17"/>
      <c r="BB279" s="34"/>
      <c r="BC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17"/>
      <c r="BB280" s="34"/>
      <c r="BC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17"/>
      <c r="BB281" s="34"/>
      <c r="BC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17"/>
      <c r="BB282" s="34"/>
      <c r="BC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17"/>
      <c r="BB283" s="34"/>
      <c r="BC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17"/>
      <c r="BB284" s="34"/>
      <c r="BC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17"/>
      <c r="BB285" s="34"/>
      <c r="BC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17"/>
      <c r="BB286" s="34"/>
      <c r="BC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17"/>
      <c r="BB287" s="34"/>
      <c r="BC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17"/>
      <c r="BB288" s="34"/>
      <c r="BC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17"/>
      <c r="BB289" s="34"/>
      <c r="BC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17"/>
      <c r="BB290" s="34"/>
      <c r="BC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17"/>
      <c r="BB291" s="34"/>
      <c r="BC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17"/>
      <c r="BB292" s="34"/>
      <c r="BC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17"/>
      <c r="BB293" s="34"/>
      <c r="BC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17"/>
      <c r="BB294" s="34"/>
      <c r="BC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17"/>
      <c r="BB295" s="34"/>
      <c r="BC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17"/>
      <c r="BB296" s="34"/>
      <c r="BC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17"/>
      <c r="BB297" s="34"/>
      <c r="BC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17"/>
      <c r="BB298" s="34"/>
      <c r="BC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17"/>
      <c r="BB299" s="34"/>
      <c r="BC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17"/>
      <c r="BB300" s="34"/>
      <c r="BC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17"/>
      <c r="BB301" s="34"/>
      <c r="BC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17"/>
      <c r="BB302" s="34"/>
      <c r="BC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17"/>
      <c r="BB303" s="34"/>
      <c r="BC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17"/>
      <c r="BB304" s="34"/>
      <c r="BC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17"/>
      <c r="BB305" s="34"/>
      <c r="BC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17"/>
      <c r="BB306" s="34"/>
      <c r="BC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17"/>
      <c r="BB307" s="34"/>
      <c r="BC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17"/>
      <c r="BB308" s="34"/>
      <c r="BC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17"/>
      <c r="BB309" s="34"/>
      <c r="BC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17"/>
      <c r="BB310" s="34"/>
      <c r="BC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17"/>
      <c r="BB311" s="34"/>
      <c r="BC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17"/>
      <c r="BB312" s="34"/>
      <c r="BC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17"/>
      <c r="BB313" s="34"/>
      <c r="BC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17"/>
      <c r="BB314" s="34"/>
      <c r="BC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17"/>
      <c r="BB315" s="34"/>
      <c r="BC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17"/>
      <c r="BB316" s="34"/>
      <c r="BC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17"/>
      <c r="BB317" s="34"/>
      <c r="BC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17"/>
      <c r="BB318" s="34"/>
      <c r="BC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17"/>
      <c r="BB319" s="34"/>
      <c r="BC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17"/>
      <c r="BB320" s="34"/>
      <c r="BC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17"/>
      <c r="BB321" s="34"/>
      <c r="BC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17"/>
      <c r="BB322" s="34"/>
      <c r="BC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17"/>
      <c r="BB323" s="34"/>
      <c r="BC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17"/>
      <c r="BB324" s="34"/>
      <c r="BC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17"/>
      <c r="BB325" s="34"/>
      <c r="BC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17"/>
      <c r="BB326" s="34"/>
      <c r="BC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17"/>
      <c r="BB327" s="34"/>
      <c r="BC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17"/>
      <c r="BB328" s="34"/>
      <c r="BC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17"/>
      <c r="BB329" s="34"/>
      <c r="BC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17"/>
      <c r="BB330" s="34"/>
      <c r="BC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17"/>
      <c r="BB331" s="34"/>
      <c r="BC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17"/>
      <c r="BB332" s="34"/>
      <c r="BC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17"/>
      <c r="BB333" s="34"/>
      <c r="BC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17"/>
      <c r="BB334" s="34"/>
      <c r="BC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17"/>
      <c r="BB335" s="34"/>
      <c r="BC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17"/>
      <c r="BB336" s="34"/>
      <c r="BC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17"/>
      <c r="BB337" s="34"/>
      <c r="BC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17"/>
      <c r="BB338" s="34"/>
      <c r="BC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17"/>
      <c r="BB339" s="34"/>
      <c r="BC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17"/>
      <c r="BB340" s="34"/>
      <c r="BC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17"/>
      <c r="BB341" s="34"/>
      <c r="BC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17"/>
      <c r="BB342" s="34"/>
      <c r="BC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17"/>
      <c r="BB343" s="34"/>
      <c r="BC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17"/>
      <c r="BB344" s="34"/>
      <c r="BC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17"/>
      <c r="BB345" s="34"/>
      <c r="BC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17"/>
      <c r="BB346" s="34"/>
      <c r="BC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17"/>
      <c r="BB347" s="34"/>
      <c r="BC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17"/>
      <c r="BB348" s="34"/>
      <c r="BC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17"/>
      <c r="BB349" s="34"/>
      <c r="BC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17"/>
      <c r="BB350" s="34"/>
      <c r="BC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17"/>
      <c r="BB351" s="34"/>
      <c r="BC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17"/>
      <c r="BB352" s="34"/>
      <c r="BC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17"/>
      <c r="BB353" s="34"/>
      <c r="BC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17"/>
      <c r="BB354" s="34"/>
      <c r="BC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17"/>
      <c r="BB355" s="34"/>
      <c r="BC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17"/>
      <c r="BB356" s="34"/>
      <c r="BC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17"/>
      <c r="BB357" s="34"/>
      <c r="BC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17"/>
      <c r="BB358" s="34"/>
      <c r="BC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17"/>
      <c r="BB359" s="34"/>
      <c r="BC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17"/>
      <c r="BB360" s="34"/>
      <c r="BC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17"/>
      <c r="BB361" s="34"/>
      <c r="BC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17"/>
      <c r="BB362" s="34"/>
      <c r="BC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17"/>
      <c r="BB363" s="34"/>
      <c r="BC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17"/>
      <c r="BB364" s="34"/>
      <c r="BC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17"/>
      <c r="BB365" s="34"/>
      <c r="BC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17"/>
      <c r="BB366" s="34"/>
      <c r="BC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17"/>
      <c r="BB367" s="34"/>
      <c r="BC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17"/>
      <c r="BB368" s="34"/>
      <c r="BC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17"/>
      <c r="BB369" s="34"/>
      <c r="BC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17"/>
      <c r="BB370" s="34"/>
      <c r="BC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17"/>
      <c r="BB371" s="34"/>
      <c r="BC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17"/>
      <c r="BB372" s="34"/>
      <c r="BC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17"/>
      <c r="BB373" s="34"/>
      <c r="BC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17"/>
      <c r="BB374" s="34"/>
      <c r="BC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17"/>
      <c r="BB375" s="34"/>
      <c r="BC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17"/>
      <c r="BB376" s="34"/>
      <c r="BC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17"/>
      <c r="BB377" s="34"/>
      <c r="BC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17"/>
      <c r="BB378" s="34"/>
      <c r="BC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17"/>
      <c r="BB379" s="34"/>
      <c r="BC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17"/>
      <c r="BB380" s="34"/>
      <c r="BC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17"/>
      <c r="BB381" s="34"/>
      <c r="BC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17"/>
      <c r="BB382" s="34"/>
      <c r="BC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17"/>
      <c r="BB383" s="34"/>
      <c r="BC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17"/>
      <c r="BB384" s="34"/>
      <c r="BC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17"/>
      <c r="BB385" s="34"/>
      <c r="BC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17"/>
      <c r="BB386" s="34"/>
      <c r="BC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17"/>
      <c r="BB387" s="34"/>
      <c r="BC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17"/>
      <c r="BB388" s="34"/>
      <c r="BC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17"/>
      <c r="BB389" s="34"/>
      <c r="BC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17"/>
      <c r="BB390" s="34"/>
      <c r="BC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17"/>
      <c r="BB391" s="34"/>
      <c r="BC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17"/>
      <c r="BB392" s="34"/>
      <c r="BC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17"/>
      <c r="BB393" s="34"/>
      <c r="BC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17"/>
      <c r="BB394" s="34"/>
      <c r="BC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17"/>
      <c r="BB395" s="34"/>
      <c r="BC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17"/>
      <c r="BB396" s="34"/>
      <c r="BC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17"/>
      <c r="BB397" s="34"/>
      <c r="BC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17"/>
      <c r="BB398" s="34"/>
      <c r="BC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17"/>
      <c r="BB399" s="34"/>
      <c r="BC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17"/>
      <c r="BB400" s="34"/>
      <c r="BC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17"/>
      <c r="BB401" s="34"/>
      <c r="BC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17"/>
      <c r="BB402" s="34"/>
      <c r="BC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17"/>
      <c r="BB403" s="34"/>
      <c r="BC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17"/>
      <c r="BB404" s="34"/>
      <c r="BC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17"/>
      <c r="BB405" s="34"/>
      <c r="BC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17"/>
      <c r="BB406" s="34"/>
      <c r="BC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17"/>
      <c r="BB407" s="34"/>
      <c r="BC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17"/>
      <c r="BB408" s="34"/>
      <c r="BC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17"/>
      <c r="BB409" s="34"/>
      <c r="BC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17"/>
      <c r="BB410" s="34"/>
      <c r="BC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17"/>
      <c r="BB411" s="34"/>
      <c r="BC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17"/>
      <c r="BB412" s="34"/>
      <c r="BC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17"/>
      <c r="BB413" s="34"/>
      <c r="BC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17"/>
      <c r="BB414" s="34"/>
      <c r="BC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17"/>
      <c r="BB415" s="34"/>
      <c r="BC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17"/>
      <c r="BB416" s="34"/>
      <c r="BC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17"/>
      <c r="BB417" s="34"/>
      <c r="BC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17"/>
      <c r="BB418" s="34"/>
      <c r="BC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17"/>
      <c r="BB419" s="34"/>
      <c r="BC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17"/>
      <c r="BB420" s="34"/>
      <c r="BC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17"/>
      <c r="BB421" s="34"/>
      <c r="BC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17"/>
      <c r="BB422" s="34"/>
      <c r="BC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17"/>
      <c r="BB423" s="34"/>
      <c r="BC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17"/>
      <c r="BB424" s="34"/>
      <c r="BC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17"/>
      <c r="BB425" s="34"/>
      <c r="BC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17"/>
      <c r="BB426" s="34"/>
      <c r="BC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17"/>
      <c r="BB427" s="34"/>
      <c r="BC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17"/>
      <c r="BB428" s="34"/>
      <c r="BC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17"/>
      <c r="BB429" s="34"/>
      <c r="BC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17"/>
      <c r="BB430" s="34"/>
      <c r="BC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17"/>
      <c r="BB431" s="34"/>
      <c r="BC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17"/>
      <c r="BB432" s="34"/>
      <c r="BC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17"/>
      <c r="BB433" s="34"/>
      <c r="BC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17"/>
      <c r="BB434" s="34"/>
      <c r="BC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17"/>
      <c r="BB435" s="34"/>
      <c r="BC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17"/>
      <c r="BB436" s="34"/>
      <c r="BC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17"/>
      <c r="BB437" s="34"/>
      <c r="BC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17"/>
      <c r="BB438" s="34"/>
      <c r="BC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17"/>
      <c r="BB439" s="34"/>
      <c r="BC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17"/>
      <c r="BB440" s="34"/>
      <c r="BC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17"/>
      <c r="BB441" s="34"/>
      <c r="BC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17"/>
      <c r="BB442" s="34"/>
      <c r="BC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17"/>
      <c r="BB443" s="34"/>
      <c r="BC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17"/>
      <c r="BB444" s="34"/>
      <c r="BC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17"/>
      <c r="BB445" s="34"/>
      <c r="BC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17"/>
      <c r="BB446" s="34"/>
      <c r="BC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17"/>
      <c r="BB447" s="34"/>
      <c r="BC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17"/>
      <c r="BB448" s="34"/>
      <c r="BC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17"/>
      <c r="BB449" s="34"/>
      <c r="BC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17"/>
      <c r="BB450" s="34"/>
      <c r="BC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17"/>
      <c r="BB451" s="34"/>
      <c r="BC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17"/>
      <c r="BB452" s="34"/>
      <c r="BC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17"/>
      <c r="BB453" s="34"/>
      <c r="BC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17"/>
      <c r="BB454" s="34"/>
      <c r="BC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17"/>
      <c r="BB455" s="34"/>
      <c r="BC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17"/>
      <c r="BB456" s="34"/>
      <c r="BC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17"/>
      <c r="BB457" s="34"/>
      <c r="BC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17"/>
      <c r="BB458" s="34"/>
      <c r="BC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17"/>
      <c r="BB459" s="34"/>
      <c r="BC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17"/>
      <c r="BB460" s="34"/>
      <c r="BC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17"/>
      <c r="BB461" s="34"/>
      <c r="BC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17"/>
      <c r="BB462" s="34"/>
      <c r="BC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17"/>
      <c r="BB463" s="34"/>
      <c r="BC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17"/>
      <c r="BB464" s="34"/>
      <c r="BC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17"/>
      <c r="BB465" s="34"/>
      <c r="BC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17"/>
      <c r="BB466" s="34"/>
      <c r="BC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17"/>
      <c r="BB467" s="34"/>
      <c r="BC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17"/>
      <c r="BB468" s="34"/>
      <c r="BC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17"/>
      <c r="BB469" s="34"/>
      <c r="BC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17"/>
      <c r="BB470" s="34"/>
      <c r="BC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17"/>
      <c r="BB471" s="34"/>
      <c r="BC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17"/>
      <c r="BB472" s="34"/>
      <c r="BC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17"/>
      <c r="BB473" s="34"/>
      <c r="BC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17"/>
      <c r="BB474" s="34"/>
      <c r="BC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17"/>
      <c r="BB475" s="34"/>
      <c r="BC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17"/>
      <c r="BB476" s="34"/>
      <c r="BC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17"/>
      <c r="BB477" s="34"/>
      <c r="BC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17"/>
      <c r="BB478" s="34"/>
      <c r="BC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17"/>
      <c r="BB479" s="34"/>
      <c r="BC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17"/>
      <c r="BB480" s="34"/>
      <c r="BC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17"/>
      <c r="BB481" s="34"/>
      <c r="BC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17"/>
      <c r="BB482" s="34"/>
      <c r="BC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17"/>
      <c r="BB483" s="34"/>
      <c r="BC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17"/>
      <c r="BB484" s="34"/>
      <c r="BC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17"/>
      <c r="BB485" s="34"/>
      <c r="BC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17"/>
      <c r="BB486" s="34"/>
      <c r="BC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17"/>
      <c r="BB487" s="34"/>
      <c r="BC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17"/>
      <c r="BB488" s="34"/>
      <c r="BC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17"/>
      <c r="BB489" s="34"/>
      <c r="BC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17"/>
      <c r="BB490" s="34"/>
      <c r="BC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17"/>
      <c r="BB491" s="34"/>
      <c r="BC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17"/>
      <c r="BB492" s="34"/>
      <c r="BC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17"/>
      <c r="BB493" s="34"/>
      <c r="BC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17"/>
      <c r="BB494" s="34"/>
      <c r="BC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17"/>
      <c r="BB495" s="34"/>
      <c r="BC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17"/>
      <c r="BB496" s="34"/>
      <c r="BC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17"/>
      <c r="BB497" s="34"/>
      <c r="BC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17"/>
      <c r="BB498" s="34"/>
      <c r="BC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17"/>
      <c r="BB499" s="34"/>
      <c r="BC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17"/>
      <c r="BB500" s="34"/>
      <c r="BC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17"/>
      <c r="BB501" s="34"/>
      <c r="BC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17"/>
      <c r="BB502" s="34"/>
      <c r="BC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17"/>
      <c r="BB503" s="34"/>
      <c r="BC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17"/>
      <c r="BB504" s="34"/>
      <c r="BC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17"/>
      <c r="BB505" s="34"/>
      <c r="BC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17"/>
      <c r="BB506" s="34"/>
      <c r="BC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17"/>
      <c r="BB507" s="34"/>
      <c r="BC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17"/>
      <c r="BB508" s="34"/>
      <c r="BC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17"/>
      <c r="BB509" s="34"/>
      <c r="BC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17"/>
      <c r="BB510" s="34"/>
      <c r="BC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17"/>
      <c r="BB511" s="34"/>
      <c r="BC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17"/>
      <c r="BB512" s="34"/>
      <c r="BC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17"/>
      <c r="BB513" s="34"/>
      <c r="BC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17"/>
      <c r="BB514" s="34"/>
      <c r="BC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17"/>
      <c r="BB515" s="34"/>
      <c r="BC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17"/>
      <c r="BB516" s="34"/>
      <c r="BC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17"/>
      <c r="BB517" s="34"/>
      <c r="BC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17"/>
      <c r="BB518" s="34"/>
      <c r="BC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17"/>
      <c r="BB519" s="34"/>
      <c r="BC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17"/>
      <c r="BB520" s="34"/>
      <c r="BC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17"/>
      <c r="BB521" s="34"/>
      <c r="BC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17"/>
      <c r="BB522" s="34"/>
      <c r="BC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17"/>
      <c r="BB523" s="34"/>
      <c r="BC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17"/>
      <c r="BB524" s="34"/>
      <c r="BC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17"/>
      <c r="BB525" s="34"/>
      <c r="BC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17"/>
      <c r="BB526" s="34"/>
      <c r="BC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17"/>
      <c r="BB527" s="34"/>
      <c r="BC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17"/>
      <c r="BB528" s="34"/>
      <c r="BC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17"/>
      <c r="BB529" s="34"/>
      <c r="BC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17"/>
      <c r="BB530" s="34"/>
      <c r="BC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17"/>
      <c r="BB531" s="34"/>
      <c r="BC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17"/>
      <c r="BB532" s="34"/>
      <c r="BC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17"/>
      <c r="BB533" s="34"/>
      <c r="BC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17"/>
      <c r="BB534" s="34"/>
      <c r="BC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17"/>
      <c r="BB535" s="34"/>
      <c r="BC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17"/>
      <c r="BB536" s="34"/>
      <c r="BC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17"/>
      <c r="BB537" s="34"/>
      <c r="BC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17"/>
      <c r="BB538" s="34"/>
      <c r="BC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17"/>
      <c r="BB539" s="34"/>
      <c r="BC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17"/>
      <c r="BB540" s="34"/>
      <c r="BC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17"/>
      <c r="BB541" s="34"/>
      <c r="BC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17"/>
      <c r="BB542" s="34"/>
      <c r="BC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17"/>
      <c r="BB543" s="34"/>
      <c r="BC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17"/>
      <c r="BB544" s="34"/>
      <c r="BC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17"/>
      <c r="BB545" s="34"/>
      <c r="BC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17"/>
      <c r="BB546" s="34"/>
      <c r="BC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17"/>
      <c r="BB547" s="34"/>
      <c r="BC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17"/>
      <c r="BB548" s="34"/>
      <c r="BC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17"/>
      <c r="BB549" s="34"/>
      <c r="BC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17"/>
      <c r="BB550" s="34"/>
      <c r="BC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17"/>
      <c r="BB551" s="34"/>
      <c r="BC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17"/>
      <c r="BB552" s="34"/>
      <c r="BC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17"/>
      <c r="BB553" s="34"/>
      <c r="BC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17"/>
      <c r="BB554" s="34"/>
      <c r="BC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17"/>
      <c r="BB555" s="34"/>
      <c r="BC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17"/>
      <c r="BB556" s="34"/>
      <c r="BC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17"/>
      <c r="BB557" s="34"/>
      <c r="BC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17"/>
      <c r="BB558" s="34"/>
      <c r="BC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17"/>
      <c r="BB559" s="34"/>
      <c r="BC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17"/>
      <c r="BB560" s="34"/>
      <c r="BC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17"/>
      <c r="BB561" s="34"/>
      <c r="BC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17"/>
      <c r="BB562" s="34"/>
      <c r="BC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17"/>
      <c r="BB563" s="34"/>
      <c r="BC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17"/>
      <c r="BB564" s="34"/>
      <c r="BC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17"/>
      <c r="BB565" s="34"/>
      <c r="BC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17"/>
      <c r="BB566" s="34"/>
      <c r="BC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17"/>
      <c r="BB567" s="34"/>
      <c r="BC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17"/>
      <c r="BB568" s="34"/>
      <c r="BC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17"/>
      <c r="BB569" s="34"/>
      <c r="BC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17"/>
      <c r="BB570" s="34"/>
      <c r="BC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17"/>
      <c r="BB571" s="34"/>
      <c r="BC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17"/>
      <c r="BB572" s="34"/>
      <c r="BC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17"/>
      <c r="BB573" s="34"/>
      <c r="BC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17"/>
      <c r="BB574" s="34"/>
      <c r="BC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17"/>
      <c r="BB575" s="34"/>
      <c r="BC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17"/>
      <c r="BB576" s="34"/>
      <c r="BC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17"/>
      <c r="BB577" s="34"/>
      <c r="BC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17"/>
      <c r="BB578" s="34"/>
      <c r="BC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17"/>
      <c r="BB579" s="34"/>
      <c r="BC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17"/>
      <c r="BB580" s="34"/>
      <c r="BC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17"/>
      <c r="BB581" s="34"/>
      <c r="BC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17"/>
      <c r="BB582" s="34"/>
      <c r="BC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17"/>
      <c r="BB583" s="34"/>
      <c r="BC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17"/>
      <c r="BB584" s="34"/>
      <c r="BC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17"/>
      <c r="BB585" s="34"/>
      <c r="BC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17"/>
      <c r="BB586" s="34"/>
      <c r="BC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17"/>
      <c r="BB587" s="34"/>
      <c r="BC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17"/>
      <c r="BB588" s="34"/>
      <c r="BC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17"/>
      <c r="BB589" s="34"/>
      <c r="BC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17"/>
      <c r="BB590" s="34"/>
      <c r="BC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17"/>
      <c r="BB591" s="34"/>
      <c r="BC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17"/>
      <c r="BB592" s="34"/>
      <c r="BC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17"/>
      <c r="BB593" s="34"/>
      <c r="BC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17"/>
      <c r="BB594" s="34"/>
      <c r="BC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17"/>
      <c r="BB595" s="34"/>
      <c r="BC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17"/>
      <c r="BB596" s="34"/>
      <c r="BC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17"/>
      <c r="BB597" s="34"/>
      <c r="BC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17"/>
      <c r="BB598" s="34"/>
      <c r="BC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17"/>
      <c r="BB599" s="34"/>
      <c r="BC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17"/>
      <c r="BB600" s="34"/>
      <c r="BC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17"/>
      <c r="BB601" s="34"/>
      <c r="BC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17"/>
      <c r="BB602" s="34"/>
      <c r="BC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17"/>
      <c r="BB603" s="34"/>
      <c r="BC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17"/>
      <c r="BB604" s="34"/>
      <c r="BC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17"/>
      <c r="BB605" s="34"/>
      <c r="BC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17"/>
      <c r="BB606" s="34"/>
      <c r="BC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17"/>
      <c r="BB607" s="34"/>
      <c r="BC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17"/>
      <c r="BB608" s="34"/>
      <c r="BC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17"/>
      <c r="BB609" s="34"/>
      <c r="BC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17"/>
      <c r="BB610" s="34"/>
      <c r="BC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17"/>
      <c r="BB611" s="34"/>
      <c r="BC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17"/>
      <c r="BB612" s="34"/>
      <c r="BC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17"/>
      <c r="BB613" s="34"/>
      <c r="BC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17"/>
      <c r="BB614" s="34"/>
      <c r="BC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17"/>
      <c r="BB615" s="34"/>
      <c r="BC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17"/>
      <c r="BB616" s="34"/>
      <c r="BC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17"/>
      <c r="BB617" s="34"/>
      <c r="BC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17"/>
      <c r="BB618" s="34"/>
      <c r="BC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17"/>
      <c r="BB619" s="34"/>
      <c r="BC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17"/>
      <c r="BB620" s="34"/>
      <c r="BC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17"/>
      <c r="BB621" s="34"/>
      <c r="BC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17"/>
      <c r="BB622" s="34"/>
      <c r="BC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17"/>
      <c r="BB623" s="34"/>
      <c r="BC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17"/>
      <c r="BB624" s="34"/>
      <c r="BC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17"/>
      <c r="BB625" s="34"/>
      <c r="BC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17"/>
      <c r="BB626" s="34"/>
      <c r="BC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17"/>
      <c r="BB627" s="34"/>
      <c r="BC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17"/>
      <c r="BB628" s="34"/>
      <c r="BC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17"/>
      <c r="BB629" s="34"/>
      <c r="BC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17"/>
      <c r="BB630" s="34"/>
      <c r="BC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17"/>
      <c r="BB631" s="34"/>
      <c r="BC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17"/>
      <c r="BB632" s="34"/>
      <c r="BC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17"/>
      <c r="BB633" s="34"/>
      <c r="BC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17"/>
      <c r="BB634" s="34"/>
      <c r="BC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17"/>
      <c r="BB635" s="34"/>
      <c r="BC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17"/>
      <c r="BB636" s="34"/>
      <c r="BC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17"/>
      <c r="BB637" s="34"/>
      <c r="BC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17"/>
      <c r="BB638" s="34"/>
      <c r="BC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17"/>
      <c r="BB639" s="34"/>
      <c r="BC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17"/>
      <c r="BB640" s="34"/>
      <c r="BC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17"/>
      <c r="BB641" s="34"/>
      <c r="BC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17"/>
      <c r="BB642" s="34"/>
      <c r="BC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17"/>
      <c r="BB643" s="34"/>
      <c r="BC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17"/>
      <c r="BB644" s="34"/>
      <c r="BC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17"/>
      <c r="BB645" s="34"/>
      <c r="BC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17"/>
      <c r="BB646" s="34"/>
      <c r="BC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17"/>
      <c r="BB647" s="34"/>
      <c r="BC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17"/>
      <c r="BB648" s="34"/>
      <c r="BC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17"/>
      <c r="BB649" s="34"/>
      <c r="BC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17"/>
      <c r="BB650" s="34"/>
      <c r="BC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17"/>
      <c r="BB651" s="34"/>
      <c r="BC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17"/>
      <c r="BB652" s="34"/>
      <c r="BC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17"/>
      <c r="BB653" s="34"/>
      <c r="BC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17"/>
      <c r="BB654" s="34"/>
      <c r="BC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17"/>
      <c r="BB655" s="34"/>
      <c r="BC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17"/>
      <c r="BB656" s="34"/>
      <c r="BC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17"/>
      <c r="BB657" s="34"/>
      <c r="BC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17"/>
      <c r="BB658" s="34"/>
      <c r="BC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17"/>
      <c r="BB659" s="34"/>
      <c r="BC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17"/>
      <c r="BB660" s="34"/>
      <c r="BC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17"/>
      <c r="BB661" s="34"/>
      <c r="BC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17"/>
      <c r="BB662" s="34"/>
      <c r="BC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17"/>
      <c r="BB663" s="34"/>
      <c r="BC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17"/>
      <c r="BB664" s="34"/>
      <c r="BC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17"/>
      <c r="BB665" s="34"/>
      <c r="BC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17"/>
      <c r="BB666" s="34"/>
      <c r="BC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17"/>
      <c r="BB667" s="34"/>
      <c r="BC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17"/>
      <c r="BB668" s="34"/>
      <c r="BC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17"/>
      <c r="BB669" s="34"/>
      <c r="BC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17"/>
      <c r="BB670" s="34"/>
      <c r="BC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17"/>
      <c r="BB671" s="34"/>
      <c r="BC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17"/>
      <c r="BB672" s="34"/>
      <c r="BC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17"/>
      <c r="BB673" s="34"/>
      <c r="BC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17"/>
      <c r="BB674" s="34"/>
      <c r="BC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17"/>
      <c r="BB675" s="34"/>
      <c r="BC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17"/>
      <c r="BB676" s="34"/>
      <c r="BC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17"/>
      <c r="BB677" s="34"/>
      <c r="BC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17"/>
      <c r="BB678" s="34"/>
      <c r="BC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17"/>
      <c r="BB679" s="34"/>
      <c r="BC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17"/>
      <c r="BB680" s="34"/>
      <c r="BC680" s="34"/>
    </row>
  </sheetData>
  <mergeCells count="75">
    <mergeCell ref="AB21:AF21"/>
    <mergeCell ref="AG21:AK21"/>
    <mergeCell ref="AL21:AP21"/>
    <mergeCell ref="AQ21:AU21"/>
    <mergeCell ref="AV21:AZ21"/>
    <mergeCell ref="BA21:BA22"/>
    <mergeCell ref="BB21:BB22"/>
    <mergeCell ref="BC21:BC22"/>
    <mergeCell ref="A21:A22"/>
    <mergeCell ref="B21:B22"/>
    <mergeCell ref="C21:G21"/>
    <mergeCell ref="H21:L21"/>
    <mergeCell ref="M21:Q21"/>
    <mergeCell ref="R21:V21"/>
    <mergeCell ref="W21:AA21"/>
    <mergeCell ref="AB3:AF3"/>
    <mergeCell ref="AG3:AK3"/>
    <mergeCell ref="AL3:AP3"/>
    <mergeCell ref="AQ3:AU3"/>
    <mergeCell ref="AV3:AZ3"/>
    <mergeCell ref="BA3:BA4"/>
    <mergeCell ref="BB3:BB4"/>
    <mergeCell ref="BC3:BC4"/>
    <mergeCell ref="A3:A4"/>
    <mergeCell ref="B3:B4"/>
    <mergeCell ref="C3:G3"/>
    <mergeCell ref="H3:L3"/>
    <mergeCell ref="M3:Q3"/>
    <mergeCell ref="R3:V3"/>
    <mergeCell ref="W3:AA3"/>
    <mergeCell ref="AB9:AF9"/>
    <mergeCell ref="AG9:AK9"/>
    <mergeCell ref="AL9:AP9"/>
    <mergeCell ref="AQ9:AU9"/>
    <mergeCell ref="AV9:AZ9"/>
    <mergeCell ref="BA9:BA10"/>
    <mergeCell ref="BB9:BB10"/>
    <mergeCell ref="BC9:BC10"/>
    <mergeCell ref="A9:A10"/>
    <mergeCell ref="B9:B10"/>
    <mergeCell ref="C9:G9"/>
    <mergeCell ref="H9:L9"/>
    <mergeCell ref="M9:Q9"/>
    <mergeCell ref="R9:V9"/>
    <mergeCell ref="W9:AA9"/>
    <mergeCell ref="AB15:AF15"/>
    <mergeCell ref="AG15:AK15"/>
    <mergeCell ref="AL15:AP15"/>
    <mergeCell ref="AQ15:AU15"/>
    <mergeCell ref="AV15:AZ15"/>
    <mergeCell ref="BA15:BA16"/>
    <mergeCell ref="BB15:BB16"/>
    <mergeCell ref="BC15:BC16"/>
    <mergeCell ref="A15:A16"/>
    <mergeCell ref="B15:B16"/>
    <mergeCell ref="C15:G15"/>
    <mergeCell ref="H15:L15"/>
    <mergeCell ref="M15:Q15"/>
    <mergeCell ref="R15:V15"/>
    <mergeCell ref="W15:AA15"/>
    <mergeCell ref="AB27:AF27"/>
    <mergeCell ref="AG27:AK27"/>
    <mergeCell ref="AL27:AP27"/>
    <mergeCell ref="AQ27:AU27"/>
    <mergeCell ref="AV27:AZ27"/>
    <mergeCell ref="BA27:BA28"/>
    <mergeCell ref="BB27:BB28"/>
    <mergeCell ref="BC27:BC28"/>
    <mergeCell ref="A27:A28"/>
    <mergeCell ref="B27:B28"/>
    <mergeCell ref="C27:G27"/>
    <mergeCell ref="H27:L27"/>
    <mergeCell ref="M27:Q27"/>
    <mergeCell ref="R27:V27"/>
    <mergeCell ref="W27:AA27"/>
  </mergeCells>
  <drawing r:id="rId1"/>
</worksheet>
</file>