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AFC25AAE-93D2-4E11-821C-95D469945FB1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Hoja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7" l="1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I38" i="7" l="1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I39" i="7" l="1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M39" i="7" l="1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9" i="7"/>
  <c r="M9" i="7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G43" i="7" l="1"/>
  <c r="M45" i="7" s="1"/>
  <c r="M42" i="7"/>
  <c r="Q42" i="7"/>
  <c r="I43" i="7"/>
  <c r="Q45" i="7"/>
  <c r="U45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Q43" i="7" l="1"/>
  <c r="Q44" i="7" s="1"/>
  <c r="Q46" i="7" s="1"/>
  <c r="M43" i="7"/>
  <c r="M44" i="7" s="1"/>
  <c r="M46" i="7" s="1"/>
  <c r="U43" i="7"/>
  <c r="U44" i="7" s="1"/>
  <c r="U46" i="7" s="1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Q28" i="7" l="1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AN93" i="5" l="1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H85" i="5" l="1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R76" i="5" l="1"/>
  <c r="F46" i="5"/>
  <c r="H45" i="5"/>
  <c r="H44" i="5"/>
  <c r="Q77" i="5"/>
  <c r="O77" i="5"/>
  <c r="P77" i="5" s="1"/>
  <c r="H34" i="5"/>
  <c r="R77" i="5" l="1"/>
  <c r="P78" i="5"/>
  <c r="R78" i="5" s="1"/>
  <c r="F47" i="5"/>
  <c r="H46" i="5"/>
  <c r="F48" i="5" l="1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<sst xmlns="http://schemas.openxmlformats.org/spreadsheetml/2006/main" count="289" uniqueCount="46">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</sst>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5" customHeight="1" x14ac:dyDescent="0.35"/>
  <cols>
    <col min="5" max="5" width="13.1796875" bestFit="1" customWidth="1"/>
    <col min="6" max="6" width="14.26953125" bestFit="1" customWidth="1"/>
    <col min="7" max="7" width="14" bestFit="1" customWidth="1"/>
    <col min="8" max="8" width="16.26953125" bestFit="1" customWidth="1"/>
    <col min="11" max="11" width="8.08984375" customWidth="1"/>
    <col min="12" max="12" width="10.54296875" customWidth="1"/>
    <col min="13" max="13" width="14.453125" customWidth="1"/>
    <col min="14" max="14" width="12.453125" bestFit="1" customWidth="1"/>
    <col min="15" max="16" width="13.6328125" bestFit="1" customWidth="1"/>
    <col min="17" max="17" width="15.54296875" bestFit="1" customWidth="1"/>
    <col min="19" max="23" width="10.90625" style="23"/>
    <col min="30" max="44" width="14.54296875" customWidth="1"/>
  </cols>
  <sheetData>
    <row r="1" spans="2:44" ht="18.5" customHeight="1" x14ac:dyDescent="0.35">
      <c r="B1" t="s">
        <v>25</v>
      </c>
    </row>
    <row r="3" spans="2:44" ht="33.5" x14ac:dyDescent="0.75">
      <c r="B3" t="s">
        <v>26</v>
      </c>
      <c r="D3">
        <v>0.1</v>
      </c>
      <c r="K3" s="36" t="s">
        <v>38</v>
      </c>
      <c r="L3" s="36"/>
      <c r="M3" s="36"/>
      <c r="N3" s="36"/>
      <c r="O3" s="36"/>
      <c r="P3" s="36"/>
      <c r="Q3" s="36"/>
      <c r="AD3" s="36" t="s">
        <v>38</v>
      </c>
      <c r="AE3" s="36"/>
      <c r="AF3" s="36"/>
      <c r="AG3" s="36"/>
      <c r="AH3" s="36"/>
      <c r="AI3" s="36"/>
      <c r="AJ3" s="36"/>
      <c r="AL3" s="23"/>
      <c r="AM3" s="23"/>
      <c r="AN3" s="23"/>
      <c r="AO3" s="23"/>
      <c r="AP3" s="23"/>
    </row>
    <row r="4" spans="2:44" ht="18.5" customHeight="1" x14ac:dyDescent="0.3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5" customHeight="1" x14ac:dyDescent="0.35">
      <c r="B5" t="s">
        <v>28</v>
      </c>
      <c r="D5">
        <v>50</v>
      </c>
      <c r="K5" s="37" t="s">
        <v>39</v>
      </c>
      <c r="L5" s="38"/>
      <c r="M5" s="38"/>
      <c r="N5" s="38"/>
      <c r="O5" s="38"/>
      <c r="P5" s="38"/>
      <c r="Q5" s="38"/>
      <c r="AD5" s="37" t="s">
        <v>39</v>
      </c>
      <c r="AE5" s="38"/>
      <c r="AF5" s="38"/>
      <c r="AG5" s="38"/>
      <c r="AH5" s="38"/>
      <c r="AI5" s="38"/>
      <c r="AJ5" s="38"/>
      <c r="AL5" s="23"/>
      <c r="AM5" s="23"/>
      <c r="AN5" s="23"/>
      <c r="AO5" s="23"/>
      <c r="AP5" s="23"/>
    </row>
    <row r="6" spans="2:44" ht="18.5" customHeight="1" x14ac:dyDescent="0.3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5" customHeight="1" x14ac:dyDescent="0.35">
      <c r="B7" s="35" t="s">
        <v>29</v>
      </c>
      <c r="C7" s="35"/>
      <c r="D7" s="35"/>
      <c r="E7" s="35"/>
      <c r="F7" s="35"/>
      <c r="G7" s="35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5" customHeight="1" x14ac:dyDescent="0.3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3" si="4">AE8*AF8</f>
        <v>7.2</v>
      </c>
      <c r="AH8" s="25">
        <f>AG8+AH7</f>
        <v>10.8</v>
      </c>
      <c r="AI8" s="7">
        <f t="shared" ref="AI8:AI13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5" customHeight="1" x14ac:dyDescent="0.3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3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5" customHeight="1" x14ac:dyDescent="0.3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3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5" customHeight="1" x14ac:dyDescent="0.3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5" customHeight="1" x14ac:dyDescent="0.3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5" customHeight="1" x14ac:dyDescent="0.3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5" customHeight="1" thickBot="1" x14ac:dyDescent="0.4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5" customHeight="1" x14ac:dyDescent="0.3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5" customHeight="1" x14ac:dyDescent="0.3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5" customHeight="1" x14ac:dyDescent="0.3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5" customHeight="1" x14ac:dyDescent="0.3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5" customHeight="1" x14ac:dyDescent="0.3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5" customHeight="1" x14ac:dyDescent="0.35">
      <c r="K20" s="37" t="s">
        <v>39</v>
      </c>
      <c r="L20" s="38"/>
      <c r="M20" s="38"/>
      <c r="N20" s="38"/>
      <c r="O20" s="38"/>
      <c r="P20" s="38"/>
      <c r="Q20" s="38"/>
      <c r="R20"/>
      <c r="S20" s="23"/>
      <c r="T20" s="23"/>
      <c r="U20" s="23"/>
    </row>
    <row r="21" spans="2:44" s="3" customFormat="1" ht="18.5" customHeight="1" x14ac:dyDescent="0.3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5" customHeight="1" x14ac:dyDescent="0.3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37" t="s">
        <v>39</v>
      </c>
      <c r="AE22" s="38"/>
      <c r="AF22" s="38"/>
      <c r="AG22" s="38"/>
      <c r="AH22" s="38"/>
      <c r="AI22" s="38"/>
      <c r="AJ22" s="38"/>
      <c r="AK22"/>
      <c r="AL22" s="23"/>
      <c r="AM22" s="23"/>
      <c r="AN22" s="23"/>
      <c r="AO22" s="23"/>
      <c r="AP22" s="23"/>
      <c r="AQ22"/>
      <c r="AR22"/>
    </row>
    <row r="23" spans="2:44" s="3" customFormat="1" ht="18.5" customHeight="1" x14ac:dyDescent="0.35">
      <c r="B23" s="35" t="s">
        <v>29</v>
      </c>
      <c r="C23" s="35"/>
      <c r="D23" s="35"/>
      <c r="E23" s="35"/>
      <c r="F23" s="35"/>
      <c r="G23" s="35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5" customHeight="1" x14ac:dyDescent="0.3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5" customHeight="1" x14ac:dyDescent="0.3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5" customHeight="1" x14ac:dyDescent="0.3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5" customHeight="1" x14ac:dyDescent="0.3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5" customHeight="1" x14ac:dyDescent="0.3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5" customHeight="1" thickBot="1" x14ac:dyDescent="0.4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5" customHeight="1" x14ac:dyDescent="0.3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5" customHeight="1" thickBot="1" x14ac:dyDescent="0.4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5" customHeight="1" x14ac:dyDescent="0.3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5" customHeight="1" x14ac:dyDescent="0.3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5" customHeight="1" x14ac:dyDescent="0.3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5" customHeight="1" x14ac:dyDescent="0.3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5" customHeight="1" x14ac:dyDescent="0.3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37" t="s">
        <v>39</v>
      </c>
      <c r="AE36" s="38"/>
      <c r="AF36" s="38"/>
      <c r="AG36" s="38"/>
      <c r="AH36" s="38"/>
      <c r="AI36" s="38"/>
      <c r="AJ36" s="38"/>
      <c r="AK36"/>
      <c r="AL36" s="23"/>
      <c r="AM36" s="23"/>
      <c r="AN36" s="23"/>
      <c r="AO36" s="23"/>
      <c r="AP36" s="23"/>
      <c r="AQ36"/>
      <c r="AR36"/>
    </row>
    <row r="37" spans="1:44" s="3" customFormat="1" ht="18.5" customHeight="1" x14ac:dyDescent="0.35">
      <c r="K37" s="37" t="s">
        <v>39</v>
      </c>
      <c r="L37" s="38"/>
      <c r="M37" s="38"/>
      <c r="N37" s="38"/>
      <c r="O37" s="38"/>
      <c r="P37" s="38"/>
      <c r="Q37" s="38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5" customHeight="1" x14ac:dyDescent="0.3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5" customHeight="1" x14ac:dyDescent="0.3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5" customHeight="1" x14ac:dyDescent="0.3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5" customHeight="1" x14ac:dyDescent="0.3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5" customHeight="1" x14ac:dyDescent="0.35">
      <c r="B42" s="35" t="s">
        <v>29</v>
      </c>
      <c r="C42" s="35"/>
      <c r="D42" s="35"/>
      <c r="E42" s="35"/>
      <c r="F42" s="35"/>
      <c r="G42" s="35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5" customHeight="1" x14ac:dyDescent="0.3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5" customHeight="1" x14ac:dyDescent="0.3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5" customHeight="1" thickBot="1" x14ac:dyDescent="0.4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5" customHeight="1" thickBot="1" x14ac:dyDescent="0.4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5" customHeight="1" x14ac:dyDescent="0.3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5" customHeight="1" x14ac:dyDescent="0.3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5" customHeight="1" x14ac:dyDescent="0.3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5" customHeight="1" x14ac:dyDescent="0.3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5" customHeight="1" x14ac:dyDescent="0.3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5" customHeight="1" x14ac:dyDescent="0.3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37" t="s">
        <v>39</v>
      </c>
      <c r="AE52" s="38"/>
      <c r="AF52" s="38"/>
      <c r="AG52" s="38"/>
      <c r="AH52" s="38"/>
      <c r="AI52" s="38"/>
      <c r="AJ52" s="38"/>
      <c r="AL52" s="23"/>
      <c r="AM52" s="23"/>
      <c r="AN52" s="23"/>
      <c r="AO52" s="23"/>
      <c r="AP52" s="23"/>
    </row>
    <row r="53" spans="2:44" ht="18.5" customHeight="1" x14ac:dyDescent="0.3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5" customHeight="1" x14ac:dyDescent="0.3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5" customHeight="1" x14ac:dyDescent="0.3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5" customHeight="1" x14ac:dyDescent="0.3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5" customHeight="1" x14ac:dyDescent="0.3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5" customHeight="1" x14ac:dyDescent="0.3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5" customHeight="1" x14ac:dyDescent="0.35">
      <c r="B59" s="35" t="s">
        <v>29</v>
      </c>
      <c r="C59" s="35"/>
      <c r="D59" s="35"/>
      <c r="E59" s="35"/>
      <c r="F59" s="35"/>
      <c r="G59" s="35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5" customHeight="1" x14ac:dyDescent="0.3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5" customHeight="1" thickBot="1" x14ac:dyDescent="0.4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5" customHeight="1" x14ac:dyDescent="0.3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5" customHeight="1" x14ac:dyDescent="0.3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5" customHeight="1" x14ac:dyDescent="0.3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5" customHeight="1" x14ac:dyDescent="0.3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35" t="s">
        <v>29</v>
      </c>
      <c r="M65" s="35"/>
      <c r="N65" s="35"/>
      <c r="O65" s="35"/>
      <c r="P65" s="35"/>
      <c r="Q65" s="35"/>
      <c r="R65" s="3"/>
      <c r="S65" s="3"/>
      <c r="T65" s="3"/>
      <c r="U65" s="3"/>
    </row>
    <row r="66" spans="2:44" ht="18.5" customHeight="1" x14ac:dyDescent="0.3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5" customHeight="1" x14ac:dyDescent="0.3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37" t="s">
        <v>39</v>
      </c>
      <c r="AE67" s="38"/>
      <c r="AF67" s="38"/>
      <c r="AG67" s="38"/>
      <c r="AH67" s="38"/>
      <c r="AI67" s="38"/>
      <c r="AJ67" s="38"/>
      <c r="AL67" s="23"/>
      <c r="AM67" s="23"/>
      <c r="AN67" s="23"/>
      <c r="AO67" s="23"/>
      <c r="AP67" s="23"/>
    </row>
    <row r="68" spans="2:44" ht="18.5" customHeight="1" x14ac:dyDescent="0.3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5" customHeight="1" x14ac:dyDescent="0.3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5" customHeight="1" x14ac:dyDescent="0.3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5" customHeight="1" x14ac:dyDescent="0.3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5" customHeight="1" x14ac:dyDescent="0.3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5" customHeight="1" x14ac:dyDescent="0.3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5" customHeight="1" x14ac:dyDescent="0.35">
      <c r="B74" s="35" t="s">
        <v>29</v>
      </c>
      <c r="C74" s="35"/>
      <c r="D74" s="35"/>
      <c r="E74" s="35"/>
      <c r="F74" s="35"/>
      <c r="G74" s="35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5" customHeight="1" x14ac:dyDescent="0.3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5" customHeight="1" thickBot="1" x14ac:dyDescent="0.4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5" customHeight="1" x14ac:dyDescent="0.3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5" customHeight="1" x14ac:dyDescent="0.3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5" customHeight="1" x14ac:dyDescent="0.3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5" customHeight="1" x14ac:dyDescent="0.3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5" customHeight="1" x14ac:dyDescent="0.3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5" customHeight="1" x14ac:dyDescent="0.3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5" customHeight="1" x14ac:dyDescent="0.3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37" t="s">
        <v>39</v>
      </c>
      <c r="AE83" s="38"/>
      <c r="AF83" s="38"/>
      <c r="AG83" s="38"/>
      <c r="AH83" s="38"/>
      <c r="AI83" s="38"/>
      <c r="AJ83" s="38"/>
      <c r="AL83" s="23"/>
      <c r="AM83" s="23"/>
      <c r="AN83" s="23"/>
      <c r="AO83" s="23"/>
      <c r="AP83" s="23"/>
    </row>
    <row r="84" spans="2:44" ht="18.5" customHeight="1" x14ac:dyDescent="0.3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5" customHeight="1" x14ac:dyDescent="0.3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5" customHeight="1" x14ac:dyDescent="0.3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5" customHeight="1" x14ac:dyDescent="0.3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5" customHeight="1" x14ac:dyDescent="0.3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5" customHeight="1" x14ac:dyDescent="0.3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5" customHeight="1" x14ac:dyDescent="0.3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5" customHeight="1" x14ac:dyDescent="0.3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5" customHeight="1" thickBot="1" x14ac:dyDescent="0.4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5" customHeight="1" x14ac:dyDescent="0.3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5" customHeight="1" x14ac:dyDescent="0.3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5" customHeight="1" x14ac:dyDescent="0.3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5" customHeight="1" x14ac:dyDescent="0.35">
      <c r="K96" s="3"/>
      <c r="S96" s="3"/>
      <c r="T96" s="3"/>
      <c r="U96" s="3"/>
    </row>
    <row r="97" spans="11:44" ht="18.5" customHeight="1" x14ac:dyDescent="0.3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5" customHeight="1" x14ac:dyDescent="0.3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5" customHeight="1" x14ac:dyDescent="0.3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5" customHeight="1" x14ac:dyDescent="0.35">
      <c r="T100" s="3"/>
      <c r="U100" s="3"/>
    </row>
    <row r="101" spans="11:44" ht="18.5" customHeight="1" x14ac:dyDescent="0.35">
      <c r="T101" s="3"/>
      <c r="U101" s="3"/>
    </row>
    <row r="102" spans="11:44" ht="18.5" customHeight="1" x14ac:dyDescent="0.35">
      <c r="T102" s="3"/>
      <c r="U102" s="3"/>
      <c r="AD102" s="37" t="s">
        <v>39</v>
      </c>
      <c r="AE102" s="38"/>
      <c r="AF102" s="38"/>
      <c r="AG102" s="38"/>
      <c r="AH102" s="38"/>
      <c r="AI102" s="38"/>
      <c r="AJ102" s="38"/>
      <c r="AL102" s="23"/>
      <c r="AM102" s="23"/>
      <c r="AN102" s="23"/>
      <c r="AO102" s="23"/>
      <c r="AP102" s="23"/>
    </row>
    <row r="103" spans="11:44" ht="18.5" customHeight="1" x14ac:dyDescent="0.3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5" customHeight="1" x14ac:dyDescent="0.3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5" customHeight="1" x14ac:dyDescent="0.3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5" customHeight="1" x14ac:dyDescent="0.3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5" customHeight="1" x14ac:dyDescent="0.3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5" customHeight="1" x14ac:dyDescent="0.35">
      <c r="AD108" s="39">
        <v>5</v>
      </c>
      <c r="AE108" s="39">
        <v>18</v>
      </c>
      <c r="AF108" s="40">
        <v>5.6</v>
      </c>
      <c r="AG108" s="39">
        <f t="shared" si="89"/>
        <v>100.8</v>
      </c>
      <c r="AH108" s="41">
        <f t="shared" si="94"/>
        <v>201.6</v>
      </c>
      <c r="AI108" s="39">
        <f t="shared" si="90"/>
        <v>201.6</v>
      </c>
      <c r="AJ108" s="39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5" customHeight="1" x14ac:dyDescent="0.3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5" customHeight="1" x14ac:dyDescent="0.3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5" customHeight="1" thickBot="1" x14ac:dyDescent="0.4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5" customHeight="1" x14ac:dyDescent="0.3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5" customHeight="1" x14ac:dyDescent="0.3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5" customHeight="1" x14ac:dyDescent="0.3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5" customHeight="1" x14ac:dyDescent="0.35">
      <c r="AD117" s="37" t="s">
        <v>39</v>
      </c>
      <c r="AE117" s="38"/>
      <c r="AF117" s="38"/>
      <c r="AG117" s="38"/>
      <c r="AH117" s="38"/>
      <c r="AI117" s="38"/>
      <c r="AJ117" s="38"/>
      <c r="AL117" s="23"/>
      <c r="AM117" s="23"/>
      <c r="AN117" s="23"/>
    </row>
    <row r="118" spans="30:44" ht="18.5" customHeight="1" x14ac:dyDescent="0.3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5" customHeight="1" x14ac:dyDescent="0.3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5" customHeight="1" x14ac:dyDescent="0.3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5" customHeight="1" x14ac:dyDescent="0.3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5" customHeight="1" x14ac:dyDescent="0.3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5" customHeight="1" x14ac:dyDescent="0.35">
      <c r="AD123" s="39">
        <v>5</v>
      </c>
      <c r="AE123" s="39">
        <v>18</v>
      </c>
      <c r="AF123" s="40">
        <v>2</v>
      </c>
      <c r="AG123" s="39">
        <f t="shared" si="95"/>
        <v>36</v>
      </c>
      <c r="AH123" s="41">
        <f t="shared" si="99"/>
        <v>77.400000000000006</v>
      </c>
      <c r="AI123" s="39">
        <f t="shared" si="96"/>
        <v>72</v>
      </c>
      <c r="AJ123" s="39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5" customHeight="1" x14ac:dyDescent="0.3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5" customHeight="1" x14ac:dyDescent="0.3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5" customHeight="1" thickBot="1" x14ac:dyDescent="0.4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5" customHeight="1" x14ac:dyDescent="0.3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5" customHeight="1" x14ac:dyDescent="0.3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5" customHeight="1" x14ac:dyDescent="0.35">
      <c r="AD131" s="37" t="s">
        <v>39</v>
      </c>
      <c r="AE131" s="38"/>
      <c r="AF131" s="38"/>
      <c r="AG131" s="38"/>
      <c r="AH131" s="38"/>
      <c r="AI131" s="38"/>
      <c r="AJ131" s="38"/>
      <c r="AL131" s="23"/>
      <c r="AM131" s="23"/>
      <c r="AN131" s="23"/>
    </row>
    <row r="132" spans="30:40" ht="18.5" customHeight="1" x14ac:dyDescent="0.3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5" customHeight="1" x14ac:dyDescent="0.3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5" customHeight="1" x14ac:dyDescent="0.3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5" customHeight="1" x14ac:dyDescent="0.3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5" customHeight="1" x14ac:dyDescent="0.3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5" customHeight="1" x14ac:dyDescent="0.35">
      <c r="AD137" s="39">
        <v>5</v>
      </c>
      <c r="AE137" s="39">
        <v>18</v>
      </c>
      <c r="AF137" s="40">
        <v>2.8</v>
      </c>
      <c r="AG137" s="39">
        <f t="shared" si="100"/>
        <v>50.4</v>
      </c>
      <c r="AH137" s="41">
        <f t="shared" si="104"/>
        <v>98.1</v>
      </c>
      <c r="AI137" s="39">
        <f t="shared" si="101"/>
        <v>100.8</v>
      </c>
      <c r="AJ137" s="39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5" customHeight="1" x14ac:dyDescent="0.3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5" customHeight="1" x14ac:dyDescent="0.3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5" customHeight="1" thickBot="1" x14ac:dyDescent="0.4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5" customHeight="1" x14ac:dyDescent="0.3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5" customHeight="1" x14ac:dyDescent="0.3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5" customHeight="1" x14ac:dyDescent="0.35">
      <c r="AD145" s="37" t="s">
        <v>39</v>
      </c>
      <c r="AE145" s="38"/>
      <c r="AF145" s="38"/>
      <c r="AG145" s="38"/>
      <c r="AH145" s="38"/>
      <c r="AI145" s="38"/>
      <c r="AJ145" s="38"/>
      <c r="AL145" s="23"/>
      <c r="AM145" s="23"/>
      <c r="AN145" s="23"/>
    </row>
    <row r="146" spans="30:40" ht="18.5" customHeight="1" x14ac:dyDescent="0.3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5" customHeight="1" x14ac:dyDescent="0.3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5" customHeight="1" x14ac:dyDescent="0.3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5" customHeight="1" x14ac:dyDescent="0.3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5" customHeight="1" x14ac:dyDescent="0.3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5" customHeight="1" x14ac:dyDescent="0.35">
      <c r="AD151" s="39">
        <v>5</v>
      </c>
      <c r="AE151" s="39">
        <v>18</v>
      </c>
      <c r="AF151" s="40">
        <v>5</v>
      </c>
      <c r="AG151" s="39">
        <f t="shared" si="105"/>
        <v>90</v>
      </c>
      <c r="AH151" s="41">
        <f t="shared" si="109"/>
        <v>147.6</v>
      </c>
      <c r="AI151" s="39">
        <f t="shared" si="106"/>
        <v>180</v>
      </c>
      <c r="AJ151" s="39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5" customHeight="1" x14ac:dyDescent="0.3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5" customHeight="1" x14ac:dyDescent="0.3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5" customHeight="1" thickBot="1" x14ac:dyDescent="0.4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5" customHeight="1" x14ac:dyDescent="0.3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5" customHeight="1" x14ac:dyDescent="0.3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5" customHeight="1" x14ac:dyDescent="0.35">
      <c r="AD158" s="37" t="s">
        <v>39</v>
      </c>
      <c r="AE158" s="38"/>
      <c r="AF158" s="38"/>
      <c r="AG158" s="38"/>
      <c r="AH158" s="38"/>
      <c r="AI158" s="38"/>
      <c r="AJ158" s="38"/>
      <c r="AL158" s="23"/>
      <c r="AM158" s="23"/>
      <c r="AN158" s="23"/>
    </row>
    <row r="159" spans="30:40" ht="18.5" customHeight="1" x14ac:dyDescent="0.3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5" customHeight="1" x14ac:dyDescent="0.3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5" customHeight="1" x14ac:dyDescent="0.3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5" customHeight="1" x14ac:dyDescent="0.3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5" customHeight="1" x14ac:dyDescent="0.3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5" customHeight="1" x14ac:dyDescent="0.35">
      <c r="AD164" s="39">
        <v>5</v>
      </c>
      <c r="AE164" s="39">
        <v>18</v>
      </c>
      <c r="AF164" s="40">
        <v>10</v>
      </c>
      <c r="AG164" s="39">
        <f t="shared" si="110"/>
        <v>180</v>
      </c>
      <c r="AH164" s="41">
        <f t="shared" si="114"/>
        <v>295.2</v>
      </c>
      <c r="AI164" s="39">
        <f t="shared" si="111"/>
        <v>360</v>
      </c>
      <c r="AJ164" s="39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5" customHeight="1" x14ac:dyDescent="0.3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5" customHeight="1" x14ac:dyDescent="0.3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5" customHeight="1" thickBot="1" x14ac:dyDescent="0.4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5" customHeight="1" x14ac:dyDescent="0.3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5" customHeight="1" x14ac:dyDescent="0.3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AD102:AJ102"/>
    <mergeCell ref="AD117:AJ117"/>
    <mergeCell ref="AD131:AJ131"/>
    <mergeCell ref="AD145:AJ145"/>
    <mergeCell ref="AD158:AJ158"/>
    <mergeCell ref="AD67:AJ67"/>
    <mergeCell ref="AD83:AJ83"/>
    <mergeCell ref="AD3:AJ3"/>
    <mergeCell ref="AD5:AJ5"/>
    <mergeCell ref="AD22:AJ22"/>
    <mergeCell ref="AD36:AJ36"/>
    <mergeCell ref="AD52:AJ52"/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48"/>
  <sheetViews>
    <sheetView tabSelected="1" workbookViewId="0">
      <selection activeCell="E38" sqref="E38:E43"/>
    </sheetView>
  </sheetViews>
  <sheetFormatPr baseColWidth="10" defaultRowHeight="18.5" customHeight="1" x14ac:dyDescent="0.35"/>
  <cols>
    <col min="3" max="17" width="14.54296875" customWidth="1"/>
  </cols>
  <sheetData>
    <row r="3" spans="3:21" ht="33.5" x14ac:dyDescent="0.75">
      <c r="C3" s="36" t="s">
        <v>38</v>
      </c>
      <c r="D3" s="36"/>
      <c r="E3" s="36"/>
      <c r="F3" s="36"/>
      <c r="G3" s="36"/>
      <c r="H3" s="36"/>
      <c r="I3" s="36"/>
      <c r="K3" s="23"/>
      <c r="L3" s="23"/>
      <c r="M3" s="23"/>
      <c r="N3" s="23"/>
      <c r="O3" s="23"/>
    </row>
    <row r="4" spans="3:21" ht="18.5" customHeight="1" x14ac:dyDescent="0.3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5" customHeight="1" x14ac:dyDescent="0.35">
      <c r="C5" s="37" t="s">
        <v>45</v>
      </c>
      <c r="D5" s="38"/>
      <c r="E5" s="38"/>
      <c r="F5" s="38"/>
      <c r="G5" s="38"/>
      <c r="H5" s="38"/>
      <c r="I5" s="38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5" customHeight="1" x14ac:dyDescent="0.3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5" customHeight="1" x14ac:dyDescent="0.3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42">
        <v>1</v>
      </c>
      <c r="L7" s="42">
        <v>78</v>
      </c>
      <c r="M7" s="42">
        <f>L7*I7</f>
        <v>140.4</v>
      </c>
      <c r="N7" s="42"/>
      <c r="O7" s="42">
        <v>1</v>
      </c>
      <c r="P7" s="42">
        <v>40</v>
      </c>
      <c r="Q7" s="42">
        <f>P7*I7</f>
        <v>72</v>
      </c>
      <c r="R7" s="43"/>
      <c r="S7" s="42">
        <v>1</v>
      </c>
      <c r="T7" s="42">
        <v>15</v>
      </c>
      <c r="U7" s="42">
        <f>T7*I7</f>
        <v>27</v>
      </c>
    </row>
    <row r="8" spans="3:21" s="3" customFormat="1" ht="18.5" customHeight="1" x14ac:dyDescent="0.35">
      <c r="C8" s="24">
        <v>2</v>
      </c>
      <c r="D8" s="24">
        <v>18</v>
      </c>
      <c r="E8" s="27">
        <v>0.2</v>
      </c>
      <c r="F8" s="24">
        <f t="shared" ref="F8:F13" si="0">D8*E8</f>
        <v>3.6</v>
      </c>
      <c r="G8" s="25">
        <f>F8+G7</f>
        <v>5.4</v>
      </c>
      <c r="H8" s="7">
        <f t="shared" ref="H8:H13" si="1">E8*36</f>
        <v>7.2</v>
      </c>
      <c r="I8" s="13">
        <f>H8-G8</f>
        <v>1.7999999999999998</v>
      </c>
      <c r="J8"/>
      <c r="K8" s="42">
        <v>2</v>
      </c>
      <c r="L8" s="42">
        <v>46</v>
      </c>
      <c r="M8" s="42">
        <f t="shared" ref="M8:M12" si="2">L8*I8</f>
        <v>82.8</v>
      </c>
      <c r="N8" s="22"/>
      <c r="O8" s="42">
        <v>2</v>
      </c>
      <c r="P8" s="42">
        <v>24</v>
      </c>
      <c r="Q8" s="42">
        <f t="shared" ref="Q8:Q12" si="3">P8*I8</f>
        <v>43.199999999999996</v>
      </c>
      <c r="R8" s="22"/>
      <c r="S8" s="42">
        <v>2</v>
      </c>
      <c r="T8" s="42">
        <v>10</v>
      </c>
      <c r="U8" s="42">
        <f t="shared" ref="U8:U12" si="4">T8*I8</f>
        <v>18</v>
      </c>
    </row>
    <row r="9" spans="3:21" s="3" customFormat="1" ht="18.5" customHeight="1" x14ac:dyDescent="0.3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3" si="5">H9-G9</f>
        <v>1.7999999999999989</v>
      </c>
      <c r="J9"/>
      <c r="K9" s="42">
        <v>3</v>
      </c>
      <c r="L9" s="42">
        <v>16</v>
      </c>
      <c r="M9" s="42">
        <f t="shared" si="2"/>
        <v>28.799999999999983</v>
      </c>
      <c r="N9" s="22"/>
      <c r="O9" s="42">
        <v>3</v>
      </c>
      <c r="P9" s="42">
        <v>12</v>
      </c>
      <c r="Q9" s="42">
        <f t="shared" si="3"/>
        <v>21.599999999999987</v>
      </c>
      <c r="R9" s="22"/>
      <c r="S9" s="42">
        <v>3</v>
      </c>
      <c r="T9" s="42">
        <v>5</v>
      </c>
      <c r="U9" s="42">
        <f t="shared" si="4"/>
        <v>8.9999999999999947</v>
      </c>
    </row>
    <row r="10" spans="3:21" s="3" customFormat="1" ht="18.5" customHeight="1" x14ac:dyDescent="0.3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42">
        <v>4</v>
      </c>
      <c r="L10" s="42">
        <v>10</v>
      </c>
      <c r="M10" s="42">
        <f t="shared" si="2"/>
        <v>18.000000000000007</v>
      </c>
      <c r="N10" s="22"/>
      <c r="O10" s="42">
        <v>4</v>
      </c>
      <c r="P10" s="42">
        <v>2</v>
      </c>
      <c r="Q10" s="42">
        <f t="shared" si="3"/>
        <v>3.6000000000000014</v>
      </c>
      <c r="R10" s="22"/>
      <c r="S10" s="42">
        <v>4</v>
      </c>
      <c r="T10" s="42">
        <v>2</v>
      </c>
      <c r="U10" s="42">
        <f t="shared" si="4"/>
        <v>3.6000000000000014</v>
      </c>
    </row>
    <row r="11" spans="3:21" s="3" customFormat="1" ht="18.5" customHeight="1" x14ac:dyDescent="0.3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42">
        <v>5</v>
      </c>
      <c r="L11" s="42">
        <v>4</v>
      </c>
      <c r="M11" s="42">
        <f t="shared" si="2"/>
        <v>7.2000000000000171</v>
      </c>
      <c r="N11" s="22"/>
      <c r="O11" s="42">
        <v>5</v>
      </c>
      <c r="P11" s="42">
        <v>1</v>
      </c>
      <c r="Q11" s="42">
        <f t="shared" si="3"/>
        <v>1.8000000000000043</v>
      </c>
      <c r="R11" s="22"/>
      <c r="S11" s="42">
        <v>5</v>
      </c>
      <c r="T11" s="42">
        <v>1</v>
      </c>
      <c r="U11" s="42">
        <f t="shared" si="4"/>
        <v>1.8000000000000043</v>
      </c>
    </row>
    <row r="12" spans="3:21" s="3" customFormat="1" ht="18.5" customHeight="1" x14ac:dyDescent="0.3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4">
        <v>6</v>
      </c>
      <c r="L12" s="44">
        <v>1</v>
      </c>
      <c r="M12" s="44">
        <f t="shared" si="2"/>
        <v>1.7999999999999972</v>
      </c>
      <c r="N12" s="22"/>
      <c r="O12" s="44">
        <v>6</v>
      </c>
      <c r="P12" s="44">
        <v>2</v>
      </c>
      <c r="Q12" s="44">
        <f t="shared" si="3"/>
        <v>3.5999999999999943</v>
      </c>
      <c r="R12" s="22"/>
      <c r="S12" s="44">
        <v>6</v>
      </c>
      <c r="T12" s="44">
        <v>1</v>
      </c>
      <c r="U12" s="44">
        <f t="shared" si="4"/>
        <v>1.7999999999999972</v>
      </c>
    </row>
    <row r="13" spans="3:21" s="3" customFormat="1" ht="18.5" customHeight="1" x14ac:dyDescent="0.35">
      <c r="C13" s="9"/>
      <c r="D13" s="9"/>
      <c r="E13" s="28"/>
      <c r="F13" s="9"/>
      <c r="G13" s="18"/>
      <c r="H13" s="9"/>
      <c r="I13" s="9"/>
      <c r="J13"/>
      <c r="K13" s="42"/>
      <c r="L13" s="42"/>
      <c r="M13" s="42">
        <f>SUM(M7:M12)</f>
        <v>279.00000000000006</v>
      </c>
      <c r="N13" s="22"/>
      <c r="O13" s="42"/>
      <c r="P13" s="42"/>
      <c r="Q13" s="42">
        <f>SUM(Q7:Q12)</f>
        <v>145.79999999999998</v>
      </c>
      <c r="R13" s="22"/>
      <c r="S13" s="42"/>
      <c r="T13" s="42"/>
      <c r="U13" s="42">
        <f>SUM(U7:U12)</f>
        <v>61.199999999999996</v>
      </c>
    </row>
    <row r="14" spans="3:21" s="3" customFormat="1" ht="18.5" customHeight="1" thickBot="1" x14ac:dyDescent="0.4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5" customHeight="1" x14ac:dyDescent="0.3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5" customHeight="1" x14ac:dyDescent="0.3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5" customHeight="1" x14ac:dyDescent="0.3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5" customHeight="1" x14ac:dyDescent="0.35"/>
    <row r="19" spans="1:21" s="3" customFormat="1" ht="18.5" customHeight="1" x14ac:dyDescent="0.35"/>
    <row r="21" spans="1:21" ht="18.5" customHeight="1" x14ac:dyDescent="0.35">
      <c r="C21" s="37" t="s">
        <v>45</v>
      </c>
      <c r="D21" s="38"/>
      <c r="E21" s="38"/>
      <c r="F21" s="38"/>
      <c r="G21" s="38"/>
      <c r="H21" s="38"/>
      <c r="I21" s="38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5" customHeight="1" x14ac:dyDescent="0.3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5" customHeight="1" x14ac:dyDescent="0.35">
      <c r="A23">
        <v>2</v>
      </c>
      <c r="B23" s="27">
        <v>0.4</v>
      </c>
      <c r="C23" s="24">
        <v>1</v>
      </c>
      <c r="D23" s="24">
        <v>18</v>
      </c>
      <c r="E23" s="40">
        <v>0.2</v>
      </c>
      <c r="F23" s="24">
        <f>D23*E23</f>
        <v>3.6</v>
      </c>
      <c r="G23" s="25">
        <f>F23</f>
        <v>3.6</v>
      </c>
      <c r="H23" s="7">
        <f>E23*36</f>
        <v>7.2</v>
      </c>
      <c r="I23" s="7">
        <f>H23-G23</f>
        <v>3.6</v>
      </c>
      <c r="K23" s="42">
        <v>1</v>
      </c>
      <c r="L23" s="42">
        <v>52</v>
      </c>
      <c r="M23" s="42">
        <f>L23*I23</f>
        <v>187.20000000000002</v>
      </c>
      <c r="N23" s="42"/>
      <c r="O23" s="42">
        <v>1</v>
      </c>
      <c r="P23" s="42">
        <v>40</v>
      </c>
      <c r="Q23" s="42">
        <f>P23*I23</f>
        <v>144</v>
      </c>
      <c r="R23" s="43"/>
      <c r="S23" s="42">
        <v>1</v>
      </c>
      <c r="T23" s="42">
        <v>15</v>
      </c>
      <c r="U23" s="42">
        <f>T23*I23</f>
        <v>54</v>
      </c>
    </row>
    <row r="24" spans="1:21" ht="18.5" customHeight="1" x14ac:dyDescent="0.35">
      <c r="A24">
        <v>4</v>
      </c>
      <c r="B24" s="27">
        <v>0.6</v>
      </c>
      <c r="C24" s="24">
        <v>2</v>
      </c>
      <c r="D24" s="24">
        <v>18</v>
      </c>
      <c r="E24" s="40">
        <v>0.3</v>
      </c>
      <c r="F24" s="24">
        <f t="shared" ref="F24:F29" si="7">D24*E24</f>
        <v>5.3999999999999995</v>
      </c>
      <c r="G24" s="25">
        <f>F24+G23</f>
        <v>9</v>
      </c>
      <c r="H24" s="7">
        <f t="shared" ref="H24:H29" si="8">E24*36</f>
        <v>10.799999999999999</v>
      </c>
      <c r="I24" s="13">
        <f>H24-G24</f>
        <v>1.7999999999999989</v>
      </c>
      <c r="K24" s="42">
        <v>2</v>
      </c>
      <c r="L24" s="42">
        <v>29</v>
      </c>
      <c r="M24" s="42">
        <f t="shared" ref="M24:M28" si="9">L24*I24</f>
        <v>52.199999999999967</v>
      </c>
      <c r="N24" s="22"/>
      <c r="O24" s="42">
        <v>2</v>
      </c>
      <c r="P24" s="42">
        <v>24</v>
      </c>
      <c r="Q24" s="42">
        <f t="shared" ref="Q24:Q28" si="10">P24*I24</f>
        <v>43.199999999999974</v>
      </c>
      <c r="R24" s="22"/>
      <c r="S24" s="42">
        <v>2</v>
      </c>
      <c r="T24" s="42">
        <v>10</v>
      </c>
      <c r="U24" s="42">
        <f t="shared" ref="U24:U28" si="11">T24*I24</f>
        <v>17.999999999999989</v>
      </c>
    </row>
    <row r="25" spans="1:21" ht="18.5" customHeight="1" x14ac:dyDescent="0.35">
      <c r="A25">
        <v>8</v>
      </c>
      <c r="B25" s="27">
        <v>1.2</v>
      </c>
      <c r="C25" s="24">
        <v>3</v>
      </c>
      <c r="D25" s="24">
        <v>18</v>
      </c>
      <c r="E25" s="40">
        <v>0.6</v>
      </c>
      <c r="F25" s="24">
        <f t="shared" si="7"/>
        <v>10.799999999999999</v>
      </c>
      <c r="G25" s="25">
        <f t="shared" ref="G25:G28" si="12">F25+G24</f>
        <v>19.799999999999997</v>
      </c>
      <c r="H25" s="7">
        <f t="shared" si="8"/>
        <v>21.599999999999998</v>
      </c>
      <c r="I25" s="7">
        <f t="shared" ref="I25:I29" si="13">H25-G25</f>
        <v>1.8000000000000007</v>
      </c>
      <c r="K25" s="42">
        <v>3</v>
      </c>
      <c r="L25" s="42">
        <v>14</v>
      </c>
      <c r="M25" s="42">
        <f t="shared" si="9"/>
        <v>25.20000000000001</v>
      </c>
      <c r="N25" s="22"/>
      <c r="O25" s="42">
        <v>3</v>
      </c>
      <c r="P25" s="42">
        <v>12</v>
      </c>
      <c r="Q25" s="42">
        <f t="shared" si="10"/>
        <v>21.600000000000009</v>
      </c>
      <c r="R25" s="22"/>
      <c r="S25" s="42">
        <v>3</v>
      </c>
      <c r="T25" s="42">
        <v>5</v>
      </c>
      <c r="U25" s="42">
        <f t="shared" si="11"/>
        <v>9.0000000000000036</v>
      </c>
    </row>
    <row r="26" spans="1:21" ht="18.5" customHeight="1" x14ac:dyDescent="0.35">
      <c r="A26">
        <v>14</v>
      </c>
      <c r="B26" s="27">
        <v>2.4</v>
      </c>
      <c r="C26" s="24">
        <v>4</v>
      </c>
      <c r="D26" s="24">
        <v>18</v>
      </c>
      <c r="E26" s="40">
        <v>1.2</v>
      </c>
      <c r="F26" s="24">
        <f t="shared" si="7"/>
        <v>21.599999999999998</v>
      </c>
      <c r="G26" s="25">
        <f t="shared" si="12"/>
        <v>41.399999999999991</v>
      </c>
      <c r="H26" s="7">
        <f t="shared" si="8"/>
        <v>43.199999999999996</v>
      </c>
      <c r="I26" s="13">
        <f t="shared" si="13"/>
        <v>1.8000000000000043</v>
      </c>
      <c r="K26" s="42">
        <v>4</v>
      </c>
      <c r="L26" s="42">
        <v>15</v>
      </c>
      <c r="M26" s="42">
        <f t="shared" si="9"/>
        <v>27.000000000000064</v>
      </c>
      <c r="N26" s="22"/>
      <c r="O26" s="42">
        <v>4</v>
      </c>
      <c r="P26" s="42">
        <v>2</v>
      </c>
      <c r="Q26" s="42">
        <f t="shared" si="10"/>
        <v>3.6000000000000085</v>
      </c>
      <c r="R26" s="22"/>
      <c r="S26" s="42">
        <v>4</v>
      </c>
      <c r="T26" s="42">
        <v>2</v>
      </c>
      <c r="U26" s="42">
        <f t="shared" si="11"/>
        <v>3.6000000000000085</v>
      </c>
    </row>
    <row r="27" spans="1:21" ht="18.5" customHeight="1" x14ac:dyDescent="0.35">
      <c r="A27">
        <v>30</v>
      </c>
      <c r="B27" s="27">
        <v>6</v>
      </c>
      <c r="C27" s="24">
        <v>5</v>
      </c>
      <c r="D27" s="24">
        <v>18</v>
      </c>
      <c r="E27" s="40">
        <v>6</v>
      </c>
      <c r="F27" s="24">
        <f t="shared" si="7"/>
        <v>108</v>
      </c>
      <c r="G27" s="25">
        <f>F27+G26</f>
        <v>149.39999999999998</v>
      </c>
      <c r="H27" s="7">
        <f t="shared" si="8"/>
        <v>216</v>
      </c>
      <c r="I27" s="7">
        <f t="shared" si="13"/>
        <v>66.600000000000023</v>
      </c>
      <c r="K27" s="42">
        <v>5</v>
      </c>
      <c r="L27" s="42">
        <v>7</v>
      </c>
      <c r="M27" s="42">
        <f t="shared" si="9"/>
        <v>466.20000000000016</v>
      </c>
      <c r="N27" s="22"/>
      <c r="O27" s="42">
        <v>5</v>
      </c>
      <c r="P27" s="42">
        <v>1</v>
      </c>
      <c r="Q27" s="42">
        <f t="shared" si="10"/>
        <v>66.600000000000023</v>
      </c>
      <c r="R27" s="22"/>
      <c r="S27" s="42">
        <v>5</v>
      </c>
      <c r="T27" s="42">
        <v>1</v>
      </c>
      <c r="U27" s="42">
        <f t="shared" si="11"/>
        <v>66.600000000000023</v>
      </c>
    </row>
    <row r="28" spans="1:21" ht="18.5" customHeight="1" x14ac:dyDescent="0.35">
      <c r="A28">
        <v>60</v>
      </c>
      <c r="B28" s="27">
        <v>18</v>
      </c>
      <c r="C28" s="24">
        <v>6</v>
      </c>
      <c r="D28" s="24">
        <v>18</v>
      </c>
      <c r="E28" s="40">
        <v>9</v>
      </c>
      <c r="F28" s="24">
        <f t="shared" si="7"/>
        <v>162</v>
      </c>
      <c r="G28" s="29">
        <f t="shared" si="12"/>
        <v>311.39999999999998</v>
      </c>
      <c r="H28" s="7">
        <f t="shared" si="8"/>
        <v>324</v>
      </c>
      <c r="I28" s="13">
        <f t="shared" si="13"/>
        <v>12.600000000000023</v>
      </c>
      <c r="K28" s="44">
        <v>6</v>
      </c>
      <c r="L28" s="44">
        <v>2</v>
      </c>
      <c r="M28" s="44">
        <f t="shared" si="9"/>
        <v>25.200000000000045</v>
      </c>
      <c r="N28" s="22"/>
      <c r="O28" s="44">
        <v>6</v>
      </c>
      <c r="P28" s="44">
        <v>2</v>
      </c>
      <c r="Q28" s="44">
        <f t="shared" si="10"/>
        <v>25.200000000000045</v>
      </c>
      <c r="R28" s="22"/>
      <c r="S28" s="44">
        <v>6</v>
      </c>
      <c r="T28" s="44">
        <v>1</v>
      </c>
      <c r="U28" s="44">
        <f t="shared" si="11"/>
        <v>12.600000000000023</v>
      </c>
    </row>
    <row r="29" spans="1:21" ht="18.5" customHeight="1" x14ac:dyDescent="0.35">
      <c r="C29" s="9"/>
      <c r="D29" s="9"/>
      <c r="E29" s="28"/>
      <c r="F29" s="9"/>
      <c r="G29" s="18"/>
      <c r="H29" s="9"/>
      <c r="I29" s="9"/>
      <c r="K29" s="42"/>
      <c r="L29" s="42"/>
      <c r="M29" s="42">
        <f>SUM(M23:M28)</f>
        <v>783.00000000000023</v>
      </c>
      <c r="N29" s="22"/>
      <c r="O29" s="42"/>
      <c r="P29" s="42"/>
      <c r="Q29" s="42">
        <f>SUM(Q23:Q28)</f>
        <v>304.2000000000001</v>
      </c>
      <c r="R29" s="22"/>
      <c r="S29" s="42"/>
      <c r="T29" s="42"/>
      <c r="U29" s="42">
        <f>SUM(U23:U28)</f>
        <v>163.80000000000004</v>
      </c>
    </row>
    <row r="30" spans="1:21" ht="18.5" customHeight="1" thickBot="1" x14ac:dyDescent="0.4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-311.39999999999998</v>
      </c>
      <c r="N30" s="3"/>
      <c r="O30" s="23"/>
      <c r="P30" s="32"/>
      <c r="Q30" s="33">
        <f>-G28</f>
        <v>-311.39999999999998</v>
      </c>
      <c r="R30" s="3"/>
      <c r="S30" s="23"/>
      <c r="T30" s="32"/>
      <c r="U30" s="33">
        <f>-G28</f>
        <v>-311.39999999999998</v>
      </c>
    </row>
    <row r="31" spans="1:21" ht="18.5" customHeight="1" x14ac:dyDescent="0.3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471.60000000000025</v>
      </c>
      <c r="N31" s="3"/>
      <c r="O31" s="23"/>
      <c r="P31" s="23"/>
      <c r="Q31" s="23">
        <f>SUM(Q29:Q30)</f>
        <v>-7.1999999999998749</v>
      </c>
      <c r="R31" s="3"/>
      <c r="S31" s="23"/>
      <c r="T31" s="23"/>
      <c r="U31" s="23">
        <f>SUM(U29:U30)</f>
        <v>-147.59999999999994</v>
      </c>
    </row>
    <row r="32" spans="1:21" ht="18.5" customHeight="1" x14ac:dyDescent="0.3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3:21" ht="18.5" customHeight="1" x14ac:dyDescent="0.3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6" spans="3:21" ht="18.5" customHeight="1" x14ac:dyDescent="0.35">
      <c r="C36" s="37" t="s">
        <v>45</v>
      </c>
      <c r="D36" s="38"/>
      <c r="E36" s="38"/>
      <c r="F36" s="38"/>
      <c r="G36" s="38"/>
      <c r="H36" s="38"/>
      <c r="I36" s="38"/>
      <c r="K36" s="23"/>
      <c r="L36" s="23">
        <f>SUM(L38:L43)</f>
        <v>119</v>
      </c>
      <c r="M36" s="23"/>
      <c r="N36" s="23"/>
      <c r="O36" s="23"/>
      <c r="P36">
        <f>SUM(P38:P43)</f>
        <v>81</v>
      </c>
      <c r="T36">
        <v>34</v>
      </c>
    </row>
    <row r="37" spans="3:21" ht="18.5" customHeight="1" x14ac:dyDescent="0.35">
      <c r="C37" s="11" t="s">
        <v>31</v>
      </c>
      <c r="D37" s="11" t="s">
        <v>32</v>
      </c>
      <c r="E37" s="26" t="s">
        <v>33</v>
      </c>
      <c r="F37" s="11" t="s">
        <v>34</v>
      </c>
      <c r="G37" s="11" t="s">
        <v>35</v>
      </c>
      <c r="H37" s="11" t="s">
        <v>36</v>
      </c>
      <c r="I37" s="11" t="s">
        <v>37</v>
      </c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3:21" ht="18.5" customHeight="1" x14ac:dyDescent="0.35">
      <c r="C38" s="24">
        <v>1</v>
      </c>
      <c r="D38" s="24">
        <v>18</v>
      </c>
      <c r="E38" s="40">
        <v>0.2</v>
      </c>
      <c r="F38" s="24">
        <f>D38*E38</f>
        <v>3.6</v>
      </c>
      <c r="G38" s="25">
        <f>F38</f>
        <v>3.6</v>
      </c>
      <c r="H38" s="7">
        <f>E38*36</f>
        <v>7.2</v>
      </c>
      <c r="I38" s="7">
        <f>H38-G38</f>
        <v>3.6</v>
      </c>
      <c r="K38" s="42">
        <v>1</v>
      </c>
      <c r="L38" s="42">
        <v>52</v>
      </c>
      <c r="M38" s="42">
        <f>L38*I38</f>
        <v>187.20000000000002</v>
      </c>
      <c r="N38" s="42"/>
      <c r="O38" s="42">
        <v>1</v>
      </c>
      <c r="P38" s="42">
        <v>40</v>
      </c>
      <c r="Q38" s="42">
        <f>P38*I38</f>
        <v>144</v>
      </c>
      <c r="R38" s="43"/>
      <c r="S38" s="42">
        <v>1</v>
      </c>
      <c r="T38" s="42">
        <v>15</v>
      </c>
      <c r="U38" s="42">
        <f>T38*I38</f>
        <v>54</v>
      </c>
    </row>
    <row r="39" spans="3:21" ht="18.5" customHeight="1" x14ac:dyDescent="0.35">
      <c r="C39" s="24">
        <v>2</v>
      </c>
      <c r="D39" s="24">
        <v>18</v>
      </c>
      <c r="E39" s="40">
        <v>0.4</v>
      </c>
      <c r="F39" s="24">
        <f t="shared" ref="F39:F44" si="14">D39*E39</f>
        <v>7.2</v>
      </c>
      <c r="G39" s="25">
        <f>F39+G38</f>
        <v>10.8</v>
      </c>
      <c r="H39" s="7">
        <f t="shared" ref="H39:H44" si="15">E39*36</f>
        <v>14.4</v>
      </c>
      <c r="I39" s="13">
        <f>H39-G39</f>
        <v>3.5999999999999996</v>
      </c>
      <c r="K39" s="42">
        <v>2</v>
      </c>
      <c r="L39" s="42">
        <v>29</v>
      </c>
      <c r="M39" s="42">
        <f t="shared" ref="M39:M43" si="16">L39*I39</f>
        <v>104.39999999999999</v>
      </c>
      <c r="N39" s="22"/>
      <c r="O39" s="42">
        <v>2</v>
      </c>
      <c r="P39" s="42">
        <v>24</v>
      </c>
      <c r="Q39" s="42">
        <f t="shared" ref="Q39:Q43" si="17">P39*I39</f>
        <v>86.399999999999991</v>
      </c>
      <c r="R39" s="22"/>
      <c r="S39" s="42">
        <v>2</v>
      </c>
      <c r="T39" s="42">
        <v>10</v>
      </c>
      <c r="U39" s="42">
        <f t="shared" ref="U39:U43" si="18">T39*I39</f>
        <v>36</v>
      </c>
    </row>
    <row r="40" spans="3:21" ht="18.5" customHeight="1" x14ac:dyDescent="0.35">
      <c r="C40" s="24">
        <v>3</v>
      </c>
      <c r="D40" s="24">
        <v>18</v>
      </c>
      <c r="E40" s="40">
        <v>0.8</v>
      </c>
      <c r="F40" s="24">
        <f t="shared" si="14"/>
        <v>14.4</v>
      </c>
      <c r="G40" s="25">
        <f t="shared" ref="G40:G41" si="19">F40+G39</f>
        <v>25.200000000000003</v>
      </c>
      <c r="H40" s="7">
        <f t="shared" si="15"/>
        <v>28.8</v>
      </c>
      <c r="I40" s="7">
        <f t="shared" ref="I40:I44" si="20">H40-G40</f>
        <v>3.5999999999999979</v>
      </c>
      <c r="K40" s="42">
        <v>3</v>
      </c>
      <c r="L40" s="42">
        <v>14</v>
      </c>
      <c r="M40" s="42">
        <f t="shared" si="16"/>
        <v>50.39999999999997</v>
      </c>
      <c r="N40" s="22"/>
      <c r="O40" s="42">
        <v>3</v>
      </c>
      <c r="P40" s="42">
        <v>12</v>
      </c>
      <c r="Q40" s="42">
        <f t="shared" si="17"/>
        <v>43.199999999999974</v>
      </c>
      <c r="R40" s="22"/>
      <c r="S40" s="42">
        <v>3</v>
      </c>
      <c r="T40" s="42">
        <v>5</v>
      </c>
      <c r="U40" s="42">
        <f t="shared" si="18"/>
        <v>17.999999999999989</v>
      </c>
    </row>
    <row r="41" spans="3:21" ht="18.5" customHeight="1" x14ac:dyDescent="0.35">
      <c r="C41" s="24">
        <v>4</v>
      </c>
      <c r="D41" s="24">
        <v>18</v>
      </c>
      <c r="E41" s="40">
        <v>1.5</v>
      </c>
      <c r="F41" s="24">
        <f t="shared" si="14"/>
        <v>27</v>
      </c>
      <c r="G41" s="25">
        <f t="shared" si="19"/>
        <v>52.2</v>
      </c>
      <c r="H41" s="7">
        <f t="shared" si="15"/>
        <v>54</v>
      </c>
      <c r="I41" s="13">
        <f t="shared" si="20"/>
        <v>1.7999999999999972</v>
      </c>
      <c r="K41" s="42">
        <v>4</v>
      </c>
      <c r="L41" s="42">
        <v>15</v>
      </c>
      <c r="M41" s="42">
        <f t="shared" si="16"/>
        <v>26.999999999999957</v>
      </c>
      <c r="N41" s="22"/>
      <c r="O41" s="42">
        <v>4</v>
      </c>
      <c r="P41" s="42">
        <v>2</v>
      </c>
      <c r="Q41" s="42">
        <f t="shared" si="17"/>
        <v>3.5999999999999943</v>
      </c>
      <c r="R41" s="22"/>
      <c r="S41" s="42">
        <v>4</v>
      </c>
      <c r="T41" s="42">
        <v>2</v>
      </c>
      <c r="U41" s="42">
        <f t="shared" si="18"/>
        <v>3.5999999999999943</v>
      </c>
    </row>
    <row r="42" spans="3:21" ht="18.5" customHeight="1" x14ac:dyDescent="0.35">
      <c r="C42" s="24">
        <v>5</v>
      </c>
      <c r="D42" s="24">
        <v>18</v>
      </c>
      <c r="E42" s="40">
        <v>5</v>
      </c>
      <c r="F42" s="24">
        <f t="shared" si="14"/>
        <v>90</v>
      </c>
      <c r="G42" s="25">
        <f>F42+G41</f>
        <v>142.19999999999999</v>
      </c>
      <c r="H42" s="7">
        <f t="shared" si="15"/>
        <v>180</v>
      </c>
      <c r="I42" s="7">
        <f t="shared" si="20"/>
        <v>37.800000000000011</v>
      </c>
      <c r="K42" s="42">
        <v>5</v>
      </c>
      <c r="L42" s="42">
        <v>7</v>
      </c>
      <c r="M42" s="42">
        <f t="shared" si="16"/>
        <v>264.60000000000008</v>
      </c>
      <c r="N42" s="22"/>
      <c r="O42" s="42">
        <v>5</v>
      </c>
      <c r="P42" s="42">
        <v>1</v>
      </c>
      <c r="Q42" s="42">
        <f t="shared" si="17"/>
        <v>37.800000000000011</v>
      </c>
      <c r="R42" s="22"/>
      <c r="S42" s="42">
        <v>5</v>
      </c>
      <c r="T42" s="42">
        <v>1</v>
      </c>
      <c r="U42" s="42">
        <f t="shared" si="18"/>
        <v>37.800000000000011</v>
      </c>
    </row>
    <row r="43" spans="3:21" ht="18.5" customHeight="1" x14ac:dyDescent="0.35">
      <c r="C43" s="24">
        <v>6</v>
      </c>
      <c r="D43" s="24">
        <v>18</v>
      </c>
      <c r="E43" s="40">
        <v>20</v>
      </c>
      <c r="F43" s="24">
        <f t="shared" si="14"/>
        <v>360</v>
      </c>
      <c r="G43" s="29">
        <f t="shared" ref="G43" si="21">F43+G42</f>
        <v>502.2</v>
      </c>
      <c r="H43" s="7">
        <f t="shared" si="15"/>
        <v>720</v>
      </c>
      <c r="I43" s="13">
        <f t="shared" si="20"/>
        <v>217.8</v>
      </c>
      <c r="K43" s="44">
        <v>6</v>
      </c>
      <c r="L43" s="44">
        <v>2</v>
      </c>
      <c r="M43" s="44">
        <f t="shared" si="16"/>
        <v>435.6</v>
      </c>
      <c r="N43" s="22"/>
      <c r="O43" s="44">
        <v>6</v>
      </c>
      <c r="P43" s="44">
        <v>2</v>
      </c>
      <c r="Q43" s="44">
        <f t="shared" si="17"/>
        <v>435.6</v>
      </c>
      <c r="R43" s="22"/>
      <c r="S43" s="44">
        <v>6</v>
      </c>
      <c r="T43" s="44">
        <v>1</v>
      </c>
      <c r="U43" s="44">
        <f t="shared" si="18"/>
        <v>217.8</v>
      </c>
    </row>
    <row r="44" spans="3:21" ht="18.5" customHeight="1" x14ac:dyDescent="0.35">
      <c r="C44" s="9"/>
      <c r="D44" s="9"/>
      <c r="E44" s="28"/>
      <c r="F44" s="9"/>
      <c r="G44" s="18"/>
      <c r="H44" s="9"/>
      <c r="I44" s="9"/>
      <c r="K44" s="42"/>
      <c r="L44" s="42"/>
      <c r="M44" s="42">
        <f>SUM(M38:M43)</f>
        <v>1069.2</v>
      </c>
      <c r="N44" s="22"/>
      <c r="O44" s="42"/>
      <c r="P44" s="42"/>
      <c r="Q44" s="42">
        <f>SUM(Q38:Q43)</f>
        <v>750.59999999999991</v>
      </c>
      <c r="R44" s="22"/>
      <c r="S44" s="42"/>
      <c r="T44" s="42"/>
      <c r="U44" s="42">
        <f>SUM(U38:U43)</f>
        <v>367.2</v>
      </c>
    </row>
    <row r="45" spans="3:21" ht="18.5" customHeight="1" thickBot="1" x14ac:dyDescent="0.4">
      <c r="C45" s="24"/>
      <c r="D45" s="24"/>
      <c r="E45" s="27"/>
      <c r="F45" s="24"/>
      <c r="G45" s="25"/>
      <c r="H45" s="7"/>
      <c r="I45" s="13"/>
      <c r="K45" s="23"/>
      <c r="L45" s="32"/>
      <c r="M45" s="33">
        <f>-G43</f>
        <v>-502.2</v>
      </c>
      <c r="N45" s="3"/>
      <c r="O45" s="23"/>
      <c r="P45" s="32"/>
      <c r="Q45" s="33">
        <f>-G43</f>
        <v>-502.2</v>
      </c>
      <c r="R45" s="3"/>
      <c r="S45" s="23"/>
      <c r="T45" s="32"/>
      <c r="U45" s="33">
        <f>-G43</f>
        <v>-502.2</v>
      </c>
    </row>
    <row r="46" spans="3:21" ht="18.5" customHeight="1" x14ac:dyDescent="0.35">
      <c r="C46" s="24"/>
      <c r="D46" s="24"/>
      <c r="E46" s="27"/>
      <c r="F46" s="24"/>
      <c r="G46" s="25"/>
      <c r="H46" s="7"/>
      <c r="I46" s="7"/>
      <c r="K46" s="23"/>
      <c r="L46" s="23"/>
      <c r="M46" s="23">
        <f>SUM(M44:M45)</f>
        <v>567</v>
      </c>
      <c r="N46" s="3"/>
      <c r="O46" s="23"/>
      <c r="P46" s="23"/>
      <c r="Q46" s="23">
        <f>SUM(Q44:Q45)</f>
        <v>248.39999999999992</v>
      </c>
      <c r="R46" s="3"/>
      <c r="S46" s="23"/>
      <c r="T46" s="23"/>
      <c r="U46" s="23">
        <f>SUM(U44:U45)</f>
        <v>-135</v>
      </c>
    </row>
    <row r="47" spans="3:21" ht="18.5" customHeight="1" x14ac:dyDescent="0.35">
      <c r="C47" s="24"/>
      <c r="D47" s="24"/>
      <c r="E47" s="27"/>
      <c r="F47" s="24"/>
      <c r="G47" s="25"/>
      <c r="H47" s="7"/>
      <c r="I47" s="13"/>
      <c r="K47" s="23"/>
      <c r="L47" s="23"/>
      <c r="M47" s="23"/>
      <c r="N47" s="3"/>
      <c r="O47" s="3"/>
      <c r="P47" s="3"/>
      <c r="Q47" s="3"/>
      <c r="R47" s="3"/>
      <c r="S47" s="3"/>
      <c r="T47" s="3"/>
      <c r="U47" s="3"/>
    </row>
    <row r="48" spans="3:21" ht="18.5" customHeight="1" x14ac:dyDescent="0.35">
      <c r="C48" s="24"/>
      <c r="D48" s="24"/>
      <c r="E48" s="27"/>
      <c r="F48" s="24"/>
      <c r="G48" s="25"/>
      <c r="H48" s="7"/>
      <c r="I48" s="13"/>
      <c r="K48" s="23"/>
      <c r="L48" s="23"/>
      <c r="M48" s="23"/>
      <c r="N48" s="3"/>
      <c r="O48" s="3"/>
      <c r="P48" s="3"/>
      <c r="Q48" s="3"/>
      <c r="R48" s="3"/>
      <c r="S48" s="3"/>
      <c r="T48" s="3"/>
      <c r="U48" s="3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265625" defaultRowHeight="40.5" customHeight="1" x14ac:dyDescent="0.35"/>
  <cols>
    <col min="1" max="16384" width="8.7265625" style="34"/>
  </cols>
  <sheetData>
    <row r="249" spans="6:11" ht="40.5" customHeight="1" x14ac:dyDescent="0.35">
      <c r="F249" s="34" t="s">
        <v>41</v>
      </c>
    </row>
    <row r="254" spans="6:11" ht="40.5" customHeight="1" x14ac:dyDescent="0.35">
      <c r="K254" s="34" t="s">
        <v>41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Sheet1</vt:lpstr>
      <vt:lpstr>2e9</vt:lpstr>
      <vt:lpstr>2e6</vt:lpstr>
      <vt:lpstr>100Slaves</vt:lpstr>
      <vt:lpstr>money_management</vt:lpstr>
      <vt:lpstr>money_management_2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2021-10-24T06:10:30Z</cp:lastPrinted>
  <dcterms:created xsi:type="dcterms:W3CDTF">2015-06-05T18:17:20Z</dcterms:created>
  <dcterms:modified xsi:type="dcterms:W3CDTF">2021-10-24T15:48:15Z</dcterms:modified>
</cp:coreProperties>
</file>