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0A9BB817-AE90-4CEB-BBC1-B61EB3AA4BD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rtingala ITER" sheetId="13" r:id="rId1"/>
    <sheet name="Formulario_TEST" sheetId="14" r:id="rId2"/>
    <sheet name="Martingala ITER_2" sheetId="16" r:id="rId3"/>
    <sheet name="Hoja1" sheetId="17" r:id="rId4"/>
    <sheet name="Tablero" sheetId="15" r:id="rId5"/>
  </sheets>
  <definedNames>
    <definedName name="_xlnm.Print_Area" localSheetId="1">Formulario_TEST!$A$1:$M$27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6" l="1"/>
  <c r="F11" i="16"/>
  <c r="G11" i="16"/>
  <c r="H11" i="16" s="1"/>
  <c r="R69" i="16"/>
  <c r="P69" i="16"/>
  <c r="R68" i="16"/>
  <c r="P68" i="16"/>
  <c r="R67" i="16"/>
  <c r="P67" i="16"/>
  <c r="R66" i="16"/>
  <c r="P66" i="16"/>
  <c r="R65" i="16"/>
  <c r="P65" i="16"/>
  <c r="R64" i="16"/>
  <c r="P64" i="16"/>
  <c r="Q64" i="16" s="1"/>
  <c r="G69" i="16"/>
  <c r="E69" i="16"/>
  <c r="G68" i="16"/>
  <c r="E68" i="16"/>
  <c r="G67" i="16"/>
  <c r="E67" i="16"/>
  <c r="G66" i="16"/>
  <c r="E66" i="16"/>
  <c r="G65" i="16"/>
  <c r="E65" i="16"/>
  <c r="G64" i="16"/>
  <c r="E64" i="16"/>
  <c r="F64" i="16" s="1"/>
  <c r="G36" i="17"/>
  <c r="G37" i="17" s="1"/>
  <c r="G38" i="17" s="1"/>
  <c r="G39" i="17" s="1"/>
  <c r="G40" i="17" s="1"/>
  <c r="G41" i="17" s="1"/>
  <c r="G42" i="17" s="1"/>
  <c r="G43" i="17" s="1"/>
  <c r="F36" i="17"/>
  <c r="F37" i="17" s="1"/>
  <c r="F38" i="17" s="1"/>
  <c r="F39" i="17" s="1"/>
  <c r="F40" i="17" s="1"/>
  <c r="F41" i="17" s="1"/>
  <c r="F42" i="17" s="1"/>
  <c r="F43" i="17" s="1"/>
  <c r="E36" i="17"/>
  <c r="E37" i="17" s="1"/>
  <c r="E38" i="17" s="1"/>
  <c r="E39" i="17" s="1"/>
  <c r="E40" i="17" s="1"/>
  <c r="E41" i="17" s="1"/>
  <c r="E42" i="17" s="1"/>
  <c r="E43" i="17" s="1"/>
  <c r="J35" i="17"/>
  <c r="J36" i="17" s="1"/>
  <c r="J37" i="17" s="1"/>
  <c r="J38" i="17" s="1"/>
  <c r="J39" i="17" s="1"/>
  <c r="J40" i="17" s="1"/>
  <c r="J41" i="17" s="1"/>
  <c r="J42" i="17" s="1"/>
  <c r="J43" i="17" s="1"/>
  <c r="I35" i="17"/>
  <c r="I36" i="17" s="1"/>
  <c r="I37" i="17" s="1"/>
  <c r="I38" i="17" s="1"/>
  <c r="I39" i="17" s="1"/>
  <c r="I40" i="17" s="1"/>
  <c r="I41" i="17" s="1"/>
  <c r="I42" i="17" s="1"/>
  <c r="I43" i="17" s="1"/>
  <c r="H35" i="17"/>
  <c r="H36" i="17" s="1"/>
  <c r="H37" i="17" s="1"/>
  <c r="H38" i="17" s="1"/>
  <c r="H39" i="17" s="1"/>
  <c r="H40" i="17" s="1"/>
  <c r="H41" i="17" s="1"/>
  <c r="H42" i="17" s="1"/>
  <c r="H43" i="17" s="1"/>
  <c r="G35" i="17"/>
  <c r="F35" i="17"/>
  <c r="E35" i="17"/>
  <c r="D35" i="17"/>
  <c r="D36" i="17" s="1"/>
  <c r="D37" i="17" s="1"/>
  <c r="D38" i="17" s="1"/>
  <c r="D39" i="17" s="1"/>
  <c r="D40" i="17" s="1"/>
  <c r="D41" i="17" s="1"/>
  <c r="D42" i="17" s="1"/>
  <c r="D43" i="17" s="1"/>
  <c r="C35" i="17"/>
  <c r="C36" i="17" s="1"/>
  <c r="C37" i="17" s="1"/>
  <c r="C38" i="17" s="1"/>
  <c r="C39" i="17" s="1"/>
  <c r="C40" i="17" s="1"/>
  <c r="C41" i="17" s="1"/>
  <c r="C42" i="17" s="1"/>
  <c r="C43" i="17" s="1"/>
  <c r="B35" i="17"/>
  <c r="B36" i="17" s="1"/>
  <c r="B37" i="17" s="1"/>
  <c r="B38" i="17" s="1"/>
  <c r="B39" i="17" s="1"/>
  <c r="B40" i="17" s="1"/>
  <c r="B41" i="17" s="1"/>
  <c r="B42" i="17" s="1"/>
  <c r="B43" i="17" s="1"/>
  <c r="A35" i="17"/>
  <c r="A36" i="17" s="1"/>
  <c r="A37" i="17" s="1"/>
  <c r="A38" i="17" s="1"/>
  <c r="A39" i="17" s="1"/>
  <c r="A40" i="17" s="1"/>
  <c r="A41" i="17" s="1"/>
  <c r="A42" i="17" s="1"/>
  <c r="A43" i="17" s="1"/>
  <c r="F25" i="17"/>
  <c r="F26" i="17" s="1"/>
  <c r="F27" i="17" s="1"/>
  <c r="F28" i="17" s="1"/>
  <c r="F29" i="17" s="1"/>
  <c r="F30" i="17" s="1"/>
  <c r="F31" i="17" s="1"/>
  <c r="F32" i="17" s="1"/>
  <c r="E25" i="17"/>
  <c r="E26" i="17" s="1"/>
  <c r="E27" i="17" s="1"/>
  <c r="E28" i="17" s="1"/>
  <c r="E29" i="17" s="1"/>
  <c r="E30" i="17" s="1"/>
  <c r="E31" i="17" s="1"/>
  <c r="E32" i="17" s="1"/>
  <c r="D25" i="17"/>
  <c r="D26" i="17" s="1"/>
  <c r="D27" i="17" s="1"/>
  <c r="D28" i="17" s="1"/>
  <c r="D29" i="17" s="1"/>
  <c r="D30" i="17" s="1"/>
  <c r="D31" i="17" s="1"/>
  <c r="D32" i="17" s="1"/>
  <c r="J24" i="17"/>
  <c r="J25" i="17" s="1"/>
  <c r="J26" i="17" s="1"/>
  <c r="J27" i="17" s="1"/>
  <c r="J28" i="17" s="1"/>
  <c r="J29" i="17" s="1"/>
  <c r="J30" i="17" s="1"/>
  <c r="J31" i="17" s="1"/>
  <c r="J32" i="17" s="1"/>
  <c r="I24" i="17"/>
  <c r="I25" i="17" s="1"/>
  <c r="I26" i="17" s="1"/>
  <c r="I27" i="17" s="1"/>
  <c r="I28" i="17" s="1"/>
  <c r="I29" i="17" s="1"/>
  <c r="I30" i="17" s="1"/>
  <c r="I31" i="17" s="1"/>
  <c r="I32" i="17" s="1"/>
  <c r="H24" i="17"/>
  <c r="H25" i="17" s="1"/>
  <c r="H26" i="17" s="1"/>
  <c r="H27" i="17" s="1"/>
  <c r="H28" i="17" s="1"/>
  <c r="H29" i="17" s="1"/>
  <c r="H30" i="17" s="1"/>
  <c r="H31" i="17" s="1"/>
  <c r="H32" i="17" s="1"/>
  <c r="G24" i="17"/>
  <c r="G25" i="17" s="1"/>
  <c r="G26" i="17" s="1"/>
  <c r="G27" i="17" s="1"/>
  <c r="G28" i="17" s="1"/>
  <c r="G29" i="17" s="1"/>
  <c r="G30" i="17" s="1"/>
  <c r="G31" i="17" s="1"/>
  <c r="G32" i="17" s="1"/>
  <c r="F24" i="17"/>
  <c r="E24" i="17"/>
  <c r="D24" i="17"/>
  <c r="C24" i="17"/>
  <c r="C25" i="17" s="1"/>
  <c r="C26" i="17" s="1"/>
  <c r="C27" i="17" s="1"/>
  <c r="C28" i="17" s="1"/>
  <c r="C29" i="17" s="1"/>
  <c r="C30" i="17" s="1"/>
  <c r="C31" i="17" s="1"/>
  <c r="C32" i="17" s="1"/>
  <c r="B24" i="17"/>
  <c r="B25" i="17" s="1"/>
  <c r="B26" i="17" s="1"/>
  <c r="B27" i="17" s="1"/>
  <c r="B28" i="17" s="1"/>
  <c r="B29" i="17" s="1"/>
  <c r="B30" i="17" s="1"/>
  <c r="B31" i="17" s="1"/>
  <c r="B32" i="17" s="1"/>
  <c r="A24" i="17"/>
  <c r="A25" i="17" s="1"/>
  <c r="A26" i="17" s="1"/>
  <c r="A27" i="17" s="1"/>
  <c r="A28" i="17" s="1"/>
  <c r="A29" i="17" s="1"/>
  <c r="A30" i="17" s="1"/>
  <c r="A31" i="17" s="1"/>
  <c r="A32" i="17" s="1"/>
  <c r="A13" i="17"/>
  <c r="A14" i="17" s="1"/>
  <c r="A15" i="17" s="1"/>
  <c r="A16" i="17" s="1"/>
  <c r="A17" i="17" s="1"/>
  <c r="A18" i="17" s="1"/>
  <c r="A19" i="17" s="1"/>
  <c r="A20" i="17" s="1"/>
  <c r="A21" i="17" s="1"/>
  <c r="J13" i="17"/>
  <c r="J14" i="17" s="1"/>
  <c r="J15" i="17" s="1"/>
  <c r="J16" i="17" s="1"/>
  <c r="J17" i="17" s="1"/>
  <c r="J18" i="17" s="1"/>
  <c r="J19" i="17" s="1"/>
  <c r="J20" i="17" s="1"/>
  <c r="J21" i="17" s="1"/>
  <c r="I13" i="17"/>
  <c r="I14" i="17" s="1"/>
  <c r="I15" i="17" s="1"/>
  <c r="I16" i="17" s="1"/>
  <c r="I17" i="17" s="1"/>
  <c r="I18" i="17" s="1"/>
  <c r="I19" i="17" s="1"/>
  <c r="I20" i="17" s="1"/>
  <c r="I21" i="17" s="1"/>
  <c r="H13" i="17"/>
  <c r="H14" i="17" s="1"/>
  <c r="H15" i="17" s="1"/>
  <c r="H16" i="17" s="1"/>
  <c r="H17" i="17" s="1"/>
  <c r="H18" i="17" s="1"/>
  <c r="H19" i="17" s="1"/>
  <c r="H20" i="17" s="1"/>
  <c r="H21" i="17" s="1"/>
  <c r="G13" i="17"/>
  <c r="G14" i="17" s="1"/>
  <c r="G15" i="17" s="1"/>
  <c r="G16" i="17" s="1"/>
  <c r="G17" i="17" s="1"/>
  <c r="G18" i="17" s="1"/>
  <c r="G19" i="17" s="1"/>
  <c r="G20" i="17" s="1"/>
  <c r="G21" i="17" s="1"/>
  <c r="F13" i="17"/>
  <c r="F14" i="17" s="1"/>
  <c r="F15" i="17" s="1"/>
  <c r="F16" i="17" s="1"/>
  <c r="F17" i="17" s="1"/>
  <c r="F18" i="17" s="1"/>
  <c r="F19" i="17" s="1"/>
  <c r="F20" i="17" s="1"/>
  <c r="F21" i="17" s="1"/>
  <c r="E13" i="17"/>
  <c r="E14" i="17" s="1"/>
  <c r="E15" i="17" s="1"/>
  <c r="E16" i="17" s="1"/>
  <c r="E17" i="17" s="1"/>
  <c r="E18" i="17" s="1"/>
  <c r="E19" i="17" s="1"/>
  <c r="E20" i="17" s="1"/>
  <c r="E21" i="17" s="1"/>
  <c r="D13" i="17"/>
  <c r="D14" i="17" s="1"/>
  <c r="D15" i="17" s="1"/>
  <c r="D16" i="17" s="1"/>
  <c r="D17" i="17" s="1"/>
  <c r="D18" i="17" s="1"/>
  <c r="D19" i="17" s="1"/>
  <c r="D20" i="17" s="1"/>
  <c r="D21" i="17" s="1"/>
  <c r="C13" i="17"/>
  <c r="C14" i="17" s="1"/>
  <c r="C15" i="17" s="1"/>
  <c r="C16" i="17" s="1"/>
  <c r="C17" i="17" s="1"/>
  <c r="C18" i="17" s="1"/>
  <c r="C19" i="17" s="1"/>
  <c r="C20" i="17" s="1"/>
  <c r="C21" i="17" s="1"/>
  <c r="B13" i="17"/>
  <c r="B14" i="17" s="1"/>
  <c r="B15" i="17" s="1"/>
  <c r="B16" i="17" s="1"/>
  <c r="B17" i="17" s="1"/>
  <c r="B18" i="17" s="1"/>
  <c r="B19" i="17" s="1"/>
  <c r="B20" i="17" s="1"/>
  <c r="B21" i="17" s="1"/>
  <c r="J2" i="17"/>
  <c r="J3" i="17" s="1"/>
  <c r="J4" i="17" s="1"/>
  <c r="J5" i="17" s="1"/>
  <c r="J6" i="17" s="1"/>
  <c r="J7" i="17" s="1"/>
  <c r="J8" i="17" s="1"/>
  <c r="J9" i="17" s="1"/>
  <c r="J10" i="17" s="1"/>
  <c r="I2" i="17"/>
  <c r="I3" i="17" s="1"/>
  <c r="I4" i="17" s="1"/>
  <c r="I5" i="17" s="1"/>
  <c r="I6" i="17" s="1"/>
  <c r="I7" i="17" s="1"/>
  <c r="I8" i="17" s="1"/>
  <c r="I9" i="17" s="1"/>
  <c r="I10" i="17" s="1"/>
  <c r="H2" i="17"/>
  <c r="H3" i="17" s="1"/>
  <c r="H4" i="17" s="1"/>
  <c r="H5" i="17" s="1"/>
  <c r="H6" i="17" s="1"/>
  <c r="H7" i="17" s="1"/>
  <c r="H8" i="17" s="1"/>
  <c r="H9" i="17" s="1"/>
  <c r="H10" i="17" s="1"/>
  <c r="G2" i="17"/>
  <c r="G3" i="17" s="1"/>
  <c r="G4" i="17" s="1"/>
  <c r="G5" i="17" s="1"/>
  <c r="G6" i="17" s="1"/>
  <c r="G7" i="17" s="1"/>
  <c r="G8" i="17" s="1"/>
  <c r="G9" i="17" s="1"/>
  <c r="G10" i="17" s="1"/>
  <c r="F2" i="17"/>
  <c r="F3" i="17" s="1"/>
  <c r="F4" i="17" s="1"/>
  <c r="F5" i="17" s="1"/>
  <c r="F6" i="17" s="1"/>
  <c r="F7" i="17" s="1"/>
  <c r="F8" i="17" s="1"/>
  <c r="F9" i="17" s="1"/>
  <c r="F10" i="17" s="1"/>
  <c r="E2" i="17"/>
  <c r="E3" i="17" s="1"/>
  <c r="E4" i="17" s="1"/>
  <c r="E5" i="17" s="1"/>
  <c r="E6" i="17" s="1"/>
  <c r="E7" i="17" s="1"/>
  <c r="E8" i="17" s="1"/>
  <c r="E9" i="17" s="1"/>
  <c r="E10" i="17" s="1"/>
  <c r="D2" i="17"/>
  <c r="D3" i="17" s="1"/>
  <c r="D4" i="17" s="1"/>
  <c r="D5" i="17" s="1"/>
  <c r="D6" i="17" s="1"/>
  <c r="D7" i="17" s="1"/>
  <c r="D8" i="17" s="1"/>
  <c r="D9" i="17" s="1"/>
  <c r="D10" i="17" s="1"/>
  <c r="C2" i="17"/>
  <c r="C3" i="17" s="1"/>
  <c r="C4" i="17" s="1"/>
  <c r="C5" i="17" s="1"/>
  <c r="C6" i="17" s="1"/>
  <c r="C7" i="17" s="1"/>
  <c r="C8" i="17" s="1"/>
  <c r="C9" i="17" s="1"/>
  <c r="C10" i="17" s="1"/>
  <c r="B2" i="17"/>
  <c r="B3" i="17" s="1"/>
  <c r="B4" i="17" s="1"/>
  <c r="B5" i="17" s="1"/>
  <c r="B6" i="17" s="1"/>
  <c r="B7" i="17" s="1"/>
  <c r="B8" i="17" s="1"/>
  <c r="B9" i="17" s="1"/>
  <c r="B10" i="17" s="1"/>
  <c r="R50" i="16"/>
  <c r="P50" i="16"/>
  <c r="G50" i="16"/>
  <c r="E50" i="16"/>
  <c r="R49" i="16"/>
  <c r="P49" i="16"/>
  <c r="G49" i="16"/>
  <c r="E49" i="16"/>
  <c r="R48" i="16"/>
  <c r="P48" i="16"/>
  <c r="G48" i="16"/>
  <c r="E48" i="16"/>
  <c r="R47" i="16"/>
  <c r="P47" i="16"/>
  <c r="G47" i="16"/>
  <c r="E47" i="16"/>
  <c r="R46" i="16"/>
  <c r="P46" i="16"/>
  <c r="G46" i="16"/>
  <c r="E46" i="16"/>
  <c r="R45" i="16"/>
  <c r="P45" i="16"/>
  <c r="Q45" i="16" s="1"/>
  <c r="G45" i="16"/>
  <c r="E45" i="16"/>
  <c r="F45" i="16" s="1"/>
  <c r="R40" i="16"/>
  <c r="P40" i="16"/>
  <c r="G40" i="16"/>
  <c r="E40" i="16"/>
  <c r="R39" i="16"/>
  <c r="P39" i="16"/>
  <c r="G39" i="16"/>
  <c r="E39" i="16"/>
  <c r="R38" i="16"/>
  <c r="P38" i="16"/>
  <c r="G38" i="16"/>
  <c r="E38" i="16"/>
  <c r="R37" i="16"/>
  <c r="P37" i="16"/>
  <c r="G37" i="16"/>
  <c r="E37" i="16"/>
  <c r="R36" i="16"/>
  <c r="P36" i="16"/>
  <c r="G36" i="16"/>
  <c r="E36" i="16"/>
  <c r="R35" i="16"/>
  <c r="P35" i="16"/>
  <c r="Q35" i="16" s="1"/>
  <c r="G35" i="16"/>
  <c r="E35" i="16"/>
  <c r="F35" i="16" s="1"/>
  <c r="R30" i="16"/>
  <c r="P30" i="16"/>
  <c r="G30" i="16"/>
  <c r="E30" i="16"/>
  <c r="R29" i="16"/>
  <c r="P29" i="16"/>
  <c r="G29" i="16"/>
  <c r="E29" i="16"/>
  <c r="R28" i="16"/>
  <c r="P28" i="16"/>
  <c r="G28" i="16"/>
  <c r="E28" i="16"/>
  <c r="R27" i="16"/>
  <c r="P27" i="16"/>
  <c r="G27" i="16"/>
  <c r="E27" i="16"/>
  <c r="R26" i="16"/>
  <c r="P26" i="16"/>
  <c r="G26" i="16"/>
  <c r="E26" i="16"/>
  <c r="R25" i="16"/>
  <c r="P25" i="16"/>
  <c r="Q25" i="16" s="1"/>
  <c r="G25" i="16"/>
  <c r="E25" i="16"/>
  <c r="F25" i="16" s="1"/>
  <c r="R20" i="16"/>
  <c r="P20" i="16"/>
  <c r="G20" i="16"/>
  <c r="E20" i="16"/>
  <c r="R19" i="16"/>
  <c r="P19" i="16"/>
  <c r="G19" i="16"/>
  <c r="E19" i="16"/>
  <c r="R18" i="16"/>
  <c r="P18" i="16"/>
  <c r="G18" i="16"/>
  <c r="E18" i="16"/>
  <c r="R17" i="16"/>
  <c r="P17" i="16"/>
  <c r="G17" i="16"/>
  <c r="E17" i="16"/>
  <c r="R16" i="16"/>
  <c r="P16" i="16"/>
  <c r="G16" i="16"/>
  <c r="E16" i="16"/>
  <c r="R15" i="16"/>
  <c r="P15" i="16"/>
  <c r="Q15" i="16" s="1"/>
  <c r="G15" i="16"/>
  <c r="E15" i="16"/>
  <c r="F15" i="16" s="1"/>
  <c r="R10" i="16"/>
  <c r="P10" i="16"/>
  <c r="G10" i="16"/>
  <c r="E10" i="16"/>
  <c r="R9" i="16"/>
  <c r="P9" i="16"/>
  <c r="G9" i="16"/>
  <c r="E9" i="16"/>
  <c r="R8" i="16"/>
  <c r="P8" i="16"/>
  <c r="G8" i="16"/>
  <c r="E8" i="16"/>
  <c r="R7" i="16"/>
  <c r="P7" i="16"/>
  <c r="G7" i="16"/>
  <c r="E7" i="16"/>
  <c r="R6" i="16"/>
  <c r="P6" i="16"/>
  <c r="G6" i="16"/>
  <c r="E6" i="16"/>
  <c r="R5" i="16"/>
  <c r="P5" i="16"/>
  <c r="Q5" i="16" s="1"/>
  <c r="G5" i="16"/>
  <c r="E5" i="16"/>
  <c r="F5" i="16" s="1"/>
  <c r="BB50" i="13"/>
  <c r="AZ50" i="13"/>
  <c r="BB49" i="13"/>
  <c r="AZ49" i="13"/>
  <c r="BB48" i="13"/>
  <c r="AZ48" i="13"/>
  <c r="BB47" i="13"/>
  <c r="AZ47" i="13"/>
  <c r="BB46" i="13"/>
  <c r="AZ46" i="13"/>
  <c r="BB45" i="13"/>
  <c r="AZ45" i="13"/>
  <c r="BA45" i="13" s="1"/>
  <c r="BB40" i="13"/>
  <c r="AZ40" i="13"/>
  <c r="BB39" i="13"/>
  <c r="AZ39" i="13"/>
  <c r="BB38" i="13"/>
  <c r="AZ38" i="13"/>
  <c r="BB37" i="13"/>
  <c r="AZ37" i="13"/>
  <c r="BB36" i="13"/>
  <c r="AZ36" i="13"/>
  <c r="BB35" i="13"/>
  <c r="AZ35" i="13"/>
  <c r="BA35" i="13" s="1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A25" i="13" s="1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A15" i="13" s="1"/>
  <c r="BB10" i="13"/>
  <c r="AZ10" i="13"/>
  <c r="BB9" i="13"/>
  <c r="AZ9" i="13"/>
  <c r="BB8" i="13"/>
  <c r="AZ8" i="13"/>
  <c r="BB7" i="13"/>
  <c r="AZ7" i="13"/>
  <c r="BB6" i="13"/>
  <c r="AZ6" i="13"/>
  <c r="BB5" i="13"/>
  <c r="AZ5" i="13"/>
  <c r="BA5" i="13" s="1"/>
  <c r="AR50" i="13"/>
  <c r="AP50" i="13"/>
  <c r="AR49" i="13"/>
  <c r="AP49" i="13"/>
  <c r="AR48" i="13"/>
  <c r="AP48" i="13"/>
  <c r="AR47" i="13"/>
  <c r="AP47" i="13"/>
  <c r="AR46" i="13"/>
  <c r="AP46" i="13"/>
  <c r="AR45" i="13"/>
  <c r="AP45" i="13"/>
  <c r="AQ45" i="13" s="1"/>
  <c r="AS45" i="13" s="1"/>
  <c r="AR40" i="13"/>
  <c r="AP40" i="13"/>
  <c r="AR39" i="13"/>
  <c r="AP39" i="13"/>
  <c r="AR38" i="13"/>
  <c r="AP38" i="13"/>
  <c r="AR37" i="13"/>
  <c r="AP37" i="13"/>
  <c r="AR36" i="13"/>
  <c r="AP36" i="13"/>
  <c r="AR35" i="13"/>
  <c r="AP35" i="13"/>
  <c r="AQ35" i="13" s="1"/>
  <c r="AR30" i="13"/>
  <c r="AP30" i="13"/>
  <c r="AR29" i="13"/>
  <c r="AP29" i="13"/>
  <c r="AR28" i="13"/>
  <c r="AP28" i="13"/>
  <c r="AR27" i="13"/>
  <c r="AP27" i="13"/>
  <c r="AR26" i="13"/>
  <c r="AP26" i="13"/>
  <c r="AR25" i="13"/>
  <c r="AP25" i="13"/>
  <c r="AQ25" i="13" s="1"/>
  <c r="AR20" i="13"/>
  <c r="AP20" i="13"/>
  <c r="AR19" i="13"/>
  <c r="AP19" i="13"/>
  <c r="AR18" i="13"/>
  <c r="AP18" i="13"/>
  <c r="AR17" i="13"/>
  <c r="AP17" i="13"/>
  <c r="AR16" i="13"/>
  <c r="AP16" i="13"/>
  <c r="AR15" i="13"/>
  <c r="AP15" i="13"/>
  <c r="AQ15" i="13" s="1"/>
  <c r="AR10" i="13"/>
  <c r="AP10" i="13"/>
  <c r="AR9" i="13"/>
  <c r="AP9" i="13"/>
  <c r="AR8" i="13"/>
  <c r="AP8" i="13"/>
  <c r="AR7" i="13"/>
  <c r="AP7" i="13"/>
  <c r="AR6" i="13"/>
  <c r="AP6" i="13"/>
  <c r="AR5" i="13"/>
  <c r="AP5" i="13"/>
  <c r="AQ5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Y5" i="13"/>
  <c r="W5" i="13"/>
  <c r="X5" i="13" s="1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S64" i="16" l="1"/>
  <c r="Q65" i="16"/>
  <c r="Q66" i="16" s="1"/>
  <c r="F65" i="16"/>
  <c r="F66" i="16" s="1"/>
  <c r="F67" i="16" s="1"/>
  <c r="H64" i="16"/>
  <c r="F16" i="16"/>
  <c r="S15" i="16"/>
  <c r="F36" i="16"/>
  <c r="F37" i="16" s="1"/>
  <c r="F38" i="16" s="1"/>
  <c r="S5" i="16"/>
  <c r="S45" i="16"/>
  <c r="Q46" i="16"/>
  <c r="S46" i="16" s="1"/>
  <c r="F39" i="16"/>
  <c r="H39" i="16" s="1"/>
  <c r="H25" i="16"/>
  <c r="F6" i="16"/>
  <c r="S35" i="16"/>
  <c r="H5" i="16"/>
  <c r="Q6" i="16"/>
  <c r="S6" i="16" s="1"/>
  <c r="Q36" i="16"/>
  <c r="Q37" i="16" s="1"/>
  <c r="S37" i="16" s="1"/>
  <c r="H35" i="16"/>
  <c r="Q26" i="16"/>
  <c r="Q27" i="16" s="1"/>
  <c r="Q28" i="16" s="1"/>
  <c r="Q29" i="16" s="1"/>
  <c r="S25" i="16"/>
  <c r="H45" i="16"/>
  <c r="F46" i="16"/>
  <c r="H36" i="16"/>
  <c r="F17" i="16"/>
  <c r="H17" i="16" s="1"/>
  <c r="H16" i="16"/>
  <c r="F26" i="16"/>
  <c r="H26" i="16" s="1"/>
  <c r="F40" i="16"/>
  <c r="H40" i="16" s="1"/>
  <c r="Q16" i="16"/>
  <c r="S16" i="16" s="1"/>
  <c r="H6" i="16"/>
  <c r="F7" i="16"/>
  <c r="H7" i="16" s="1"/>
  <c r="H38" i="16"/>
  <c r="H15" i="16"/>
  <c r="AS15" i="13"/>
  <c r="BA46" i="13"/>
  <c r="AQ26" i="13"/>
  <c r="AS26" i="13" s="1"/>
  <c r="Z5" i="13"/>
  <c r="AS5" i="13"/>
  <c r="X6" i="13"/>
  <c r="X7" i="13" s="1"/>
  <c r="BC25" i="13"/>
  <c r="BA26" i="13"/>
  <c r="BA27" i="13" s="1"/>
  <c r="BA28" i="13" s="1"/>
  <c r="BC45" i="13"/>
  <c r="BC46" i="13"/>
  <c r="BA47" i="13"/>
  <c r="BC47" i="13" s="1"/>
  <c r="BC35" i="13"/>
  <c r="BA36" i="13"/>
  <c r="BC36" i="13" s="1"/>
  <c r="BC15" i="13"/>
  <c r="BA16" i="13"/>
  <c r="BA17" i="13" s="1"/>
  <c r="BA6" i="13"/>
  <c r="BC6" i="13" s="1"/>
  <c r="BC5" i="13"/>
  <c r="AQ46" i="13"/>
  <c r="AQ47" i="13" s="1"/>
  <c r="AQ36" i="13"/>
  <c r="AQ37" i="13" s="1"/>
  <c r="AS37" i="13" s="1"/>
  <c r="AS35" i="13"/>
  <c r="AS25" i="13"/>
  <c r="AQ16" i="13"/>
  <c r="AS16" i="13" s="1"/>
  <c r="AQ6" i="13"/>
  <c r="AQ7" i="13" s="1"/>
  <c r="AS7" i="13" s="1"/>
  <c r="AS6" i="13"/>
  <c r="AQ8" i="13"/>
  <c r="AS8" i="13" s="1"/>
  <c r="AQ9" i="13"/>
  <c r="AS9" i="13"/>
  <c r="AQ10" i="13"/>
  <c r="AS10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X50" i="13"/>
  <c r="X51" i="13" s="1"/>
  <c r="Z49" i="13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Q67" i="16" l="1"/>
  <c r="S66" i="16"/>
  <c r="S65" i="16"/>
  <c r="H66" i="16"/>
  <c r="F68" i="16"/>
  <c r="H68" i="16" s="1"/>
  <c r="H67" i="16"/>
  <c r="H65" i="16"/>
  <c r="S28" i="16"/>
  <c r="S26" i="16"/>
  <c r="H37" i="16"/>
  <c r="Q17" i="16"/>
  <c r="S17" i="16" s="1"/>
  <c r="Q47" i="16"/>
  <c r="S47" i="16" s="1"/>
  <c r="Q7" i="16"/>
  <c r="Q8" i="16" s="1"/>
  <c r="S27" i="16"/>
  <c r="Q38" i="16"/>
  <c r="F8" i="16"/>
  <c r="H8" i="16" s="1"/>
  <c r="S36" i="16"/>
  <c r="Q30" i="16"/>
  <c r="S29" i="16"/>
  <c r="I38" i="16"/>
  <c r="J38" i="16" s="1"/>
  <c r="S7" i="16"/>
  <c r="F18" i="16"/>
  <c r="H46" i="16"/>
  <c r="F47" i="16"/>
  <c r="F27" i="16"/>
  <c r="AH7" i="13"/>
  <c r="AT10" i="13"/>
  <c r="AU10" i="13" s="1"/>
  <c r="AT8" i="13"/>
  <c r="AU8" i="13" s="1"/>
  <c r="AQ27" i="13"/>
  <c r="AS27" i="13" s="1"/>
  <c r="Q24" i="13"/>
  <c r="AS46" i="13"/>
  <c r="Z7" i="13"/>
  <c r="X8" i="13"/>
  <c r="Z8" i="13" s="1"/>
  <c r="Z6" i="13"/>
  <c r="BC26" i="13"/>
  <c r="AS36" i="13"/>
  <c r="BA37" i="13"/>
  <c r="BC27" i="13"/>
  <c r="BC16" i="13"/>
  <c r="BA48" i="13"/>
  <c r="BC28" i="13"/>
  <c r="BA29" i="13"/>
  <c r="BC17" i="13"/>
  <c r="BA18" i="13"/>
  <c r="BA7" i="13"/>
  <c r="AQ48" i="13"/>
  <c r="AQ49" i="13" s="1"/>
  <c r="AS49" i="13" s="1"/>
  <c r="AS47" i="13"/>
  <c r="AQ17" i="13"/>
  <c r="AQ18" i="13" s="1"/>
  <c r="AQ38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Q68" i="16" l="1"/>
  <c r="S67" i="16"/>
  <c r="F69" i="16"/>
  <c r="H69" i="16" s="1"/>
  <c r="Q18" i="16"/>
  <c r="Q48" i="16"/>
  <c r="F9" i="16"/>
  <c r="F10" i="16" s="1"/>
  <c r="S38" i="16"/>
  <c r="Q39" i="16"/>
  <c r="S48" i="16"/>
  <c r="Q49" i="16"/>
  <c r="S8" i="16"/>
  <c r="Q9" i="16"/>
  <c r="F48" i="16"/>
  <c r="H47" i="16"/>
  <c r="Q19" i="16"/>
  <c r="S18" i="16"/>
  <c r="H18" i="16"/>
  <c r="F19" i="16"/>
  <c r="F28" i="16"/>
  <c r="H27" i="16"/>
  <c r="T28" i="16"/>
  <c r="S30" i="16"/>
  <c r="F57" i="13"/>
  <c r="F58" i="13" s="1"/>
  <c r="H58" i="13" s="1"/>
  <c r="AQ28" i="13"/>
  <c r="AQ29" i="13" s="1"/>
  <c r="AS48" i="13"/>
  <c r="AQ50" i="13"/>
  <c r="AT48" i="13" s="1"/>
  <c r="BA38" i="13"/>
  <c r="BC37" i="13"/>
  <c r="BA49" i="13"/>
  <c r="BC48" i="13"/>
  <c r="BC29" i="13"/>
  <c r="BA30" i="13"/>
  <c r="BD28" i="13" s="1"/>
  <c r="BA19" i="13"/>
  <c r="BC18" i="13"/>
  <c r="BC7" i="13"/>
  <c r="BA8" i="13"/>
  <c r="AS17" i="13"/>
  <c r="AS18" i="13"/>
  <c r="AQ19" i="13"/>
  <c r="AQ39" i="13"/>
  <c r="AS38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H9" i="16" l="1"/>
  <c r="S68" i="16"/>
  <c r="Q69" i="16"/>
  <c r="I69" i="16"/>
  <c r="J69" i="16" s="1"/>
  <c r="I67" i="16"/>
  <c r="K67" i="16" s="1"/>
  <c r="S39" i="16"/>
  <c r="Q40" i="16"/>
  <c r="U28" i="16"/>
  <c r="I8" i="16"/>
  <c r="K8" i="16" s="1"/>
  <c r="I10" i="16"/>
  <c r="H10" i="16"/>
  <c r="Q10" i="16"/>
  <c r="S9" i="16"/>
  <c r="Q20" i="16"/>
  <c r="S19" i="16"/>
  <c r="F49" i="16"/>
  <c r="H48" i="16"/>
  <c r="F20" i="16"/>
  <c r="H19" i="16"/>
  <c r="F29" i="16"/>
  <c r="H28" i="16"/>
  <c r="S49" i="16"/>
  <c r="Q50" i="16"/>
  <c r="F59" i="13"/>
  <c r="H59" i="13" s="1"/>
  <c r="AS28" i="13"/>
  <c r="AS50" i="13"/>
  <c r="AU48" i="13" s="1"/>
  <c r="BC38" i="13"/>
  <c r="BA39" i="13"/>
  <c r="BC30" i="13"/>
  <c r="BE28" i="13" s="1"/>
  <c r="BA50" i="13"/>
  <c r="BC49" i="13"/>
  <c r="BC19" i="13"/>
  <c r="BA20" i="13"/>
  <c r="BD18" i="13" s="1"/>
  <c r="BA9" i="13"/>
  <c r="BC8" i="13"/>
  <c r="AS19" i="13"/>
  <c r="AQ20" i="13"/>
  <c r="AT18" i="13" s="1"/>
  <c r="AS39" i="13"/>
  <c r="AQ40" i="13"/>
  <c r="AQ30" i="13"/>
  <c r="AT28" i="13" s="1"/>
  <c r="AS29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T69" i="16" l="1"/>
  <c r="T67" i="16"/>
  <c r="S69" i="16"/>
  <c r="K69" i="16"/>
  <c r="J67" i="16"/>
  <c r="K10" i="16"/>
  <c r="K12" i="16" s="1"/>
  <c r="K13" i="16" s="1"/>
  <c r="T40" i="16"/>
  <c r="T38" i="16"/>
  <c r="S40" i="16"/>
  <c r="T20" i="16"/>
  <c r="T18" i="16"/>
  <c r="S20" i="16"/>
  <c r="T30" i="16"/>
  <c r="U30" i="16" s="1"/>
  <c r="H29" i="16"/>
  <c r="F30" i="16"/>
  <c r="J10" i="16"/>
  <c r="F50" i="16"/>
  <c r="T10" i="16" s="1"/>
  <c r="H49" i="16"/>
  <c r="J8" i="16"/>
  <c r="T8" i="16"/>
  <c r="S10" i="16"/>
  <c r="I18" i="16"/>
  <c r="I20" i="16"/>
  <c r="H20" i="16"/>
  <c r="S50" i="16"/>
  <c r="T50" i="16"/>
  <c r="T48" i="16"/>
  <c r="AT50" i="13"/>
  <c r="AU50" i="13" s="1"/>
  <c r="AT38" i="13"/>
  <c r="BC50" i="13"/>
  <c r="BD48" i="13"/>
  <c r="BE48" i="13" s="1"/>
  <c r="AS30" i="13"/>
  <c r="AU28" i="13" s="1"/>
  <c r="AT30" i="13"/>
  <c r="AU30" i="13" s="1"/>
  <c r="AS40" i="13"/>
  <c r="AT40" i="13"/>
  <c r="AU40" i="13" s="1"/>
  <c r="AS20" i="13"/>
  <c r="AU18" i="13" s="1"/>
  <c r="AT20" i="13"/>
  <c r="AU20" i="13" s="1"/>
  <c r="BC39" i="13"/>
  <c r="BA40" i="13"/>
  <c r="BD38" i="13" s="1"/>
  <c r="BC20" i="13"/>
  <c r="BE18" i="13" s="1"/>
  <c r="BD30" i="13"/>
  <c r="BE30" i="13" s="1"/>
  <c r="BC9" i="13"/>
  <c r="BA10" i="13"/>
  <c r="BD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U67" i="16" l="1"/>
  <c r="U69" i="16"/>
  <c r="K18" i="16"/>
  <c r="K20" i="16" s="1"/>
  <c r="U38" i="16"/>
  <c r="U40" i="16"/>
  <c r="J18" i="16"/>
  <c r="U48" i="16"/>
  <c r="U50" i="16"/>
  <c r="U18" i="16"/>
  <c r="U10" i="16"/>
  <c r="I30" i="16"/>
  <c r="I28" i="16"/>
  <c r="H30" i="16"/>
  <c r="I40" i="16"/>
  <c r="U8" i="16"/>
  <c r="I50" i="16"/>
  <c r="I48" i="16"/>
  <c r="H50" i="16"/>
  <c r="J20" i="16"/>
  <c r="U20" i="16"/>
  <c r="AU38" i="13"/>
  <c r="BC40" i="13"/>
  <c r="BE38" i="13" s="1"/>
  <c r="BD50" i="13"/>
  <c r="BE50" i="13" s="1"/>
  <c r="BD40" i="13"/>
  <c r="BE40" i="13" s="1"/>
  <c r="BC10" i="13"/>
  <c r="BE8" i="13" s="1"/>
  <c r="BD10" i="13"/>
  <c r="BE10" i="13" s="1"/>
  <c r="BD20" i="13"/>
  <c r="BE20" i="13" s="1"/>
  <c r="AJ37" i="13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K28" i="16" l="1"/>
  <c r="K30" i="16"/>
  <c r="K38" i="16" s="1"/>
  <c r="K40" i="16" s="1"/>
  <c r="K48" i="16" s="1"/>
  <c r="K50" i="16" s="1"/>
  <c r="J40" i="16"/>
  <c r="J50" i="16"/>
  <c r="J48" i="16"/>
  <c r="J28" i="16"/>
  <c r="J30" i="16"/>
  <c r="AJ25" i="13"/>
  <c r="AH26" i="13"/>
  <c r="AJ26" i="13" s="1"/>
  <c r="Y37" i="13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<sst xmlns="http://schemas.openxmlformats.org/spreadsheetml/2006/main" count="378" uniqueCount="39">
  <si>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</si>
  <si>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</si>
  <si>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</si>
  <si>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</si>
  <si>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</si>
  <si>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</si>
  <si>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</si>
  <si>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</si>
  <si>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</si>
  <si>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</si>
  <si>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</si>
  <si>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</si>
  <si>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</si>
  <si>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</si>
  <si>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</si>
  <si>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</si>
  <si>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</si>
  <si>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</si>
  <si>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</si>
  <si>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</si>
  <si>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</si>
  <si>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</si>
  <si>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</si>
  <si>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</si>
  <si>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</si>
  <si>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</si>
  <si>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</si>
  <si>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</si>
  <si>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</si>
  <si>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</si>
  <si>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</si>
  <si>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</si>
  <si>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</si>
  <si>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</si>
  <si>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</si>
  <si>
    <t>1ª Asegurar Iter</t>
  </si>
  <si>
    <t>2ª Asegurar Iter</t>
  </si>
  <si>
    <t>CASH INICIAL</t>
  </si>
  <si>
    <t>2ª Asegurar Iter+Next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</si>
</sst>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BE69"/>
  <sheetViews>
    <sheetView topLeftCell="Z1" zoomScale="85" zoomScaleNormal="85" workbookViewId="0">
      <selection activeCell="BG20" sqref="BG20"/>
    </sheetView>
  </sheetViews>
  <sheetFormatPr baseColWidth="10" defaultRowHeight="18.600000000000001" customHeight="1" x14ac:dyDescent="0.25"/>
  <cols>
    <col min="1" max="1" width="0" hidden="1" customWidth="1"/>
    <col min="2" max="8" width="16" hidden="1" customWidth="1"/>
    <col min="9" max="18" width="0" hidden="1" customWidth="1"/>
  </cols>
  <sheetData>
    <row r="2" spans="1:57" ht="18.600000000000001" customHeight="1" thickBot="1" x14ac:dyDescent="0.3">
      <c r="B2" s="58" t="s">
        <v>8</v>
      </c>
      <c r="C2" s="58"/>
      <c r="D2" s="58"/>
      <c r="E2" s="58"/>
      <c r="F2" s="58"/>
      <c r="G2" s="58"/>
      <c r="H2" s="58"/>
      <c r="K2" s="58" t="s">
        <v>8</v>
      </c>
      <c r="L2" s="58"/>
      <c r="M2" s="58"/>
      <c r="N2" s="58"/>
      <c r="O2" s="58"/>
      <c r="P2" s="58"/>
      <c r="Q2" s="58"/>
    </row>
    <row r="3" spans="1:57" ht="18.600000000000001" customHeight="1" x14ac:dyDescent="0.2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58" t="s">
        <v>8</v>
      </c>
      <c r="U3" s="58"/>
      <c r="V3" s="58"/>
      <c r="W3" s="58"/>
      <c r="X3" s="58"/>
      <c r="Y3" s="58"/>
      <c r="Z3" s="58"/>
      <c r="AB3" s="58" t="s">
        <v>8</v>
      </c>
      <c r="AC3" s="58"/>
      <c r="AD3" s="58"/>
      <c r="AE3" s="58"/>
      <c r="AF3" s="58"/>
      <c r="AG3" s="58"/>
      <c r="AH3" s="58"/>
      <c r="AM3" s="55" t="s">
        <v>8</v>
      </c>
      <c r="AN3" s="56"/>
      <c r="AO3" s="56"/>
      <c r="AP3" s="56"/>
      <c r="AQ3" s="56"/>
      <c r="AR3" s="56"/>
      <c r="AS3" s="57"/>
      <c r="AW3" s="55" t="s">
        <v>8</v>
      </c>
      <c r="AX3" s="56"/>
      <c r="AY3" s="56"/>
      <c r="AZ3" s="56"/>
      <c r="BA3" s="56"/>
      <c r="BB3" s="56"/>
      <c r="BC3" s="57"/>
    </row>
    <row r="4" spans="1:57" ht="18.600000000000001" customHeight="1" x14ac:dyDescent="0.2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M4" s="32" t="s">
        <v>0</v>
      </c>
      <c r="AN4" s="24" t="s">
        <v>1</v>
      </c>
      <c r="AO4" s="6" t="s">
        <v>2</v>
      </c>
      <c r="AP4" s="24" t="s">
        <v>3</v>
      </c>
      <c r="AQ4" s="24" t="s">
        <v>4</v>
      </c>
      <c r="AR4" s="24" t="s">
        <v>5</v>
      </c>
      <c r="AS4" s="33" t="s">
        <v>6</v>
      </c>
      <c r="AW4" s="32" t="s">
        <v>0</v>
      </c>
      <c r="AX4" s="24" t="s">
        <v>1</v>
      </c>
      <c r="AY4" s="6" t="s">
        <v>2</v>
      </c>
      <c r="AZ4" s="24" t="s">
        <v>3</v>
      </c>
      <c r="BA4" s="24" t="s">
        <v>4</v>
      </c>
      <c r="BB4" s="24" t="s">
        <v>5</v>
      </c>
      <c r="BC4" s="33" t="s">
        <v>6</v>
      </c>
    </row>
    <row r="5" spans="1:57" ht="18.600000000000001" customHeight="1" x14ac:dyDescent="0.2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  <c r="AM5" s="34">
        <v>1</v>
      </c>
      <c r="AN5" s="8">
        <v>18</v>
      </c>
      <c r="AO5" s="9">
        <v>0.1</v>
      </c>
      <c r="AP5" s="8">
        <f>AN5*AO5</f>
        <v>1.8</v>
      </c>
      <c r="AQ5" s="10">
        <f>AP5</f>
        <v>1.8</v>
      </c>
      <c r="AR5" s="8">
        <f>AO5*36</f>
        <v>3.6</v>
      </c>
      <c r="AS5" s="35">
        <f>AR5-AQ5</f>
        <v>1.8</v>
      </c>
      <c r="AW5" s="34">
        <v>1</v>
      </c>
      <c r="AX5" s="8">
        <v>18</v>
      </c>
      <c r="AY5" s="9">
        <v>0.6</v>
      </c>
      <c r="AZ5" s="8">
        <f>AX5*AY5</f>
        <v>10.799999999999999</v>
      </c>
      <c r="BA5" s="10">
        <f>AZ5</f>
        <v>10.799999999999999</v>
      </c>
      <c r="BB5" s="8">
        <f>AY5*36</f>
        <v>21.599999999999998</v>
      </c>
      <c r="BC5" s="35">
        <f>BB5-BA5</f>
        <v>10.799999999999999</v>
      </c>
    </row>
    <row r="6" spans="1:57" ht="18.600000000000001" customHeight="1" thickBot="1" x14ac:dyDescent="0.3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  <c r="AM6" s="34">
        <v>2</v>
      </c>
      <c r="AN6" s="8">
        <v>18</v>
      </c>
      <c r="AO6" s="9">
        <v>0.2</v>
      </c>
      <c r="AP6" s="8">
        <f t="shared" ref="AP6:AP10" si="12">AN6*AO6</f>
        <v>3.6</v>
      </c>
      <c r="AQ6" s="10">
        <f>AP6+AQ5</f>
        <v>5.4</v>
      </c>
      <c r="AR6" s="8">
        <f t="shared" ref="AR6:AR10" si="13">AO6*36</f>
        <v>7.2</v>
      </c>
      <c r="AS6" s="36">
        <f>AR6-AQ6</f>
        <v>1.7999999999999998</v>
      </c>
      <c r="AW6" s="34">
        <v>2</v>
      </c>
      <c r="AX6" s="8">
        <v>18</v>
      </c>
      <c r="AY6" s="9">
        <v>1.2</v>
      </c>
      <c r="AZ6" s="8">
        <f t="shared" ref="AZ6:AZ10" si="14">AX6*AY6</f>
        <v>21.599999999999998</v>
      </c>
      <c r="BA6" s="10">
        <f>AZ6+BA5</f>
        <v>32.4</v>
      </c>
      <c r="BB6" s="8">
        <f t="shared" ref="BB6:BB10" si="15">AY6*36</f>
        <v>43.199999999999996</v>
      </c>
      <c r="BC6" s="36">
        <f>BB6-BA6</f>
        <v>10.799999999999997</v>
      </c>
    </row>
    <row r="7" spans="1:57" ht="18.600000000000001" customHeight="1" x14ac:dyDescent="0.2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6">W7+X6</f>
        <v>14.4</v>
      </c>
      <c r="Y7" s="8">
        <f t="shared" si="9"/>
        <v>18</v>
      </c>
      <c r="Z7" s="8">
        <f t="shared" ref="Z7:Z12" si="17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8">AE7+AF6</f>
        <v>12.600000000000001</v>
      </c>
      <c r="AG7" s="8">
        <f t="shared" si="11"/>
        <v>14.4</v>
      </c>
      <c r="AH7" s="8">
        <f t="shared" ref="AH7:AH12" si="19">AG7-AF7</f>
        <v>1.7999999999999989</v>
      </c>
      <c r="AM7" s="34">
        <v>3</v>
      </c>
      <c r="AN7" s="8">
        <v>18</v>
      </c>
      <c r="AO7" s="9">
        <v>0.4</v>
      </c>
      <c r="AP7" s="8">
        <f t="shared" si="12"/>
        <v>7.2</v>
      </c>
      <c r="AQ7" s="10">
        <f t="shared" ref="AQ7:AQ10" si="20">AP7+AQ6</f>
        <v>12.600000000000001</v>
      </c>
      <c r="AR7" s="8">
        <f t="shared" si="13"/>
        <v>14.4</v>
      </c>
      <c r="AS7" s="35">
        <f t="shared" ref="AS7:AS10" si="21">AR7-AQ7</f>
        <v>1.7999999999999989</v>
      </c>
      <c r="AT7" s="53" t="s">
        <v>35</v>
      </c>
      <c r="AU7" s="54"/>
      <c r="AW7" s="34">
        <v>3</v>
      </c>
      <c r="AX7" s="8">
        <v>18</v>
      </c>
      <c r="AY7" s="9">
        <v>2.4</v>
      </c>
      <c r="AZ7" s="8">
        <f t="shared" si="14"/>
        <v>43.199999999999996</v>
      </c>
      <c r="BA7" s="10">
        <f t="shared" ref="BA7:BA10" si="22">AZ7+BA6</f>
        <v>75.599999999999994</v>
      </c>
      <c r="BB7" s="8">
        <f t="shared" si="15"/>
        <v>86.399999999999991</v>
      </c>
      <c r="BC7" s="35">
        <f t="shared" ref="BC7:BC10" si="23">BB7-BA7</f>
        <v>10.799999999999997</v>
      </c>
      <c r="BD7" s="51" t="s">
        <v>35</v>
      </c>
      <c r="BE7" s="52"/>
    </row>
    <row r="8" spans="1:57" ht="18.600000000000001" customHeight="1" x14ac:dyDescent="0.25">
      <c r="A8" s="7"/>
      <c r="B8" s="8">
        <v>5</v>
      </c>
      <c r="C8" s="8">
        <v>18</v>
      </c>
      <c r="D8" s="9">
        <v>5</v>
      </c>
      <c r="E8" s="8">
        <f t="shared" ref="E8:E9" si="24">C8*D8</f>
        <v>90</v>
      </c>
      <c r="F8" s="10">
        <f t="shared" ref="F8:F9" si="25">E8+F7</f>
        <v>154.80000000000001</v>
      </c>
      <c r="G8" s="8">
        <f t="shared" ref="G8:G9" si="26">D8*36</f>
        <v>180</v>
      </c>
      <c r="H8" s="8">
        <f t="shared" ref="H8:H9" si="27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6"/>
        <v>32.4</v>
      </c>
      <c r="Y8" s="8">
        <f t="shared" si="9"/>
        <v>36</v>
      </c>
      <c r="Z8" s="10">
        <f t="shared" si="17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8"/>
        <v>27</v>
      </c>
      <c r="AG8" s="8">
        <f t="shared" si="11"/>
        <v>28.8</v>
      </c>
      <c r="AH8" s="10">
        <f t="shared" si="19"/>
        <v>1.8000000000000007</v>
      </c>
      <c r="AM8" s="34">
        <v>4</v>
      </c>
      <c r="AN8" s="8">
        <v>18</v>
      </c>
      <c r="AO8" s="9">
        <v>0.8</v>
      </c>
      <c r="AP8" s="8">
        <f t="shared" si="12"/>
        <v>14.4</v>
      </c>
      <c r="AQ8" s="10">
        <f t="shared" si="20"/>
        <v>27</v>
      </c>
      <c r="AR8" s="8">
        <f t="shared" si="13"/>
        <v>28.8</v>
      </c>
      <c r="AS8" s="36">
        <f t="shared" si="21"/>
        <v>1.8000000000000007</v>
      </c>
      <c r="AT8" s="30">
        <f>AQ10</f>
        <v>113.4</v>
      </c>
      <c r="AU8" s="28">
        <f>AT8/AS10</f>
        <v>63.000000000000099</v>
      </c>
      <c r="AW8" s="34">
        <v>4</v>
      </c>
      <c r="AX8" s="8">
        <v>18</v>
      </c>
      <c r="AY8" s="9">
        <v>4.8</v>
      </c>
      <c r="AZ8" s="8">
        <f t="shared" si="14"/>
        <v>86.399999999999991</v>
      </c>
      <c r="BA8" s="10">
        <f t="shared" si="22"/>
        <v>162</v>
      </c>
      <c r="BB8" s="8">
        <f t="shared" si="15"/>
        <v>172.79999999999998</v>
      </c>
      <c r="BC8" s="36">
        <f t="shared" si="23"/>
        <v>10.799999999999983</v>
      </c>
      <c r="BD8" s="30">
        <f>BA10</f>
        <v>680.39999999999986</v>
      </c>
      <c r="BE8" s="28">
        <f>BD8/BC10</f>
        <v>62.999999999999588</v>
      </c>
    </row>
    <row r="9" spans="1:57" ht="18.600000000000001" customHeight="1" x14ac:dyDescent="0.25">
      <c r="A9" s="7"/>
      <c r="B9" s="8">
        <v>6</v>
      </c>
      <c r="C9" s="8">
        <v>18</v>
      </c>
      <c r="D9" s="9">
        <v>10</v>
      </c>
      <c r="E9" s="8">
        <f t="shared" si="24"/>
        <v>180</v>
      </c>
      <c r="F9" s="10">
        <f t="shared" si="25"/>
        <v>334.8</v>
      </c>
      <c r="G9" s="8">
        <f t="shared" si="26"/>
        <v>360</v>
      </c>
      <c r="H9" s="10">
        <f t="shared" si="27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6"/>
        <v>68.400000000000006</v>
      </c>
      <c r="Y9" s="8">
        <f t="shared" si="9"/>
        <v>72</v>
      </c>
      <c r="Z9" s="8">
        <f t="shared" si="17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8"/>
        <v>55.8</v>
      </c>
      <c r="AG9" s="8">
        <f t="shared" si="11"/>
        <v>57.6</v>
      </c>
      <c r="AH9" s="8">
        <f t="shared" si="19"/>
        <v>1.8000000000000043</v>
      </c>
      <c r="AM9" s="34">
        <v>5</v>
      </c>
      <c r="AN9" s="8">
        <v>18</v>
      </c>
      <c r="AO9" s="9">
        <v>1.6</v>
      </c>
      <c r="AP9" s="8">
        <f t="shared" si="12"/>
        <v>28.8</v>
      </c>
      <c r="AQ9" s="10">
        <f t="shared" si="20"/>
        <v>55.8</v>
      </c>
      <c r="AR9" s="8">
        <f t="shared" si="13"/>
        <v>57.6</v>
      </c>
      <c r="AS9" s="35">
        <f t="shared" si="21"/>
        <v>1.8000000000000043</v>
      </c>
      <c r="AT9" s="49" t="s">
        <v>36</v>
      </c>
      <c r="AU9" s="50"/>
      <c r="AW9" s="34">
        <v>5</v>
      </c>
      <c r="AX9" s="8">
        <v>18</v>
      </c>
      <c r="AY9" s="9">
        <v>9.6</v>
      </c>
      <c r="AZ9" s="8">
        <f t="shared" si="14"/>
        <v>172.79999999999998</v>
      </c>
      <c r="BA9" s="10">
        <f t="shared" si="22"/>
        <v>334.79999999999995</v>
      </c>
      <c r="BB9" s="8">
        <f t="shared" si="15"/>
        <v>345.59999999999997</v>
      </c>
      <c r="BC9" s="35">
        <f t="shared" si="23"/>
        <v>10.800000000000011</v>
      </c>
      <c r="BD9" s="49" t="s">
        <v>36</v>
      </c>
      <c r="BE9" s="50"/>
    </row>
    <row r="10" spans="1:57" ht="18.600000000000001" customHeight="1" thickBot="1" x14ac:dyDescent="0.3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6"/>
        <v>158.4</v>
      </c>
      <c r="Y10" s="8">
        <f t="shared" si="9"/>
        <v>180</v>
      </c>
      <c r="Z10" s="10">
        <f t="shared" si="17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8"/>
        <v>113.4</v>
      </c>
      <c r="AG10" s="8">
        <f t="shared" si="11"/>
        <v>115.2</v>
      </c>
      <c r="AH10" s="10">
        <f t="shared" si="19"/>
        <v>1.7999999999999972</v>
      </c>
      <c r="AM10" s="37">
        <v>6</v>
      </c>
      <c r="AN10" s="38">
        <v>18</v>
      </c>
      <c r="AO10" s="39">
        <v>3.2</v>
      </c>
      <c r="AP10" s="38">
        <f t="shared" si="12"/>
        <v>57.6</v>
      </c>
      <c r="AQ10" s="40">
        <f t="shared" si="20"/>
        <v>113.4</v>
      </c>
      <c r="AR10" s="38">
        <f t="shared" si="13"/>
        <v>115.2</v>
      </c>
      <c r="AS10" s="41">
        <f t="shared" si="21"/>
        <v>1.7999999999999972</v>
      </c>
      <c r="AT10" s="31">
        <f>AQ10</f>
        <v>113.4</v>
      </c>
      <c r="AU10" s="29">
        <f>AT10/AS10</f>
        <v>63.000000000000099</v>
      </c>
      <c r="AW10" s="37">
        <v>6</v>
      </c>
      <c r="AX10" s="38">
        <v>18</v>
      </c>
      <c r="AY10" s="39">
        <v>19.2</v>
      </c>
      <c r="AZ10" s="38">
        <f t="shared" si="14"/>
        <v>345.59999999999997</v>
      </c>
      <c r="BA10" s="40">
        <f t="shared" si="22"/>
        <v>680.39999999999986</v>
      </c>
      <c r="BB10" s="38">
        <f t="shared" si="15"/>
        <v>691.19999999999993</v>
      </c>
      <c r="BC10" s="41">
        <f t="shared" si="23"/>
        <v>10.800000000000068</v>
      </c>
      <c r="BD10" s="31">
        <f>BA10-AQ50</f>
        <v>113.39999999999986</v>
      </c>
      <c r="BE10" s="29">
        <f>BD10/BC10</f>
        <v>10.499999999999922</v>
      </c>
    </row>
    <row r="11" spans="1:57" ht="18.600000000000001" customHeight="1" x14ac:dyDescent="0.25">
      <c r="K11" s="58" t="s">
        <v>8</v>
      </c>
      <c r="L11" s="58"/>
      <c r="M11" s="58"/>
      <c r="N11" s="58"/>
      <c r="O11" s="58"/>
      <c r="P11" s="58"/>
      <c r="Q11" s="58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6"/>
        <v>338.4</v>
      </c>
      <c r="Y11" s="8">
        <f t="shared" si="9"/>
        <v>360</v>
      </c>
      <c r="Z11" s="8">
        <f t="shared" si="17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8"/>
        <v>228.60000000000002</v>
      </c>
      <c r="AG11" s="8">
        <f t="shared" si="11"/>
        <v>230.4</v>
      </c>
      <c r="AH11" s="8">
        <f t="shared" si="19"/>
        <v>1.7999999999999829</v>
      </c>
    </row>
    <row r="12" spans="1:57" ht="18.600000000000001" customHeight="1" thickBot="1" x14ac:dyDescent="0.3">
      <c r="B12" s="58" t="s">
        <v>9</v>
      </c>
      <c r="C12" s="58"/>
      <c r="D12" s="58"/>
      <c r="E12" s="58"/>
      <c r="F12" s="58"/>
      <c r="G12" s="58"/>
      <c r="H12" s="58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6"/>
        <v>698.4</v>
      </c>
      <c r="Y12" s="8">
        <f t="shared" si="9"/>
        <v>720</v>
      </c>
      <c r="Z12" s="10">
        <f t="shared" si="17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8"/>
        <v>459</v>
      </c>
      <c r="AG12" s="8">
        <f t="shared" si="11"/>
        <v>460.8</v>
      </c>
      <c r="AH12" s="10">
        <f t="shared" si="19"/>
        <v>1.8000000000000114</v>
      </c>
    </row>
    <row r="13" spans="1:57" ht="18.600000000000001" customHeight="1" x14ac:dyDescent="0.2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  <c r="AM13" s="55" t="s">
        <v>8</v>
      </c>
      <c r="AN13" s="56"/>
      <c r="AO13" s="56"/>
      <c r="AP13" s="56"/>
      <c r="AQ13" s="56"/>
      <c r="AR13" s="56"/>
      <c r="AS13" s="57"/>
      <c r="AW13" s="55" t="s">
        <v>8</v>
      </c>
      <c r="AX13" s="56"/>
      <c r="AY13" s="56"/>
      <c r="AZ13" s="56"/>
      <c r="BA13" s="56"/>
      <c r="BB13" s="56"/>
      <c r="BC13" s="57"/>
    </row>
    <row r="14" spans="1:57" ht="18.600000000000001" customHeight="1" x14ac:dyDescent="0.2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8">L14*M14</f>
        <v>3.6</v>
      </c>
      <c r="O14" s="10">
        <f>N14+O13</f>
        <v>5.4</v>
      </c>
      <c r="P14" s="8">
        <f t="shared" ref="P14:P18" si="29">M14*36</f>
        <v>7.2</v>
      </c>
      <c r="Q14" s="10">
        <f>P14-O14</f>
        <v>1.7999999999999998</v>
      </c>
      <c r="AM14" s="32" t="s">
        <v>0</v>
      </c>
      <c r="AN14" s="24" t="s">
        <v>1</v>
      </c>
      <c r="AO14" s="6" t="s">
        <v>2</v>
      </c>
      <c r="AP14" s="24" t="s">
        <v>3</v>
      </c>
      <c r="AQ14" s="24" t="s">
        <v>4</v>
      </c>
      <c r="AR14" s="24" t="s">
        <v>5</v>
      </c>
      <c r="AS14" s="33" t="s">
        <v>6</v>
      </c>
      <c r="AW14" s="32" t="s">
        <v>0</v>
      </c>
      <c r="AX14" s="24" t="s">
        <v>1</v>
      </c>
      <c r="AY14" s="6" t="s">
        <v>2</v>
      </c>
      <c r="AZ14" s="24" t="s">
        <v>3</v>
      </c>
      <c r="BA14" s="24" t="s">
        <v>4</v>
      </c>
      <c r="BB14" s="24" t="s">
        <v>5</v>
      </c>
      <c r="BC14" s="33" t="s">
        <v>6</v>
      </c>
    </row>
    <row r="15" spans="1:57" ht="18.600000000000001" customHeight="1" x14ac:dyDescent="0.25">
      <c r="A15" s="7"/>
      <c r="B15" s="8">
        <v>2</v>
      </c>
      <c r="C15" s="8">
        <v>18</v>
      </c>
      <c r="D15" s="9">
        <v>0.8</v>
      </c>
      <c r="E15" s="8">
        <f t="shared" ref="E15:E17" si="30">C15*D15</f>
        <v>14.4</v>
      </c>
      <c r="F15" s="10">
        <f>E15+F14</f>
        <v>21.6</v>
      </c>
      <c r="G15" s="8">
        <f t="shared" ref="G15:G17" si="31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8"/>
        <v>7.2</v>
      </c>
      <c r="O15" s="10">
        <f t="shared" ref="O15:O18" si="32">N15+O14</f>
        <v>12.600000000000001</v>
      </c>
      <c r="P15" s="8">
        <f t="shared" si="29"/>
        <v>14.4</v>
      </c>
      <c r="Q15" s="8">
        <f t="shared" ref="Q15:Q18" si="33">P15-O15</f>
        <v>1.7999999999999989</v>
      </c>
      <c r="AM15" s="34">
        <v>1</v>
      </c>
      <c r="AN15" s="8">
        <v>18</v>
      </c>
      <c r="AO15" s="9">
        <v>0.2</v>
      </c>
      <c r="AP15" s="8">
        <f>AN15*AO15</f>
        <v>3.6</v>
      </c>
      <c r="AQ15" s="10">
        <f>AP15</f>
        <v>3.6</v>
      </c>
      <c r="AR15" s="8">
        <f>AO15*36</f>
        <v>7.2</v>
      </c>
      <c r="AS15" s="35">
        <f>AR15-AQ15</f>
        <v>3.6</v>
      </c>
      <c r="AW15" s="34">
        <v>1</v>
      </c>
      <c r="AX15" s="8">
        <v>18</v>
      </c>
      <c r="AY15" s="9">
        <v>0.7</v>
      </c>
      <c r="AZ15" s="8">
        <f>AX15*AY15</f>
        <v>12.6</v>
      </c>
      <c r="BA15" s="10">
        <f>AZ15</f>
        <v>12.6</v>
      </c>
      <c r="BB15" s="8">
        <f>AY15*36</f>
        <v>25.2</v>
      </c>
      <c r="BC15" s="35">
        <f>BB15-BA15</f>
        <v>12.6</v>
      </c>
    </row>
    <row r="16" spans="1:57" ht="18.600000000000001" customHeight="1" thickBot="1" x14ac:dyDescent="0.3">
      <c r="A16" s="7"/>
      <c r="B16" s="8">
        <v>3</v>
      </c>
      <c r="C16" s="8">
        <v>18</v>
      </c>
      <c r="D16" s="9">
        <v>2</v>
      </c>
      <c r="E16" s="8">
        <f t="shared" si="30"/>
        <v>36</v>
      </c>
      <c r="F16" s="10">
        <f t="shared" ref="F16:F17" si="34">E16+F15</f>
        <v>57.6</v>
      </c>
      <c r="G16" s="8">
        <f t="shared" si="31"/>
        <v>72</v>
      </c>
      <c r="H16" s="8">
        <f t="shared" ref="H16:H17" si="35">G16-F16</f>
        <v>14.399999999999999</v>
      </c>
      <c r="K16" s="8">
        <v>4</v>
      </c>
      <c r="L16" s="8">
        <v>18</v>
      </c>
      <c r="M16" s="9">
        <v>0.8</v>
      </c>
      <c r="N16" s="8">
        <f t="shared" si="28"/>
        <v>14.4</v>
      </c>
      <c r="O16" s="10">
        <f t="shared" si="32"/>
        <v>27</v>
      </c>
      <c r="P16" s="8">
        <f t="shared" si="29"/>
        <v>28.8</v>
      </c>
      <c r="Q16" s="10">
        <f t="shared" si="33"/>
        <v>1.8000000000000007</v>
      </c>
      <c r="S16">
        <v>0.1</v>
      </c>
      <c r="T16" s="58" t="s">
        <v>8</v>
      </c>
      <c r="U16" s="58"/>
      <c r="V16" s="58"/>
      <c r="W16" s="58"/>
      <c r="X16" s="58"/>
      <c r="Y16" s="58"/>
      <c r="Z16" s="58"/>
      <c r="AM16" s="34">
        <v>2</v>
      </c>
      <c r="AN16" s="8">
        <v>18</v>
      </c>
      <c r="AO16" s="9">
        <v>0.4</v>
      </c>
      <c r="AP16" s="8">
        <f t="shared" ref="AP16:AP20" si="36">AN16*AO16</f>
        <v>7.2</v>
      </c>
      <c r="AQ16" s="10">
        <f>AP16+AQ15</f>
        <v>10.8</v>
      </c>
      <c r="AR16" s="8">
        <f t="shared" ref="AR16:AR20" si="37">AO16*36</f>
        <v>14.4</v>
      </c>
      <c r="AS16" s="36">
        <f>AR16-AQ16</f>
        <v>3.5999999999999996</v>
      </c>
      <c r="AW16" s="34">
        <v>2</v>
      </c>
      <c r="AX16" s="8">
        <v>18</v>
      </c>
      <c r="AY16" s="9">
        <v>1.4</v>
      </c>
      <c r="AZ16" s="8">
        <f t="shared" ref="AZ16:AZ20" si="38">AX16*AY16</f>
        <v>25.2</v>
      </c>
      <c r="BA16" s="10">
        <f>AZ16+BA15</f>
        <v>37.799999999999997</v>
      </c>
      <c r="BB16" s="8">
        <f t="shared" ref="BB16:BB20" si="39">AY16*36</f>
        <v>50.4</v>
      </c>
      <c r="BC16" s="36">
        <f>BB16-BA16</f>
        <v>12.600000000000001</v>
      </c>
    </row>
    <row r="17" spans="1:57" ht="18.600000000000001" customHeight="1" x14ac:dyDescent="0.25">
      <c r="A17" s="7"/>
      <c r="B17" s="8">
        <v>4</v>
      </c>
      <c r="C17" s="8">
        <v>18</v>
      </c>
      <c r="D17" s="9">
        <v>4</v>
      </c>
      <c r="E17" s="8">
        <f t="shared" si="30"/>
        <v>72</v>
      </c>
      <c r="F17" s="10">
        <f t="shared" si="34"/>
        <v>129.6</v>
      </c>
      <c r="G17" s="8">
        <f t="shared" si="31"/>
        <v>144</v>
      </c>
      <c r="H17" s="10">
        <f t="shared" si="35"/>
        <v>14.400000000000006</v>
      </c>
      <c r="K17" s="8">
        <v>5</v>
      </c>
      <c r="L17" s="8">
        <v>18</v>
      </c>
      <c r="M17" s="9">
        <v>1.6</v>
      </c>
      <c r="N17" s="8">
        <f t="shared" si="28"/>
        <v>28.8</v>
      </c>
      <c r="O17" s="10">
        <f t="shared" si="32"/>
        <v>55.8</v>
      </c>
      <c r="P17" s="8">
        <f t="shared" si="29"/>
        <v>57.6</v>
      </c>
      <c r="Q17" s="8">
        <f t="shared" si="33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58" t="s">
        <v>8</v>
      </c>
      <c r="AE17" s="58"/>
      <c r="AF17" s="58"/>
      <c r="AG17" s="58"/>
      <c r="AH17" s="58"/>
      <c r="AI17" s="58"/>
      <c r="AJ17" s="58"/>
      <c r="AM17" s="34">
        <v>3</v>
      </c>
      <c r="AN17" s="8">
        <v>18</v>
      </c>
      <c r="AO17" s="9">
        <v>0.8</v>
      </c>
      <c r="AP17" s="8">
        <f t="shared" si="36"/>
        <v>14.4</v>
      </c>
      <c r="AQ17" s="10">
        <f t="shared" ref="AQ17:AQ20" si="40">AP17+AQ16</f>
        <v>25.200000000000003</v>
      </c>
      <c r="AR17" s="8">
        <f t="shared" si="37"/>
        <v>28.8</v>
      </c>
      <c r="AS17" s="35">
        <f t="shared" ref="AS17:AS20" si="41">AR17-AQ17</f>
        <v>3.5999999999999979</v>
      </c>
      <c r="AT17" s="51" t="s">
        <v>35</v>
      </c>
      <c r="AU17" s="52"/>
      <c r="AW17" s="34">
        <v>3</v>
      </c>
      <c r="AX17" s="8">
        <v>18</v>
      </c>
      <c r="AY17" s="9">
        <v>2.8</v>
      </c>
      <c r="AZ17" s="8">
        <f t="shared" si="38"/>
        <v>50.4</v>
      </c>
      <c r="BA17" s="10">
        <f t="shared" ref="BA17:BA20" si="42">AZ17+BA16</f>
        <v>88.199999999999989</v>
      </c>
      <c r="BB17" s="8">
        <f t="shared" si="39"/>
        <v>100.8</v>
      </c>
      <c r="BC17" s="35">
        <f t="shared" ref="BC17:BC20" si="43">BB17-BA17</f>
        <v>12.600000000000009</v>
      </c>
      <c r="BD17" s="51" t="s">
        <v>35</v>
      </c>
      <c r="BE17" s="52"/>
    </row>
    <row r="18" spans="1:57" ht="18.600000000000001" customHeight="1" x14ac:dyDescent="0.25">
      <c r="A18" s="7"/>
      <c r="B18" s="8">
        <v>5</v>
      </c>
      <c r="C18" s="8">
        <v>18</v>
      </c>
      <c r="D18" s="9">
        <v>10</v>
      </c>
      <c r="E18" s="8">
        <f t="shared" ref="E18:E19" si="44">C18*D18</f>
        <v>180</v>
      </c>
      <c r="F18" s="10">
        <f t="shared" ref="F18:F19" si="45">E18+F17</f>
        <v>309.60000000000002</v>
      </c>
      <c r="G18" s="8">
        <f t="shared" ref="G18:G19" si="46">D18*36</f>
        <v>360</v>
      </c>
      <c r="H18" s="8">
        <f t="shared" ref="H18:H19" si="47">G18-F18</f>
        <v>50.399999999999977</v>
      </c>
      <c r="K18" s="8">
        <v>6</v>
      </c>
      <c r="L18" s="8">
        <v>18</v>
      </c>
      <c r="M18" s="9">
        <v>3.2</v>
      </c>
      <c r="N18" s="8">
        <f t="shared" si="28"/>
        <v>57.6</v>
      </c>
      <c r="O18" s="10">
        <f t="shared" si="32"/>
        <v>113.4</v>
      </c>
      <c r="P18" s="8">
        <f t="shared" si="29"/>
        <v>115.2</v>
      </c>
      <c r="Q18" s="10">
        <f t="shared" si="33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  <c r="AM18" s="34">
        <v>4</v>
      </c>
      <c r="AN18" s="8">
        <v>18</v>
      </c>
      <c r="AO18" s="9">
        <v>1.6</v>
      </c>
      <c r="AP18" s="8">
        <f t="shared" si="36"/>
        <v>28.8</v>
      </c>
      <c r="AQ18" s="10">
        <f t="shared" si="40"/>
        <v>54</v>
      </c>
      <c r="AR18" s="8">
        <f t="shared" si="37"/>
        <v>57.6</v>
      </c>
      <c r="AS18" s="36">
        <f t="shared" si="41"/>
        <v>3.6000000000000014</v>
      </c>
      <c r="AT18" s="30">
        <f>AQ20</f>
        <v>226.8</v>
      </c>
      <c r="AU18" s="28">
        <f>AT18/AS20</f>
        <v>63.000000000000099</v>
      </c>
      <c r="AW18" s="34">
        <v>4</v>
      </c>
      <c r="AX18" s="8">
        <v>18</v>
      </c>
      <c r="AY18" s="9">
        <v>5.6</v>
      </c>
      <c r="AZ18" s="8">
        <f t="shared" si="38"/>
        <v>100.8</v>
      </c>
      <c r="BA18" s="10">
        <f t="shared" si="42"/>
        <v>189</v>
      </c>
      <c r="BB18" s="8">
        <f t="shared" si="39"/>
        <v>201.6</v>
      </c>
      <c r="BC18" s="36">
        <f t="shared" si="43"/>
        <v>12.599999999999994</v>
      </c>
      <c r="BD18" s="30">
        <f>BA20</f>
        <v>793.8</v>
      </c>
      <c r="BE18" s="28">
        <f>BD18/BC20</f>
        <v>62.999999999999879</v>
      </c>
    </row>
    <row r="19" spans="1:57" ht="18.600000000000001" customHeight="1" x14ac:dyDescent="0.25">
      <c r="A19" s="7"/>
      <c r="B19" s="8">
        <v>6</v>
      </c>
      <c r="C19" s="8">
        <v>18</v>
      </c>
      <c r="D19" s="9">
        <v>20</v>
      </c>
      <c r="E19" s="8">
        <f t="shared" si="44"/>
        <v>360</v>
      </c>
      <c r="F19" s="10">
        <f t="shared" si="45"/>
        <v>669.6</v>
      </c>
      <c r="G19" s="8">
        <f t="shared" si="46"/>
        <v>720</v>
      </c>
      <c r="H19" s="10">
        <f t="shared" si="47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48">U19*V19</f>
        <v>36</v>
      </c>
      <c r="X19" s="10">
        <f>W19+X18</f>
        <v>54</v>
      </c>
      <c r="Y19" s="8">
        <f t="shared" ref="Y19:Y23" si="49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  <c r="AM19" s="34">
        <v>5</v>
      </c>
      <c r="AN19" s="8">
        <v>18</v>
      </c>
      <c r="AO19" s="9">
        <v>3.2</v>
      </c>
      <c r="AP19" s="8">
        <f t="shared" si="36"/>
        <v>57.6</v>
      </c>
      <c r="AQ19" s="10">
        <f t="shared" si="40"/>
        <v>111.6</v>
      </c>
      <c r="AR19" s="8">
        <f t="shared" si="37"/>
        <v>115.2</v>
      </c>
      <c r="AS19" s="35">
        <f t="shared" si="41"/>
        <v>3.6000000000000085</v>
      </c>
      <c r="AT19" s="49" t="s">
        <v>36</v>
      </c>
      <c r="AU19" s="50"/>
      <c r="AW19" s="34">
        <v>5</v>
      </c>
      <c r="AX19" s="8">
        <v>18</v>
      </c>
      <c r="AY19" s="9">
        <v>11.2</v>
      </c>
      <c r="AZ19" s="8">
        <f t="shared" si="38"/>
        <v>201.6</v>
      </c>
      <c r="BA19" s="10">
        <f t="shared" si="42"/>
        <v>390.6</v>
      </c>
      <c r="BB19" s="8">
        <f t="shared" si="39"/>
        <v>403.2</v>
      </c>
      <c r="BC19" s="35">
        <f t="shared" si="43"/>
        <v>12.599999999999966</v>
      </c>
      <c r="BD19" s="49" t="s">
        <v>36</v>
      </c>
      <c r="BE19" s="50"/>
    </row>
    <row r="20" spans="1:57" ht="18.600000000000001" customHeight="1" thickBot="1" x14ac:dyDescent="0.3">
      <c r="S20">
        <v>25</v>
      </c>
      <c r="T20" s="8">
        <v>3</v>
      </c>
      <c r="U20" s="8">
        <v>18</v>
      </c>
      <c r="V20" s="9">
        <v>3.5</v>
      </c>
      <c r="W20" s="8">
        <f t="shared" si="48"/>
        <v>63</v>
      </c>
      <c r="X20" s="10">
        <f t="shared" ref="X20:X23" si="50">W20+X19</f>
        <v>117</v>
      </c>
      <c r="Y20" s="8">
        <f t="shared" si="49"/>
        <v>126</v>
      </c>
      <c r="Z20" s="8">
        <f t="shared" ref="Z20:Z23" si="51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52">AE20*AF20</f>
        <v>3.6</v>
      </c>
      <c r="AH20" s="10">
        <f>AG20+AH19</f>
        <v>5.4</v>
      </c>
      <c r="AI20" s="8">
        <f t="shared" ref="AI20:AI26" si="53">AF20*36</f>
        <v>7.2</v>
      </c>
      <c r="AJ20" s="10">
        <f>AI20-AH20</f>
        <v>1.7999999999999998</v>
      </c>
      <c r="AM20" s="37">
        <v>6</v>
      </c>
      <c r="AN20" s="38">
        <v>18</v>
      </c>
      <c r="AO20" s="39">
        <v>6.4</v>
      </c>
      <c r="AP20" s="38">
        <f t="shared" si="36"/>
        <v>115.2</v>
      </c>
      <c r="AQ20" s="40">
        <f t="shared" si="40"/>
        <v>226.8</v>
      </c>
      <c r="AR20" s="38">
        <f t="shared" si="37"/>
        <v>230.4</v>
      </c>
      <c r="AS20" s="41">
        <f t="shared" si="41"/>
        <v>3.5999999999999943</v>
      </c>
      <c r="AT20" s="31">
        <f>AQ20-AQ10</f>
        <v>113.4</v>
      </c>
      <c r="AU20" s="29">
        <f>AT20/AS20</f>
        <v>31.50000000000005</v>
      </c>
      <c r="AW20" s="37">
        <v>6</v>
      </c>
      <c r="AX20" s="38">
        <v>18</v>
      </c>
      <c r="AY20" s="39">
        <v>22.4</v>
      </c>
      <c r="AZ20" s="38">
        <f t="shared" si="38"/>
        <v>403.2</v>
      </c>
      <c r="BA20" s="40">
        <f t="shared" si="42"/>
        <v>793.8</v>
      </c>
      <c r="BB20" s="38">
        <f t="shared" si="39"/>
        <v>806.4</v>
      </c>
      <c r="BC20" s="41">
        <f t="shared" si="43"/>
        <v>12.600000000000023</v>
      </c>
      <c r="BD20" s="31">
        <f>BA20-BA10</f>
        <v>113.40000000000009</v>
      </c>
      <c r="BE20" s="29">
        <f>BD20/BC20</f>
        <v>8.9999999999999911</v>
      </c>
    </row>
    <row r="21" spans="1:57" ht="18.600000000000001" customHeight="1" x14ac:dyDescent="0.25">
      <c r="K21" s="58" t="s">
        <v>8</v>
      </c>
      <c r="L21" s="58"/>
      <c r="M21" s="58"/>
      <c r="N21" s="58"/>
      <c r="O21" s="58"/>
      <c r="P21" s="58"/>
      <c r="Q21" s="58"/>
      <c r="S21">
        <v>100</v>
      </c>
      <c r="T21" s="8">
        <v>4</v>
      </c>
      <c r="U21" s="8">
        <v>18</v>
      </c>
      <c r="V21" s="9">
        <v>7</v>
      </c>
      <c r="W21" s="8">
        <f t="shared" si="48"/>
        <v>126</v>
      </c>
      <c r="X21" s="10">
        <f t="shared" si="50"/>
        <v>243</v>
      </c>
      <c r="Y21" s="8">
        <f t="shared" si="49"/>
        <v>252</v>
      </c>
      <c r="Z21" s="10">
        <f t="shared" si="51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52"/>
        <v>9</v>
      </c>
      <c r="AH21" s="10">
        <f t="shared" ref="AH21:AH26" si="54">AG21+AH20</f>
        <v>14.4</v>
      </c>
      <c r="AI21" s="8">
        <f t="shared" si="53"/>
        <v>18</v>
      </c>
      <c r="AJ21" s="8">
        <f t="shared" ref="AJ21:AJ26" si="55">AI21-AH21</f>
        <v>3.5999999999999996</v>
      </c>
    </row>
    <row r="22" spans="1:57" ht="18.600000000000001" customHeight="1" thickBot="1" x14ac:dyDescent="0.3">
      <c r="B22" s="58" t="s">
        <v>10</v>
      </c>
      <c r="C22" s="58"/>
      <c r="D22" s="58"/>
      <c r="E22" s="58"/>
      <c r="F22" s="58"/>
      <c r="G22" s="58"/>
      <c r="H22" s="58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48"/>
        <v>248.4</v>
      </c>
      <c r="X22" s="10">
        <f t="shared" si="50"/>
        <v>491.4</v>
      </c>
      <c r="Y22" s="8">
        <f t="shared" si="49"/>
        <v>496.8</v>
      </c>
      <c r="Z22" s="8">
        <f t="shared" si="51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52"/>
        <v>18</v>
      </c>
      <c r="AH22" s="10">
        <f t="shared" si="54"/>
        <v>32.4</v>
      </c>
      <c r="AI22" s="8">
        <f t="shared" si="53"/>
        <v>36</v>
      </c>
      <c r="AJ22" s="10">
        <f t="shared" si="55"/>
        <v>3.6000000000000014</v>
      </c>
    </row>
    <row r="23" spans="1:57" ht="18.600000000000001" customHeight="1" x14ac:dyDescent="0.2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48"/>
        <v>496.8</v>
      </c>
      <c r="X23" s="10">
        <f t="shared" si="50"/>
        <v>988.2</v>
      </c>
      <c r="Y23" s="8">
        <f t="shared" si="49"/>
        <v>993.6</v>
      </c>
      <c r="Z23" s="10">
        <f t="shared" si="51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52"/>
        <v>39.6</v>
      </c>
      <c r="AH23" s="10">
        <f t="shared" si="54"/>
        <v>72</v>
      </c>
      <c r="AI23" s="8">
        <f t="shared" si="53"/>
        <v>79.2</v>
      </c>
      <c r="AJ23" s="8">
        <f t="shared" si="55"/>
        <v>7.2000000000000028</v>
      </c>
      <c r="AM23" s="55" t="s">
        <v>8</v>
      </c>
      <c r="AN23" s="56"/>
      <c r="AO23" s="56"/>
      <c r="AP23" s="56"/>
      <c r="AQ23" s="56"/>
      <c r="AR23" s="56"/>
      <c r="AS23" s="57"/>
      <c r="AW23" s="55" t="s">
        <v>8</v>
      </c>
      <c r="AX23" s="56"/>
      <c r="AY23" s="56"/>
      <c r="AZ23" s="56"/>
      <c r="BA23" s="56"/>
      <c r="BB23" s="56"/>
      <c r="BC23" s="57"/>
    </row>
    <row r="24" spans="1:57" ht="18.600000000000001" customHeight="1" x14ac:dyDescent="0.2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56">L24*M24</f>
        <v>3.6</v>
      </c>
      <c r="O24" s="10">
        <f>N24+O23</f>
        <v>5.4</v>
      </c>
      <c r="P24" s="8">
        <f t="shared" ref="P24:P28" si="57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58">U24*V24</f>
        <v>180</v>
      </c>
      <c r="X24" s="10">
        <f t="shared" ref="X24:X25" si="59">W24+X23</f>
        <v>1168.2</v>
      </c>
      <c r="Y24" s="8">
        <f t="shared" ref="Y24:Y25" si="60">V24*36</f>
        <v>360</v>
      </c>
      <c r="Z24" s="8">
        <f t="shared" ref="Z24:Z25" si="61">Y24-X24</f>
        <v>-808.2</v>
      </c>
      <c r="AD24" s="8">
        <v>6</v>
      </c>
      <c r="AE24" s="8">
        <v>18</v>
      </c>
      <c r="AF24" s="9">
        <v>4.4000000000000004</v>
      </c>
      <c r="AG24" s="8">
        <f t="shared" si="52"/>
        <v>79.2</v>
      </c>
      <c r="AH24" s="10">
        <f t="shared" si="54"/>
        <v>151.19999999999999</v>
      </c>
      <c r="AI24" s="8">
        <f t="shared" si="53"/>
        <v>158.4</v>
      </c>
      <c r="AJ24" s="10">
        <f t="shared" si="55"/>
        <v>7.2000000000000171</v>
      </c>
      <c r="AM24" s="32" t="s">
        <v>0</v>
      </c>
      <c r="AN24" s="24" t="s">
        <v>1</v>
      </c>
      <c r="AO24" s="6" t="s">
        <v>2</v>
      </c>
      <c r="AP24" s="24" t="s">
        <v>3</v>
      </c>
      <c r="AQ24" s="24" t="s">
        <v>4</v>
      </c>
      <c r="AR24" s="24" t="s">
        <v>5</v>
      </c>
      <c r="AS24" s="33" t="s">
        <v>6</v>
      </c>
      <c r="AW24" s="32" t="s">
        <v>0</v>
      </c>
      <c r="AX24" s="24" t="s">
        <v>1</v>
      </c>
      <c r="AY24" s="6" t="s">
        <v>2</v>
      </c>
      <c r="AZ24" s="24" t="s">
        <v>3</v>
      </c>
      <c r="BA24" s="24" t="s">
        <v>4</v>
      </c>
      <c r="BB24" s="24" t="s">
        <v>5</v>
      </c>
      <c r="BC24" s="33" t="s">
        <v>6</v>
      </c>
    </row>
    <row r="25" spans="1:57" ht="18.600000000000001" customHeight="1" x14ac:dyDescent="0.25">
      <c r="A25" s="7"/>
      <c r="B25" s="8">
        <v>2</v>
      </c>
      <c r="C25" s="8">
        <v>18</v>
      </c>
      <c r="D25" s="9">
        <v>2</v>
      </c>
      <c r="E25" s="8">
        <f t="shared" ref="E25:E27" si="62">C25*D25</f>
        <v>36</v>
      </c>
      <c r="F25" s="10">
        <f>E25+F24</f>
        <v>54</v>
      </c>
      <c r="G25" s="8">
        <f t="shared" ref="G25:G27" si="63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56"/>
        <v>7.2</v>
      </c>
      <c r="O25" s="10">
        <f t="shared" ref="O25:O28" si="64">N25+O24</f>
        <v>12.600000000000001</v>
      </c>
      <c r="P25" s="8">
        <f t="shared" si="57"/>
        <v>14.4</v>
      </c>
      <c r="Q25" s="8">
        <f t="shared" ref="Q25:Q28" si="65">P25-O25</f>
        <v>1.7999999999999989</v>
      </c>
      <c r="T25" s="8">
        <v>8</v>
      </c>
      <c r="U25" s="8">
        <v>18</v>
      </c>
      <c r="V25" s="9">
        <v>20</v>
      </c>
      <c r="W25" s="8">
        <f t="shared" si="58"/>
        <v>360</v>
      </c>
      <c r="X25" s="10">
        <f t="shared" si="59"/>
        <v>1528.2</v>
      </c>
      <c r="Y25" s="8">
        <f t="shared" si="60"/>
        <v>720</v>
      </c>
      <c r="Z25" s="10">
        <f t="shared" si="61"/>
        <v>-808.2</v>
      </c>
      <c r="AD25" s="8">
        <v>7</v>
      </c>
      <c r="AE25" s="8">
        <v>18</v>
      </c>
      <c r="AF25" s="9">
        <v>9</v>
      </c>
      <c r="AG25" s="8">
        <f t="shared" si="52"/>
        <v>162</v>
      </c>
      <c r="AH25" s="10">
        <f t="shared" si="54"/>
        <v>313.2</v>
      </c>
      <c r="AI25" s="8">
        <f t="shared" si="53"/>
        <v>324</v>
      </c>
      <c r="AJ25" s="8">
        <f t="shared" si="55"/>
        <v>10.800000000000011</v>
      </c>
      <c r="AM25" s="34">
        <v>1</v>
      </c>
      <c r="AN25" s="8">
        <v>18</v>
      </c>
      <c r="AO25" s="9">
        <v>0.3</v>
      </c>
      <c r="AP25" s="8">
        <f>AN25*AO25</f>
        <v>5.3999999999999995</v>
      </c>
      <c r="AQ25" s="10">
        <f>AP25</f>
        <v>5.3999999999999995</v>
      </c>
      <c r="AR25" s="8">
        <f>AO25*36</f>
        <v>10.799999999999999</v>
      </c>
      <c r="AS25" s="35">
        <f>AR25-AQ25</f>
        <v>5.3999999999999995</v>
      </c>
      <c r="AW25" s="34">
        <v>1</v>
      </c>
      <c r="AX25" s="8">
        <v>18</v>
      </c>
      <c r="AY25" s="9">
        <v>0.8</v>
      </c>
      <c r="AZ25" s="8">
        <f>AX25*AY25</f>
        <v>14.4</v>
      </c>
      <c r="BA25" s="10">
        <f>AZ25</f>
        <v>14.4</v>
      </c>
      <c r="BB25" s="8">
        <f>AY25*36</f>
        <v>28.8</v>
      </c>
      <c r="BC25" s="35">
        <f>BB25-BA25</f>
        <v>14.4</v>
      </c>
    </row>
    <row r="26" spans="1:57" ht="18.600000000000001" customHeight="1" thickBot="1" x14ac:dyDescent="0.3">
      <c r="A26" s="7"/>
      <c r="B26" s="8">
        <v>3</v>
      </c>
      <c r="C26" s="8">
        <v>18</v>
      </c>
      <c r="D26" s="9">
        <v>5</v>
      </c>
      <c r="E26" s="8">
        <f t="shared" si="62"/>
        <v>90</v>
      </c>
      <c r="F26" s="10">
        <f t="shared" ref="F26:F27" si="66">E26+F25</f>
        <v>144</v>
      </c>
      <c r="G26" s="8">
        <f t="shared" si="63"/>
        <v>180</v>
      </c>
      <c r="H26" s="8">
        <f t="shared" ref="H26:H27" si="67">G26-F26</f>
        <v>36</v>
      </c>
      <c r="K26" s="8">
        <v>4</v>
      </c>
      <c r="L26" s="8">
        <v>18</v>
      </c>
      <c r="M26" s="9">
        <v>1</v>
      </c>
      <c r="N26" s="8">
        <f t="shared" si="56"/>
        <v>18</v>
      </c>
      <c r="O26" s="10">
        <f t="shared" si="64"/>
        <v>30.6</v>
      </c>
      <c r="P26" s="8">
        <f t="shared" si="57"/>
        <v>36</v>
      </c>
      <c r="Q26" s="10">
        <f t="shared" si="65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52"/>
        <v>324</v>
      </c>
      <c r="AH26" s="10">
        <f t="shared" si="54"/>
        <v>637.20000000000005</v>
      </c>
      <c r="AI26" s="8">
        <f t="shared" si="53"/>
        <v>648</v>
      </c>
      <c r="AJ26" s="10">
        <f t="shared" si="55"/>
        <v>10.799999999999955</v>
      </c>
      <c r="AM26" s="34">
        <v>2</v>
      </c>
      <c r="AN26" s="8">
        <v>18</v>
      </c>
      <c r="AO26" s="9">
        <v>0.6</v>
      </c>
      <c r="AP26" s="8">
        <f t="shared" ref="AP26:AP30" si="68">AN26*AO26</f>
        <v>10.799999999999999</v>
      </c>
      <c r="AQ26" s="10">
        <f>AP26+AQ25</f>
        <v>16.2</v>
      </c>
      <c r="AR26" s="8">
        <f t="shared" ref="AR26:AR30" si="69">AO26*36</f>
        <v>21.599999999999998</v>
      </c>
      <c r="AS26" s="36">
        <f>AR26-AQ26</f>
        <v>5.3999999999999986</v>
      </c>
      <c r="AW26" s="34">
        <v>2</v>
      </c>
      <c r="AX26" s="8">
        <v>18</v>
      </c>
      <c r="AY26" s="9">
        <v>1.6</v>
      </c>
      <c r="AZ26" s="8">
        <f t="shared" ref="AZ26:AZ30" si="70">AX26*AY26</f>
        <v>28.8</v>
      </c>
      <c r="BA26" s="10">
        <f>AZ26+BA25</f>
        <v>43.2</v>
      </c>
      <c r="BB26" s="8">
        <f t="shared" ref="BB26:BB30" si="71">AY26*36</f>
        <v>57.6</v>
      </c>
      <c r="BC26" s="36">
        <f>BB26-BA26</f>
        <v>14.399999999999999</v>
      </c>
    </row>
    <row r="27" spans="1:57" ht="18.600000000000001" customHeight="1" x14ac:dyDescent="0.25">
      <c r="A27" s="7"/>
      <c r="B27" s="8">
        <v>4</v>
      </c>
      <c r="C27" s="8">
        <v>18</v>
      </c>
      <c r="D27" s="9">
        <v>10</v>
      </c>
      <c r="E27" s="8">
        <f t="shared" si="62"/>
        <v>180</v>
      </c>
      <c r="F27" s="10">
        <f t="shared" si="66"/>
        <v>324</v>
      </c>
      <c r="G27" s="8">
        <f t="shared" si="63"/>
        <v>360</v>
      </c>
      <c r="H27" s="10">
        <f t="shared" si="67"/>
        <v>36</v>
      </c>
      <c r="K27" s="8">
        <v>5</v>
      </c>
      <c r="L27" s="8">
        <v>18</v>
      </c>
      <c r="M27" s="9">
        <v>2</v>
      </c>
      <c r="N27" s="8">
        <f t="shared" si="56"/>
        <v>36</v>
      </c>
      <c r="O27" s="10">
        <f t="shared" si="64"/>
        <v>66.599999999999994</v>
      </c>
      <c r="P27" s="8">
        <f t="shared" si="57"/>
        <v>72</v>
      </c>
      <c r="Q27" s="8">
        <f t="shared" si="65"/>
        <v>5.4000000000000057</v>
      </c>
      <c r="AM27" s="34">
        <v>3</v>
      </c>
      <c r="AN27" s="8">
        <v>18</v>
      </c>
      <c r="AO27" s="9">
        <v>1.2</v>
      </c>
      <c r="AP27" s="8">
        <f t="shared" si="68"/>
        <v>21.599999999999998</v>
      </c>
      <c r="AQ27" s="10">
        <f t="shared" ref="AQ27:AQ30" si="72">AP27+AQ26</f>
        <v>37.799999999999997</v>
      </c>
      <c r="AR27" s="8">
        <f t="shared" si="69"/>
        <v>43.199999999999996</v>
      </c>
      <c r="AS27" s="35">
        <f t="shared" ref="AS27:AS30" si="73">AR27-AQ27</f>
        <v>5.3999999999999986</v>
      </c>
      <c r="AT27" s="51" t="s">
        <v>35</v>
      </c>
      <c r="AU27" s="52"/>
      <c r="AW27" s="34">
        <v>3</v>
      </c>
      <c r="AX27" s="8">
        <v>18</v>
      </c>
      <c r="AY27" s="9">
        <v>3.2</v>
      </c>
      <c r="AZ27" s="8">
        <f t="shared" si="70"/>
        <v>57.6</v>
      </c>
      <c r="BA27" s="10">
        <f t="shared" ref="BA27:BA30" si="74">AZ27+BA26</f>
        <v>100.80000000000001</v>
      </c>
      <c r="BB27" s="8">
        <f t="shared" si="71"/>
        <v>115.2</v>
      </c>
      <c r="BC27" s="35">
        <f t="shared" ref="BC27:BC30" si="75">BB27-BA27</f>
        <v>14.399999999999991</v>
      </c>
      <c r="BD27" s="51" t="s">
        <v>35</v>
      </c>
      <c r="BE27" s="52"/>
    </row>
    <row r="28" spans="1:57" ht="18.600000000000001" customHeight="1" x14ac:dyDescent="0.25">
      <c r="A28" s="7"/>
      <c r="B28" s="8">
        <v>5</v>
      </c>
      <c r="C28" s="8">
        <v>18</v>
      </c>
      <c r="D28" s="9">
        <v>20</v>
      </c>
      <c r="E28" s="8">
        <f t="shared" ref="E28:E29" si="76">C28*D28</f>
        <v>360</v>
      </c>
      <c r="F28" s="10">
        <f t="shared" ref="F28:F29" si="77">E28+F27</f>
        <v>684</v>
      </c>
      <c r="G28" s="8">
        <f t="shared" ref="G28:G29" si="78">D28*36</f>
        <v>720</v>
      </c>
      <c r="H28" s="10">
        <f t="shared" ref="H28:H29" si="79">G28-F28</f>
        <v>36</v>
      </c>
      <c r="K28" s="8">
        <v>6</v>
      </c>
      <c r="L28" s="8">
        <v>18</v>
      </c>
      <c r="M28" s="9">
        <v>4</v>
      </c>
      <c r="N28" s="8">
        <f t="shared" si="56"/>
        <v>72</v>
      </c>
      <c r="O28" s="10">
        <f t="shared" si="64"/>
        <v>138.6</v>
      </c>
      <c r="P28" s="8">
        <f t="shared" si="57"/>
        <v>144</v>
      </c>
      <c r="Q28" s="10">
        <f t="shared" si="65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  <c r="AM28" s="34">
        <v>4</v>
      </c>
      <c r="AN28" s="8">
        <v>18</v>
      </c>
      <c r="AO28" s="9">
        <v>2.4</v>
      </c>
      <c r="AP28" s="8">
        <f t="shared" si="68"/>
        <v>43.199999999999996</v>
      </c>
      <c r="AQ28" s="10">
        <f t="shared" si="72"/>
        <v>81</v>
      </c>
      <c r="AR28" s="8">
        <f t="shared" si="69"/>
        <v>86.399999999999991</v>
      </c>
      <c r="AS28" s="36">
        <f t="shared" si="73"/>
        <v>5.3999999999999915</v>
      </c>
      <c r="AT28" s="30">
        <f>AQ30</f>
        <v>340.19999999999993</v>
      </c>
      <c r="AU28" s="28">
        <f>AT28/AS30</f>
        <v>62.999999999999588</v>
      </c>
      <c r="AW28" s="34">
        <v>4</v>
      </c>
      <c r="AX28" s="8">
        <v>18</v>
      </c>
      <c r="AY28" s="9">
        <v>6.4</v>
      </c>
      <c r="AZ28" s="8">
        <f t="shared" si="70"/>
        <v>115.2</v>
      </c>
      <c r="BA28" s="10">
        <f t="shared" si="74"/>
        <v>216</v>
      </c>
      <c r="BB28" s="8">
        <f t="shared" si="71"/>
        <v>230.4</v>
      </c>
      <c r="BC28" s="36">
        <f t="shared" si="75"/>
        <v>14.400000000000006</v>
      </c>
      <c r="BD28" s="30">
        <f>BA30</f>
        <v>907.2</v>
      </c>
      <c r="BE28" s="28">
        <f>BD28/BC30</f>
        <v>63.000000000000099</v>
      </c>
    </row>
    <row r="29" spans="1:57" ht="18.600000000000001" customHeight="1" x14ac:dyDescent="0.25">
      <c r="A29" s="7"/>
      <c r="B29" s="8">
        <v>6</v>
      </c>
      <c r="C29" s="8">
        <v>18</v>
      </c>
      <c r="D29" s="9">
        <v>50</v>
      </c>
      <c r="E29" s="8">
        <f t="shared" si="76"/>
        <v>900</v>
      </c>
      <c r="F29" s="10">
        <f t="shared" si="77"/>
        <v>1584</v>
      </c>
      <c r="G29" s="8">
        <f t="shared" si="78"/>
        <v>1800</v>
      </c>
      <c r="H29" s="10">
        <f t="shared" si="79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80">V29+W29</f>
        <v>23.400000000000034</v>
      </c>
      <c r="Y29">
        <f t="shared" ref="Y29:Y38" si="81">W29*U29</f>
        <v>5.4000000000000341</v>
      </c>
      <c r="AD29" s="58" t="s">
        <v>8</v>
      </c>
      <c r="AE29" s="58"/>
      <c r="AF29" s="58"/>
      <c r="AG29" s="58"/>
      <c r="AH29" s="58"/>
      <c r="AI29" s="58"/>
      <c r="AJ29" s="58"/>
      <c r="AM29" s="34">
        <v>5</v>
      </c>
      <c r="AN29" s="8">
        <v>18</v>
      </c>
      <c r="AO29" s="9">
        <v>4.8</v>
      </c>
      <c r="AP29" s="8">
        <f t="shared" si="68"/>
        <v>86.399999999999991</v>
      </c>
      <c r="AQ29" s="10">
        <f t="shared" si="72"/>
        <v>167.39999999999998</v>
      </c>
      <c r="AR29" s="8">
        <f t="shared" si="69"/>
        <v>172.79999999999998</v>
      </c>
      <c r="AS29" s="35">
        <f t="shared" si="73"/>
        <v>5.4000000000000057</v>
      </c>
      <c r="AT29" s="49" t="s">
        <v>36</v>
      </c>
      <c r="AU29" s="50"/>
      <c r="AW29" s="34">
        <v>5</v>
      </c>
      <c r="AX29" s="8">
        <v>18</v>
      </c>
      <c r="AY29" s="9">
        <v>12.8</v>
      </c>
      <c r="AZ29" s="8">
        <f t="shared" si="70"/>
        <v>230.4</v>
      </c>
      <c r="BA29" s="10">
        <f t="shared" si="74"/>
        <v>446.4</v>
      </c>
      <c r="BB29" s="8">
        <f t="shared" si="71"/>
        <v>460.8</v>
      </c>
      <c r="BC29" s="35">
        <f t="shared" si="75"/>
        <v>14.400000000000034</v>
      </c>
      <c r="BD29" s="49" t="s">
        <v>36</v>
      </c>
      <c r="BE29" s="50"/>
    </row>
    <row r="30" spans="1:57" ht="18.600000000000001" customHeight="1" thickBot="1" x14ac:dyDescent="0.3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80"/>
        <v>27</v>
      </c>
      <c r="Y30">
        <f t="shared" si="81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  <c r="AM30" s="37">
        <v>6</v>
      </c>
      <c r="AN30" s="38">
        <v>18</v>
      </c>
      <c r="AO30" s="39">
        <v>9.6</v>
      </c>
      <c r="AP30" s="38">
        <f t="shared" si="68"/>
        <v>172.79999999999998</v>
      </c>
      <c r="AQ30" s="40">
        <f t="shared" si="72"/>
        <v>340.19999999999993</v>
      </c>
      <c r="AR30" s="38">
        <f t="shared" si="69"/>
        <v>345.59999999999997</v>
      </c>
      <c r="AS30" s="41">
        <f t="shared" si="73"/>
        <v>5.4000000000000341</v>
      </c>
      <c r="AT30" s="31">
        <f>AQ30-AQ20</f>
        <v>113.39999999999992</v>
      </c>
      <c r="AU30" s="29">
        <f>AT30/AS30</f>
        <v>20.999999999999854</v>
      </c>
      <c r="AW30" s="37">
        <v>6</v>
      </c>
      <c r="AX30" s="38">
        <v>18</v>
      </c>
      <c r="AY30" s="39">
        <v>25.6</v>
      </c>
      <c r="AZ30" s="38">
        <f t="shared" si="70"/>
        <v>460.8</v>
      </c>
      <c r="BA30" s="40">
        <f t="shared" si="74"/>
        <v>907.2</v>
      </c>
      <c r="BB30" s="38">
        <f t="shared" si="71"/>
        <v>921.6</v>
      </c>
      <c r="BC30" s="41">
        <f t="shared" si="75"/>
        <v>14.399999999999977</v>
      </c>
      <c r="BD30" s="31">
        <f>BA30-BA20</f>
        <v>113.40000000000009</v>
      </c>
      <c r="BE30" s="29">
        <f>BD30/BC30</f>
        <v>7.8750000000000187</v>
      </c>
    </row>
    <row r="31" spans="1:57" ht="18.600000000000001" customHeight="1" x14ac:dyDescent="0.2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80"/>
        <v>27</v>
      </c>
      <c r="Y31">
        <f t="shared" si="81"/>
        <v>72</v>
      </c>
      <c r="AD31" s="25">
        <v>1</v>
      </c>
      <c r="AE31" s="25">
        <v>18</v>
      </c>
      <c r="AF31" s="26">
        <v>1</v>
      </c>
      <c r="AG31" s="25">
        <f>AE31*AF31</f>
        <v>18</v>
      </c>
      <c r="AH31" s="27">
        <f>AG31</f>
        <v>18</v>
      </c>
      <c r="AI31" s="25">
        <f>AF31*36</f>
        <v>36</v>
      </c>
      <c r="AJ31" s="25">
        <f>AI31-AH31</f>
        <v>18</v>
      </c>
    </row>
    <row r="32" spans="1:57" ht="18.600000000000001" customHeight="1" thickBot="1" x14ac:dyDescent="0.3">
      <c r="B32" s="58" t="s">
        <v>11</v>
      </c>
      <c r="C32" s="58"/>
      <c r="D32" s="58"/>
      <c r="E32" s="58"/>
      <c r="F32" s="58"/>
      <c r="G32" s="58"/>
      <c r="H32" s="58"/>
      <c r="K32" s="58" t="s">
        <v>8</v>
      </c>
      <c r="L32" s="58"/>
      <c r="M32" s="58"/>
      <c r="N32" s="58"/>
      <c r="O32" s="58"/>
      <c r="P32" s="58"/>
      <c r="Q32" s="58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80"/>
        <v>36</v>
      </c>
      <c r="Y32">
        <f t="shared" si="81"/>
        <v>432</v>
      </c>
      <c r="AD32" s="25">
        <v>2</v>
      </c>
      <c r="AE32" s="25">
        <v>18</v>
      </c>
      <c r="AF32" s="26">
        <v>2</v>
      </c>
      <c r="AG32" s="25">
        <f t="shared" ref="AG32:AG38" si="82">AE32*AF32</f>
        <v>36</v>
      </c>
      <c r="AH32" s="27">
        <f>AG32+AH31</f>
        <v>54</v>
      </c>
      <c r="AI32" s="25">
        <f t="shared" ref="AI32:AI38" si="83">AF32*36</f>
        <v>72</v>
      </c>
      <c r="AJ32" s="27">
        <f>AI32-AH32</f>
        <v>18</v>
      </c>
    </row>
    <row r="33" spans="1:57" ht="18.600000000000001" customHeight="1" x14ac:dyDescent="0.2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84">Z18</f>
        <v>18</v>
      </c>
      <c r="X33" s="19">
        <f t="shared" si="80"/>
        <v>36</v>
      </c>
      <c r="Y33">
        <f t="shared" si="81"/>
        <v>684</v>
      </c>
      <c r="AD33" s="25">
        <v>3</v>
      </c>
      <c r="AE33" s="25">
        <v>18</v>
      </c>
      <c r="AF33" s="26">
        <v>3.5</v>
      </c>
      <c r="AG33" s="25">
        <f t="shared" si="82"/>
        <v>63</v>
      </c>
      <c r="AH33" s="27">
        <f t="shared" ref="AH33:AH38" si="85">AG33+AH32</f>
        <v>117</v>
      </c>
      <c r="AI33" s="25">
        <f t="shared" si="83"/>
        <v>126</v>
      </c>
      <c r="AJ33" s="25">
        <f t="shared" ref="AJ33:AJ38" si="86">AI33-AH33</f>
        <v>9</v>
      </c>
      <c r="AM33" s="55" t="s">
        <v>8</v>
      </c>
      <c r="AN33" s="56"/>
      <c r="AO33" s="56"/>
      <c r="AP33" s="56"/>
      <c r="AQ33" s="56"/>
      <c r="AR33" s="56"/>
      <c r="AS33" s="57"/>
      <c r="AW33" s="55" t="s">
        <v>8</v>
      </c>
      <c r="AX33" s="56"/>
      <c r="AY33" s="56"/>
      <c r="AZ33" s="56"/>
      <c r="BA33" s="56"/>
      <c r="BB33" s="56"/>
      <c r="BC33" s="57"/>
    </row>
    <row r="34" spans="1:57" ht="18.600000000000001" customHeight="1" x14ac:dyDescent="0.2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84"/>
        <v>18</v>
      </c>
      <c r="X34" s="19">
        <f t="shared" si="80"/>
        <v>18</v>
      </c>
      <c r="Y34">
        <f t="shared" si="81"/>
        <v>576</v>
      </c>
      <c r="AD34" s="25">
        <v>4</v>
      </c>
      <c r="AE34" s="25">
        <v>18</v>
      </c>
      <c r="AF34" s="26">
        <v>7</v>
      </c>
      <c r="AG34" s="25">
        <f t="shared" si="82"/>
        <v>126</v>
      </c>
      <c r="AH34" s="27">
        <f t="shared" si="85"/>
        <v>243</v>
      </c>
      <c r="AI34" s="25">
        <f t="shared" si="83"/>
        <v>252</v>
      </c>
      <c r="AJ34" s="27">
        <f t="shared" si="86"/>
        <v>9</v>
      </c>
      <c r="AM34" s="32" t="s">
        <v>0</v>
      </c>
      <c r="AN34" s="24" t="s">
        <v>1</v>
      </c>
      <c r="AO34" s="6" t="s">
        <v>2</v>
      </c>
      <c r="AP34" s="24" t="s">
        <v>3</v>
      </c>
      <c r="AQ34" s="24" t="s">
        <v>4</v>
      </c>
      <c r="AR34" s="24" t="s">
        <v>5</v>
      </c>
      <c r="AS34" s="33" t="s">
        <v>6</v>
      </c>
      <c r="AW34" s="32" t="s">
        <v>0</v>
      </c>
      <c r="AX34" s="24" t="s">
        <v>1</v>
      </c>
      <c r="AY34" s="6" t="s">
        <v>2</v>
      </c>
      <c r="AZ34" s="24" t="s">
        <v>3</v>
      </c>
      <c r="BA34" s="24" t="s">
        <v>4</v>
      </c>
      <c r="BB34" s="24" t="s">
        <v>5</v>
      </c>
      <c r="BC34" s="33" t="s">
        <v>6</v>
      </c>
    </row>
    <row r="35" spans="1:57" ht="18.600000000000001" customHeight="1" x14ac:dyDescent="0.25">
      <c r="A35" s="7"/>
      <c r="B35" s="8">
        <v>2</v>
      </c>
      <c r="C35" s="8">
        <v>18</v>
      </c>
      <c r="D35" s="9">
        <v>4</v>
      </c>
      <c r="E35" s="8">
        <f t="shared" ref="E35:E37" si="87">C35*D35</f>
        <v>72</v>
      </c>
      <c r="F35" s="10">
        <f>E35+F34</f>
        <v>108</v>
      </c>
      <c r="G35" s="8">
        <f t="shared" ref="G35:G37" si="8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89">L35*M35</f>
        <v>3.6</v>
      </c>
      <c r="O35" s="10">
        <f>N35+O34</f>
        <v>5.4</v>
      </c>
      <c r="P35" s="8">
        <f t="shared" ref="P35:P39" si="9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84"/>
        <v>9</v>
      </c>
      <c r="X35" s="19">
        <f t="shared" si="80"/>
        <v>9</v>
      </c>
      <c r="Y35">
        <f t="shared" si="81"/>
        <v>144</v>
      </c>
      <c r="AD35" s="25">
        <v>5</v>
      </c>
      <c r="AE35" s="25">
        <v>18</v>
      </c>
      <c r="AF35" s="26">
        <v>13.8</v>
      </c>
      <c r="AG35" s="25">
        <f t="shared" si="82"/>
        <v>248.4</v>
      </c>
      <c r="AH35" s="27">
        <f t="shared" si="85"/>
        <v>491.4</v>
      </c>
      <c r="AI35" s="25">
        <f t="shared" si="83"/>
        <v>496.8</v>
      </c>
      <c r="AJ35" s="25">
        <f t="shared" si="86"/>
        <v>5.4000000000000341</v>
      </c>
      <c r="AM35" s="34">
        <v>1</v>
      </c>
      <c r="AN35" s="8">
        <v>18</v>
      </c>
      <c r="AO35" s="9">
        <v>0.4</v>
      </c>
      <c r="AP35" s="8">
        <f>AN35*AO35</f>
        <v>7.2</v>
      </c>
      <c r="AQ35" s="10">
        <f>AP35</f>
        <v>7.2</v>
      </c>
      <c r="AR35" s="8">
        <f>AO35*36</f>
        <v>14.4</v>
      </c>
      <c r="AS35" s="35">
        <f>AR35-AQ35</f>
        <v>7.2</v>
      </c>
      <c r="AW35" s="34">
        <v>1</v>
      </c>
      <c r="AX35" s="8">
        <v>18</v>
      </c>
      <c r="AY35" s="9">
        <v>0.9</v>
      </c>
      <c r="AZ35" s="8">
        <f>AX35*AY35</f>
        <v>16.2</v>
      </c>
      <c r="BA35" s="10">
        <f>AZ35</f>
        <v>16.2</v>
      </c>
      <c r="BB35" s="8">
        <f>AY35*36</f>
        <v>32.4</v>
      </c>
      <c r="BC35" s="35">
        <f>BB35-BA35</f>
        <v>16.2</v>
      </c>
    </row>
    <row r="36" spans="1:57" ht="18.600000000000001" customHeight="1" thickBot="1" x14ac:dyDescent="0.3">
      <c r="A36" s="7"/>
      <c r="B36" s="8">
        <v>3</v>
      </c>
      <c r="C36" s="8">
        <v>18</v>
      </c>
      <c r="D36" s="9">
        <v>10</v>
      </c>
      <c r="E36" s="8">
        <f t="shared" si="87"/>
        <v>180</v>
      </c>
      <c r="F36" s="10">
        <f t="shared" ref="F36:F37" si="91">E36+F35</f>
        <v>288</v>
      </c>
      <c r="G36" s="8">
        <f t="shared" si="88"/>
        <v>360</v>
      </c>
      <c r="H36" s="8">
        <f t="shared" ref="H36:H37" si="92">G36-F36</f>
        <v>72</v>
      </c>
      <c r="K36" s="8">
        <v>3</v>
      </c>
      <c r="L36" s="8">
        <v>18</v>
      </c>
      <c r="M36" s="9">
        <v>0.4</v>
      </c>
      <c r="N36" s="8">
        <f t="shared" si="89"/>
        <v>7.2</v>
      </c>
      <c r="O36" s="10">
        <f t="shared" ref="O36:O39" si="93">N36+O35</f>
        <v>12.600000000000001</v>
      </c>
      <c r="P36" s="8">
        <f t="shared" si="90"/>
        <v>14.4</v>
      </c>
      <c r="Q36" s="8">
        <f t="shared" ref="Q36:Q39" si="94">P36-O36</f>
        <v>1.7999999999999989</v>
      </c>
      <c r="T36" s="18" t="s">
        <v>30</v>
      </c>
      <c r="U36">
        <v>13</v>
      </c>
      <c r="V36">
        <v>0</v>
      </c>
      <c r="W36" s="19">
        <f t="shared" si="84"/>
        <v>9</v>
      </c>
      <c r="X36" s="19">
        <f t="shared" si="80"/>
        <v>9</v>
      </c>
      <c r="Y36">
        <f t="shared" si="81"/>
        <v>117</v>
      </c>
      <c r="AD36" s="25">
        <v>6</v>
      </c>
      <c r="AE36" s="25">
        <v>18</v>
      </c>
      <c r="AF36" s="26">
        <v>27.6</v>
      </c>
      <c r="AG36" s="25">
        <f t="shared" si="82"/>
        <v>496.8</v>
      </c>
      <c r="AH36" s="27">
        <f t="shared" si="85"/>
        <v>988.2</v>
      </c>
      <c r="AI36" s="25">
        <f t="shared" si="83"/>
        <v>993.6</v>
      </c>
      <c r="AJ36" s="27">
        <f t="shared" si="86"/>
        <v>5.3999999999999773</v>
      </c>
      <c r="AM36" s="34">
        <v>2</v>
      </c>
      <c r="AN36" s="8">
        <v>18</v>
      </c>
      <c r="AO36" s="9">
        <v>0.8</v>
      </c>
      <c r="AP36" s="8">
        <f t="shared" ref="AP36:AP40" si="95">AN36*AO36</f>
        <v>14.4</v>
      </c>
      <c r="AQ36" s="10">
        <f>AP36+AQ35</f>
        <v>21.6</v>
      </c>
      <c r="AR36" s="8">
        <f t="shared" ref="AR36:AR40" si="96">AO36*36</f>
        <v>28.8</v>
      </c>
      <c r="AS36" s="36">
        <f>AR36-AQ36</f>
        <v>7.1999999999999993</v>
      </c>
      <c r="AW36" s="34">
        <v>2</v>
      </c>
      <c r="AX36" s="8">
        <v>18</v>
      </c>
      <c r="AY36" s="9">
        <v>1.8</v>
      </c>
      <c r="AZ36" s="8">
        <f t="shared" ref="AZ36:AZ40" si="97">AX36*AY36</f>
        <v>32.4</v>
      </c>
      <c r="BA36" s="10">
        <f>AZ36+BA35</f>
        <v>48.599999999999994</v>
      </c>
      <c r="BB36" s="8">
        <f t="shared" ref="BB36:BB40" si="98">AY36*36</f>
        <v>64.8</v>
      </c>
      <c r="BC36" s="36">
        <f>BB36-BA36</f>
        <v>16.200000000000003</v>
      </c>
    </row>
    <row r="37" spans="1:57" ht="18.600000000000001" customHeight="1" x14ac:dyDescent="0.25">
      <c r="A37" s="7"/>
      <c r="B37" s="8">
        <v>4</v>
      </c>
      <c r="C37" s="8">
        <v>18</v>
      </c>
      <c r="D37" s="9">
        <v>20</v>
      </c>
      <c r="E37" s="8">
        <f t="shared" si="87"/>
        <v>360</v>
      </c>
      <c r="F37" s="10">
        <f t="shared" si="91"/>
        <v>648</v>
      </c>
      <c r="G37" s="8">
        <f t="shared" si="88"/>
        <v>720</v>
      </c>
      <c r="H37" s="10">
        <f t="shared" si="92"/>
        <v>72</v>
      </c>
      <c r="K37" s="8">
        <v>4</v>
      </c>
      <c r="L37" s="8">
        <v>18</v>
      </c>
      <c r="M37" s="9">
        <v>0.8</v>
      </c>
      <c r="N37" s="8">
        <f t="shared" si="89"/>
        <v>14.4</v>
      </c>
      <c r="O37" s="10">
        <f t="shared" si="93"/>
        <v>27</v>
      </c>
      <c r="P37" s="8">
        <f t="shared" si="90"/>
        <v>28.8</v>
      </c>
      <c r="Q37" s="10">
        <f t="shared" si="94"/>
        <v>1.8000000000000007</v>
      </c>
      <c r="T37" s="18" t="s">
        <v>31</v>
      </c>
      <c r="U37">
        <v>2</v>
      </c>
      <c r="V37">
        <v>0</v>
      </c>
      <c r="W37">
        <f t="shared" si="84"/>
        <v>5.4000000000000341</v>
      </c>
      <c r="X37" s="19">
        <f t="shared" si="80"/>
        <v>5.4000000000000341</v>
      </c>
      <c r="Y37">
        <f t="shared" si="81"/>
        <v>10.800000000000068</v>
      </c>
      <c r="AD37" s="8">
        <v>7</v>
      </c>
      <c r="AE37" s="8">
        <v>18</v>
      </c>
      <c r="AF37" s="9">
        <v>9</v>
      </c>
      <c r="AG37" s="8">
        <f t="shared" si="82"/>
        <v>162</v>
      </c>
      <c r="AH37" s="10">
        <f t="shared" si="85"/>
        <v>1150.2</v>
      </c>
      <c r="AI37" s="8">
        <f t="shared" si="83"/>
        <v>324</v>
      </c>
      <c r="AJ37" s="8">
        <f t="shared" si="86"/>
        <v>-826.2</v>
      </c>
      <c r="AM37" s="34">
        <v>3</v>
      </c>
      <c r="AN37" s="8">
        <v>18</v>
      </c>
      <c r="AO37" s="9">
        <v>1.6</v>
      </c>
      <c r="AP37" s="8">
        <f t="shared" si="95"/>
        <v>28.8</v>
      </c>
      <c r="AQ37" s="10">
        <f t="shared" ref="AQ37:AQ40" si="99">AP37+AQ36</f>
        <v>50.400000000000006</v>
      </c>
      <c r="AR37" s="8">
        <f t="shared" si="96"/>
        <v>57.6</v>
      </c>
      <c r="AS37" s="35">
        <f t="shared" ref="AS37:AS40" si="100">AR37-AQ37</f>
        <v>7.1999999999999957</v>
      </c>
      <c r="AT37" s="51" t="s">
        <v>35</v>
      </c>
      <c r="AU37" s="52"/>
      <c r="AW37" s="34">
        <v>3</v>
      </c>
      <c r="AX37" s="8">
        <v>18</v>
      </c>
      <c r="AY37" s="9">
        <v>3.6</v>
      </c>
      <c r="AZ37" s="8">
        <f t="shared" si="97"/>
        <v>64.8</v>
      </c>
      <c r="BA37" s="10">
        <f t="shared" ref="BA37:BA40" si="101">AZ37+BA36</f>
        <v>113.39999999999999</v>
      </c>
      <c r="BB37" s="8">
        <f t="shared" si="98"/>
        <v>129.6</v>
      </c>
      <c r="BC37" s="35">
        <f t="shared" ref="BC37:BC40" si="102">BB37-BA37</f>
        <v>16.200000000000003</v>
      </c>
      <c r="BD37" s="51" t="s">
        <v>35</v>
      </c>
      <c r="BE37" s="52"/>
    </row>
    <row r="38" spans="1:57" ht="18.600000000000001" customHeight="1" x14ac:dyDescent="0.25">
      <c r="A38" s="7"/>
      <c r="B38" s="8">
        <v>5</v>
      </c>
      <c r="C38" s="8">
        <v>18</v>
      </c>
      <c r="D38" s="9">
        <v>50</v>
      </c>
      <c r="E38" s="8">
        <f t="shared" ref="E38:E39" si="103">C38*D38</f>
        <v>900</v>
      </c>
      <c r="F38" s="10">
        <f t="shared" ref="F38:F39" si="104">E38+F37</f>
        <v>1548</v>
      </c>
      <c r="G38" s="8">
        <f t="shared" ref="G38:G39" si="105">D38*36</f>
        <v>1800</v>
      </c>
      <c r="H38" s="8">
        <f t="shared" ref="H38:H39" si="106">G38-F38</f>
        <v>252</v>
      </c>
      <c r="K38" s="8">
        <v>5</v>
      </c>
      <c r="L38" s="8">
        <v>18</v>
      </c>
      <c r="M38" s="9">
        <v>1.6</v>
      </c>
      <c r="N38" s="8">
        <f t="shared" si="89"/>
        <v>28.8</v>
      </c>
      <c r="O38" s="10">
        <f t="shared" si="93"/>
        <v>55.8</v>
      </c>
      <c r="P38" s="8">
        <f t="shared" si="90"/>
        <v>57.6</v>
      </c>
      <c r="Q38" s="8">
        <f t="shared" si="94"/>
        <v>1.8000000000000043</v>
      </c>
      <c r="T38" s="18" t="s">
        <v>32</v>
      </c>
      <c r="U38" s="20">
        <v>1</v>
      </c>
      <c r="V38" s="20">
        <v>0</v>
      </c>
      <c r="W38" s="21">
        <f t="shared" si="84"/>
        <v>5.3999999999999773</v>
      </c>
      <c r="X38" s="21">
        <f t="shared" si="80"/>
        <v>5.3999999999999773</v>
      </c>
      <c r="Y38" s="20">
        <f t="shared" si="81"/>
        <v>5.3999999999999773</v>
      </c>
      <c r="AD38" s="8">
        <v>8</v>
      </c>
      <c r="AE38" s="8">
        <v>18</v>
      </c>
      <c r="AF38" s="9">
        <v>18</v>
      </c>
      <c r="AG38" s="8">
        <f t="shared" si="82"/>
        <v>324</v>
      </c>
      <c r="AH38" s="10">
        <f t="shared" si="85"/>
        <v>1474.2</v>
      </c>
      <c r="AI38" s="8">
        <f t="shared" si="83"/>
        <v>648</v>
      </c>
      <c r="AJ38" s="10">
        <f t="shared" si="86"/>
        <v>-826.2</v>
      </c>
      <c r="AM38" s="34">
        <v>4</v>
      </c>
      <c r="AN38" s="8">
        <v>18</v>
      </c>
      <c r="AO38" s="9">
        <v>3.2</v>
      </c>
      <c r="AP38" s="8">
        <f t="shared" si="95"/>
        <v>57.6</v>
      </c>
      <c r="AQ38" s="10">
        <f t="shared" si="99"/>
        <v>108</v>
      </c>
      <c r="AR38" s="8">
        <f t="shared" si="96"/>
        <v>115.2</v>
      </c>
      <c r="AS38" s="36">
        <f t="shared" si="100"/>
        <v>7.2000000000000028</v>
      </c>
      <c r="AT38" s="30">
        <f>AQ40</f>
        <v>453.6</v>
      </c>
      <c r="AU38" s="28">
        <f>AT38/AS40</f>
        <v>63.000000000000099</v>
      </c>
      <c r="AW38" s="34">
        <v>4</v>
      </c>
      <c r="AX38" s="8">
        <v>18</v>
      </c>
      <c r="AY38" s="9">
        <v>7.2</v>
      </c>
      <c r="AZ38" s="8">
        <f t="shared" si="97"/>
        <v>129.6</v>
      </c>
      <c r="BA38" s="10">
        <f t="shared" si="101"/>
        <v>243</v>
      </c>
      <c r="BB38" s="8">
        <f t="shared" si="98"/>
        <v>259.2</v>
      </c>
      <c r="BC38" s="36">
        <f t="shared" si="102"/>
        <v>16.199999999999989</v>
      </c>
      <c r="BD38" s="30">
        <f>BA40</f>
        <v>1020.5999999999999</v>
      </c>
      <c r="BE38" s="28">
        <f>BD38/BC40</f>
        <v>62.999999999999815</v>
      </c>
    </row>
    <row r="39" spans="1:57" ht="18.600000000000001" customHeight="1" x14ac:dyDescent="0.25">
      <c r="A39" s="7"/>
      <c r="B39" s="8">
        <v>6</v>
      </c>
      <c r="C39" s="8">
        <v>18</v>
      </c>
      <c r="D39" s="9">
        <v>100</v>
      </c>
      <c r="E39" s="8">
        <f t="shared" si="103"/>
        <v>1800</v>
      </c>
      <c r="F39" s="10">
        <f t="shared" si="104"/>
        <v>3348</v>
      </c>
      <c r="G39" s="8">
        <f t="shared" si="105"/>
        <v>3600</v>
      </c>
      <c r="H39" s="10">
        <f t="shared" si="106"/>
        <v>252</v>
      </c>
      <c r="K39" s="8">
        <v>6</v>
      </c>
      <c r="L39" s="8">
        <v>18</v>
      </c>
      <c r="M39" s="9">
        <v>3.2</v>
      </c>
      <c r="N39" s="8">
        <f t="shared" si="89"/>
        <v>57.6</v>
      </c>
      <c r="O39" s="10">
        <f t="shared" si="93"/>
        <v>113.4</v>
      </c>
      <c r="P39" s="8">
        <f t="shared" si="90"/>
        <v>115.2</v>
      </c>
      <c r="Q39" s="10">
        <f t="shared" si="94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  <c r="AM39" s="34">
        <v>5</v>
      </c>
      <c r="AN39" s="8">
        <v>18</v>
      </c>
      <c r="AO39" s="9">
        <v>6.4</v>
      </c>
      <c r="AP39" s="8">
        <f t="shared" si="95"/>
        <v>115.2</v>
      </c>
      <c r="AQ39" s="10">
        <f t="shared" si="99"/>
        <v>223.2</v>
      </c>
      <c r="AR39" s="8">
        <f t="shared" si="96"/>
        <v>230.4</v>
      </c>
      <c r="AS39" s="35">
        <f t="shared" si="100"/>
        <v>7.2000000000000171</v>
      </c>
      <c r="AT39" s="49" t="s">
        <v>36</v>
      </c>
      <c r="AU39" s="50"/>
      <c r="AW39" s="34">
        <v>5</v>
      </c>
      <c r="AX39" s="8">
        <v>18</v>
      </c>
      <c r="AY39" s="9">
        <v>14.4</v>
      </c>
      <c r="AZ39" s="8">
        <f t="shared" si="97"/>
        <v>259.2</v>
      </c>
      <c r="BA39" s="10">
        <f t="shared" si="101"/>
        <v>502.2</v>
      </c>
      <c r="BB39" s="8">
        <f t="shared" si="98"/>
        <v>518.4</v>
      </c>
      <c r="BC39" s="35">
        <f t="shared" si="102"/>
        <v>16.199999999999989</v>
      </c>
      <c r="BD39" s="49" t="s">
        <v>36</v>
      </c>
      <c r="BE39" s="50"/>
    </row>
    <row r="40" spans="1:57" ht="18.600000000000001" customHeight="1" thickBot="1" x14ac:dyDescent="0.3">
      <c r="K40" s="8">
        <v>7</v>
      </c>
      <c r="L40" s="8">
        <v>18</v>
      </c>
      <c r="M40" s="9">
        <v>6.4</v>
      </c>
      <c r="N40" s="8">
        <f t="shared" ref="N40:N42" si="107">L40*M40</f>
        <v>115.2</v>
      </c>
      <c r="O40" s="10">
        <f t="shared" ref="O40:O42" si="108">N40+O39</f>
        <v>228.60000000000002</v>
      </c>
      <c r="P40" s="8">
        <f t="shared" ref="P40:P42" si="109">M40*36</f>
        <v>230.4</v>
      </c>
      <c r="Q40" s="8">
        <f t="shared" ref="Q40:Q42" si="110">P40-O40</f>
        <v>1.7999999999999829</v>
      </c>
      <c r="Y40" s="19">
        <f>-X23</f>
        <v>-988.2</v>
      </c>
      <c r="AM40" s="37">
        <v>6</v>
      </c>
      <c r="AN40" s="38">
        <v>18</v>
      </c>
      <c r="AO40" s="39">
        <v>12.8</v>
      </c>
      <c r="AP40" s="38">
        <f t="shared" si="95"/>
        <v>230.4</v>
      </c>
      <c r="AQ40" s="40">
        <f t="shared" si="99"/>
        <v>453.6</v>
      </c>
      <c r="AR40" s="38">
        <f t="shared" si="96"/>
        <v>460.8</v>
      </c>
      <c r="AS40" s="41">
        <f t="shared" si="100"/>
        <v>7.1999999999999886</v>
      </c>
      <c r="AT40" s="31">
        <f>AQ40-AQ30</f>
        <v>113.40000000000009</v>
      </c>
      <c r="AU40" s="29">
        <f>AT40/AS40</f>
        <v>15.750000000000037</v>
      </c>
      <c r="AW40" s="37">
        <v>6</v>
      </c>
      <c r="AX40" s="38">
        <v>18</v>
      </c>
      <c r="AY40" s="39">
        <v>28.8</v>
      </c>
      <c r="AZ40" s="38">
        <f t="shared" si="97"/>
        <v>518.4</v>
      </c>
      <c r="BA40" s="40">
        <f t="shared" si="101"/>
        <v>1020.5999999999999</v>
      </c>
      <c r="BB40" s="38">
        <f t="shared" si="98"/>
        <v>1036.8</v>
      </c>
      <c r="BC40" s="41">
        <f t="shared" si="102"/>
        <v>16.200000000000045</v>
      </c>
      <c r="BD40" s="31">
        <f>BA40-BA30</f>
        <v>113.39999999999986</v>
      </c>
      <c r="BE40" s="29">
        <f>BD40/BC40</f>
        <v>6.9999999999999716</v>
      </c>
    </row>
    <row r="41" spans="1:57" ht="18.600000000000001" customHeight="1" x14ac:dyDescent="0.25">
      <c r="K41" s="8">
        <v>8</v>
      </c>
      <c r="L41" s="8">
        <v>18</v>
      </c>
      <c r="M41" s="9">
        <v>12.8</v>
      </c>
      <c r="N41" s="8">
        <f t="shared" si="107"/>
        <v>230.4</v>
      </c>
      <c r="O41" s="10">
        <f t="shared" si="108"/>
        <v>459</v>
      </c>
      <c r="P41" s="8">
        <f t="shared" si="109"/>
        <v>460.8</v>
      </c>
      <c r="Q41" s="10">
        <f t="shared" si="110"/>
        <v>1.8000000000000114</v>
      </c>
      <c r="Y41">
        <f>SUM(Y39:Y40)</f>
        <v>1121.4000000000003</v>
      </c>
    </row>
    <row r="42" spans="1:57" ht="18.600000000000001" customHeight="1" thickBot="1" x14ac:dyDescent="0.3">
      <c r="B42" s="58" t="s">
        <v>12</v>
      </c>
      <c r="C42" s="58"/>
      <c r="D42" s="58"/>
      <c r="E42" s="58"/>
      <c r="F42" s="58"/>
      <c r="G42" s="58"/>
      <c r="H42" s="58"/>
      <c r="K42" s="8">
        <v>9</v>
      </c>
      <c r="L42" s="8">
        <v>18</v>
      </c>
      <c r="M42" s="9">
        <v>25.6</v>
      </c>
      <c r="N42" s="8">
        <f t="shared" si="107"/>
        <v>460.8</v>
      </c>
      <c r="O42" s="10">
        <f t="shared" si="108"/>
        <v>919.8</v>
      </c>
      <c r="P42" s="8">
        <f t="shared" si="109"/>
        <v>921.6</v>
      </c>
      <c r="Q42" s="8">
        <f t="shared" si="110"/>
        <v>1.8000000000000682</v>
      </c>
    </row>
    <row r="43" spans="1:57" ht="18.600000000000001" customHeight="1" x14ac:dyDescent="0.2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M43" s="55" t="s">
        <v>8</v>
      </c>
      <c r="AN43" s="56"/>
      <c r="AO43" s="56"/>
      <c r="AP43" s="56"/>
      <c r="AQ43" s="56"/>
      <c r="AR43" s="56"/>
      <c r="AS43" s="57"/>
      <c r="AW43" s="55" t="s">
        <v>8</v>
      </c>
      <c r="AX43" s="56"/>
      <c r="AY43" s="56"/>
      <c r="AZ43" s="56"/>
      <c r="BA43" s="56"/>
      <c r="BB43" s="56"/>
      <c r="BC43" s="57"/>
    </row>
    <row r="44" spans="1:57" ht="18.600000000000001" customHeight="1" x14ac:dyDescent="0.2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M44" s="32" t="s">
        <v>0</v>
      </c>
      <c r="AN44" s="24" t="s">
        <v>1</v>
      </c>
      <c r="AO44" s="6" t="s">
        <v>2</v>
      </c>
      <c r="AP44" s="24" t="s">
        <v>3</v>
      </c>
      <c r="AQ44" s="24" t="s">
        <v>4</v>
      </c>
      <c r="AR44" s="24" t="s">
        <v>5</v>
      </c>
      <c r="AS44" s="33" t="s">
        <v>6</v>
      </c>
      <c r="AW44" s="32" t="s">
        <v>0</v>
      </c>
      <c r="AX44" s="24" t="s">
        <v>1</v>
      </c>
      <c r="AY44" s="6" t="s">
        <v>2</v>
      </c>
      <c r="AZ44" s="24" t="s">
        <v>3</v>
      </c>
      <c r="BA44" s="24" t="s">
        <v>4</v>
      </c>
      <c r="BB44" s="24" t="s">
        <v>5</v>
      </c>
      <c r="BC44" s="33" t="s">
        <v>6</v>
      </c>
    </row>
    <row r="45" spans="1:57" ht="18.600000000000001" customHeight="1" x14ac:dyDescent="0.25">
      <c r="A45" s="7"/>
      <c r="B45" s="8">
        <v>2</v>
      </c>
      <c r="C45" s="8">
        <v>18</v>
      </c>
      <c r="D45" s="9">
        <v>8</v>
      </c>
      <c r="E45" s="8">
        <f t="shared" ref="E45:E47" si="111">C45*D45</f>
        <v>144</v>
      </c>
      <c r="F45" s="10">
        <f>E45+F44</f>
        <v>234</v>
      </c>
      <c r="G45" s="8">
        <f t="shared" ref="G45:G47" si="112">D45*36</f>
        <v>288</v>
      </c>
      <c r="H45" s="10">
        <f>G45-F45</f>
        <v>54</v>
      </c>
      <c r="AM45" s="34">
        <v>1</v>
      </c>
      <c r="AN45" s="8">
        <v>18</v>
      </c>
      <c r="AO45" s="9">
        <v>0.5</v>
      </c>
      <c r="AP45" s="8">
        <f>AN45*AO45</f>
        <v>9</v>
      </c>
      <c r="AQ45" s="10">
        <f>AP45</f>
        <v>9</v>
      </c>
      <c r="AR45" s="8">
        <f>AO45*36</f>
        <v>18</v>
      </c>
      <c r="AS45" s="35">
        <f>AR45-AQ45</f>
        <v>9</v>
      </c>
      <c r="AW45" s="34">
        <v>1</v>
      </c>
      <c r="AX45" s="8">
        <v>18</v>
      </c>
      <c r="AY45" s="9">
        <v>1</v>
      </c>
      <c r="AZ45" s="8">
        <f>AX45*AY45</f>
        <v>18</v>
      </c>
      <c r="BA45" s="10">
        <f>AZ45</f>
        <v>18</v>
      </c>
      <c r="BB45" s="8">
        <f>AY45*36</f>
        <v>36</v>
      </c>
      <c r="BC45" s="35">
        <f>BB45-BA45</f>
        <v>18</v>
      </c>
    </row>
    <row r="46" spans="1:57" ht="18.600000000000001" customHeight="1" thickBot="1" x14ac:dyDescent="0.3">
      <c r="A46" s="7"/>
      <c r="B46" s="8">
        <v>3</v>
      </c>
      <c r="C46" s="8">
        <v>18</v>
      </c>
      <c r="D46" s="9">
        <v>20</v>
      </c>
      <c r="E46" s="8">
        <f t="shared" si="111"/>
        <v>360</v>
      </c>
      <c r="F46" s="10">
        <f t="shared" ref="F46:F47" si="113">E46+F45</f>
        <v>594</v>
      </c>
      <c r="G46" s="8">
        <f t="shared" si="112"/>
        <v>720</v>
      </c>
      <c r="H46" s="8">
        <f t="shared" ref="H46:H47" si="114">G46-F46</f>
        <v>126</v>
      </c>
      <c r="AM46" s="34">
        <v>2</v>
      </c>
      <c r="AN46" s="8">
        <v>18</v>
      </c>
      <c r="AO46" s="9">
        <v>1</v>
      </c>
      <c r="AP46" s="8">
        <f t="shared" ref="AP46:AP50" si="115">AN46*AO46</f>
        <v>18</v>
      </c>
      <c r="AQ46" s="10">
        <f>AP46+AQ45</f>
        <v>27</v>
      </c>
      <c r="AR46" s="8">
        <f t="shared" ref="AR46:AR50" si="116">AO46*36</f>
        <v>36</v>
      </c>
      <c r="AS46" s="36">
        <f>AR46-AQ46</f>
        <v>9</v>
      </c>
      <c r="AW46" s="34">
        <v>2</v>
      </c>
      <c r="AX46" s="8">
        <v>18</v>
      </c>
      <c r="AY46" s="9">
        <v>2</v>
      </c>
      <c r="AZ46" s="8">
        <f t="shared" ref="AZ46:AZ50" si="117">AX46*AY46</f>
        <v>36</v>
      </c>
      <c r="BA46" s="10">
        <f>AZ46+BA45</f>
        <v>54</v>
      </c>
      <c r="BB46" s="8">
        <f t="shared" ref="BB46:BB50" si="118">AY46*36</f>
        <v>72</v>
      </c>
      <c r="BC46" s="36">
        <f>BB46-BA46</f>
        <v>18</v>
      </c>
    </row>
    <row r="47" spans="1:57" ht="18.600000000000001" customHeight="1" x14ac:dyDescent="0.25">
      <c r="A47" s="7"/>
      <c r="B47" s="8">
        <v>4</v>
      </c>
      <c r="C47" s="8">
        <v>18</v>
      </c>
      <c r="D47" s="9">
        <v>40</v>
      </c>
      <c r="E47" s="8">
        <f t="shared" si="111"/>
        <v>720</v>
      </c>
      <c r="F47" s="10">
        <f t="shared" si="113"/>
        <v>1314</v>
      </c>
      <c r="G47" s="8">
        <f t="shared" si="112"/>
        <v>1440</v>
      </c>
      <c r="H47" s="10">
        <f t="shared" si="114"/>
        <v>126</v>
      </c>
      <c r="T47" s="58" t="s">
        <v>8</v>
      </c>
      <c r="U47" s="58"/>
      <c r="V47" s="58"/>
      <c r="W47" s="58"/>
      <c r="X47" s="58"/>
      <c r="Y47" s="58"/>
      <c r="Z47" s="58"/>
      <c r="AM47" s="34">
        <v>3</v>
      </c>
      <c r="AN47" s="8">
        <v>18</v>
      </c>
      <c r="AO47" s="9">
        <v>2</v>
      </c>
      <c r="AP47" s="8">
        <f t="shared" si="115"/>
        <v>36</v>
      </c>
      <c r="AQ47" s="10">
        <f t="shared" ref="AQ47:AQ50" si="119">AP47+AQ46</f>
        <v>63</v>
      </c>
      <c r="AR47" s="8">
        <f t="shared" si="116"/>
        <v>72</v>
      </c>
      <c r="AS47" s="35">
        <f t="shared" ref="AS47:AS50" si="120">AR47-AQ47</f>
        <v>9</v>
      </c>
      <c r="AT47" s="51" t="s">
        <v>35</v>
      </c>
      <c r="AU47" s="52"/>
      <c r="AW47" s="34">
        <v>3</v>
      </c>
      <c r="AX47" s="8">
        <v>18</v>
      </c>
      <c r="AY47" s="9">
        <v>4</v>
      </c>
      <c r="AZ47" s="8">
        <f t="shared" si="117"/>
        <v>72</v>
      </c>
      <c r="BA47" s="10">
        <f t="shared" ref="BA47:BA50" si="121">AZ47+BA46</f>
        <v>126</v>
      </c>
      <c r="BB47" s="8">
        <f t="shared" si="118"/>
        <v>144</v>
      </c>
      <c r="BC47" s="35">
        <f t="shared" ref="BC47:BC50" si="122">BB47-BA47</f>
        <v>18</v>
      </c>
      <c r="BD47" s="51" t="s">
        <v>35</v>
      </c>
      <c r="BE47" s="52"/>
    </row>
    <row r="48" spans="1:57" ht="18.600000000000001" customHeight="1" x14ac:dyDescent="0.25">
      <c r="A48" s="7"/>
      <c r="B48" s="8">
        <v>5</v>
      </c>
      <c r="C48" s="8">
        <v>18</v>
      </c>
      <c r="D48" s="9">
        <v>100</v>
      </c>
      <c r="E48" s="8">
        <f t="shared" ref="E48:E49" si="123">C48*D48</f>
        <v>1800</v>
      </c>
      <c r="F48" s="10">
        <f t="shared" ref="F48:F49" si="124">E48+F47</f>
        <v>3114</v>
      </c>
      <c r="G48" s="8">
        <f t="shared" ref="G48:G49" si="125">D48*36</f>
        <v>3600</v>
      </c>
      <c r="H48" s="8">
        <f t="shared" ref="H48:H49" si="12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M48" s="34">
        <v>4</v>
      </c>
      <c r="AN48" s="8">
        <v>18</v>
      </c>
      <c r="AO48" s="9">
        <v>4</v>
      </c>
      <c r="AP48" s="8">
        <f t="shared" si="115"/>
        <v>72</v>
      </c>
      <c r="AQ48" s="10">
        <f t="shared" si="119"/>
        <v>135</v>
      </c>
      <c r="AR48" s="8">
        <f t="shared" si="116"/>
        <v>144</v>
      </c>
      <c r="AS48" s="36">
        <f t="shared" si="120"/>
        <v>9</v>
      </c>
      <c r="AT48" s="30">
        <f>AQ50</f>
        <v>567</v>
      </c>
      <c r="AU48" s="28">
        <f>AT48/AS50</f>
        <v>63</v>
      </c>
      <c r="AW48" s="34">
        <v>4</v>
      </c>
      <c r="AX48" s="8">
        <v>18</v>
      </c>
      <c r="AY48" s="9">
        <v>8</v>
      </c>
      <c r="AZ48" s="8">
        <f t="shared" si="117"/>
        <v>144</v>
      </c>
      <c r="BA48" s="10">
        <f t="shared" si="121"/>
        <v>270</v>
      </c>
      <c r="BB48" s="8">
        <f t="shared" si="118"/>
        <v>288</v>
      </c>
      <c r="BC48" s="36">
        <f t="shared" si="122"/>
        <v>18</v>
      </c>
      <c r="BD48" s="30">
        <f>BA50</f>
        <v>1134</v>
      </c>
      <c r="BE48" s="28">
        <f>BD48/BC50</f>
        <v>63</v>
      </c>
    </row>
    <row r="49" spans="1:57" ht="18.600000000000001" customHeight="1" x14ac:dyDescent="0.25">
      <c r="A49" s="7"/>
      <c r="B49" s="8">
        <v>6</v>
      </c>
      <c r="C49" s="8">
        <v>18</v>
      </c>
      <c r="D49" s="9">
        <v>200</v>
      </c>
      <c r="E49" s="8">
        <f t="shared" si="123"/>
        <v>3600</v>
      </c>
      <c r="F49" s="10">
        <f t="shared" si="124"/>
        <v>6714</v>
      </c>
      <c r="G49" s="8">
        <f t="shared" si="125"/>
        <v>7200</v>
      </c>
      <c r="H49" s="10">
        <f t="shared" si="12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  <c r="AM49" s="34">
        <v>5</v>
      </c>
      <c r="AN49" s="8">
        <v>18</v>
      </c>
      <c r="AO49" s="9">
        <v>8</v>
      </c>
      <c r="AP49" s="8">
        <f t="shared" si="115"/>
        <v>144</v>
      </c>
      <c r="AQ49" s="10">
        <f t="shared" si="119"/>
        <v>279</v>
      </c>
      <c r="AR49" s="8">
        <f t="shared" si="116"/>
        <v>288</v>
      </c>
      <c r="AS49" s="35">
        <f t="shared" si="120"/>
        <v>9</v>
      </c>
      <c r="AT49" s="49" t="s">
        <v>36</v>
      </c>
      <c r="AU49" s="50"/>
      <c r="AW49" s="34">
        <v>5</v>
      </c>
      <c r="AX49" s="8">
        <v>18</v>
      </c>
      <c r="AY49" s="9">
        <v>16</v>
      </c>
      <c r="AZ49" s="8">
        <f t="shared" si="117"/>
        <v>288</v>
      </c>
      <c r="BA49" s="10">
        <f t="shared" si="121"/>
        <v>558</v>
      </c>
      <c r="BB49" s="8">
        <f t="shared" si="118"/>
        <v>576</v>
      </c>
      <c r="BC49" s="35">
        <f t="shared" si="122"/>
        <v>18</v>
      </c>
      <c r="BD49" s="49" t="s">
        <v>36</v>
      </c>
      <c r="BE49" s="50"/>
    </row>
    <row r="50" spans="1:57" ht="18.600000000000001" customHeight="1" thickBot="1" x14ac:dyDescent="0.3">
      <c r="T50" s="8">
        <v>2</v>
      </c>
      <c r="U50" s="8">
        <v>18</v>
      </c>
      <c r="V50" s="9">
        <v>0.4</v>
      </c>
      <c r="W50" s="8">
        <f t="shared" ref="W50:W56" si="127">U50*V50</f>
        <v>7.2</v>
      </c>
      <c r="X50" s="10">
        <f>W50+X49</f>
        <v>10.8</v>
      </c>
      <c r="Y50" s="8">
        <f t="shared" ref="Y50:Y56" si="128">V50*36</f>
        <v>14.4</v>
      </c>
      <c r="Z50" s="10">
        <f>Y50-X50</f>
        <v>3.5999999999999996</v>
      </c>
      <c r="AM50" s="37">
        <v>6</v>
      </c>
      <c r="AN50" s="38">
        <v>18</v>
      </c>
      <c r="AO50" s="39">
        <v>16</v>
      </c>
      <c r="AP50" s="38">
        <f t="shared" si="115"/>
        <v>288</v>
      </c>
      <c r="AQ50" s="40">
        <f t="shared" si="119"/>
        <v>567</v>
      </c>
      <c r="AR50" s="38">
        <f t="shared" si="116"/>
        <v>576</v>
      </c>
      <c r="AS50" s="41">
        <f t="shared" si="120"/>
        <v>9</v>
      </c>
      <c r="AT50" s="31">
        <f>AQ50-AQ40</f>
        <v>113.39999999999998</v>
      </c>
      <c r="AU50" s="29">
        <f>AT50/AS50</f>
        <v>12.599999999999998</v>
      </c>
      <c r="AW50" s="37">
        <v>6</v>
      </c>
      <c r="AX50" s="38">
        <v>18</v>
      </c>
      <c r="AY50" s="39">
        <v>32</v>
      </c>
      <c r="AZ50" s="38">
        <f t="shared" si="117"/>
        <v>576</v>
      </c>
      <c r="BA50" s="40">
        <f t="shared" si="121"/>
        <v>1134</v>
      </c>
      <c r="BB50" s="38">
        <f t="shared" si="118"/>
        <v>1152</v>
      </c>
      <c r="BC50" s="41">
        <f t="shared" si="122"/>
        <v>18</v>
      </c>
      <c r="BD50" s="31">
        <f>BA50-BA40</f>
        <v>113.40000000000009</v>
      </c>
      <c r="BE50" s="29">
        <f>BD50/BC50</f>
        <v>6.3000000000000052</v>
      </c>
    </row>
    <row r="51" spans="1:57" ht="18.600000000000001" customHeight="1" x14ac:dyDescent="0.25">
      <c r="T51" s="8">
        <v>3</v>
      </c>
      <c r="U51" s="8">
        <v>18</v>
      </c>
      <c r="V51" s="9">
        <v>1</v>
      </c>
      <c r="W51" s="8">
        <f t="shared" si="127"/>
        <v>18</v>
      </c>
      <c r="X51" s="10">
        <f t="shared" ref="X51:X56" si="129">W51+X50</f>
        <v>28.8</v>
      </c>
      <c r="Y51" s="8">
        <f t="shared" si="128"/>
        <v>36</v>
      </c>
      <c r="Z51" s="8">
        <f t="shared" ref="Z51:Z56" si="130">Y51-X51</f>
        <v>7.1999999999999993</v>
      </c>
    </row>
    <row r="52" spans="1:57" ht="18.600000000000001" customHeight="1" x14ac:dyDescent="0.25">
      <c r="B52" s="58" t="s">
        <v>13</v>
      </c>
      <c r="C52" s="58"/>
      <c r="D52" s="58"/>
      <c r="E52" s="58"/>
      <c r="F52" s="58"/>
      <c r="G52" s="58"/>
      <c r="H52" s="58"/>
      <c r="T52" s="8">
        <v>4</v>
      </c>
      <c r="U52" s="8">
        <v>18</v>
      </c>
      <c r="V52" s="9">
        <v>2</v>
      </c>
      <c r="W52" s="8">
        <f t="shared" si="127"/>
        <v>36</v>
      </c>
      <c r="X52" s="10">
        <f t="shared" si="129"/>
        <v>64.8</v>
      </c>
      <c r="Y52" s="8">
        <f t="shared" si="128"/>
        <v>72</v>
      </c>
      <c r="Z52" s="10">
        <f t="shared" si="130"/>
        <v>7.2000000000000028</v>
      </c>
    </row>
    <row r="53" spans="1:57" ht="18.600000000000001" customHeight="1" x14ac:dyDescent="0.2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127"/>
        <v>79.2</v>
      </c>
      <c r="X53" s="10">
        <f t="shared" si="129"/>
        <v>144</v>
      </c>
      <c r="Y53" s="8">
        <f t="shared" si="128"/>
        <v>158.4</v>
      </c>
      <c r="Z53" s="8">
        <f t="shared" si="130"/>
        <v>14.400000000000006</v>
      </c>
    </row>
    <row r="54" spans="1:57" ht="18.600000000000001" customHeight="1" x14ac:dyDescent="0.2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127"/>
        <v>158.4</v>
      </c>
      <c r="X54" s="10">
        <f t="shared" si="129"/>
        <v>302.39999999999998</v>
      </c>
      <c r="Y54" s="8">
        <f t="shared" si="128"/>
        <v>316.8</v>
      </c>
      <c r="Z54" s="10">
        <f t="shared" si="130"/>
        <v>14.400000000000034</v>
      </c>
    </row>
    <row r="55" spans="1:57" ht="18.600000000000001" customHeight="1" x14ac:dyDescent="0.25">
      <c r="A55" s="7"/>
      <c r="B55" s="8">
        <v>2</v>
      </c>
      <c r="C55" s="8">
        <v>18</v>
      </c>
      <c r="D55" s="9">
        <v>20</v>
      </c>
      <c r="E55" s="8">
        <f t="shared" ref="E55:E57" si="131">C55*D55</f>
        <v>360</v>
      </c>
      <c r="F55" s="10">
        <f>E55+F54</f>
        <v>540</v>
      </c>
      <c r="G55" s="8">
        <f t="shared" ref="G55:G57" si="13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127"/>
        <v>324</v>
      </c>
      <c r="X55" s="10">
        <f t="shared" si="129"/>
        <v>626.4</v>
      </c>
      <c r="Y55" s="8">
        <f t="shared" si="128"/>
        <v>648</v>
      </c>
      <c r="Z55" s="8">
        <f t="shared" si="130"/>
        <v>21.600000000000023</v>
      </c>
    </row>
    <row r="56" spans="1:57" ht="18.600000000000001" customHeight="1" x14ac:dyDescent="0.25">
      <c r="A56" s="7"/>
      <c r="B56" s="8">
        <v>3</v>
      </c>
      <c r="C56" s="8">
        <v>18</v>
      </c>
      <c r="D56" s="9">
        <v>50</v>
      </c>
      <c r="E56" s="8">
        <f t="shared" si="131"/>
        <v>900</v>
      </c>
      <c r="F56" s="10">
        <f t="shared" ref="F56:F57" si="133">E56+F55</f>
        <v>1440</v>
      </c>
      <c r="G56" s="8">
        <f t="shared" si="132"/>
        <v>1800</v>
      </c>
      <c r="H56" s="8">
        <f t="shared" ref="H56:H57" si="134">G56-F56</f>
        <v>360</v>
      </c>
      <c r="T56" s="8">
        <v>8</v>
      </c>
      <c r="U56" s="8">
        <v>18</v>
      </c>
      <c r="V56" s="9">
        <v>36</v>
      </c>
      <c r="W56" s="8">
        <f t="shared" si="127"/>
        <v>648</v>
      </c>
      <c r="X56" s="10">
        <f t="shared" si="129"/>
        <v>1274.4000000000001</v>
      </c>
      <c r="Y56" s="8">
        <f t="shared" si="128"/>
        <v>1296</v>
      </c>
      <c r="Z56" s="10">
        <f t="shared" si="130"/>
        <v>21.599999999999909</v>
      </c>
    </row>
    <row r="57" spans="1:57" ht="18.600000000000001" customHeight="1" x14ac:dyDescent="0.25">
      <c r="A57" s="7"/>
      <c r="B57" s="8">
        <v>4</v>
      </c>
      <c r="C57" s="8">
        <v>18</v>
      </c>
      <c r="D57" s="9">
        <v>100</v>
      </c>
      <c r="E57" s="8">
        <f t="shared" si="131"/>
        <v>1800</v>
      </c>
      <c r="F57" s="10">
        <f t="shared" si="133"/>
        <v>3240</v>
      </c>
      <c r="G57" s="8">
        <f t="shared" si="132"/>
        <v>3600</v>
      </c>
      <c r="H57" s="10">
        <f t="shared" si="134"/>
        <v>360</v>
      </c>
    </row>
    <row r="58" spans="1:57" ht="18.600000000000001" customHeight="1" x14ac:dyDescent="0.25">
      <c r="A58" s="7"/>
      <c r="B58" s="8">
        <v>5</v>
      </c>
      <c r="C58" s="8">
        <v>18</v>
      </c>
      <c r="D58" s="9">
        <v>220</v>
      </c>
      <c r="E58" s="8">
        <f t="shared" ref="E58:E59" si="135">C58*D58</f>
        <v>3960</v>
      </c>
      <c r="F58" s="10">
        <f t="shared" ref="F58:F59" si="136">E58+F57</f>
        <v>7200</v>
      </c>
      <c r="G58" s="8">
        <f t="shared" ref="G58:G59" si="137">D58*36</f>
        <v>7920</v>
      </c>
      <c r="H58" s="10">
        <f t="shared" ref="H58:H59" si="138">G58-F58</f>
        <v>720</v>
      </c>
    </row>
    <row r="59" spans="1:57" ht="18.600000000000001" customHeight="1" x14ac:dyDescent="0.25">
      <c r="A59" s="7"/>
      <c r="B59" s="8">
        <v>6</v>
      </c>
      <c r="C59" s="8">
        <v>18</v>
      </c>
      <c r="D59" s="9">
        <v>440</v>
      </c>
      <c r="E59" s="8">
        <f t="shared" si="135"/>
        <v>7920</v>
      </c>
      <c r="F59" s="10">
        <f t="shared" si="136"/>
        <v>15120</v>
      </c>
      <c r="G59" s="8">
        <f t="shared" si="137"/>
        <v>15840</v>
      </c>
      <c r="H59" s="10">
        <f t="shared" si="138"/>
        <v>720</v>
      </c>
    </row>
    <row r="62" spans="1:57" ht="18.600000000000001" customHeight="1" x14ac:dyDescent="0.25">
      <c r="B62" s="58" t="s">
        <v>14</v>
      </c>
      <c r="C62" s="58"/>
      <c r="D62" s="58"/>
      <c r="E62" s="58"/>
      <c r="F62" s="58"/>
      <c r="G62" s="58"/>
      <c r="H62" s="58"/>
    </row>
    <row r="63" spans="1:57" ht="18.600000000000001" customHeight="1" x14ac:dyDescent="0.2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57" ht="18.600000000000001" customHeight="1" x14ac:dyDescent="0.2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00000000000001" customHeight="1" x14ac:dyDescent="0.25">
      <c r="A65" s="7"/>
      <c r="B65" s="8">
        <v>2</v>
      </c>
      <c r="C65" s="8">
        <v>18</v>
      </c>
      <c r="D65" s="9">
        <v>30</v>
      </c>
      <c r="E65" s="8">
        <f t="shared" ref="E65:E69" si="139">C65*D65</f>
        <v>540</v>
      </c>
      <c r="F65" s="10">
        <f>E65+F64</f>
        <v>810</v>
      </c>
      <c r="G65" s="8">
        <f t="shared" ref="G65:G69" si="140">D65*36</f>
        <v>1080</v>
      </c>
      <c r="H65" s="10">
        <f>G65-F65</f>
        <v>270</v>
      </c>
    </row>
    <row r="66" spans="1:8" ht="18.600000000000001" customHeight="1" x14ac:dyDescent="0.25">
      <c r="A66" s="7"/>
      <c r="B66" s="8">
        <v>3</v>
      </c>
      <c r="C66" s="8">
        <v>18</v>
      </c>
      <c r="D66" s="9">
        <v>65</v>
      </c>
      <c r="E66" s="8">
        <f t="shared" si="139"/>
        <v>1170</v>
      </c>
      <c r="F66" s="10">
        <f t="shared" ref="F66:F69" si="141">E66+F65</f>
        <v>1980</v>
      </c>
      <c r="G66" s="8">
        <f t="shared" si="140"/>
        <v>2340</v>
      </c>
      <c r="H66" s="8">
        <f t="shared" ref="H66:H69" si="142">G66-F66</f>
        <v>360</v>
      </c>
    </row>
    <row r="67" spans="1:8" ht="18.600000000000001" customHeight="1" x14ac:dyDescent="0.25">
      <c r="A67" s="7"/>
      <c r="B67" s="8">
        <v>4</v>
      </c>
      <c r="C67" s="8">
        <v>18</v>
      </c>
      <c r="D67" s="9">
        <v>130</v>
      </c>
      <c r="E67" s="8">
        <f t="shared" si="139"/>
        <v>2340</v>
      </c>
      <c r="F67" s="10">
        <f t="shared" si="141"/>
        <v>4320</v>
      </c>
      <c r="G67" s="8">
        <f t="shared" si="140"/>
        <v>4680</v>
      </c>
      <c r="H67" s="10">
        <f t="shared" si="142"/>
        <v>360</v>
      </c>
    </row>
    <row r="68" spans="1:8" ht="18.600000000000001" customHeight="1" x14ac:dyDescent="0.25">
      <c r="A68" s="7"/>
      <c r="B68" s="8">
        <v>5</v>
      </c>
      <c r="C68" s="8">
        <v>18</v>
      </c>
      <c r="D68" s="9">
        <v>275</v>
      </c>
      <c r="E68" s="8">
        <f t="shared" si="139"/>
        <v>4950</v>
      </c>
      <c r="F68" s="10">
        <f t="shared" si="141"/>
        <v>9270</v>
      </c>
      <c r="G68" s="8">
        <f t="shared" si="140"/>
        <v>9900</v>
      </c>
      <c r="H68" s="10">
        <f t="shared" si="142"/>
        <v>630</v>
      </c>
    </row>
    <row r="69" spans="1:8" ht="18.600000000000001" customHeight="1" x14ac:dyDescent="0.25">
      <c r="A69" s="7"/>
      <c r="B69" s="8">
        <v>6</v>
      </c>
      <c r="C69" s="8">
        <v>18</v>
      </c>
      <c r="D69" s="9">
        <v>550</v>
      </c>
      <c r="E69" s="8">
        <f t="shared" si="139"/>
        <v>9900</v>
      </c>
      <c r="F69" s="10">
        <f t="shared" si="141"/>
        <v>19170</v>
      </c>
      <c r="G69" s="8">
        <f t="shared" si="140"/>
        <v>19800</v>
      </c>
      <c r="H69" s="10">
        <f t="shared" si="142"/>
        <v>630</v>
      </c>
    </row>
  </sheetData>
  <mergeCells count="47">
    <mergeCell ref="K2:Q2"/>
    <mergeCell ref="K11:Q11"/>
    <mergeCell ref="K21:Q21"/>
    <mergeCell ref="B52:H52"/>
    <mergeCell ref="B62:H62"/>
    <mergeCell ref="B42:H42"/>
    <mergeCell ref="B22:H22"/>
    <mergeCell ref="B2:H2"/>
    <mergeCell ref="B12:H12"/>
    <mergeCell ref="B32:H32"/>
    <mergeCell ref="K32:Q32"/>
    <mergeCell ref="T3:Z3"/>
    <mergeCell ref="T47:Z47"/>
    <mergeCell ref="AM3:AS3"/>
    <mergeCell ref="AM13:AS13"/>
    <mergeCell ref="AM23:AS23"/>
    <mergeCell ref="AM33:AS33"/>
    <mergeCell ref="AM43:AS43"/>
    <mergeCell ref="AB3:AH3"/>
    <mergeCell ref="AD17:AJ17"/>
    <mergeCell ref="AD29:AJ29"/>
    <mergeCell ref="T16:Z16"/>
    <mergeCell ref="AW3:BC3"/>
    <mergeCell ref="AW13:BC13"/>
    <mergeCell ref="AW23:BC23"/>
    <mergeCell ref="AW33:BC33"/>
    <mergeCell ref="AW43:BC43"/>
    <mergeCell ref="BD17:BE17"/>
    <mergeCell ref="BD7:BE7"/>
    <mergeCell ref="BD9:BE9"/>
    <mergeCell ref="AT7:AU7"/>
    <mergeCell ref="AT17:AU17"/>
    <mergeCell ref="AT9:AU9"/>
    <mergeCell ref="AT49:AU49"/>
    <mergeCell ref="BD49:BE49"/>
    <mergeCell ref="BD39:BE39"/>
    <mergeCell ref="BD29:BE29"/>
    <mergeCell ref="BD19:BE19"/>
    <mergeCell ref="BD47:BE47"/>
    <mergeCell ref="BD37:BE37"/>
    <mergeCell ref="BD27:BE27"/>
    <mergeCell ref="AT27:AU27"/>
    <mergeCell ref="AT37:AU37"/>
    <mergeCell ref="AT47:AU47"/>
    <mergeCell ref="AT29:AU29"/>
    <mergeCell ref="AT39:AU39"/>
    <mergeCell ref="AT19:AU19"/>
  </mergeCells>
  <pageMargins left="0.25" right="0.25" top="0.75" bottom="0.75" header="0.3" footer="0.3"/>
  <pageSetup paperSize="9"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25"/>
  <cols>
    <col min="1" max="1" width="3.85546875" style="1" customWidth="1"/>
    <col min="2" max="13" width="9.5703125" customWidth="1"/>
  </cols>
  <sheetData>
    <row r="1" spans="1:13" ht="33" customHeight="1" x14ac:dyDescent="0.25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33" customHeight="1" x14ac:dyDescent="0.25"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s="13" customFormat="1" ht="33" customHeight="1" x14ac:dyDescent="0.2">
      <c r="A3" s="12"/>
      <c r="B3" s="60" t="s">
        <v>20</v>
      </c>
      <c r="C3" s="60" t="s">
        <v>19</v>
      </c>
      <c r="D3" s="60" t="s">
        <v>18</v>
      </c>
      <c r="E3" s="60" t="s">
        <v>17</v>
      </c>
      <c r="F3" s="62" t="s">
        <v>16</v>
      </c>
      <c r="G3" s="62" t="s">
        <v>15</v>
      </c>
      <c r="H3" s="62" t="s">
        <v>7</v>
      </c>
      <c r="I3" s="62"/>
      <c r="J3" s="62"/>
      <c r="K3" s="62"/>
      <c r="L3" s="62"/>
      <c r="M3" s="62"/>
    </row>
    <row r="4" spans="1:13" s="13" customFormat="1" ht="33" customHeight="1" x14ac:dyDescent="0.2">
      <c r="A4" s="12"/>
      <c r="B4" s="60"/>
      <c r="C4" s="60"/>
      <c r="D4" s="60"/>
      <c r="E4" s="60"/>
      <c r="F4" s="62"/>
      <c r="G4" s="62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2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2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2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2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2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2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2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2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2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2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2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2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2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2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" customHeight="1" x14ac:dyDescent="0.25"/>
    <row r="26" spans="1:13" ht="33" customHeight="1" x14ac:dyDescent="0.25">
      <c r="A26" s="59" t="s">
        <v>21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</row>
    <row r="27" spans="1:13" ht="53.1" customHeight="1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sheetPr>
    <pageSetUpPr fitToPage="1"/>
  </sheetPr>
  <dimension ref="B1:U69"/>
  <sheetViews>
    <sheetView tabSelected="1" zoomScale="85" zoomScaleNormal="85" workbookViewId="0">
      <selection activeCell="H11" sqref="C10:H11"/>
    </sheetView>
  </sheetViews>
  <sheetFormatPr baseColWidth="10" defaultRowHeight="18.600000000000001" customHeight="1" x14ac:dyDescent="0.25"/>
  <sheetData>
    <row r="1" spans="2:21" ht="18.600000000000001" customHeight="1" x14ac:dyDescent="0.25">
      <c r="I1" s="63" t="s">
        <v>37</v>
      </c>
      <c r="J1" s="63"/>
      <c r="K1">
        <v>113.4</v>
      </c>
    </row>
    <row r="2" spans="2:21" ht="18.600000000000001" customHeight="1" thickBot="1" x14ac:dyDescent="0.3"/>
    <row r="3" spans="2:21" ht="18.600000000000001" customHeight="1" x14ac:dyDescent="0.25">
      <c r="B3" s="55" t="s">
        <v>8</v>
      </c>
      <c r="C3" s="56"/>
      <c r="D3" s="56"/>
      <c r="E3" s="56"/>
      <c r="F3" s="56"/>
      <c r="G3" s="56"/>
      <c r="H3" s="57"/>
      <c r="M3" s="55" t="s">
        <v>8</v>
      </c>
      <c r="N3" s="56"/>
      <c r="O3" s="56"/>
      <c r="P3" s="56"/>
      <c r="Q3" s="56"/>
      <c r="R3" s="56"/>
      <c r="S3" s="57"/>
    </row>
    <row r="4" spans="2:21" ht="18.600000000000001" customHeight="1" x14ac:dyDescent="0.25">
      <c r="B4" s="32" t="s">
        <v>0</v>
      </c>
      <c r="C4" s="24" t="s">
        <v>1</v>
      </c>
      <c r="D4" s="6" t="s">
        <v>2</v>
      </c>
      <c r="E4" s="24" t="s">
        <v>3</v>
      </c>
      <c r="F4" s="24" t="s">
        <v>4</v>
      </c>
      <c r="G4" s="24" t="s">
        <v>5</v>
      </c>
      <c r="H4" s="33" t="s">
        <v>6</v>
      </c>
      <c r="M4" s="32" t="s">
        <v>0</v>
      </c>
      <c r="N4" s="24" t="s">
        <v>1</v>
      </c>
      <c r="O4" s="6" t="s">
        <v>2</v>
      </c>
      <c r="P4" s="24" t="s">
        <v>3</v>
      </c>
      <c r="Q4" s="24" t="s">
        <v>4</v>
      </c>
      <c r="R4" s="24" t="s">
        <v>5</v>
      </c>
      <c r="S4" s="33" t="s">
        <v>6</v>
      </c>
    </row>
    <row r="5" spans="2:21" ht="18.600000000000001" customHeight="1" x14ac:dyDescent="0.25">
      <c r="B5" s="34">
        <v>1</v>
      </c>
      <c r="C5" s="8">
        <v>18</v>
      </c>
      <c r="D5" s="9">
        <v>0.1</v>
      </c>
      <c r="E5" s="8">
        <f>C5*D5</f>
        <v>1.8</v>
      </c>
      <c r="F5" s="10">
        <f>E5</f>
        <v>1.8</v>
      </c>
      <c r="G5" s="8">
        <f>D5*36</f>
        <v>3.6</v>
      </c>
      <c r="H5" s="35">
        <f>G5-F5</f>
        <v>1.8</v>
      </c>
      <c r="M5" s="34">
        <v>1</v>
      </c>
      <c r="N5" s="8">
        <v>18</v>
      </c>
      <c r="O5" s="9">
        <v>0.6</v>
      </c>
      <c r="P5" s="8">
        <f>N5*O5</f>
        <v>10.799999999999999</v>
      </c>
      <c r="Q5" s="10">
        <f>P5</f>
        <v>10.799999999999999</v>
      </c>
      <c r="R5" s="8">
        <f>O5*36</f>
        <v>21.599999999999998</v>
      </c>
      <c r="S5" s="35">
        <f>R5-Q5</f>
        <v>10.799999999999999</v>
      </c>
    </row>
    <row r="6" spans="2:21" ht="18.600000000000001" customHeight="1" thickBot="1" x14ac:dyDescent="0.3">
      <c r="B6" s="34">
        <v>2</v>
      </c>
      <c r="C6" s="8">
        <v>18</v>
      </c>
      <c r="D6" s="9">
        <v>0.2</v>
      </c>
      <c r="E6" s="8">
        <f t="shared" ref="E6:E10" si="0">C6*D6</f>
        <v>3.6</v>
      </c>
      <c r="F6" s="10">
        <f>E6+F5</f>
        <v>5.4</v>
      </c>
      <c r="G6" s="8">
        <f t="shared" ref="G6:G10" si="1">D6*36</f>
        <v>7.2</v>
      </c>
      <c r="H6" s="36">
        <f>G6-F6</f>
        <v>1.7999999999999998</v>
      </c>
      <c r="M6" s="34">
        <v>2</v>
      </c>
      <c r="N6" s="8">
        <v>18</v>
      </c>
      <c r="O6" s="9">
        <v>1.2</v>
      </c>
      <c r="P6" s="8">
        <f t="shared" ref="P6:P10" si="2">N6*O6</f>
        <v>21.599999999999998</v>
      </c>
      <c r="Q6" s="10">
        <f>P6+Q5</f>
        <v>32.4</v>
      </c>
      <c r="R6" s="8">
        <f t="shared" ref="R6:R10" si="3">O6*36</f>
        <v>43.199999999999996</v>
      </c>
      <c r="S6" s="36">
        <f>R6-Q6</f>
        <v>10.799999999999997</v>
      </c>
    </row>
    <row r="7" spans="2:21" ht="18.600000000000001" customHeight="1" x14ac:dyDescent="0.25">
      <c r="B7" s="34">
        <v>3</v>
      </c>
      <c r="C7" s="8">
        <v>18</v>
      </c>
      <c r="D7" s="9">
        <v>0.4</v>
      </c>
      <c r="E7" s="8">
        <f t="shared" si="0"/>
        <v>7.2</v>
      </c>
      <c r="F7" s="10">
        <f t="shared" ref="F7:F10" si="4">E7+F6</f>
        <v>12.600000000000001</v>
      </c>
      <c r="G7" s="8">
        <f t="shared" si="1"/>
        <v>14.4</v>
      </c>
      <c r="H7" s="35">
        <f t="shared" ref="H7:H10" si="5">G7-F7</f>
        <v>1.7999999999999989</v>
      </c>
      <c r="I7" s="64" t="s">
        <v>35</v>
      </c>
      <c r="J7" s="54"/>
      <c r="K7" s="42"/>
      <c r="M7" s="34">
        <v>3</v>
      </c>
      <c r="N7" s="8">
        <v>18</v>
      </c>
      <c r="O7" s="9">
        <v>2.4</v>
      </c>
      <c r="P7" s="8">
        <f t="shared" si="2"/>
        <v>43.199999999999996</v>
      </c>
      <c r="Q7" s="10">
        <f t="shared" ref="Q7:Q10" si="6">P7+Q6</f>
        <v>75.599999999999994</v>
      </c>
      <c r="R7" s="8">
        <f t="shared" si="3"/>
        <v>86.399999999999991</v>
      </c>
      <c r="S7" s="35">
        <f t="shared" ref="S7:S10" si="7">R7-Q7</f>
        <v>10.799999999999997</v>
      </c>
      <c r="T7" s="51" t="s">
        <v>35</v>
      </c>
      <c r="U7" s="52"/>
    </row>
    <row r="8" spans="2:21" ht="18.600000000000001" customHeight="1" x14ac:dyDescent="0.25">
      <c r="B8" s="34">
        <v>4</v>
      </c>
      <c r="C8" s="8">
        <v>18</v>
      </c>
      <c r="D8" s="9">
        <v>0.8</v>
      </c>
      <c r="E8" s="8">
        <f t="shared" si="0"/>
        <v>14.4</v>
      </c>
      <c r="F8" s="10">
        <f t="shared" si="4"/>
        <v>27</v>
      </c>
      <c r="G8" s="8">
        <f t="shared" si="1"/>
        <v>28.8</v>
      </c>
      <c r="H8" s="36">
        <f t="shared" si="5"/>
        <v>1.8000000000000007</v>
      </c>
      <c r="I8" s="30">
        <f>F10</f>
        <v>113.4</v>
      </c>
      <c r="J8" s="28">
        <f>I8/H10</f>
        <v>63.000000000000099</v>
      </c>
      <c r="K8" s="43">
        <f>K1+I8</f>
        <v>226.8</v>
      </c>
      <c r="M8" s="34">
        <v>4</v>
      </c>
      <c r="N8" s="8">
        <v>18</v>
      </c>
      <c r="O8" s="9">
        <v>4.8</v>
      </c>
      <c r="P8" s="8">
        <f t="shared" si="2"/>
        <v>86.399999999999991</v>
      </c>
      <c r="Q8" s="10">
        <f t="shared" si="6"/>
        <v>162</v>
      </c>
      <c r="R8" s="8">
        <f t="shared" si="3"/>
        <v>172.79999999999998</v>
      </c>
      <c r="S8" s="36">
        <f t="shared" si="7"/>
        <v>10.799999999999983</v>
      </c>
      <c r="T8" s="30">
        <f>Q10</f>
        <v>680.39999999999986</v>
      </c>
      <c r="U8" s="28">
        <f>T8/S10</f>
        <v>62.999999999999588</v>
      </c>
    </row>
    <row r="9" spans="2:21" ht="18.600000000000001" customHeight="1" x14ac:dyDescent="0.25">
      <c r="B9" s="34">
        <v>5</v>
      </c>
      <c r="C9" s="8">
        <v>18</v>
      </c>
      <c r="D9" s="9">
        <v>1.6</v>
      </c>
      <c r="E9" s="8">
        <f t="shared" si="0"/>
        <v>28.8</v>
      </c>
      <c r="F9" s="10">
        <f t="shared" si="4"/>
        <v>55.8</v>
      </c>
      <c r="G9" s="8">
        <f t="shared" si="1"/>
        <v>57.6</v>
      </c>
      <c r="H9" s="35">
        <f t="shared" si="5"/>
        <v>1.8000000000000043</v>
      </c>
      <c r="I9" s="49" t="s">
        <v>38</v>
      </c>
      <c r="J9" s="50"/>
      <c r="K9" s="42"/>
      <c r="M9" s="34">
        <v>5</v>
      </c>
      <c r="N9" s="8">
        <v>18</v>
      </c>
      <c r="O9" s="9">
        <v>9.6</v>
      </c>
      <c r="P9" s="8">
        <f t="shared" si="2"/>
        <v>172.79999999999998</v>
      </c>
      <c r="Q9" s="10">
        <f t="shared" si="6"/>
        <v>334.79999999999995</v>
      </c>
      <c r="R9" s="8">
        <f t="shared" si="3"/>
        <v>345.59999999999997</v>
      </c>
      <c r="S9" s="35">
        <f t="shared" si="7"/>
        <v>10.800000000000011</v>
      </c>
      <c r="T9" s="49" t="s">
        <v>36</v>
      </c>
      <c r="U9" s="50"/>
    </row>
    <row r="10" spans="2:21" ht="18.600000000000001" customHeight="1" thickBot="1" x14ac:dyDescent="0.3">
      <c r="B10" s="37">
        <v>6</v>
      </c>
      <c r="C10" s="38">
        <v>18</v>
      </c>
      <c r="D10" s="39">
        <v>3.2</v>
      </c>
      <c r="E10" s="38">
        <f t="shared" si="0"/>
        <v>57.6</v>
      </c>
      <c r="F10" s="40">
        <f t="shared" si="4"/>
        <v>113.4</v>
      </c>
      <c r="G10" s="38">
        <f t="shared" si="1"/>
        <v>115.2</v>
      </c>
      <c r="H10" s="41">
        <f t="shared" si="5"/>
        <v>1.7999999999999972</v>
      </c>
      <c r="I10" s="31">
        <f>F10</f>
        <v>113.4</v>
      </c>
      <c r="J10" s="29">
        <f>I10/H10</f>
        <v>63.000000000000099</v>
      </c>
      <c r="K10" s="43">
        <f>I10+K8</f>
        <v>340.20000000000005</v>
      </c>
      <c r="M10" s="37">
        <v>6</v>
      </c>
      <c r="N10" s="38">
        <v>18</v>
      </c>
      <c r="O10" s="39">
        <v>19.2</v>
      </c>
      <c r="P10" s="38">
        <f t="shared" si="2"/>
        <v>345.59999999999997</v>
      </c>
      <c r="Q10" s="40">
        <f t="shared" si="6"/>
        <v>680.39999999999986</v>
      </c>
      <c r="R10" s="38">
        <f t="shared" si="3"/>
        <v>691.19999999999993</v>
      </c>
      <c r="S10" s="41">
        <f t="shared" si="7"/>
        <v>10.800000000000068</v>
      </c>
      <c r="T10" s="31">
        <f>Q10-F50</f>
        <v>113.39999999999986</v>
      </c>
      <c r="U10" s="29">
        <f>T10/S10</f>
        <v>10.499999999999922</v>
      </c>
    </row>
    <row r="11" spans="2:21" ht="18.600000000000001" customHeight="1" x14ac:dyDescent="0.25">
      <c r="B11" s="34">
        <v>7</v>
      </c>
      <c r="C11" s="8">
        <v>18</v>
      </c>
      <c r="D11" s="9">
        <v>6.4</v>
      </c>
      <c r="E11" s="8">
        <f t="shared" ref="E11" si="8">C11*D11</f>
        <v>115.2</v>
      </c>
      <c r="F11" s="10">
        <f t="shared" ref="F11" si="9">E11+F10</f>
        <v>228.60000000000002</v>
      </c>
      <c r="G11" s="8">
        <f t="shared" ref="G11" si="10">D11*36</f>
        <v>230.4</v>
      </c>
      <c r="H11" s="36">
        <f t="shared" ref="H11" si="11">G11-F11</f>
        <v>1.7999999999999829</v>
      </c>
      <c r="K11">
        <v>-168.9</v>
      </c>
    </row>
    <row r="12" spans="2:21" ht="18.600000000000001" customHeight="1" thickBot="1" x14ac:dyDescent="0.3">
      <c r="K12" s="19">
        <f>SUM(K10:K11)</f>
        <v>171.30000000000004</v>
      </c>
    </row>
    <row r="13" spans="2:21" ht="18.600000000000001" customHeight="1" x14ac:dyDescent="0.25">
      <c r="B13" s="55" t="s">
        <v>8</v>
      </c>
      <c r="C13" s="56"/>
      <c r="D13" s="56"/>
      <c r="E13" s="56"/>
      <c r="F13" s="56"/>
      <c r="G13" s="56"/>
      <c r="H13" s="57"/>
      <c r="K13">
        <f>K12/1.8</f>
        <v>95.166666666666686</v>
      </c>
      <c r="M13" s="55" t="s">
        <v>8</v>
      </c>
      <c r="N13" s="56"/>
      <c r="O13" s="56"/>
      <c r="P13" s="56"/>
      <c r="Q13" s="56"/>
      <c r="R13" s="56"/>
      <c r="S13" s="57"/>
    </row>
    <row r="14" spans="2:21" ht="18.600000000000001" customHeight="1" x14ac:dyDescent="0.25">
      <c r="B14" s="32" t="s">
        <v>0</v>
      </c>
      <c r="C14" s="24" t="s">
        <v>1</v>
      </c>
      <c r="D14" s="6" t="s">
        <v>2</v>
      </c>
      <c r="E14" s="24" t="s">
        <v>3</v>
      </c>
      <c r="F14" s="24" t="s">
        <v>4</v>
      </c>
      <c r="G14" s="24" t="s">
        <v>5</v>
      </c>
      <c r="H14" s="33" t="s">
        <v>6</v>
      </c>
      <c r="M14" s="32" t="s">
        <v>0</v>
      </c>
      <c r="N14" s="24" t="s">
        <v>1</v>
      </c>
      <c r="O14" s="6" t="s">
        <v>2</v>
      </c>
      <c r="P14" s="24" t="s">
        <v>3</v>
      </c>
      <c r="Q14" s="24" t="s">
        <v>4</v>
      </c>
      <c r="R14" s="24" t="s">
        <v>5</v>
      </c>
      <c r="S14" s="33" t="s">
        <v>6</v>
      </c>
    </row>
    <row r="15" spans="2:21" ht="18.600000000000001" customHeight="1" x14ac:dyDescent="0.25">
      <c r="B15" s="34">
        <v>1</v>
      </c>
      <c r="C15" s="8">
        <v>18</v>
      </c>
      <c r="D15" s="9">
        <v>0.2</v>
      </c>
      <c r="E15" s="8">
        <f>C15*D15</f>
        <v>3.6</v>
      </c>
      <c r="F15" s="10">
        <f>E15</f>
        <v>3.6</v>
      </c>
      <c r="G15" s="8">
        <f>D15*36</f>
        <v>7.2</v>
      </c>
      <c r="H15" s="35">
        <f>G15-F15</f>
        <v>3.6</v>
      </c>
      <c r="M15" s="34">
        <v>1</v>
      </c>
      <c r="N15" s="8">
        <v>18</v>
      </c>
      <c r="O15" s="9">
        <v>0.7</v>
      </c>
      <c r="P15" s="8">
        <f>N15*O15</f>
        <v>12.6</v>
      </c>
      <c r="Q15" s="10">
        <f>P15</f>
        <v>12.6</v>
      </c>
      <c r="R15" s="8">
        <f>O15*36</f>
        <v>25.2</v>
      </c>
      <c r="S15" s="35">
        <f>R15-Q15</f>
        <v>12.6</v>
      </c>
    </row>
    <row r="16" spans="2:21" ht="18.600000000000001" customHeight="1" thickBot="1" x14ac:dyDescent="0.3">
      <c r="B16" s="34">
        <v>2</v>
      </c>
      <c r="C16" s="8">
        <v>18</v>
      </c>
      <c r="D16" s="9">
        <v>0.4</v>
      </c>
      <c r="E16" s="8">
        <f t="shared" ref="E16:E20" si="12">C16*D16</f>
        <v>7.2</v>
      </c>
      <c r="F16" s="10">
        <f>E16+F15</f>
        <v>10.8</v>
      </c>
      <c r="G16" s="8">
        <f t="shared" ref="G16:G20" si="13">D16*36</f>
        <v>14.4</v>
      </c>
      <c r="H16" s="36">
        <f>G16-F16</f>
        <v>3.5999999999999996</v>
      </c>
      <c r="M16" s="34">
        <v>2</v>
      </c>
      <c r="N16" s="8">
        <v>18</v>
      </c>
      <c r="O16" s="9">
        <v>1.4</v>
      </c>
      <c r="P16" s="8">
        <f t="shared" ref="P16:P20" si="14">N16*O16</f>
        <v>25.2</v>
      </c>
      <c r="Q16" s="10">
        <f>P16+Q15</f>
        <v>37.799999999999997</v>
      </c>
      <c r="R16" s="8">
        <f t="shared" ref="R16:R20" si="15">O16*36</f>
        <v>50.4</v>
      </c>
      <c r="S16" s="36">
        <f>R16-Q16</f>
        <v>12.600000000000001</v>
      </c>
    </row>
    <row r="17" spans="2:21" ht="18.600000000000001" customHeight="1" x14ac:dyDescent="0.25">
      <c r="B17" s="34">
        <v>3</v>
      </c>
      <c r="C17" s="8">
        <v>18</v>
      </c>
      <c r="D17" s="9">
        <v>0.8</v>
      </c>
      <c r="E17" s="8">
        <f t="shared" si="12"/>
        <v>14.4</v>
      </c>
      <c r="F17" s="10">
        <f t="shared" ref="F17:F20" si="16">E17+F16</f>
        <v>25.200000000000003</v>
      </c>
      <c r="G17" s="8">
        <f t="shared" si="13"/>
        <v>28.8</v>
      </c>
      <c r="H17" s="35">
        <f t="shared" ref="H17:H20" si="17">G17-F17</f>
        <v>3.5999999999999979</v>
      </c>
      <c r="I17" s="51" t="s">
        <v>35</v>
      </c>
      <c r="J17" s="52"/>
      <c r="K17" s="42"/>
      <c r="M17" s="34">
        <v>3</v>
      </c>
      <c r="N17" s="8">
        <v>18</v>
      </c>
      <c r="O17" s="9">
        <v>2.8</v>
      </c>
      <c r="P17" s="8">
        <f t="shared" si="14"/>
        <v>50.4</v>
      </c>
      <c r="Q17" s="10">
        <f t="shared" ref="Q17:Q20" si="18">P17+Q16</f>
        <v>88.199999999999989</v>
      </c>
      <c r="R17" s="8">
        <f t="shared" si="15"/>
        <v>100.8</v>
      </c>
      <c r="S17" s="35">
        <f t="shared" ref="S17:S20" si="19">R17-Q17</f>
        <v>12.600000000000009</v>
      </c>
      <c r="T17" s="51" t="s">
        <v>35</v>
      </c>
      <c r="U17" s="52"/>
    </row>
    <row r="18" spans="2:21" ht="18.600000000000001" customHeight="1" x14ac:dyDescent="0.25">
      <c r="B18" s="34">
        <v>4</v>
      </c>
      <c r="C18" s="8">
        <v>18</v>
      </c>
      <c r="D18" s="9">
        <v>1.6</v>
      </c>
      <c r="E18" s="8">
        <f t="shared" si="12"/>
        <v>28.8</v>
      </c>
      <c r="F18" s="10">
        <f t="shared" si="16"/>
        <v>54</v>
      </c>
      <c r="G18" s="8">
        <f t="shared" si="13"/>
        <v>57.6</v>
      </c>
      <c r="H18" s="36">
        <f t="shared" si="17"/>
        <v>3.6000000000000014</v>
      </c>
      <c r="I18" s="30">
        <f>F20</f>
        <v>226.8</v>
      </c>
      <c r="J18" s="28">
        <f>I18/H20</f>
        <v>63.000000000000099</v>
      </c>
      <c r="K18" s="43">
        <f>K10+I18</f>
        <v>567</v>
      </c>
      <c r="M18" s="34">
        <v>4</v>
      </c>
      <c r="N18" s="8">
        <v>18</v>
      </c>
      <c r="O18" s="9">
        <v>5.6</v>
      </c>
      <c r="P18" s="8">
        <f t="shared" si="14"/>
        <v>100.8</v>
      </c>
      <c r="Q18" s="10">
        <f t="shared" si="18"/>
        <v>189</v>
      </c>
      <c r="R18" s="8">
        <f t="shared" si="15"/>
        <v>201.6</v>
      </c>
      <c r="S18" s="36">
        <f t="shared" si="19"/>
        <v>12.599999999999994</v>
      </c>
      <c r="T18" s="30">
        <f>Q20</f>
        <v>793.8</v>
      </c>
      <c r="U18" s="28">
        <f>T18/S20</f>
        <v>62.999999999999879</v>
      </c>
    </row>
    <row r="19" spans="2:21" ht="18.600000000000001" customHeight="1" x14ac:dyDescent="0.25">
      <c r="B19" s="34">
        <v>5</v>
      </c>
      <c r="C19" s="8">
        <v>18</v>
      </c>
      <c r="D19" s="9">
        <v>3.2</v>
      </c>
      <c r="E19" s="8">
        <f t="shared" si="12"/>
        <v>57.6</v>
      </c>
      <c r="F19" s="10">
        <f t="shared" si="16"/>
        <v>111.6</v>
      </c>
      <c r="G19" s="8">
        <f t="shared" si="13"/>
        <v>115.2</v>
      </c>
      <c r="H19" s="35">
        <f t="shared" si="17"/>
        <v>3.6000000000000085</v>
      </c>
      <c r="I19" s="49" t="s">
        <v>36</v>
      </c>
      <c r="J19" s="50"/>
      <c r="K19" s="42"/>
      <c r="M19" s="34">
        <v>5</v>
      </c>
      <c r="N19" s="8">
        <v>18</v>
      </c>
      <c r="O19" s="9">
        <v>11.2</v>
      </c>
      <c r="P19" s="8">
        <f t="shared" si="14"/>
        <v>201.6</v>
      </c>
      <c r="Q19" s="10">
        <f t="shared" si="18"/>
        <v>390.6</v>
      </c>
      <c r="R19" s="8">
        <f t="shared" si="15"/>
        <v>403.2</v>
      </c>
      <c r="S19" s="35">
        <f t="shared" si="19"/>
        <v>12.599999999999966</v>
      </c>
      <c r="T19" s="49" t="s">
        <v>36</v>
      </c>
      <c r="U19" s="50"/>
    </row>
    <row r="20" spans="2:21" ht="18.600000000000001" customHeight="1" thickBot="1" x14ac:dyDescent="0.3">
      <c r="B20" s="37">
        <v>6</v>
      </c>
      <c r="C20" s="38">
        <v>18</v>
      </c>
      <c r="D20" s="39">
        <v>6.4</v>
      </c>
      <c r="E20" s="38">
        <f t="shared" si="12"/>
        <v>115.2</v>
      </c>
      <c r="F20" s="40">
        <f t="shared" si="16"/>
        <v>226.8</v>
      </c>
      <c r="G20" s="38">
        <f t="shared" si="13"/>
        <v>230.4</v>
      </c>
      <c r="H20" s="41">
        <f t="shared" si="17"/>
        <v>3.5999999999999943</v>
      </c>
      <c r="I20" s="31">
        <f>F20-F10</f>
        <v>113.4</v>
      </c>
      <c r="J20" s="29">
        <f>I20/H20</f>
        <v>31.50000000000005</v>
      </c>
      <c r="K20" s="43">
        <f>I20+K18</f>
        <v>680.4</v>
      </c>
      <c r="M20" s="37">
        <v>6</v>
      </c>
      <c r="N20" s="38">
        <v>18</v>
      </c>
      <c r="O20" s="39">
        <v>22.4</v>
      </c>
      <c r="P20" s="38">
        <f t="shared" si="14"/>
        <v>403.2</v>
      </c>
      <c r="Q20" s="40">
        <f t="shared" si="18"/>
        <v>793.8</v>
      </c>
      <c r="R20" s="38">
        <f t="shared" si="15"/>
        <v>806.4</v>
      </c>
      <c r="S20" s="41">
        <f t="shared" si="19"/>
        <v>12.600000000000023</v>
      </c>
      <c r="T20" s="31">
        <f>Q20-Q10</f>
        <v>113.40000000000009</v>
      </c>
      <c r="U20" s="29">
        <f>T20/S20</f>
        <v>8.9999999999999911</v>
      </c>
    </row>
    <row r="22" spans="2:21" ht="18.600000000000001" customHeight="1" thickBot="1" x14ac:dyDescent="0.3"/>
    <row r="23" spans="2:21" ht="18.600000000000001" customHeight="1" x14ac:dyDescent="0.25">
      <c r="B23" s="55" t="s">
        <v>8</v>
      </c>
      <c r="C23" s="56"/>
      <c r="D23" s="56"/>
      <c r="E23" s="56"/>
      <c r="F23" s="56"/>
      <c r="G23" s="56"/>
      <c r="H23" s="57"/>
      <c r="M23" s="55" t="s">
        <v>8</v>
      </c>
      <c r="N23" s="56"/>
      <c r="O23" s="56"/>
      <c r="P23" s="56"/>
      <c r="Q23" s="56"/>
      <c r="R23" s="56"/>
      <c r="S23" s="57"/>
    </row>
    <row r="24" spans="2:21" ht="18.600000000000001" customHeight="1" x14ac:dyDescent="0.25">
      <c r="B24" s="32" t="s">
        <v>0</v>
      </c>
      <c r="C24" s="24" t="s">
        <v>1</v>
      </c>
      <c r="D24" s="6" t="s">
        <v>2</v>
      </c>
      <c r="E24" s="24" t="s">
        <v>3</v>
      </c>
      <c r="F24" s="24" t="s">
        <v>4</v>
      </c>
      <c r="G24" s="24" t="s">
        <v>5</v>
      </c>
      <c r="H24" s="33" t="s">
        <v>6</v>
      </c>
      <c r="M24" s="32" t="s">
        <v>0</v>
      </c>
      <c r="N24" s="24" t="s">
        <v>1</v>
      </c>
      <c r="O24" s="6" t="s">
        <v>2</v>
      </c>
      <c r="P24" s="24" t="s">
        <v>3</v>
      </c>
      <c r="Q24" s="24" t="s">
        <v>4</v>
      </c>
      <c r="R24" s="24" t="s">
        <v>5</v>
      </c>
      <c r="S24" s="33" t="s">
        <v>6</v>
      </c>
    </row>
    <row r="25" spans="2:21" ht="18.600000000000001" customHeight="1" x14ac:dyDescent="0.25">
      <c r="B25" s="34">
        <v>1</v>
      </c>
      <c r="C25" s="8">
        <v>18</v>
      </c>
      <c r="D25" s="9">
        <v>0.3</v>
      </c>
      <c r="E25" s="8">
        <f>C25*D25</f>
        <v>5.3999999999999995</v>
      </c>
      <c r="F25" s="10">
        <f>E25</f>
        <v>5.3999999999999995</v>
      </c>
      <c r="G25" s="8">
        <f>D25*36</f>
        <v>10.799999999999999</v>
      </c>
      <c r="H25" s="35">
        <f>G25-F25</f>
        <v>5.3999999999999995</v>
      </c>
      <c r="M25" s="34">
        <v>1</v>
      </c>
      <c r="N25" s="8">
        <v>18</v>
      </c>
      <c r="O25" s="9">
        <v>0.8</v>
      </c>
      <c r="P25" s="8">
        <f>N25*O25</f>
        <v>14.4</v>
      </c>
      <c r="Q25" s="10">
        <f>P25</f>
        <v>14.4</v>
      </c>
      <c r="R25" s="8">
        <f>O25*36</f>
        <v>28.8</v>
      </c>
      <c r="S25" s="35">
        <f>R25-Q25</f>
        <v>14.4</v>
      </c>
    </row>
    <row r="26" spans="2:21" ht="18.600000000000001" customHeight="1" thickBot="1" x14ac:dyDescent="0.3">
      <c r="B26" s="34">
        <v>2</v>
      </c>
      <c r="C26" s="8">
        <v>18</v>
      </c>
      <c r="D26" s="9">
        <v>0.6</v>
      </c>
      <c r="E26" s="8">
        <f t="shared" ref="E26:E30" si="20">C26*D26</f>
        <v>10.799999999999999</v>
      </c>
      <c r="F26" s="10">
        <f>E26+F25</f>
        <v>16.2</v>
      </c>
      <c r="G26" s="8">
        <f t="shared" ref="G26:G30" si="21">D26*36</f>
        <v>21.599999999999998</v>
      </c>
      <c r="H26" s="36">
        <f>G26-F26</f>
        <v>5.3999999999999986</v>
      </c>
      <c r="M26" s="34">
        <v>2</v>
      </c>
      <c r="N26" s="8">
        <v>18</v>
      </c>
      <c r="O26" s="9">
        <v>1.6</v>
      </c>
      <c r="P26" s="8">
        <f t="shared" ref="P26:P30" si="22">N26*O26</f>
        <v>28.8</v>
      </c>
      <c r="Q26" s="10">
        <f>P26+Q25</f>
        <v>43.2</v>
      </c>
      <c r="R26" s="8">
        <f t="shared" ref="R26:R30" si="23">O26*36</f>
        <v>57.6</v>
      </c>
      <c r="S26" s="36">
        <f>R26-Q26</f>
        <v>14.399999999999999</v>
      </c>
    </row>
    <row r="27" spans="2:21" ht="18.600000000000001" customHeight="1" x14ac:dyDescent="0.25">
      <c r="B27" s="34">
        <v>3</v>
      </c>
      <c r="C27" s="8">
        <v>18</v>
      </c>
      <c r="D27" s="9">
        <v>1.2</v>
      </c>
      <c r="E27" s="8">
        <f t="shared" si="20"/>
        <v>21.599999999999998</v>
      </c>
      <c r="F27" s="10">
        <f t="shared" ref="F27:F30" si="24">E27+F26</f>
        <v>37.799999999999997</v>
      </c>
      <c r="G27" s="8">
        <f t="shared" si="21"/>
        <v>43.199999999999996</v>
      </c>
      <c r="H27" s="35">
        <f t="shared" ref="H27:H30" si="25">G27-F27</f>
        <v>5.3999999999999986</v>
      </c>
      <c r="I27" s="51" t="s">
        <v>35</v>
      </c>
      <c r="J27" s="52"/>
      <c r="K27" s="42"/>
      <c r="M27" s="34">
        <v>3</v>
      </c>
      <c r="N27" s="8">
        <v>18</v>
      </c>
      <c r="O27" s="9">
        <v>3.2</v>
      </c>
      <c r="P27" s="8">
        <f t="shared" si="22"/>
        <v>57.6</v>
      </c>
      <c r="Q27" s="10">
        <f t="shared" ref="Q27:Q30" si="26">P27+Q26</f>
        <v>100.80000000000001</v>
      </c>
      <c r="R27" s="8">
        <f t="shared" si="23"/>
        <v>115.2</v>
      </c>
      <c r="S27" s="35">
        <f t="shared" ref="S27:S30" si="27">R27-Q27</f>
        <v>14.399999999999991</v>
      </c>
      <c r="T27" s="51" t="s">
        <v>35</v>
      </c>
      <c r="U27" s="52"/>
    </row>
    <row r="28" spans="2:21" ht="18.600000000000001" customHeight="1" x14ac:dyDescent="0.25">
      <c r="B28" s="34">
        <v>4</v>
      </c>
      <c r="C28" s="8">
        <v>18</v>
      </c>
      <c r="D28" s="9">
        <v>2.4</v>
      </c>
      <c r="E28" s="8">
        <f t="shared" si="20"/>
        <v>43.199999999999996</v>
      </c>
      <c r="F28" s="10">
        <f t="shared" si="24"/>
        <v>81</v>
      </c>
      <c r="G28" s="8">
        <f t="shared" si="21"/>
        <v>86.399999999999991</v>
      </c>
      <c r="H28" s="36">
        <f t="shared" si="25"/>
        <v>5.3999999999999915</v>
      </c>
      <c r="I28" s="30">
        <f>F30</f>
        <v>340.19999999999993</v>
      </c>
      <c r="J28" s="28">
        <f>I28/H30</f>
        <v>62.999999999999588</v>
      </c>
      <c r="K28" s="43">
        <f>K20+I28</f>
        <v>1020.5999999999999</v>
      </c>
      <c r="M28" s="34">
        <v>4</v>
      </c>
      <c r="N28" s="8">
        <v>18</v>
      </c>
      <c r="O28" s="9">
        <v>6.4</v>
      </c>
      <c r="P28" s="8">
        <f t="shared" si="22"/>
        <v>115.2</v>
      </c>
      <c r="Q28" s="10">
        <f t="shared" si="26"/>
        <v>216</v>
      </c>
      <c r="R28" s="8">
        <f t="shared" si="23"/>
        <v>230.4</v>
      </c>
      <c r="S28" s="36">
        <f t="shared" si="27"/>
        <v>14.400000000000006</v>
      </c>
      <c r="T28" s="30">
        <f>Q30</f>
        <v>907.2</v>
      </c>
      <c r="U28" s="28">
        <f>T28/S30</f>
        <v>63.000000000000099</v>
      </c>
    </row>
    <row r="29" spans="2:21" ht="18.600000000000001" customHeight="1" x14ac:dyDescent="0.25">
      <c r="B29" s="34">
        <v>5</v>
      </c>
      <c r="C29" s="8">
        <v>18</v>
      </c>
      <c r="D29" s="9">
        <v>4.8</v>
      </c>
      <c r="E29" s="8">
        <f t="shared" si="20"/>
        <v>86.399999999999991</v>
      </c>
      <c r="F29" s="10">
        <f t="shared" si="24"/>
        <v>167.39999999999998</v>
      </c>
      <c r="G29" s="8">
        <f t="shared" si="21"/>
        <v>172.79999999999998</v>
      </c>
      <c r="H29" s="35">
        <f t="shared" si="25"/>
        <v>5.4000000000000057</v>
      </c>
      <c r="I29" s="49" t="s">
        <v>36</v>
      </c>
      <c r="J29" s="50"/>
      <c r="K29" s="42"/>
      <c r="M29" s="34">
        <v>5</v>
      </c>
      <c r="N29" s="8">
        <v>18</v>
      </c>
      <c r="O29" s="9">
        <v>12.8</v>
      </c>
      <c r="P29" s="8">
        <f t="shared" si="22"/>
        <v>230.4</v>
      </c>
      <c r="Q29" s="10">
        <f t="shared" si="26"/>
        <v>446.4</v>
      </c>
      <c r="R29" s="8">
        <f t="shared" si="23"/>
        <v>460.8</v>
      </c>
      <c r="S29" s="35">
        <f t="shared" si="27"/>
        <v>14.400000000000034</v>
      </c>
      <c r="T29" s="49" t="s">
        <v>36</v>
      </c>
      <c r="U29" s="50"/>
    </row>
    <row r="30" spans="2:21" ht="18.600000000000001" customHeight="1" thickBot="1" x14ac:dyDescent="0.3">
      <c r="B30" s="37">
        <v>6</v>
      </c>
      <c r="C30" s="38">
        <v>18</v>
      </c>
      <c r="D30" s="39">
        <v>9.6</v>
      </c>
      <c r="E30" s="38">
        <f t="shared" si="20"/>
        <v>172.79999999999998</v>
      </c>
      <c r="F30" s="40">
        <f t="shared" si="24"/>
        <v>340.19999999999993</v>
      </c>
      <c r="G30" s="38">
        <f t="shared" si="21"/>
        <v>345.59999999999997</v>
      </c>
      <c r="H30" s="41">
        <f t="shared" si="25"/>
        <v>5.4000000000000341</v>
      </c>
      <c r="I30" s="31">
        <f>F30-F20</f>
        <v>113.39999999999992</v>
      </c>
      <c r="J30" s="29">
        <f>I30/H30</f>
        <v>20.999999999999854</v>
      </c>
      <c r="K30" s="43">
        <f>I30+K28</f>
        <v>1133.9999999999998</v>
      </c>
      <c r="M30" s="37">
        <v>6</v>
      </c>
      <c r="N30" s="38">
        <v>18</v>
      </c>
      <c r="O30" s="39">
        <v>25.6</v>
      </c>
      <c r="P30" s="38">
        <f t="shared" si="22"/>
        <v>460.8</v>
      </c>
      <c r="Q30" s="40">
        <f t="shared" si="26"/>
        <v>907.2</v>
      </c>
      <c r="R30" s="38">
        <f t="shared" si="23"/>
        <v>921.6</v>
      </c>
      <c r="S30" s="41">
        <f t="shared" si="27"/>
        <v>14.399999999999977</v>
      </c>
      <c r="T30" s="31">
        <f>Q30-Q20</f>
        <v>113.40000000000009</v>
      </c>
      <c r="U30" s="29">
        <f>T30/S30</f>
        <v>7.8750000000000187</v>
      </c>
    </row>
    <row r="32" spans="2:21" ht="18.600000000000001" customHeight="1" thickBot="1" x14ac:dyDescent="0.3"/>
    <row r="33" spans="2:21" ht="18.600000000000001" customHeight="1" x14ac:dyDescent="0.25">
      <c r="B33" s="55" t="s">
        <v>8</v>
      </c>
      <c r="C33" s="56"/>
      <c r="D33" s="56"/>
      <c r="E33" s="56"/>
      <c r="F33" s="56"/>
      <c r="G33" s="56"/>
      <c r="H33" s="57"/>
      <c r="M33" s="55" t="s">
        <v>8</v>
      </c>
      <c r="N33" s="56"/>
      <c r="O33" s="56"/>
      <c r="P33" s="56"/>
      <c r="Q33" s="56"/>
      <c r="R33" s="56"/>
      <c r="S33" s="57"/>
    </row>
    <row r="34" spans="2:21" ht="18.600000000000001" customHeight="1" x14ac:dyDescent="0.25">
      <c r="B34" s="32" t="s">
        <v>0</v>
      </c>
      <c r="C34" s="24" t="s">
        <v>1</v>
      </c>
      <c r="D34" s="6" t="s">
        <v>2</v>
      </c>
      <c r="E34" s="24" t="s">
        <v>3</v>
      </c>
      <c r="F34" s="24" t="s">
        <v>4</v>
      </c>
      <c r="G34" s="24" t="s">
        <v>5</v>
      </c>
      <c r="H34" s="33" t="s">
        <v>6</v>
      </c>
      <c r="M34" s="32" t="s">
        <v>0</v>
      </c>
      <c r="N34" s="24" t="s">
        <v>1</v>
      </c>
      <c r="O34" s="6" t="s">
        <v>2</v>
      </c>
      <c r="P34" s="24" t="s">
        <v>3</v>
      </c>
      <c r="Q34" s="24" t="s">
        <v>4</v>
      </c>
      <c r="R34" s="24" t="s">
        <v>5</v>
      </c>
      <c r="S34" s="33" t="s">
        <v>6</v>
      </c>
    </row>
    <row r="35" spans="2:21" ht="18.600000000000001" customHeight="1" x14ac:dyDescent="0.25">
      <c r="B35" s="34">
        <v>1</v>
      </c>
      <c r="C35" s="8">
        <v>18</v>
      </c>
      <c r="D35" s="9">
        <v>0.4</v>
      </c>
      <c r="E35" s="8">
        <f>C35*D35</f>
        <v>7.2</v>
      </c>
      <c r="F35" s="10">
        <f>E35</f>
        <v>7.2</v>
      </c>
      <c r="G35" s="8">
        <f>D35*36</f>
        <v>14.4</v>
      </c>
      <c r="H35" s="35">
        <f>G35-F35</f>
        <v>7.2</v>
      </c>
      <c r="M35" s="34">
        <v>1</v>
      </c>
      <c r="N35" s="8">
        <v>18</v>
      </c>
      <c r="O35" s="9">
        <v>0.9</v>
      </c>
      <c r="P35" s="8">
        <f>N35*O35</f>
        <v>16.2</v>
      </c>
      <c r="Q35" s="10">
        <f>P35</f>
        <v>16.2</v>
      </c>
      <c r="R35" s="8">
        <f>O35*36</f>
        <v>32.4</v>
      </c>
      <c r="S35" s="35">
        <f>R35-Q35</f>
        <v>16.2</v>
      </c>
    </row>
    <row r="36" spans="2:21" ht="18.600000000000001" customHeight="1" thickBot="1" x14ac:dyDescent="0.3">
      <c r="B36" s="34">
        <v>2</v>
      </c>
      <c r="C36" s="8">
        <v>18</v>
      </c>
      <c r="D36" s="9">
        <v>0.8</v>
      </c>
      <c r="E36" s="8">
        <f t="shared" ref="E36:E40" si="28">C36*D36</f>
        <v>14.4</v>
      </c>
      <c r="F36" s="10">
        <f>E36+F35</f>
        <v>21.6</v>
      </c>
      <c r="G36" s="8">
        <f t="shared" ref="G36:G40" si="29">D36*36</f>
        <v>28.8</v>
      </c>
      <c r="H36" s="36">
        <f>G36-F36</f>
        <v>7.1999999999999993</v>
      </c>
      <c r="M36" s="34">
        <v>2</v>
      </c>
      <c r="N36" s="8">
        <v>18</v>
      </c>
      <c r="O36" s="9">
        <v>1.8</v>
      </c>
      <c r="P36" s="8">
        <f t="shared" ref="P36:P40" si="30">N36*O36</f>
        <v>32.4</v>
      </c>
      <c r="Q36" s="10">
        <f>P36+Q35</f>
        <v>48.599999999999994</v>
      </c>
      <c r="R36" s="8">
        <f t="shared" ref="R36:R40" si="31">O36*36</f>
        <v>64.8</v>
      </c>
      <c r="S36" s="36">
        <f>R36-Q36</f>
        <v>16.200000000000003</v>
      </c>
    </row>
    <row r="37" spans="2:21" ht="18.600000000000001" customHeight="1" x14ac:dyDescent="0.25">
      <c r="B37" s="34">
        <v>3</v>
      </c>
      <c r="C37" s="8">
        <v>18</v>
      </c>
      <c r="D37" s="9">
        <v>1.6</v>
      </c>
      <c r="E37" s="8">
        <f t="shared" si="28"/>
        <v>28.8</v>
      </c>
      <c r="F37" s="10">
        <f t="shared" ref="F37:F40" si="32">E37+F36</f>
        <v>50.400000000000006</v>
      </c>
      <c r="G37" s="8">
        <f t="shared" si="29"/>
        <v>57.6</v>
      </c>
      <c r="H37" s="35">
        <f t="shared" ref="H37:H40" si="33">G37-F37</f>
        <v>7.1999999999999957</v>
      </c>
      <c r="I37" s="51" t="s">
        <v>35</v>
      </c>
      <c r="J37" s="52"/>
      <c r="K37" s="42"/>
      <c r="M37" s="34">
        <v>3</v>
      </c>
      <c r="N37" s="8">
        <v>18</v>
      </c>
      <c r="O37" s="9">
        <v>3.6</v>
      </c>
      <c r="P37" s="8">
        <f t="shared" si="30"/>
        <v>64.8</v>
      </c>
      <c r="Q37" s="10">
        <f t="shared" ref="Q37:Q40" si="34">P37+Q36</f>
        <v>113.39999999999999</v>
      </c>
      <c r="R37" s="8">
        <f t="shared" si="31"/>
        <v>129.6</v>
      </c>
      <c r="S37" s="35">
        <f t="shared" ref="S37:S40" si="35">R37-Q37</f>
        <v>16.200000000000003</v>
      </c>
      <c r="T37" s="51" t="s">
        <v>35</v>
      </c>
      <c r="U37" s="52"/>
    </row>
    <row r="38" spans="2:21" ht="18.600000000000001" customHeight="1" x14ac:dyDescent="0.25">
      <c r="B38" s="34">
        <v>4</v>
      </c>
      <c r="C38" s="8">
        <v>18</v>
      </c>
      <c r="D38" s="9">
        <v>3.2</v>
      </c>
      <c r="E38" s="8">
        <f t="shared" si="28"/>
        <v>57.6</v>
      </c>
      <c r="F38" s="10">
        <f t="shared" si="32"/>
        <v>108</v>
      </c>
      <c r="G38" s="8">
        <f t="shared" si="29"/>
        <v>115.2</v>
      </c>
      <c r="H38" s="36">
        <f t="shared" si="33"/>
        <v>7.2000000000000028</v>
      </c>
      <c r="I38" s="30">
        <f>F40</f>
        <v>453.6</v>
      </c>
      <c r="J38" s="28">
        <f>I38/H40</f>
        <v>63.000000000000099</v>
      </c>
      <c r="K38" s="43">
        <f>K30+I38</f>
        <v>1587.6</v>
      </c>
      <c r="M38" s="34">
        <v>4</v>
      </c>
      <c r="N38" s="8">
        <v>18</v>
      </c>
      <c r="O38" s="9">
        <v>7.2</v>
      </c>
      <c r="P38" s="8">
        <f t="shared" si="30"/>
        <v>129.6</v>
      </c>
      <c r="Q38" s="10">
        <f t="shared" si="34"/>
        <v>243</v>
      </c>
      <c r="R38" s="8">
        <f t="shared" si="31"/>
        <v>259.2</v>
      </c>
      <c r="S38" s="36">
        <f t="shared" si="35"/>
        <v>16.199999999999989</v>
      </c>
      <c r="T38" s="30">
        <f>Q40</f>
        <v>1020.5999999999999</v>
      </c>
      <c r="U38" s="28">
        <f>T38/S40</f>
        <v>62.999999999999815</v>
      </c>
    </row>
    <row r="39" spans="2:21" ht="18.600000000000001" customHeight="1" x14ac:dyDescent="0.25">
      <c r="B39" s="34">
        <v>5</v>
      </c>
      <c r="C39" s="8">
        <v>18</v>
      </c>
      <c r="D39" s="9">
        <v>6.4</v>
      </c>
      <c r="E39" s="8">
        <f t="shared" si="28"/>
        <v>115.2</v>
      </c>
      <c r="F39" s="10">
        <f t="shared" si="32"/>
        <v>223.2</v>
      </c>
      <c r="G39" s="8">
        <f t="shared" si="29"/>
        <v>230.4</v>
      </c>
      <c r="H39" s="35">
        <f t="shared" si="33"/>
        <v>7.2000000000000171</v>
      </c>
      <c r="I39" s="49" t="s">
        <v>36</v>
      </c>
      <c r="J39" s="50"/>
      <c r="K39" s="42"/>
      <c r="M39" s="34">
        <v>5</v>
      </c>
      <c r="N39" s="8">
        <v>18</v>
      </c>
      <c r="O39" s="9">
        <v>14.4</v>
      </c>
      <c r="P39" s="8">
        <f t="shared" si="30"/>
        <v>259.2</v>
      </c>
      <c r="Q39" s="10">
        <f t="shared" si="34"/>
        <v>502.2</v>
      </c>
      <c r="R39" s="8">
        <f t="shared" si="31"/>
        <v>518.4</v>
      </c>
      <c r="S39" s="35">
        <f t="shared" si="35"/>
        <v>16.199999999999989</v>
      </c>
      <c r="T39" s="49" t="s">
        <v>36</v>
      </c>
      <c r="U39" s="50"/>
    </row>
    <row r="40" spans="2:21" ht="18.600000000000001" customHeight="1" thickBot="1" x14ac:dyDescent="0.3">
      <c r="B40" s="37">
        <v>6</v>
      </c>
      <c r="C40" s="38">
        <v>18</v>
      </c>
      <c r="D40" s="39">
        <v>12.8</v>
      </c>
      <c r="E40" s="38">
        <f t="shared" si="28"/>
        <v>230.4</v>
      </c>
      <c r="F40" s="40">
        <f t="shared" si="32"/>
        <v>453.6</v>
      </c>
      <c r="G40" s="38">
        <f t="shared" si="29"/>
        <v>460.8</v>
      </c>
      <c r="H40" s="41">
        <f t="shared" si="33"/>
        <v>7.1999999999999886</v>
      </c>
      <c r="I40" s="31">
        <f>F40-F30</f>
        <v>113.40000000000009</v>
      </c>
      <c r="J40" s="29">
        <f>I40/H40</f>
        <v>15.750000000000037</v>
      </c>
      <c r="K40" s="43">
        <f>I40+K38</f>
        <v>1701</v>
      </c>
      <c r="M40" s="37">
        <v>6</v>
      </c>
      <c r="N40" s="38">
        <v>18</v>
      </c>
      <c r="O40" s="39">
        <v>28.8</v>
      </c>
      <c r="P40" s="38">
        <f t="shared" si="30"/>
        <v>518.4</v>
      </c>
      <c r="Q40" s="40">
        <f t="shared" si="34"/>
        <v>1020.5999999999999</v>
      </c>
      <c r="R40" s="38">
        <f t="shared" si="31"/>
        <v>1036.8</v>
      </c>
      <c r="S40" s="41">
        <f t="shared" si="35"/>
        <v>16.200000000000045</v>
      </c>
      <c r="T40" s="31">
        <f>Q40-Q30</f>
        <v>113.39999999999986</v>
      </c>
      <c r="U40" s="29">
        <f>T40/S40</f>
        <v>6.9999999999999716</v>
      </c>
    </row>
    <row r="42" spans="2:21" ht="18.600000000000001" customHeight="1" thickBot="1" x14ac:dyDescent="0.3"/>
    <row r="43" spans="2:21" ht="18.600000000000001" customHeight="1" x14ac:dyDescent="0.25">
      <c r="B43" s="55" t="s">
        <v>8</v>
      </c>
      <c r="C43" s="56"/>
      <c r="D43" s="56"/>
      <c r="E43" s="56"/>
      <c r="F43" s="56"/>
      <c r="G43" s="56"/>
      <c r="H43" s="57"/>
      <c r="M43" s="55" t="s">
        <v>8</v>
      </c>
      <c r="N43" s="56"/>
      <c r="O43" s="56"/>
      <c r="P43" s="56"/>
      <c r="Q43" s="56"/>
      <c r="R43" s="56"/>
      <c r="S43" s="57"/>
    </row>
    <row r="44" spans="2:21" ht="18.600000000000001" customHeight="1" x14ac:dyDescent="0.25">
      <c r="B44" s="32" t="s">
        <v>0</v>
      </c>
      <c r="C44" s="24" t="s">
        <v>1</v>
      </c>
      <c r="D44" s="6" t="s">
        <v>2</v>
      </c>
      <c r="E44" s="24" t="s">
        <v>3</v>
      </c>
      <c r="F44" s="24" t="s">
        <v>4</v>
      </c>
      <c r="G44" s="24" t="s">
        <v>5</v>
      </c>
      <c r="H44" s="33" t="s">
        <v>6</v>
      </c>
      <c r="M44" s="32" t="s">
        <v>0</v>
      </c>
      <c r="N44" s="24" t="s">
        <v>1</v>
      </c>
      <c r="O44" s="6" t="s">
        <v>2</v>
      </c>
      <c r="P44" s="24" t="s">
        <v>3</v>
      </c>
      <c r="Q44" s="24" t="s">
        <v>4</v>
      </c>
      <c r="R44" s="24" t="s">
        <v>5</v>
      </c>
      <c r="S44" s="33" t="s">
        <v>6</v>
      </c>
    </row>
    <row r="45" spans="2:21" ht="18.600000000000001" customHeight="1" x14ac:dyDescent="0.25">
      <c r="B45" s="34">
        <v>1</v>
      </c>
      <c r="C45" s="8">
        <v>18</v>
      </c>
      <c r="D45" s="9">
        <v>0.5</v>
      </c>
      <c r="E45" s="8">
        <f>C45*D45</f>
        <v>9</v>
      </c>
      <c r="F45" s="10">
        <f>E45</f>
        <v>9</v>
      </c>
      <c r="G45" s="8">
        <f>D45*36</f>
        <v>18</v>
      </c>
      <c r="H45" s="35">
        <f>G45-F45</f>
        <v>9</v>
      </c>
      <c r="M45" s="34">
        <v>1</v>
      </c>
      <c r="N45" s="8">
        <v>18</v>
      </c>
      <c r="O45" s="9">
        <v>1</v>
      </c>
      <c r="P45" s="8">
        <f>N45*O45</f>
        <v>18</v>
      </c>
      <c r="Q45" s="10">
        <f>P45</f>
        <v>18</v>
      </c>
      <c r="R45" s="8">
        <f>O45*36</f>
        <v>36</v>
      </c>
      <c r="S45" s="35">
        <f>R45-Q45</f>
        <v>18</v>
      </c>
    </row>
    <row r="46" spans="2:21" ht="18.600000000000001" customHeight="1" thickBot="1" x14ac:dyDescent="0.3">
      <c r="B46" s="34">
        <v>2</v>
      </c>
      <c r="C46" s="8">
        <v>18</v>
      </c>
      <c r="D46" s="9">
        <v>1</v>
      </c>
      <c r="E46" s="8">
        <f t="shared" ref="E46:E50" si="36">C46*D46</f>
        <v>18</v>
      </c>
      <c r="F46" s="10">
        <f>E46+F45</f>
        <v>27</v>
      </c>
      <c r="G46" s="8">
        <f t="shared" ref="G46:G50" si="37">D46*36</f>
        <v>36</v>
      </c>
      <c r="H46" s="36">
        <f>G46-F46</f>
        <v>9</v>
      </c>
      <c r="M46" s="34">
        <v>2</v>
      </c>
      <c r="N46" s="8">
        <v>18</v>
      </c>
      <c r="O46" s="9">
        <v>2</v>
      </c>
      <c r="P46" s="8">
        <f t="shared" ref="P46:P50" si="38">N46*O46</f>
        <v>36</v>
      </c>
      <c r="Q46" s="10">
        <f>P46+Q45</f>
        <v>54</v>
      </c>
      <c r="R46" s="8">
        <f t="shared" ref="R46:R50" si="39">O46*36</f>
        <v>72</v>
      </c>
      <c r="S46" s="36">
        <f>R46-Q46</f>
        <v>18</v>
      </c>
    </row>
    <row r="47" spans="2:21" ht="18.600000000000001" customHeight="1" x14ac:dyDescent="0.25">
      <c r="B47" s="34">
        <v>3</v>
      </c>
      <c r="C47" s="8">
        <v>18</v>
      </c>
      <c r="D47" s="9">
        <v>2</v>
      </c>
      <c r="E47" s="8">
        <f t="shared" si="36"/>
        <v>36</v>
      </c>
      <c r="F47" s="10">
        <f t="shared" ref="F47:F50" si="40">E47+F46</f>
        <v>63</v>
      </c>
      <c r="G47" s="8">
        <f t="shared" si="37"/>
        <v>72</v>
      </c>
      <c r="H47" s="35">
        <f t="shared" ref="H47:H50" si="41">G47-F47</f>
        <v>9</v>
      </c>
      <c r="I47" s="51" t="s">
        <v>35</v>
      </c>
      <c r="J47" s="52"/>
      <c r="K47" s="42"/>
      <c r="M47" s="34">
        <v>3</v>
      </c>
      <c r="N47" s="8">
        <v>18</v>
      </c>
      <c r="O47" s="9">
        <v>4</v>
      </c>
      <c r="P47" s="8">
        <f t="shared" si="38"/>
        <v>72</v>
      </c>
      <c r="Q47" s="10">
        <f t="shared" ref="Q47:Q50" si="42">P47+Q46</f>
        <v>126</v>
      </c>
      <c r="R47" s="8">
        <f t="shared" si="39"/>
        <v>144</v>
      </c>
      <c r="S47" s="35">
        <f t="shared" ref="S47:S50" si="43">R47-Q47</f>
        <v>18</v>
      </c>
      <c r="T47" s="51" t="s">
        <v>35</v>
      </c>
      <c r="U47" s="52"/>
    </row>
    <row r="48" spans="2:21" ht="18.600000000000001" customHeight="1" x14ac:dyDescent="0.25">
      <c r="B48" s="34">
        <v>4</v>
      </c>
      <c r="C48" s="8">
        <v>18</v>
      </c>
      <c r="D48" s="9">
        <v>4</v>
      </c>
      <c r="E48" s="8">
        <f t="shared" si="36"/>
        <v>72</v>
      </c>
      <c r="F48" s="10">
        <f t="shared" si="40"/>
        <v>135</v>
      </c>
      <c r="G48" s="8">
        <f t="shared" si="37"/>
        <v>144</v>
      </c>
      <c r="H48" s="36">
        <f t="shared" si="41"/>
        <v>9</v>
      </c>
      <c r="I48" s="30">
        <f>F50</f>
        <v>567</v>
      </c>
      <c r="J48" s="28">
        <f>I48/H50</f>
        <v>63</v>
      </c>
      <c r="K48" s="43">
        <f>K40+I48</f>
        <v>2268</v>
      </c>
      <c r="M48" s="34">
        <v>4</v>
      </c>
      <c r="N48" s="8">
        <v>18</v>
      </c>
      <c r="O48" s="9">
        <v>8</v>
      </c>
      <c r="P48" s="8">
        <f t="shared" si="38"/>
        <v>144</v>
      </c>
      <c r="Q48" s="10">
        <f t="shared" si="42"/>
        <v>270</v>
      </c>
      <c r="R48" s="8">
        <f t="shared" si="39"/>
        <v>288</v>
      </c>
      <c r="S48" s="36">
        <f t="shared" si="43"/>
        <v>18</v>
      </c>
      <c r="T48" s="30">
        <f>Q50</f>
        <v>1134</v>
      </c>
      <c r="U48" s="28">
        <f>T48/S50</f>
        <v>63</v>
      </c>
    </row>
    <row r="49" spans="2:21" ht="18.600000000000001" customHeight="1" x14ac:dyDescent="0.25">
      <c r="B49" s="34">
        <v>5</v>
      </c>
      <c r="C49" s="8">
        <v>18</v>
      </c>
      <c r="D49" s="9">
        <v>8</v>
      </c>
      <c r="E49" s="8">
        <f t="shared" si="36"/>
        <v>144</v>
      </c>
      <c r="F49" s="10">
        <f t="shared" si="40"/>
        <v>279</v>
      </c>
      <c r="G49" s="8">
        <f t="shared" si="37"/>
        <v>288</v>
      </c>
      <c r="H49" s="35">
        <f t="shared" si="41"/>
        <v>9</v>
      </c>
      <c r="I49" s="49" t="s">
        <v>36</v>
      </c>
      <c r="J49" s="50"/>
      <c r="K49" s="42"/>
      <c r="M49" s="34">
        <v>5</v>
      </c>
      <c r="N49" s="8">
        <v>18</v>
      </c>
      <c r="O49" s="9">
        <v>16</v>
      </c>
      <c r="P49" s="8">
        <f t="shared" si="38"/>
        <v>288</v>
      </c>
      <c r="Q49" s="10">
        <f t="shared" si="42"/>
        <v>558</v>
      </c>
      <c r="R49" s="8">
        <f t="shared" si="39"/>
        <v>576</v>
      </c>
      <c r="S49" s="35">
        <f t="shared" si="43"/>
        <v>18</v>
      </c>
      <c r="T49" s="49" t="s">
        <v>36</v>
      </c>
      <c r="U49" s="50"/>
    </row>
    <row r="50" spans="2:21" ht="18.600000000000001" customHeight="1" thickBot="1" x14ac:dyDescent="0.3">
      <c r="B50" s="37">
        <v>6</v>
      </c>
      <c r="C50" s="38">
        <v>18</v>
      </c>
      <c r="D50" s="39">
        <v>16</v>
      </c>
      <c r="E50" s="38">
        <f t="shared" si="36"/>
        <v>288</v>
      </c>
      <c r="F50" s="40">
        <f t="shared" si="40"/>
        <v>567</v>
      </c>
      <c r="G50" s="38">
        <f t="shared" si="37"/>
        <v>576</v>
      </c>
      <c r="H50" s="41">
        <f t="shared" si="41"/>
        <v>9</v>
      </c>
      <c r="I50" s="31">
        <f>F50-F40</f>
        <v>113.39999999999998</v>
      </c>
      <c r="J50" s="29">
        <f>I50/H50</f>
        <v>12.599999999999998</v>
      </c>
      <c r="K50" s="43">
        <f>I50+K48</f>
        <v>2381.4</v>
      </c>
      <c r="M50" s="37">
        <v>6</v>
      </c>
      <c r="N50" s="38">
        <v>18</v>
      </c>
      <c r="O50" s="39">
        <v>32</v>
      </c>
      <c r="P50" s="38">
        <f t="shared" si="38"/>
        <v>576</v>
      </c>
      <c r="Q50" s="40">
        <f t="shared" si="42"/>
        <v>1134</v>
      </c>
      <c r="R50" s="38">
        <f t="shared" si="39"/>
        <v>1152</v>
      </c>
      <c r="S50" s="41">
        <f t="shared" si="43"/>
        <v>18</v>
      </c>
      <c r="T50" s="31">
        <f>Q50-Q40</f>
        <v>113.40000000000009</v>
      </c>
      <c r="U50" s="29">
        <f>T50/S50</f>
        <v>6.3000000000000052</v>
      </c>
    </row>
    <row r="61" spans="2:21" ht="18.600000000000001" customHeight="1" thickBot="1" x14ac:dyDescent="0.3"/>
    <row r="62" spans="2:21" ht="18.600000000000001" customHeight="1" x14ac:dyDescent="0.25">
      <c r="B62" s="55" t="s">
        <v>8</v>
      </c>
      <c r="C62" s="56"/>
      <c r="D62" s="56"/>
      <c r="E62" s="56"/>
      <c r="F62" s="56"/>
      <c r="G62" s="56"/>
      <c r="H62" s="57"/>
      <c r="M62" s="55" t="s">
        <v>8</v>
      </c>
      <c r="N62" s="56"/>
      <c r="O62" s="56"/>
      <c r="P62" s="56"/>
      <c r="Q62" s="56"/>
      <c r="R62" s="56"/>
      <c r="S62" s="57"/>
    </row>
    <row r="63" spans="2:21" ht="18.600000000000001" customHeight="1" x14ac:dyDescent="0.25">
      <c r="B63" s="32" t="s">
        <v>0</v>
      </c>
      <c r="C63" s="44" t="s">
        <v>1</v>
      </c>
      <c r="D63" s="6" t="s">
        <v>2</v>
      </c>
      <c r="E63" s="44" t="s">
        <v>3</v>
      </c>
      <c r="F63" s="44" t="s">
        <v>4</v>
      </c>
      <c r="G63" s="44" t="s">
        <v>5</v>
      </c>
      <c r="H63" s="33" t="s">
        <v>6</v>
      </c>
      <c r="M63" s="32" t="s">
        <v>0</v>
      </c>
      <c r="N63" s="44" t="s">
        <v>1</v>
      </c>
      <c r="O63" s="6" t="s">
        <v>2</v>
      </c>
      <c r="P63" s="44" t="s">
        <v>3</v>
      </c>
      <c r="Q63" s="44" t="s">
        <v>4</v>
      </c>
      <c r="R63" s="44" t="s">
        <v>5</v>
      </c>
      <c r="S63" s="33" t="s">
        <v>6</v>
      </c>
    </row>
    <row r="64" spans="2:21" ht="18.600000000000001" customHeight="1" x14ac:dyDescent="0.25">
      <c r="B64" s="34">
        <v>1</v>
      </c>
      <c r="C64" s="8">
        <v>18</v>
      </c>
      <c r="D64" s="9">
        <v>0.5</v>
      </c>
      <c r="E64" s="8">
        <f>C64*D64</f>
        <v>9</v>
      </c>
      <c r="F64" s="10">
        <f>E64</f>
        <v>9</v>
      </c>
      <c r="G64" s="8">
        <f>D64*36</f>
        <v>18</v>
      </c>
      <c r="H64" s="35">
        <f>G64-F64</f>
        <v>9</v>
      </c>
      <c r="M64" s="34">
        <v>1</v>
      </c>
      <c r="N64" s="8">
        <v>18</v>
      </c>
      <c r="O64" s="9">
        <v>3</v>
      </c>
      <c r="P64" s="8">
        <f>N64*O64</f>
        <v>54</v>
      </c>
      <c r="Q64" s="10">
        <f>P64</f>
        <v>54</v>
      </c>
      <c r="R64" s="8">
        <f>O64*36</f>
        <v>108</v>
      </c>
      <c r="S64" s="35">
        <f>R64-Q64</f>
        <v>54</v>
      </c>
    </row>
    <row r="65" spans="2:21" ht="18.600000000000001" customHeight="1" thickBot="1" x14ac:dyDescent="0.3">
      <c r="B65" s="34">
        <v>2</v>
      </c>
      <c r="C65" s="8">
        <v>18</v>
      </c>
      <c r="D65" s="9">
        <v>1</v>
      </c>
      <c r="E65" s="8">
        <f t="shared" ref="E65:E69" si="44">C65*D65</f>
        <v>18</v>
      </c>
      <c r="F65" s="10">
        <f>E65+F64</f>
        <v>27</v>
      </c>
      <c r="G65" s="8">
        <f t="shared" ref="G65:G69" si="45">D65*36</f>
        <v>36</v>
      </c>
      <c r="H65" s="36">
        <f>G65-F65</f>
        <v>9</v>
      </c>
      <c r="M65" s="34">
        <v>2</v>
      </c>
      <c r="N65" s="8">
        <v>18</v>
      </c>
      <c r="O65" s="9">
        <v>6</v>
      </c>
      <c r="P65" s="8">
        <f t="shared" ref="P65:P69" si="46">N65*O65</f>
        <v>108</v>
      </c>
      <c r="Q65" s="10">
        <f>P65+Q64</f>
        <v>162</v>
      </c>
      <c r="R65" s="8">
        <f t="shared" ref="R65:R69" si="47">O65*36</f>
        <v>216</v>
      </c>
      <c r="S65" s="36">
        <f>R65-Q65</f>
        <v>54</v>
      </c>
    </row>
    <row r="66" spans="2:21" ht="18.600000000000001" customHeight="1" x14ac:dyDescent="0.25">
      <c r="B66" s="34">
        <v>3</v>
      </c>
      <c r="C66" s="8">
        <v>18</v>
      </c>
      <c r="D66" s="9">
        <v>2</v>
      </c>
      <c r="E66" s="8">
        <f t="shared" si="44"/>
        <v>36</v>
      </c>
      <c r="F66" s="10">
        <f t="shared" ref="F66:F69" si="48">E66+F65</f>
        <v>63</v>
      </c>
      <c r="G66" s="8">
        <f t="shared" si="45"/>
        <v>72</v>
      </c>
      <c r="H66" s="35">
        <f t="shared" ref="H66:H69" si="49">G66-F66</f>
        <v>9</v>
      </c>
      <c r="I66" s="51" t="s">
        <v>35</v>
      </c>
      <c r="J66" s="52"/>
      <c r="K66" s="42"/>
      <c r="M66" s="34">
        <v>3</v>
      </c>
      <c r="N66" s="8">
        <v>18</v>
      </c>
      <c r="O66" s="9">
        <v>12</v>
      </c>
      <c r="P66" s="8">
        <f t="shared" si="46"/>
        <v>216</v>
      </c>
      <c r="Q66" s="10">
        <f t="shared" ref="Q66:Q69" si="50">P66+Q65</f>
        <v>378</v>
      </c>
      <c r="R66" s="8">
        <f t="shared" si="47"/>
        <v>432</v>
      </c>
      <c r="S66" s="35">
        <f t="shared" ref="S66:S69" si="51">R66-Q66</f>
        <v>54</v>
      </c>
      <c r="T66" s="45" t="s">
        <v>35</v>
      </c>
      <c r="U66" s="46"/>
    </row>
    <row r="67" spans="2:21" ht="18.600000000000001" customHeight="1" x14ac:dyDescent="0.25">
      <c r="B67" s="34">
        <v>4</v>
      </c>
      <c r="C67" s="8">
        <v>18</v>
      </c>
      <c r="D67" s="9">
        <v>4</v>
      </c>
      <c r="E67" s="8">
        <f t="shared" si="44"/>
        <v>72</v>
      </c>
      <c r="F67" s="10">
        <f t="shared" si="48"/>
        <v>135</v>
      </c>
      <c r="G67" s="8">
        <f t="shared" si="45"/>
        <v>144</v>
      </c>
      <c r="H67" s="36">
        <f t="shared" si="49"/>
        <v>9</v>
      </c>
      <c r="I67" s="30">
        <f>F69</f>
        <v>567</v>
      </c>
      <c r="J67" s="48">
        <f>I67/H69</f>
        <v>63</v>
      </c>
      <c r="K67" s="43">
        <f>K59+I67</f>
        <v>567</v>
      </c>
      <c r="M67" s="34">
        <v>4</v>
      </c>
      <c r="N67" s="8">
        <v>18</v>
      </c>
      <c r="O67" s="9">
        <v>25</v>
      </c>
      <c r="P67" s="8">
        <f t="shared" si="46"/>
        <v>450</v>
      </c>
      <c r="Q67" s="10">
        <f t="shared" si="50"/>
        <v>828</v>
      </c>
      <c r="R67" s="8">
        <f t="shared" si="47"/>
        <v>900</v>
      </c>
      <c r="S67" s="36">
        <f t="shared" si="51"/>
        <v>72</v>
      </c>
      <c r="T67" s="30">
        <f>Q69</f>
        <v>3528</v>
      </c>
      <c r="U67" s="48">
        <f>T67/S69</f>
        <v>49</v>
      </c>
    </row>
    <row r="68" spans="2:21" ht="18.600000000000001" customHeight="1" x14ac:dyDescent="0.25">
      <c r="B68" s="34">
        <v>5</v>
      </c>
      <c r="C68" s="8">
        <v>18</v>
      </c>
      <c r="D68" s="9">
        <v>8</v>
      </c>
      <c r="E68" s="8">
        <f t="shared" si="44"/>
        <v>144</v>
      </c>
      <c r="F68" s="10">
        <f t="shared" si="48"/>
        <v>279</v>
      </c>
      <c r="G68" s="8">
        <f t="shared" si="45"/>
        <v>288</v>
      </c>
      <c r="H68" s="35">
        <f t="shared" si="49"/>
        <v>9</v>
      </c>
      <c r="I68" s="49" t="s">
        <v>36</v>
      </c>
      <c r="J68" s="50"/>
      <c r="K68" s="42"/>
      <c r="M68" s="34">
        <v>5</v>
      </c>
      <c r="N68" s="8">
        <v>18</v>
      </c>
      <c r="O68" s="9">
        <v>50</v>
      </c>
      <c r="P68" s="8">
        <f t="shared" si="46"/>
        <v>900</v>
      </c>
      <c r="Q68" s="10">
        <f t="shared" si="50"/>
        <v>1728</v>
      </c>
      <c r="R68" s="8">
        <f t="shared" si="47"/>
        <v>1800</v>
      </c>
      <c r="S68" s="35">
        <f t="shared" si="51"/>
        <v>72</v>
      </c>
      <c r="T68" s="47" t="s">
        <v>36</v>
      </c>
      <c r="U68" s="48"/>
    </row>
    <row r="69" spans="2:21" ht="18.600000000000001" customHeight="1" thickBot="1" x14ac:dyDescent="0.3">
      <c r="B69" s="37">
        <v>6</v>
      </c>
      <c r="C69" s="38">
        <v>18</v>
      </c>
      <c r="D69" s="39">
        <v>16</v>
      </c>
      <c r="E69" s="38">
        <f t="shared" si="44"/>
        <v>288</v>
      </c>
      <c r="F69" s="40">
        <f t="shared" si="48"/>
        <v>567</v>
      </c>
      <c r="G69" s="38">
        <f t="shared" si="45"/>
        <v>576</v>
      </c>
      <c r="H69" s="41">
        <f t="shared" si="49"/>
        <v>9</v>
      </c>
      <c r="I69" s="31">
        <f>F69-F59</f>
        <v>567</v>
      </c>
      <c r="J69" s="29">
        <f>I69/H69</f>
        <v>63</v>
      </c>
      <c r="K69" s="43">
        <f>I69+K67</f>
        <v>1134</v>
      </c>
      <c r="M69" s="37">
        <v>6</v>
      </c>
      <c r="N69" s="38">
        <v>18</v>
      </c>
      <c r="O69" s="39">
        <v>100</v>
      </c>
      <c r="P69" s="38">
        <f t="shared" si="46"/>
        <v>1800</v>
      </c>
      <c r="Q69" s="40">
        <f t="shared" si="50"/>
        <v>3528</v>
      </c>
      <c r="R69" s="38">
        <f t="shared" si="47"/>
        <v>3600</v>
      </c>
      <c r="S69" s="41">
        <f t="shared" si="51"/>
        <v>72</v>
      </c>
      <c r="T69" s="31">
        <f>Q69-Q55</f>
        <v>3528</v>
      </c>
      <c r="U69" s="29">
        <f>T69/S69</f>
        <v>49</v>
      </c>
    </row>
  </sheetData>
  <mergeCells count="35">
    <mergeCell ref="B62:H62"/>
    <mergeCell ref="I66:J66"/>
    <mergeCell ref="I68:J68"/>
    <mergeCell ref="M62:S62"/>
    <mergeCell ref="I9:J9"/>
    <mergeCell ref="T9:U9"/>
    <mergeCell ref="T29:U29"/>
    <mergeCell ref="I19:J19"/>
    <mergeCell ref="T19:U19"/>
    <mergeCell ref="I29:J29"/>
    <mergeCell ref="B23:H23"/>
    <mergeCell ref="M23:S23"/>
    <mergeCell ref="I49:J49"/>
    <mergeCell ref="T49:U49"/>
    <mergeCell ref="B13:H13"/>
    <mergeCell ref="M13:S13"/>
    <mergeCell ref="I17:J17"/>
    <mergeCell ref="T17:U17"/>
    <mergeCell ref="T27:U27"/>
    <mergeCell ref="I1:J1"/>
    <mergeCell ref="B43:H43"/>
    <mergeCell ref="M43:S43"/>
    <mergeCell ref="I47:J47"/>
    <mergeCell ref="T47:U47"/>
    <mergeCell ref="B33:H33"/>
    <mergeCell ref="M33:S33"/>
    <mergeCell ref="I37:J37"/>
    <mergeCell ref="T37:U37"/>
    <mergeCell ref="I39:J39"/>
    <mergeCell ref="T39:U39"/>
    <mergeCell ref="I27:J27"/>
    <mergeCell ref="B3:H3"/>
    <mergeCell ref="M3:S3"/>
    <mergeCell ref="I7:J7"/>
    <mergeCell ref="T7:U7"/>
  </mergeCells>
  <pageMargins left="0" right="0" top="0" bottom="0" header="0" footer="0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7E6E-3BFA-4141-85F8-5D761FC0DC30}">
  <sheetPr>
    <pageSetUpPr fitToPage="1"/>
  </sheetPr>
  <dimension ref="A1:J43"/>
  <sheetViews>
    <sheetView workbookViewId="0">
      <selection activeCell="N14" sqref="N14"/>
    </sheetView>
  </sheetViews>
  <sheetFormatPr baseColWidth="10" defaultRowHeight="15" x14ac:dyDescent="0.25"/>
  <sheetData>
    <row r="1" spans="1:1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0.1</v>
      </c>
      <c r="B2">
        <f t="shared" ref="B2:J2" si="0">B1+0.1</f>
        <v>1.1000000000000001</v>
      </c>
      <c r="C2">
        <f t="shared" si="0"/>
        <v>2.1</v>
      </c>
      <c r="D2">
        <f t="shared" si="0"/>
        <v>3.1</v>
      </c>
      <c r="E2">
        <f t="shared" si="0"/>
        <v>4.0999999999999996</v>
      </c>
      <c r="F2">
        <f t="shared" si="0"/>
        <v>5.0999999999999996</v>
      </c>
      <c r="G2">
        <f t="shared" si="0"/>
        <v>6.1</v>
      </c>
      <c r="H2">
        <f t="shared" si="0"/>
        <v>7.1</v>
      </c>
      <c r="I2">
        <f t="shared" si="0"/>
        <v>8.1</v>
      </c>
      <c r="J2">
        <f t="shared" si="0"/>
        <v>9.1</v>
      </c>
    </row>
    <row r="3" spans="1:10" x14ac:dyDescent="0.25">
      <c r="A3">
        <v>0.2</v>
      </c>
      <c r="B3">
        <f t="shared" ref="B3:J10" si="1">B2+0.1</f>
        <v>1.2000000000000002</v>
      </c>
      <c r="C3">
        <f t="shared" si="1"/>
        <v>2.2000000000000002</v>
      </c>
      <c r="D3">
        <f t="shared" si="1"/>
        <v>3.2</v>
      </c>
      <c r="E3">
        <f t="shared" si="1"/>
        <v>4.1999999999999993</v>
      </c>
      <c r="F3">
        <f t="shared" si="1"/>
        <v>5.1999999999999993</v>
      </c>
      <c r="G3">
        <f t="shared" si="1"/>
        <v>6.1999999999999993</v>
      </c>
      <c r="H3">
        <f t="shared" si="1"/>
        <v>7.1999999999999993</v>
      </c>
      <c r="I3">
        <f t="shared" si="1"/>
        <v>8.1999999999999993</v>
      </c>
      <c r="J3">
        <f t="shared" si="1"/>
        <v>9.1999999999999993</v>
      </c>
    </row>
    <row r="4" spans="1:10" x14ac:dyDescent="0.25">
      <c r="A4">
        <v>0.3</v>
      </c>
      <c r="B4">
        <f t="shared" si="1"/>
        <v>1.3000000000000003</v>
      </c>
      <c r="C4">
        <f t="shared" si="1"/>
        <v>2.3000000000000003</v>
      </c>
      <c r="D4">
        <f t="shared" si="1"/>
        <v>3.3000000000000003</v>
      </c>
      <c r="E4">
        <f t="shared" si="1"/>
        <v>4.2999999999999989</v>
      </c>
      <c r="F4">
        <f t="shared" si="1"/>
        <v>5.2999999999999989</v>
      </c>
      <c r="G4">
        <f t="shared" si="1"/>
        <v>6.2999999999999989</v>
      </c>
      <c r="H4">
        <f t="shared" si="1"/>
        <v>7.2999999999999989</v>
      </c>
      <c r="I4">
        <f t="shared" si="1"/>
        <v>8.2999999999999989</v>
      </c>
      <c r="J4">
        <f t="shared" si="1"/>
        <v>9.2999999999999989</v>
      </c>
    </row>
    <row r="5" spans="1:10" x14ac:dyDescent="0.25">
      <c r="A5">
        <v>0.4</v>
      </c>
      <c r="B5">
        <f t="shared" si="1"/>
        <v>1.4000000000000004</v>
      </c>
      <c r="C5">
        <f t="shared" si="1"/>
        <v>2.4000000000000004</v>
      </c>
      <c r="D5">
        <f t="shared" si="1"/>
        <v>3.4000000000000004</v>
      </c>
      <c r="E5">
        <f t="shared" si="1"/>
        <v>4.3999999999999986</v>
      </c>
      <c r="F5">
        <f t="shared" si="1"/>
        <v>5.3999999999999986</v>
      </c>
      <c r="G5">
        <f t="shared" si="1"/>
        <v>6.3999999999999986</v>
      </c>
      <c r="H5">
        <f t="shared" si="1"/>
        <v>7.3999999999999986</v>
      </c>
      <c r="I5">
        <f t="shared" si="1"/>
        <v>8.3999999999999986</v>
      </c>
      <c r="J5">
        <f t="shared" si="1"/>
        <v>9.3999999999999986</v>
      </c>
    </row>
    <row r="6" spans="1:10" x14ac:dyDescent="0.25">
      <c r="A6">
        <v>0.5</v>
      </c>
      <c r="B6">
        <f t="shared" si="1"/>
        <v>1.5000000000000004</v>
      </c>
      <c r="C6">
        <f t="shared" si="1"/>
        <v>2.5000000000000004</v>
      </c>
      <c r="D6">
        <f t="shared" si="1"/>
        <v>3.5000000000000004</v>
      </c>
      <c r="E6">
        <f t="shared" si="1"/>
        <v>4.4999999999999982</v>
      </c>
      <c r="F6">
        <f t="shared" si="1"/>
        <v>5.4999999999999982</v>
      </c>
      <c r="G6">
        <f t="shared" si="1"/>
        <v>6.4999999999999982</v>
      </c>
      <c r="H6">
        <f t="shared" si="1"/>
        <v>7.4999999999999982</v>
      </c>
      <c r="I6">
        <f t="shared" si="1"/>
        <v>8.4999999999999982</v>
      </c>
      <c r="J6">
        <f t="shared" si="1"/>
        <v>9.4999999999999982</v>
      </c>
    </row>
    <row r="7" spans="1:10" x14ac:dyDescent="0.25">
      <c r="A7">
        <v>0.6</v>
      </c>
      <c r="B7">
        <f t="shared" si="1"/>
        <v>1.6000000000000005</v>
      </c>
      <c r="C7">
        <f t="shared" si="1"/>
        <v>2.6000000000000005</v>
      </c>
      <c r="D7">
        <f t="shared" si="1"/>
        <v>3.6000000000000005</v>
      </c>
      <c r="E7">
        <f t="shared" si="1"/>
        <v>4.5999999999999979</v>
      </c>
      <c r="F7">
        <f t="shared" si="1"/>
        <v>5.5999999999999979</v>
      </c>
      <c r="G7">
        <f t="shared" si="1"/>
        <v>6.5999999999999979</v>
      </c>
      <c r="H7">
        <f t="shared" si="1"/>
        <v>7.5999999999999979</v>
      </c>
      <c r="I7">
        <f t="shared" si="1"/>
        <v>8.5999999999999979</v>
      </c>
      <c r="J7">
        <f t="shared" si="1"/>
        <v>9.5999999999999979</v>
      </c>
    </row>
    <row r="8" spans="1:10" x14ac:dyDescent="0.25">
      <c r="A8">
        <v>0.7</v>
      </c>
      <c r="B8">
        <f t="shared" si="1"/>
        <v>1.7000000000000006</v>
      </c>
      <c r="C8">
        <f t="shared" si="1"/>
        <v>2.7000000000000006</v>
      </c>
      <c r="D8">
        <f t="shared" si="1"/>
        <v>3.7000000000000006</v>
      </c>
      <c r="E8">
        <f t="shared" si="1"/>
        <v>4.6999999999999975</v>
      </c>
      <c r="F8">
        <f t="shared" si="1"/>
        <v>5.6999999999999975</v>
      </c>
      <c r="G8">
        <f t="shared" si="1"/>
        <v>6.6999999999999975</v>
      </c>
      <c r="H8">
        <f t="shared" si="1"/>
        <v>7.6999999999999975</v>
      </c>
      <c r="I8">
        <f t="shared" si="1"/>
        <v>8.6999999999999975</v>
      </c>
      <c r="J8">
        <f t="shared" si="1"/>
        <v>9.6999999999999975</v>
      </c>
    </row>
    <row r="9" spans="1:10" x14ac:dyDescent="0.25">
      <c r="A9">
        <v>0.8</v>
      </c>
      <c r="B9">
        <f t="shared" si="1"/>
        <v>1.8000000000000007</v>
      </c>
      <c r="C9">
        <f t="shared" si="1"/>
        <v>2.8000000000000007</v>
      </c>
      <c r="D9">
        <f t="shared" si="1"/>
        <v>3.8000000000000007</v>
      </c>
      <c r="E9">
        <f t="shared" si="1"/>
        <v>4.7999999999999972</v>
      </c>
      <c r="F9">
        <f t="shared" si="1"/>
        <v>5.7999999999999972</v>
      </c>
      <c r="G9">
        <f t="shared" si="1"/>
        <v>6.7999999999999972</v>
      </c>
      <c r="H9">
        <f t="shared" si="1"/>
        <v>7.7999999999999972</v>
      </c>
      <c r="I9">
        <f t="shared" si="1"/>
        <v>8.7999999999999972</v>
      </c>
      <c r="J9">
        <f t="shared" si="1"/>
        <v>9.7999999999999972</v>
      </c>
    </row>
    <row r="10" spans="1:10" x14ac:dyDescent="0.25">
      <c r="A10">
        <v>0.9</v>
      </c>
      <c r="B10">
        <f t="shared" si="1"/>
        <v>1.9000000000000008</v>
      </c>
      <c r="C10">
        <f t="shared" si="1"/>
        <v>2.9000000000000008</v>
      </c>
      <c r="D10">
        <f t="shared" si="1"/>
        <v>3.9000000000000008</v>
      </c>
      <c r="E10">
        <f t="shared" si="1"/>
        <v>4.8999999999999968</v>
      </c>
      <c r="F10">
        <f t="shared" si="1"/>
        <v>5.8999999999999968</v>
      </c>
      <c r="G10">
        <f t="shared" si="1"/>
        <v>6.8999999999999968</v>
      </c>
      <c r="H10">
        <f t="shared" si="1"/>
        <v>7.8999999999999968</v>
      </c>
      <c r="I10">
        <f t="shared" si="1"/>
        <v>8.8999999999999968</v>
      </c>
      <c r="J10">
        <f t="shared" si="1"/>
        <v>9.8999999999999968</v>
      </c>
    </row>
    <row r="12" spans="1:10" x14ac:dyDescent="0.25">
      <c r="A12">
        <v>10</v>
      </c>
      <c r="B12">
        <v>11</v>
      </c>
      <c r="C12">
        <v>12</v>
      </c>
      <c r="D12">
        <v>13</v>
      </c>
      <c r="E12">
        <v>14</v>
      </c>
      <c r="F12">
        <v>15</v>
      </c>
      <c r="G12">
        <v>16</v>
      </c>
      <c r="H12">
        <v>17</v>
      </c>
      <c r="I12">
        <v>18</v>
      </c>
      <c r="J12">
        <v>19</v>
      </c>
    </row>
    <row r="13" spans="1:10" x14ac:dyDescent="0.25">
      <c r="A13">
        <f t="shared" ref="A13:J13" si="2">A12+0.1</f>
        <v>10.1</v>
      </c>
      <c r="B13">
        <f t="shared" si="2"/>
        <v>11.1</v>
      </c>
      <c r="C13">
        <f t="shared" si="2"/>
        <v>12.1</v>
      </c>
      <c r="D13">
        <f t="shared" si="2"/>
        <v>13.1</v>
      </c>
      <c r="E13">
        <f t="shared" si="2"/>
        <v>14.1</v>
      </c>
      <c r="F13">
        <f t="shared" si="2"/>
        <v>15.1</v>
      </c>
      <c r="G13">
        <f t="shared" si="2"/>
        <v>16.100000000000001</v>
      </c>
      <c r="H13">
        <f t="shared" si="2"/>
        <v>17.100000000000001</v>
      </c>
      <c r="I13">
        <f t="shared" si="2"/>
        <v>18.100000000000001</v>
      </c>
      <c r="J13">
        <f t="shared" si="2"/>
        <v>19.100000000000001</v>
      </c>
    </row>
    <row r="14" spans="1:10" x14ac:dyDescent="0.25">
      <c r="A14">
        <f t="shared" ref="A14:B21" si="3">A13+0.1</f>
        <v>10.199999999999999</v>
      </c>
      <c r="B14">
        <f t="shared" si="3"/>
        <v>11.2</v>
      </c>
      <c r="C14">
        <f t="shared" ref="C14:C21" si="4">C13+0.1</f>
        <v>12.2</v>
      </c>
      <c r="D14">
        <f t="shared" ref="D14:D21" si="5">D13+0.1</f>
        <v>13.2</v>
      </c>
      <c r="E14">
        <f t="shared" ref="E14:E21" si="6">E13+0.1</f>
        <v>14.2</v>
      </c>
      <c r="F14">
        <f t="shared" ref="F14:F21" si="7">F13+0.1</f>
        <v>15.2</v>
      </c>
      <c r="G14">
        <f t="shared" ref="G14:G21" si="8">G13+0.1</f>
        <v>16.200000000000003</v>
      </c>
      <c r="H14">
        <f t="shared" ref="H14:H21" si="9">H13+0.1</f>
        <v>17.200000000000003</v>
      </c>
      <c r="I14">
        <f t="shared" ref="I14:I21" si="10">I13+0.1</f>
        <v>18.200000000000003</v>
      </c>
      <c r="J14">
        <f t="shared" ref="J14:J21" si="11">J13+0.1</f>
        <v>19.200000000000003</v>
      </c>
    </row>
    <row r="15" spans="1:10" x14ac:dyDescent="0.25">
      <c r="A15">
        <f t="shared" si="3"/>
        <v>10.299999999999999</v>
      </c>
      <c r="B15">
        <f t="shared" si="3"/>
        <v>11.299999999999999</v>
      </c>
      <c r="C15">
        <f t="shared" si="4"/>
        <v>12.299999999999999</v>
      </c>
      <c r="D15">
        <f t="shared" si="5"/>
        <v>13.299999999999999</v>
      </c>
      <c r="E15">
        <f t="shared" si="6"/>
        <v>14.299999999999999</v>
      </c>
      <c r="F15">
        <f t="shared" si="7"/>
        <v>15.299999999999999</v>
      </c>
      <c r="G15">
        <f t="shared" si="8"/>
        <v>16.300000000000004</v>
      </c>
      <c r="H15">
        <f t="shared" si="9"/>
        <v>17.300000000000004</v>
      </c>
      <c r="I15">
        <f t="shared" si="10"/>
        <v>18.300000000000004</v>
      </c>
      <c r="J15">
        <f t="shared" si="11"/>
        <v>19.300000000000004</v>
      </c>
    </row>
    <row r="16" spans="1:10" x14ac:dyDescent="0.25">
      <c r="A16">
        <f t="shared" si="3"/>
        <v>10.399999999999999</v>
      </c>
      <c r="B16">
        <f t="shared" si="3"/>
        <v>11.399999999999999</v>
      </c>
      <c r="C16">
        <f t="shared" si="4"/>
        <v>12.399999999999999</v>
      </c>
      <c r="D16">
        <f t="shared" si="5"/>
        <v>13.399999999999999</v>
      </c>
      <c r="E16">
        <f t="shared" si="6"/>
        <v>14.399999999999999</v>
      </c>
      <c r="F16">
        <f t="shared" si="7"/>
        <v>15.399999999999999</v>
      </c>
      <c r="G16">
        <f t="shared" si="8"/>
        <v>16.400000000000006</v>
      </c>
      <c r="H16">
        <f t="shared" si="9"/>
        <v>17.400000000000006</v>
      </c>
      <c r="I16">
        <f t="shared" si="10"/>
        <v>18.400000000000006</v>
      </c>
      <c r="J16">
        <f t="shared" si="11"/>
        <v>19.400000000000006</v>
      </c>
    </row>
    <row r="17" spans="1:10" x14ac:dyDescent="0.25">
      <c r="A17">
        <f t="shared" si="3"/>
        <v>10.499999999999998</v>
      </c>
      <c r="B17">
        <f t="shared" si="3"/>
        <v>11.499999999999998</v>
      </c>
      <c r="C17">
        <f t="shared" si="4"/>
        <v>12.499999999999998</v>
      </c>
      <c r="D17">
        <f t="shared" si="5"/>
        <v>13.499999999999998</v>
      </c>
      <c r="E17">
        <f t="shared" si="6"/>
        <v>14.499999999999998</v>
      </c>
      <c r="F17">
        <f t="shared" si="7"/>
        <v>15.499999999999998</v>
      </c>
      <c r="G17">
        <f t="shared" si="8"/>
        <v>16.500000000000007</v>
      </c>
      <c r="H17">
        <f t="shared" si="9"/>
        <v>17.500000000000007</v>
      </c>
      <c r="I17">
        <f t="shared" si="10"/>
        <v>18.500000000000007</v>
      </c>
      <c r="J17">
        <f t="shared" si="11"/>
        <v>19.500000000000007</v>
      </c>
    </row>
    <row r="18" spans="1:10" x14ac:dyDescent="0.25">
      <c r="A18">
        <f t="shared" si="3"/>
        <v>10.599999999999998</v>
      </c>
      <c r="B18">
        <f t="shared" si="3"/>
        <v>11.599999999999998</v>
      </c>
      <c r="C18">
        <f t="shared" si="4"/>
        <v>12.599999999999998</v>
      </c>
      <c r="D18">
        <f t="shared" si="5"/>
        <v>13.599999999999998</v>
      </c>
      <c r="E18">
        <f t="shared" si="6"/>
        <v>14.599999999999998</v>
      </c>
      <c r="F18">
        <f t="shared" si="7"/>
        <v>15.599999999999998</v>
      </c>
      <c r="G18">
        <f t="shared" si="8"/>
        <v>16.600000000000009</v>
      </c>
      <c r="H18">
        <f t="shared" si="9"/>
        <v>17.600000000000009</v>
      </c>
      <c r="I18">
        <f t="shared" si="10"/>
        <v>18.600000000000009</v>
      </c>
      <c r="J18">
        <f t="shared" si="11"/>
        <v>19.600000000000009</v>
      </c>
    </row>
    <row r="19" spans="1:10" x14ac:dyDescent="0.25">
      <c r="A19">
        <f t="shared" si="3"/>
        <v>10.699999999999998</v>
      </c>
      <c r="B19">
        <f t="shared" si="3"/>
        <v>11.699999999999998</v>
      </c>
      <c r="C19">
        <f t="shared" si="4"/>
        <v>12.699999999999998</v>
      </c>
      <c r="D19">
        <f t="shared" si="5"/>
        <v>13.699999999999998</v>
      </c>
      <c r="E19">
        <f t="shared" si="6"/>
        <v>14.699999999999998</v>
      </c>
      <c r="F19">
        <f t="shared" si="7"/>
        <v>15.699999999999998</v>
      </c>
      <c r="G19">
        <f t="shared" si="8"/>
        <v>16.70000000000001</v>
      </c>
      <c r="H19">
        <f t="shared" si="9"/>
        <v>17.70000000000001</v>
      </c>
      <c r="I19">
        <f t="shared" si="10"/>
        <v>18.70000000000001</v>
      </c>
      <c r="J19">
        <f t="shared" si="11"/>
        <v>19.70000000000001</v>
      </c>
    </row>
    <row r="20" spans="1:10" x14ac:dyDescent="0.25">
      <c r="A20">
        <f t="shared" si="3"/>
        <v>10.799999999999997</v>
      </c>
      <c r="B20">
        <f t="shared" si="3"/>
        <v>11.799999999999997</v>
      </c>
      <c r="C20">
        <f t="shared" si="4"/>
        <v>12.799999999999997</v>
      </c>
      <c r="D20">
        <f t="shared" si="5"/>
        <v>13.799999999999997</v>
      </c>
      <c r="E20">
        <f t="shared" si="6"/>
        <v>14.799999999999997</v>
      </c>
      <c r="F20">
        <f t="shared" si="7"/>
        <v>15.799999999999997</v>
      </c>
      <c r="G20">
        <f t="shared" si="8"/>
        <v>16.800000000000011</v>
      </c>
      <c r="H20">
        <f t="shared" si="9"/>
        <v>17.800000000000011</v>
      </c>
      <c r="I20">
        <f t="shared" si="10"/>
        <v>18.800000000000011</v>
      </c>
      <c r="J20">
        <f t="shared" si="11"/>
        <v>19.800000000000011</v>
      </c>
    </row>
    <row r="21" spans="1:10" x14ac:dyDescent="0.25">
      <c r="A21">
        <f t="shared" si="3"/>
        <v>10.899999999999997</v>
      </c>
      <c r="B21">
        <f t="shared" si="3"/>
        <v>11.899999999999997</v>
      </c>
      <c r="C21">
        <f t="shared" si="4"/>
        <v>12.899999999999997</v>
      </c>
      <c r="D21">
        <f t="shared" si="5"/>
        <v>13.899999999999997</v>
      </c>
      <c r="E21">
        <f t="shared" si="6"/>
        <v>14.899999999999997</v>
      </c>
      <c r="F21">
        <f t="shared" si="7"/>
        <v>15.899999999999997</v>
      </c>
      <c r="G21">
        <f t="shared" si="8"/>
        <v>16.900000000000013</v>
      </c>
      <c r="H21">
        <f t="shared" si="9"/>
        <v>17.900000000000013</v>
      </c>
      <c r="I21">
        <f t="shared" si="10"/>
        <v>18.900000000000013</v>
      </c>
      <c r="J21">
        <f t="shared" si="11"/>
        <v>19.900000000000013</v>
      </c>
    </row>
    <row r="23" spans="1:10" x14ac:dyDescent="0.25">
      <c r="A23">
        <v>20</v>
      </c>
      <c r="B23">
        <v>21</v>
      </c>
      <c r="C23">
        <v>22</v>
      </c>
      <c r="D23">
        <v>23</v>
      </c>
      <c r="E23">
        <v>24</v>
      </c>
      <c r="F23">
        <v>25</v>
      </c>
      <c r="G23">
        <v>26</v>
      </c>
      <c r="H23">
        <v>27</v>
      </c>
      <c r="I23">
        <v>28</v>
      </c>
      <c r="J23">
        <v>29</v>
      </c>
    </row>
    <row r="24" spans="1:10" x14ac:dyDescent="0.25">
      <c r="A24">
        <f t="shared" ref="A24:J24" si="12">A23+0.1</f>
        <v>20.100000000000001</v>
      </c>
      <c r="B24">
        <f t="shared" si="12"/>
        <v>21.1</v>
      </c>
      <c r="C24">
        <f t="shared" si="12"/>
        <v>22.1</v>
      </c>
      <c r="D24">
        <f t="shared" si="12"/>
        <v>23.1</v>
      </c>
      <c r="E24">
        <f t="shared" si="12"/>
        <v>24.1</v>
      </c>
      <c r="F24">
        <f t="shared" si="12"/>
        <v>25.1</v>
      </c>
      <c r="G24">
        <f t="shared" si="12"/>
        <v>26.1</v>
      </c>
      <c r="H24">
        <f t="shared" si="12"/>
        <v>27.1</v>
      </c>
      <c r="I24">
        <f t="shared" si="12"/>
        <v>28.1</v>
      </c>
      <c r="J24">
        <f t="shared" si="12"/>
        <v>29.1</v>
      </c>
    </row>
    <row r="25" spans="1:10" x14ac:dyDescent="0.25">
      <c r="A25">
        <f t="shared" ref="A25:A32" si="13">A24+0.1</f>
        <v>20.200000000000003</v>
      </c>
      <c r="B25">
        <f t="shared" ref="B25:B32" si="14">B24+0.1</f>
        <v>21.200000000000003</v>
      </c>
      <c r="C25">
        <f t="shared" ref="C25:C32" si="15">C24+0.1</f>
        <v>22.200000000000003</v>
      </c>
      <c r="D25">
        <f t="shared" ref="D25:D32" si="16">D24+0.1</f>
        <v>23.200000000000003</v>
      </c>
      <c r="E25">
        <f t="shared" ref="E25:E32" si="17">E24+0.1</f>
        <v>24.200000000000003</v>
      </c>
      <c r="F25">
        <f t="shared" ref="F25:F32" si="18">F24+0.1</f>
        <v>25.200000000000003</v>
      </c>
      <c r="G25">
        <f t="shared" ref="G25:G32" si="19">G24+0.1</f>
        <v>26.200000000000003</v>
      </c>
      <c r="H25">
        <f t="shared" ref="H25:H32" si="20">H24+0.1</f>
        <v>27.200000000000003</v>
      </c>
      <c r="I25">
        <f t="shared" ref="I25:I32" si="21">I24+0.1</f>
        <v>28.200000000000003</v>
      </c>
      <c r="J25">
        <f t="shared" ref="J25:J32" si="22">J24+0.1</f>
        <v>29.200000000000003</v>
      </c>
    </row>
    <row r="26" spans="1:10" x14ac:dyDescent="0.25">
      <c r="A26">
        <f t="shared" si="13"/>
        <v>20.300000000000004</v>
      </c>
      <c r="B26">
        <f t="shared" si="14"/>
        <v>21.300000000000004</v>
      </c>
      <c r="C26">
        <f t="shared" si="15"/>
        <v>22.300000000000004</v>
      </c>
      <c r="D26">
        <f t="shared" si="16"/>
        <v>23.300000000000004</v>
      </c>
      <c r="E26">
        <f t="shared" si="17"/>
        <v>24.300000000000004</v>
      </c>
      <c r="F26">
        <f t="shared" si="18"/>
        <v>25.300000000000004</v>
      </c>
      <c r="G26">
        <f t="shared" si="19"/>
        <v>26.300000000000004</v>
      </c>
      <c r="H26">
        <f t="shared" si="20"/>
        <v>27.300000000000004</v>
      </c>
      <c r="I26">
        <f t="shared" si="21"/>
        <v>28.300000000000004</v>
      </c>
      <c r="J26">
        <f t="shared" si="22"/>
        <v>29.300000000000004</v>
      </c>
    </row>
    <row r="27" spans="1:10" x14ac:dyDescent="0.25">
      <c r="A27">
        <f t="shared" si="13"/>
        <v>20.400000000000006</v>
      </c>
      <c r="B27">
        <f t="shared" si="14"/>
        <v>21.400000000000006</v>
      </c>
      <c r="C27">
        <f t="shared" si="15"/>
        <v>22.400000000000006</v>
      </c>
      <c r="D27">
        <f t="shared" si="16"/>
        <v>23.400000000000006</v>
      </c>
      <c r="E27">
        <f t="shared" si="17"/>
        <v>24.400000000000006</v>
      </c>
      <c r="F27">
        <f t="shared" si="18"/>
        <v>25.400000000000006</v>
      </c>
      <c r="G27">
        <f t="shared" si="19"/>
        <v>26.400000000000006</v>
      </c>
      <c r="H27">
        <f t="shared" si="20"/>
        <v>27.400000000000006</v>
      </c>
      <c r="I27">
        <f t="shared" si="21"/>
        <v>28.400000000000006</v>
      </c>
      <c r="J27">
        <f t="shared" si="22"/>
        <v>29.400000000000006</v>
      </c>
    </row>
    <row r="28" spans="1:10" x14ac:dyDescent="0.25">
      <c r="A28">
        <f t="shared" si="13"/>
        <v>20.500000000000007</v>
      </c>
      <c r="B28">
        <f t="shared" si="14"/>
        <v>21.500000000000007</v>
      </c>
      <c r="C28">
        <f t="shared" si="15"/>
        <v>22.500000000000007</v>
      </c>
      <c r="D28">
        <f t="shared" si="16"/>
        <v>23.500000000000007</v>
      </c>
      <c r="E28">
        <f t="shared" si="17"/>
        <v>24.500000000000007</v>
      </c>
      <c r="F28">
        <f t="shared" si="18"/>
        <v>25.500000000000007</v>
      </c>
      <c r="G28">
        <f t="shared" si="19"/>
        <v>26.500000000000007</v>
      </c>
      <c r="H28">
        <f t="shared" si="20"/>
        <v>27.500000000000007</v>
      </c>
      <c r="I28">
        <f t="shared" si="21"/>
        <v>28.500000000000007</v>
      </c>
      <c r="J28">
        <f t="shared" si="22"/>
        <v>29.500000000000007</v>
      </c>
    </row>
    <row r="29" spans="1:10" x14ac:dyDescent="0.25">
      <c r="A29">
        <f t="shared" si="13"/>
        <v>20.600000000000009</v>
      </c>
      <c r="B29">
        <f t="shared" si="14"/>
        <v>21.600000000000009</v>
      </c>
      <c r="C29">
        <f t="shared" si="15"/>
        <v>22.600000000000009</v>
      </c>
      <c r="D29">
        <f t="shared" si="16"/>
        <v>23.600000000000009</v>
      </c>
      <c r="E29">
        <f t="shared" si="17"/>
        <v>24.600000000000009</v>
      </c>
      <c r="F29">
        <f t="shared" si="18"/>
        <v>25.600000000000009</v>
      </c>
      <c r="G29">
        <f t="shared" si="19"/>
        <v>26.600000000000009</v>
      </c>
      <c r="H29">
        <f t="shared" si="20"/>
        <v>27.600000000000009</v>
      </c>
      <c r="I29">
        <f t="shared" si="21"/>
        <v>28.600000000000009</v>
      </c>
      <c r="J29">
        <f t="shared" si="22"/>
        <v>29.600000000000009</v>
      </c>
    </row>
    <row r="30" spans="1:10" x14ac:dyDescent="0.25">
      <c r="A30">
        <f t="shared" si="13"/>
        <v>20.70000000000001</v>
      </c>
      <c r="B30">
        <f t="shared" si="14"/>
        <v>21.70000000000001</v>
      </c>
      <c r="C30">
        <f t="shared" si="15"/>
        <v>22.70000000000001</v>
      </c>
      <c r="D30">
        <f t="shared" si="16"/>
        <v>23.70000000000001</v>
      </c>
      <c r="E30">
        <f t="shared" si="17"/>
        <v>24.70000000000001</v>
      </c>
      <c r="F30">
        <f t="shared" si="18"/>
        <v>25.70000000000001</v>
      </c>
      <c r="G30">
        <f t="shared" si="19"/>
        <v>26.70000000000001</v>
      </c>
      <c r="H30">
        <f t="shared" si="20"/>
        <v>27.70000000000001</v>
      </c>
      <c r="I30">
        <f t="shared" si="21"/>
        <v>28.70000000000001</v>
      </c>
      <c r="J30">
        <f t="shared" si="22"/>
        <v>29.70000000000001</v>
      </c>
    </row>
    <row r="31" spans="1:10" x14ac:dyDescent="0.25">
      <c r="A31">
        <f t="shared" si="13"/>
        <v>20.800000000000011</v>
      </c>
      <c r="B31">
        <f t="shared" si="14"/>
        <v>21.800000000000011</v>
      </c>
      <c r="C31">
        <f t="shared" si="15"/>
        <v>22.800000000000011</v>
      </c>
      <c r="D31">
        <f t="shared" si="16"/>
        <v>23.800000000000011</v>
      </c>
      <c r="E31">
        <f t="shared" si="17"/>
        <v>24.800000000000011</v>
      </c>
      <c r="F31">
        <f t="shared" si="18"/>
        <v>25.800000000000011</v>
      </c>
      <c r="G31">
        <f t="shared" si="19"/>
        <v>26.800000000000011</v>
      </c>
      <c r="H31">
        <f t="shared" si="20"/>
        <v>27.800000000000011</v>
      </c>
      <c r="I31">
        <f t="shared" si="21"/>
        <v>28.800000000000011</v>
      </c>
      <c r="J31">
        <f t="shared" si="22"/>
        <v>29.800000000000011</v>
      </c>
    </row>
    <row r="32" spans="1:10" x14ac:dyDescent="0.25">
      <c r="A32">
        <f t="shared" si="13"/>
        <v>20.900000000000013</v>
      </c>
      <c r="B32">
        <f t="shared" si="14"/>
        <v>21.900000000000013</v>
      </c>
      <c r="C32">
        <f t="shared" si="15"/>
        <v>22.900000000000013</v>
      </c>
      <c r="D32">
        <f t="shared" si="16"/>
        <v>23.900000000000013</v>
      </c>
      <c r="E32">
        <f t="shared" si="17"/>
        <v>24.900000000000013</v>
      </c>
      <c r="F32">
        <f t="shared" si="18"/>
        <v>25.900000000000013</v>
      </c>
      <c r="G32">
        <f t="shared" si="19"/>
        <v>26.900000000000013</v>
      </c>
      <c r="H32">
        <f t="shared" si="20"/>
        <v>27.900000000000013</v>
      </c>
      <c r="I32">
        <f t="shared" si="21"/>
        <v>28.900000000000013</v>
      </c>
      <c r="J32">
        <f t="shared" si="22"/>
        <v>29.900000000000013</v>
      </c>
    </row>
    <row r="34" spans="1:10" x14ac:dyDescent="0.25">
      <c r="A34">
        <v>30</v>
      </c>
      <c r="B34">
        <v>31</v>
      </c>
      <c r="C34">
        <v>32</v>
      </c>
      <c r="D34">
        <v>33</v>
      </c>
      <c r="E34">
        <v>34</v>
      </c>
      <c r="F34">
        <v>35</v>
      </c>
      <c r="G34">
        <v>36</v>
      </c>
      <c r="H34">
        <v>37</v>
      </c>
      <c r="I34">
        <v>38</v>
      </c>
      <c r="J34">
        <v>39</v>
      </c>
    </row>
    <row r="35" spans="1:10" x14ac:dyDescent="0.25">
      <c r="A35">
        <f t="shared" ref="A35:J35" si="23">A34+0.1</f>
        <v>30.1</v>
      </c>
      <c r="B35">
        <f t="shared" si="23"/>
        <v>31.1</v>
      </c>
      <c r="C35">
        <f t="shared" si="23"/>
        <v>32.1</v>
      </c>
      <c r="D35">
        <f t="shared" si="23"/>
        <v>33.1</v>
      </c>
      <c r="E35">
        <f t="shared" si="23"/>
        <v>34.1</v>
      </c>
      <c r="F35">
        <f t="shared" si="23"/>
        <v>35.1</v>
      </c>
      <c r="G35">
        <f t="shared" si="23"/>
        <v>36.1</v>
      </c>
      <c r="H35">
        <f t="shared" si="23"/>
        <v>37.1</v>
      </c>
      <c r="I35">
        <f t="shared" si="23"/>
        <v>38.1</v>
      </c>
      <c r="J35">
        <f t="shared" si="23"/>
        <v>39.1</v>
      </c>
    </row>
    <row r="36" spans="1:10" x14ac:dyDescent="0.25">
      <c r="A36">
        <f t="shared" ref="A36:A43" si="24">A35+0.1</f>
        <v>30.200000000000003</v>
      </c>
      <c r="B36">
        <f t="shared" ref="B36:B43" si="25">B35+0.1</f>
        <v>31.200000000000003</v>
      </c>
      <c r="C36">
        <f t="shared" ref="C36:C43" si="26">C35+0.1</f>
        <v>32.200000000000003</v>
      </c>
      <c r="D36">
        <f t="shared" ref="D36:D43" si="27">D35+0.1</f>
        <v>33.200000000000003</v>
      </c>
      <c r="E36">
        <f t="shared" ref="E36:E43" si="28">E35+0.1</f>
        <v>34.200000000000003</v>
      </c>
      <c r="F36">
        <f t="shared" ref="F36:F43" si="29">F35+0.1</f>
        <v>35.200000000000003</v>
      </c>
      <c r="G36">
        <f t="shared" ref="G36:G43" si="30">G35+0.1</f>
        <v>36.200000000000003</v>
      </c>
      <c r="H36">
        <f t="shared" ref="H36:H43" si="31">H35+0.1</f>
        <v>37.200000000000003</v>
      </c>
      <c r="I36">
        <f t="shared" ref="I36:I43" si="32">I35+0.1</f>
        <v>38.200000000000003</v>
      </c>
      <c r="J36">
        <f t="shared" ref="J36:J43" si="33">J35+0.1</f>
        <v>39.200000000000003</v>
      </c>
    </row>
    <row r="37" spans="1:10" x14ac:dyDescent="0.25">
      <c r="A37">
        <f t="shared" si="24"/>
        <v>30.300000000000004</v>
      </c>
      <c r="B37">
        <f t="shared" si="25"/>
        <v>31.300000000000004</v>
      </c>
      <c r="C37">
        <f t="shared" si="26"/>
        <v>32.300000000000004</v>
      </c>
      <c r="D37">
        <f t="shared" si="27"/>
        <v>33.300000000000004</v>
      </c>
      <c r="E37">
        <f t="shared" si="28"/>
        <v>34.300000000000004</v>
      </c>
      <c r="F37">
        <f t="shared" si="29"/>
        <v>35.300000000000004</v>
      </c>
      <c r="G37">
        <f t="shared" si="30"/>
        <v>36.300000000000004</v>
      </c>
      <c r="H37">
        <f t="shared" si="31"/>
        <v>37.300000000000004</v>
      </c>
      <c r="I37">
        <f t="shared" si="32"/>
        <v>38.300000000000004</v>
      </c>
      <c r="J37">
        <f t="shared" si="33"/>
        <v>39.300000000000004</v>
      </c>
    </row>
    <row r="38" spans="1:10" x14ac:dyDescent="0.25">
      <c r="A38">
        <f t="shared" si="24"/>
        <v>30.400000000000006</v>
      </c>
      <c r="B38">
        <f t="shared" si="25"/>
        <v>31.400000000000006</v>
      </c>
      <c r="C38">
        <f t="shared" si="26"/>
        <v>32.400000000000006</v>
      </c>
      <c r="D38">
        <f t="shared" si="27"/>
        <v>33.400000000000006</v>
      </c>
      <c r="E38">
        <f t="shared" si="28"/>
        <v>34.400000000000006</v>
      </c>
      <c r="F38">
        <f t="shared" si="29"/>
        <v>35.400000000000006</v>
      </c>
      <c r="G38">
        <f t="shared" si="30"/>
        <v>36.400000000000006</v>
      </c>
      <c r="H38">
        <f t="shared" si="31"/>
        <v>37.400000000000006</v>
      </c>
      <c r="I38">
        <f t="shared" si="32"/>
        <v>38.400000000000006</v>
      </c>
      <c r="J38">
        <f t="shared" si="33"/>
        <v>39.400000000000006</v>
      </c>
    </row>
    <row r="39" spans="1:10" x14ac:dyDescent="0.25">
      <c r="A39">
        <f t="shared" si="24"/>
        <v>30.500000000000007</v>
      </c>
      <c r="B39">
        <f t="shared" si="25"/>
        <v>31.500000000000007</v>
      </c>
      <c r="C39">
        <f t="shared" si="26"/>
        <v>32.500000000000007</v>
      </c>
      <c r="D39">
        <f t="shared" si="27"/>
        <v>33.500000000000007</v>
      </c>
      <c r="E39">
        <f t="shared" si="28"/>
        <v>34.500000000000007</v>
      </c>
      <c r="F39">
        <f t="shared" si="29"/>
        <v>35.500000000000007</v>
      </c>
      <c r="G39">
        <f t="shared" si="30"/>
        <v>36.500000000000007</v>
      </c>
      <c r="H39">
        <f t="shared" si="31"/>
        <v>37.500000000000007</v>
      </c>
      <c r="I39">
        <f t="shared" si="32"/>
        <v>38.500000000000007</v>
      </c>
      <c r="J39">
        <f t="shared" si="33"/>
        <v>39.500000000000007</v>
      </c>
    </row>
    <row r="40" spans="1:10" x14ac:dyDescent="0.25">
      <c r="A40">
        <f t="shared" si="24"/>
        <v>30.600000000000009</v>
      </c>
      <c r="B40">
        <f t="shared" si="25"/>
        <v>31.600000000000009</v>
      </c>
      <c r="C40">
        <f t="shared" si="26"/>
        <v>32.600000000000009</v>
      </c>
      <c r="D40">
        <f t="shared" si="27"/>
        <v>33.600000000000009</v>
      </c>
      <c r="E40">
        <f t="shared" si="28"/>
        <v>34.600000000000009</v>
      </c>
      <c r="F40">
        <f t="shared" si="29"/>
        <v>35.600000000000009</v>
      </c>
      <c r="G40">
        <f t="shared" si="30"/>
        <v>36.600000000000009</v>
      </c>
      <c r="H40">
        <f t="shared" si="31"/>
        <v>37.600000000000009</v>
      </c>
      <c r="I40">
        <f t="shared" si="32"/>
        <v>38.600000000000009</v>
      </c>
      <c r="J40">
        <f t="shared" si="33"/>
        <v>39.600000000000009</v>
      </c>
    </row>
    <row r="41" spans="1:10" x14ac:dyDescent="0.25">
      <c r="A41">
        <f t="shared" si="24"/>
        <v>30.70000000000001</v>
      </c>
      <c r="B41">
        <f t="shared" si="25"/>
        <v>31.70000000000001</v>
      </c>
      <c r="C41">
        <f t="shared" si="26"/>
        <v>32.70000000000001</v>
      </c>
      <c r="D41">
        <f t="shared" si="27"/>
        <v>33.70000000000001</v>
      </c>
      <c r="E41">
        <f t="shared" si="28"/>
        <v>34.70000000000001</v>
      </c>
      <c r="F41">
        <f t="shared" si="29"/>
        <v>35.70000000000001</v>
      </c>
      <c r="G41">
        <f t="shared" si="30"/>
        <v>36.70000000000001</v>
      </c>
      <c r="H41">
        <f t="shared" si="31"/>
        <v>37.70000000000001</v>
      </c>
      <c r="I41">
        <f t="shared" si="32"/>
        <v>38.70000000000001</v>
      </c>
      <c r="J41">
        <f t="shared" si="33"/>
        <v>39.70000000000001</v>
      </c>
    </row>
    <row r="42" spans="1:10" x14ac:dyDescent="0.25">
      <c r="A42">
        <f t="shared" si="24"/>
        <v>30.800000000000011</v>
      </c>
      <c r="B42">
        <f t="shared" si="25"/>
        <v>31.800000000000011</v>
      </c>
      <c r="C42">
        <f t="shared" si="26"/>
        <v>32.800000000000011</v>
      </c>
      <c r="D42">
        <f t="shared" si="27"/>
        <v>33.800000000000011</v>
      </c>
      <c r="E42">
        <f t="shared" si="28"/>
        <v>34.800000000000011</v>
      </c>
      <c r="F42">
        <f t="shared" si="29"/>
        <v>35.800000000000011</v>
      </c>
      <c r="G42">
        <f t="shared" si="30"/>
        <v>36.800000000000011</v>
      </c>
      <c r="H42">
        <f t="shared" si="31"/>
        <v>37.800000000000011</v>
      </c>
      <c r="I42">
        <f t="shared" si="32"/>
        <v>38.800000000000011</v>
      </c>
      <c r="J42">
        <f t="shared" si="33"/>
        <v>39.800000000000011</v>
      </c>
    </row>
    <row r="43" spans="1:10" x14ac:dyDescent="0.25">
      <c r="A43">
        <f t="shared" si="24"/>
        <v>30.900000000000013</v>
      </c>
      <c r="B43">
        <f t="shared" si="25"/>
        <v>31.900000000000013</v>
      </c>
      <c r="C43">
        <f t="shared" si="26"/>
        <v>32.900000000000013</v>
      </c>
      <c r="D43">
        <f t="shared" si="27"/>
        <v>33.900000000000013</v>
      </c>
      <c r="E43">
        <f t="shared" si="28"/>
        <v>34.900000000000013</v>
      </c>
      <c r="F43">
        <f t="shared" si="29"/>
        <v>35.900000000000013</v>
      </c>
      <c r="G43">
        <f t="shared" si="30"/>
        <v>36.900000000000013</v>
      </c>
      <c r="H43">
        <f t="shared" si="31"/>
        <v>37.900000000000013</v>
      </c>
      <c r="I43">
        <f t="shared" si="32"/>
        <v>38.900000000000013</v>
      </c>
      <c r="J43">
        <f t="shared" si="33"/>
        <v>39.900000000000013</v>
      </c>
    </row>
  </sheetData>
  <pageMargins left="0" right="0" top="0" bottom="0" header="0" footer="0"/>
  <pageSetup paperSize="9" scale="9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" customHeight="1" x14ac:dyDescent="0.25"/>
  <sheetData>
    <row r="2" spans="1:13" ht="48.6" customHeight="1" x14ac:dyDescent="0.25">
      <c r="A2" s="65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" customHeight="1" x14ac:dyDescent="0.25">
      <c r="A3" s="65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" customHeight="1" x14ac:dyDescent="0.25">
      <c r="A4" s="65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Martingala ITER</vt:lpstr>
      <vt:lpstr>Formulario_TEST</vt:lpstr>
      <vt:lpstr>Martingala ITER_2</vt:lpstr>
      <vt:lpstr>Hoja1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cp:lastPrinted>2021-11-30T23:17:56Z</cp:lastPrinted>
  <dcterms:created xsi:type="dcterms:W3CDTF">2015-06-05T18:17:20Z</dcterms:created>
  <dcterms:modified xsi:type="dcterms:W3CDTF">2021-12-02T20:48:48Z</dcterms:modified>
</cp:coreProperties>
</file>