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rgi\Desktop\rou_2021\temp\"/>
    </mc:Choice>
  </mc:AlternateContent>
  <xr:revisionPtr revIDLastSave="0" documentId="13_ncr:1_{630B7767-2863-4990-8A0F-8146176DCBF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rtingala ITER" sheetId="13" r:id="rId1"/>
    <sheet name="Formulario_TEST" sheetId="14" r:id="rId2"/>
    <sheet name="Martingala ITER_2" sheetId="16" r:id="rId3"/>
    <sheet name="Hoja5" sheetId="21" r:id="rId4"/>
    <sheet name="Hoja4" sheetId="20" r:id="rId5"/>
    <sheet name="Hoja3" sheetId="19" r:id="rId6"/>
    <sheet name="Hoja2" sheetId="18" r:id="rId7"/>
    <sheet name="Hoja1" sheetId="17" r:id="rId8"/>
    <sheet name="Tablero" sheetId="15" r:id="rId9"/>
  </sheets>
  <definedNames>
    <definedName name="_xlnm.Print_Area" localSheetId="1">Formulario_TEST!$A$1:$M$27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98" i="16" l="1"/>
  <c r="AK107" i="16"/>
  <c r="AI107" i="16"/>
  <c r="AJ107" i="16" s="1"/>
  <c r="AO100" i="16"/>
  <c r="W114" i="16"/>
  <c r="W115" i="16"/>
  <c r="W116" i="16"/>
  <c r="W117" i="16"/>
  <c r="AK99" i="16"/>
  <c r="AI99" i="16"/>
  <c r="AJ99" i="16" s="1"/>
  <c r="Z100" i="16"/>
  <c r="AB100" i="16"/>
  <c r="AB99" i="16"/>
  <c r="Z99" i="16"/>
  <c r="AB98" i="16"/>
  <c r="Z98" i="16"/>
  <c r="AA98" i="16" s="1"/>
  <c r="AB92" i="16"/>
  <c r="Z92" i="16"/>
  <c r="Z76" i="16"/>
  <c r="AB76" i="16"/>
  <c r="T106" i="16"/>
  <c r="T105" i="16"/>
  <c r="T104" i="16"/>
  <c r="P105" i="16"/>
  <c r="P106" i="16"/>
  <c r="P107" i="16"/>
  <c r="P108" i="16"/>
  <c r="P104" i="16"/>
  <c r="AB91" i="16"/>
  <c r="Z91" i="16"/>
  <c r="AA91" i="16" s="1"/>
  <c r="AB75" i="16"/>
  <c r="Z75" i="16"/>
  <c r="AB74" i="16"/>
  <c r="Z74" i="16"/>
  <c r="AA74" i="16" s="1"/>
  <c r="U101" i="16"/>
  <c r="U102" i="16" s="1"/>
  <c r="E80" i="16"/>
  <c r="G80" i="16"/>
  <c r="E81" i="16"/>
  <c r="G81" i="16"/>
  <c r="R89" i="16"/>
  <c r="P89" i="16"/>
  <c r="R88" i="16"/>
  <c r="P88" i="16"/>
  <c r="R87" i="16"/>
  <c r="P87" i="16"/>
  <c r="R86" i="16"/>
  <c r="P86" i="16"/>
  <c r="R85" i="16"/>
  <c r="P85" i="16"/>
  <c r="Q85" i="16" s="1"/>
  <c r="P81" i="16"/>
  <c r="R81" i="16"/>
  <c r="G79" i="16"/>
  <c r="E79" i="16"/>
  <c r="G78" i="16"/>
  <c r="E78" i="16"/>
  <c r="G77" i="16"/>
  <c r="E77" i="16"/>
  <c r="G76" i="16"/>
  <c r="E76" i="16"/>
  <c r="G75" i="16"/>
  <c r="E75" i="16"/>
  <c r="G74" i="16"/>
  <c r="E74" i="16"/>
  <c r="F74" i="16" s="1"/>
  <c r="R80" i="16"/>
  <c r="P80" i="16"/>
  <c r="R79" i="16"/>
  <c r="P79" i="16"/>
  <c r="R78" i="16"/>
  <c r="P78" i="16"/>
  <c r="R77" i="16"/>
  <c r="P77" i="16"/>
  <c r="R76" i="16"/>
  <c r="P76" i="16"/>
  <c r="R75" i="16"/>
  <c r="P75" i="16"/>
  <c r="R74" i="16"/>
  <c r="P74" i="16"/>
  <c r="Q74" i="16" s="1"/>
  <c r="R63" i="16"/>
  <c r="P63" i="16"/>
  <c r="R62" i="16"/>
  <c r="P62" i="16"/>
  <c r="R61" i="16"/>
  <c r="P61" i="16"/>
  <c r="R60" i="16"/>
  <c r="P60" i="16"/>
  <c r="R59" i="16"/>
  <c r="P59" i="16"/>
  <c r="R58" i="16"/>
  <c r="P58" i="16"/>
  <c r="R57" i="16"/>
  <c r="P57" i="16"/>
  <c r="R56" i="16"/>
  <c r="P56" i="16"/>
  <c r="Q56" i="16" s="1"/>
  <c r="P45" i="16"/>
  <c r="R45" i="16"/>
  <c r="R6" i="16"/>
  <c r="P6" i="16"/>
  <c r="R5" i="16"/>
  <c r="P5" i="16"/>
  <c r="Q5" i="16" s="1"/>
  <c r="R44" i="16"/>
  <c r="P44" i="16"/>
  <c r="R43" i="16"/>
  <c r="P43" i="16"/>
  <c r="R42" i="16"/>
  <c r="P42" i="16"/>
  <c r="R41" i="16"/>
  <c r="P41" i="16"/>
  <c r="R40" i="16"/>
  <c r="P40" i="16"/>
  <c r="R39" i="16"/>
  <c r="P39" i="16"/>
  <c r="R38" i="16"/>
  <c r="P38" i="16"/>
  <c r="Q38" i="16" s="1"/>
  <c r="G55" i="16"/>
  <c r="E55" i="16"/>
  <c r="G54" i="16"/>
  <c r="E54" i="16"/>
  <c r="G53" i="16"/>
  <c r="E53" i="16"/>
  <c r="G52" i="16"/>
  <c r="E52" i="16"/>
  <c r="G51" i="16"/>
  <c r="E51" i="16"/>
  <c r="G50" i="16"/>
  <c r="E50" i="16"/>
  <c r="G49" i="16"/>
  <c r="E49" i="16"/>
  <c r="F49" i="16" s="1"/>
  <c r="E11" i="16"/>
  <c r="G11" i="16"/>
  <c r="G44" i="16"/>
  <c r="E44" i="16"/>
  <c r="G43" i="16"/>
  <c r="E43" i="16"/>
  <c r="G42" i="16"/>
  <c r="E42" i="16"/>
  <c r="G41" i="16"/>
  <c r="E41" i="16"/>
  <c r="G40" i="16"/>
  <c r="E40" i="16"/>
  <c r="G39" i="16"/>
  <c r="E39" i="16"/>
  <c r="G38" i="16"/>
  <c r="E38" i="16"/>
  <c r="F38" i="16" s="1"/>
  <c r="G22" i="16"/>
  <c r="E22" i="16"/>
  <c r="G21" i="16"/>
  <c r="E21" i="16"/>
  <c r="G20" i="16"/>
  <c r="E20" i="16"/>
  <c r="G19" i="16"/>
  <c r="E19" i="16"/>
  <c r="G18" i="16"/>
  <c r="E18" i="16"/>
  <c r="G17" i="16"/>
  <c r="E17" i="16"/>
  <c r="G16" i="16"/>
  <c r="E16" i="16"/>
  <c r="F16" i="16" s="1"/>
  <c r="E33" i="16"/>
  <c r="G33" i="16"/>
  <c r="G32" i="16"/>
  <c r="E32" i="16"/>
  <c r="G31" i="16"/>
  <c r="E31" i="16"/>
  <c r="G30" i="16"/>
  <c r="E30" i="16"/>
  <c r="G29" i="16"/>
  <c r="E29" i="16"/>
  <c r="G28" i="16"/>
  <c r="E28" i="16"/>
  <c r="G27" i="16"/>
  <c r="E27" i="16"/>
  <c r="F27" i="16" s="1"/>
  <c r="G10" i="16"/>
  <c r="E10" i="16"/>
  <c r="G9" i="16"/>
  <c r="E9" i="16"/>
  <c r="G8" i="16"/>
  <c r="E8" i="16"/>
  <c r="G7" i="16"/>
  <c r="E7" i="16"/>
  <c r="G6" i="16"/>
  <c r="E6" i="16"/>
  <c r="G5" i="16"/>
  <c r="E5" i="16"/>
  <c r="F5" i="16" s="1"/>
  <c r="G36" i="17"/>
  <c r="G37" i="17" s="1"/>
  <c r="G38" i="17" s="1"/>
  <c r="G39" i="17" s="1"/>
  <c r="G40" i="17" s="1"/>
  <c r="G41" i="17" s="1"/>
  <c r="G42" i="17" s="1"/>
  <c r="G43" i="17" s="1"/>
  <c r="F36" i="17"/>
  <c r="F37" i="17" s="1"/>
  <c r="F38" i="17" s="1"/>
  <c r="F39" i="17" s="1"/>
  <c r="F40" i="17" s="1"/>
  <c r="F41" i="17" s="1"/>
  <c r="F42" i="17" s="1"/>
  <c r="F43" i="17" s="1"/>
  <c r="J35" i="17"/>
  <c r="J36" i="17" s="1"/>
  <c r="J37" i="17" s="1"/>
  <c r="J38" i="17" s="1"/>
  <c r="J39" i="17" s="1"/>
  <c r="J40" i="17" s="1"/>
  <c r="J41" i="17" s="1"/>
  <c r="J42" i="17" s="1"/>
  <c r="J43" i="17" s="1"/>
  <c r="I35" i="17"/>
  <c r="I36" i="17" s="1"/>
  <c r="I37" i="17" s="1"/>
  <c r="I38" i="17" s="1"/>
  <c r="I39" i="17" s="1"/>
  <c r="I40" i="17" s="1"/>
  <c r="I41" i="17" s="1"/>
  <c r="I42" i="17" s="1"/>
  <c r="I43" i="17" s="1"/>
  <c r="H35" i="17"/>
  <c r="H36" i="17" s="1"/>
  <c r="H37" i="17" s="1"/>
  <c r="H38" i="17" s="1"/>
  <c r="H39" i="17" s="1"/>
  <c r="H40" i="17" s="1"/>
  <c r="H41" i="17" s="1"/>
  <c r="H42" i="17" s="1"/>
  <c r="H43" i="17" s="1"/>
  <c r="G35" i="17"/>
  <c r="F35" i="17"/>
  <c r="E35" i="17"/>
  <c r="E36" i="17" s="1"/>
  <c r="E37" i="17" s="1"/>
  <c r="E38" i="17" s="1"/>
  <c r="E39" i="17" s="1"/>
  <c r="E40" i="17" s="1"/>
  <c r="E41" i="17" s="1"/>
  <c r="E42" i="17" s="1"/>
  <c r="E43" i="17" s="1"/>
  <c r="D35" i="17"/>
  <c r="D36" i="17" s="1"/>
  <c r="D37" i="17" s="1"/>
  <c r="D38" i="17" s="1"/>
  <c r="D39" i="17" s="1"/>
  <c r="D40" i="17" s="1"/>
  <c r="D41" i="17" s="1"/>
  <c r="D42" i="17" s="1"/>
  <c r="D43" i="17" s="1"/>
  <c r="C35" i="17"/>
  <c r="C36" i="17" s="1"/>
  <c r="C37" i="17" s="1"/>
  <c r="C38" i="17" s="1"/>
  <c r="C39" i="17" s="1"/>
  <c r="C40" i="17" s="1"/>
  <c r="C41" i="17" s="1"/>
  <c r="C42" i="17" s="1"/>
  <c r="C43" i="17" s="1"/>
  <c r="B35" i="17"/>
  <c r="B36" i="17" s="1"/>
  <c r="B37" i="17" s="1"/>
  <c r="B38" i="17" s="1"/>
  <c r="B39" i="17" s="1"/>
  <c r="B40" i="17" s="1"/>
  <c r="B41" i="17" s="1"/>
  <c r="B42" i="17" s="1"/>
  <c r="B43" i="17" s="1"/>
  <c r="A35" i="17"/>
  <c r="A36" i="17" s="1"/>
  <c r="A37" i="17" s="1"/>
  <c r="A38" i="17" s="1"/>
  <c r="A39" i="17" s="1"/>
  <c r="A40" i="17" s="1"/>
  <c r="A41" i="17" s="1"/>
  <c r="A42" i="17" s="1"/>
  <c r="A43" i="17" s="1"/>
  <c r="E25" i="17"/>
  <c r="E26" i="17" s="1"/>
  <c r="E27" i="17" s="1"/>
  <c r="E28" i="17" s="1"/>
  <c r="E29" i="17" s="1"/>
  <c r="E30" i="17" s="1"/>
  <c r="E31" i="17" s="1"/>
  <c r="E32" i="17" s="1"/>
  <c r="D25" i="17"/>
  <c r="D26" i="17" s="1"/>
  <c r="D27" i="17" s="1"/>
  <c r="D28" i="17" s="1"/>
  <c r="D29" i="17" s="1"/>
  <c r="D30" i="17" s="1"/>
  <c r="D31" i="17" s="1"/>
  <c r="D32" i="17" s="1"/>
  <c r="J24" i="17"/>
  <c r="J25" i="17" s="1"/>
  <c r="J26" i="17" s="1"/>
  <c r="J27" i="17" s="1"/>
  <c r="J28" i="17" s="1"/>
  <c r="J29" i="17" s="1"/>
  <c r="J30" i="17" s="1"/>
  <c r="J31" i="17" s="1"/>
  <c r="J32" i="17" s="1"/>
  <c r="I24" i="17"/>
  <c r="I25" i="17" s="1"/>
  <c r="I26" i="17" s="1"/>
  <c r="I27" i="17" s="1"/>
  <c r="I28" i="17" s="1"/>
  <c r="I29" i="17" s="1"/>
  <c r="I30" i="17" s="1"/>
  <c r="I31" i="17" s="1"/>
  <c r="I32" i="17" s="1"/>
  <c r="H24" i="17"/>
  <c r="H25" i="17" s="1"/>
  <c r="H26" i="17" s="1"/>
  <c r="H27" i="17" s="1"/>
  <c r="H28" i="17" s="1"/>
  <c r="H29" i="17" s="1"/>
  <c r="H30" i="17" s="1"/>
  <c r="H31" i="17" s="1"/>
  <c r="H32" i="17" s="1"/>
  <c r="G24" i="17"/>
  <c r="G25" i="17" s="1"/>
  <c r="G26" i="17" s="1"/>
  <c r="G27" i="17" s="1"/>
  <c r="G28" i="17" s="1"/>
  <c r="G29" i="17" s="1"/>
  <c r="G30" i="17" s="1"/>
  <c r="G31" i="17" s="1"/>
  <c r="G32" i="17" s="1"/>
  <c r="F24" i="17"/>
  <c r="F25" i="17" s="1"/>
  <c r="F26" i="17" s="1"/>
  <c r="F27" i="17" s="1"/>
  <c r="F28" i="17" s="1"/>
  <c r="F29" i="17" s="1"/>
  <c r="F30" i="17" s="1"/>
  <c r="F31" i="17" s="1"/>
  <c r="F32" i="17" s="1"/>
  <c r="E24" i="17"/>
  <c r="D24" i="17"/>
  <c r="C24" i="17"/>
  <c r="C25" i="17" s="1"/>
  <c r="C26" i="17" s="1"/>
  <c r="C27" i="17" s="1"/>
  <c r="C28" i="17" s="1"/>
  <c r="C29" i="17" s="1"/>
  <c r="C30" i="17" s="1"/>
  <c r="C31" i="17" s="1"/>
  <c r="C32" i="17" s="1"/>
  <c r="B24" i="17"/>
  <c r="B25" i="17" s="1"/>
  <c r="B26" i="17" s="1"/>
  <c r="B27" i="17" s="1"/>
  <c r="B28" i="17" s="1"/>
  <c r="B29" i="17" s="1"/>
  <c r="B30" i="17" s="1"/>
  <c r="B31" i="17" s="1"/>
  <c r="B32" i="17" s="1"/>
  <c r="A24" i="17"/>
  <c r="A25" i="17" s="1"/>
  <c r="A26" i="17" s="1"/>
  <c r="A27" i="17" s="1"/>
  <c r="A28" i="17" s="1"/>
  <c r="A29" i="17" s="1"/>
  <c r="A30" i="17" s="1"/>
  <c r="A31" i="17" s="1"/>
  <c r="A32" i="17" s="1"/>
  <c r="A13" i="17"/>
  <c r="A14" i="17" s="1"/>
  <c r="A15" i="17" s="1"/>
  <c r="A16" i="17" s="1"/>
  <c r="A17" i="17" s="1"/>
  <c r="A18" i="17" s="1"/>
  <c r="A19" i="17" s="1"/>
  <c r="A20" i="17" s="1"/>
  <c r="A21" i="17" s="1"/>
  <c r="J13" i="17"/>
  <c r="J14" i="17" s="1"/>
  <c r="J15" i="17" s="1"/>
  <c r="J16" i="17" s="1"/>
  <c r="J17" i="17" s="1"/>
  <c r="J18" i="17" s="1"/>
  <c r="J19" i="17" s="1"/>
  <c r="J20" i="17" s="1"/>
  <c r="J21" i="17" s="1"/>
  <c r="I13" i="17"/>
  <c r="I14" i="17" s="1"/>
  <c r="I15" i="17" s="1"/>
  <c r="I16" i="17" s="1"/>
  <c r="I17" i="17" s="1"/>
  <c r="I18" i="17" s="1"/>
  <c r="I19" i="17" s="1"/>
  <c r="I20" i="17" s="1"/>
  <c r="I21" i="17" s="1"/>
  <c r="H13" i="17"/>
  <c r="H14" i="17" s="1"/>
  <c r="H15" i="17" s="1"/>
  <c r="H16" i="17" s="1"/>
  <c r="H17" i="17" s="1"/>
  <c r="H18" i="17" s="1"/>
  <c r="H19" i="17" s="1"/>
  <c r="H20" i="17" s="1"/>
  <c r="H21" i="17" s="1"/>
  <c r="G13" i="17"/>
  <c r="G14" i="17" s="1"/>
  <c r="G15" i="17" s="1"/>
  <c r="G16" i="17" s="1"/>
  <c r="G17" i="17" s="1"/>
  <c r="G18" i="17" s="1"/>
  <c r="G19" i="17" s="1"/>
  <c r="G20" i="17" s="1"/>
  <c r="G21" i="17" s="1"/>
  <c r="F13" i="17"/>
  <c r="F14" i="17" s="1"/>
  <c r="F15" i="17" s="1"/>
  <c r="F16" i="17" s="1"/>
  <c r="F17" i="17" s="1"/>
  <c r="F18" i="17" s="1"/>
  <c r="F19" i="17" s="1"/>
  <c r="F20" i="17" s="1"/>
  <c r="F21" i="17" s="1"/>
  <c r="E13" i="17"/>
  <c r="E14" i="17" s="1"/>
  <c r="E15" i="17" s="1"/>
  <c r="E16" i="17" s="1"/>
  <c r="E17" i="17" s="1"/>
  <c r="E18" i="17" s="1"/>
  <c r="E19" i="17" s="1"/>
  <c r="E20" i="17" s="1"/>
  <c r="E21" i="17" s="1"/>
  <c r="D13" i="17"/>
  <c r="D14" i="17" s="1"/>
  <c r="D15" i="17" s="1"/>
  <c r="D16" i="17" s="1"/>
  <c r="D17" i="17" s="1"/>
  <c r="D18" i="17" s="1"/>
  <c r="D19" i="17" s="1"/>
  <c r="D20" i="17" s="1"/>
  <c r="D21" i="17" s="1"/>
  <c r="C13" i="17"/>
  <c r="C14" i="17" s="1"/>
  <c r="C15" i="17" s="1"/>
  <c r="C16" i="17" s="1"/>
  <c r="C17" i="17" s="1"/>
  <c r="C18" i="17" s="1"/>
  <c r="C19" i="17" s="1"/>
  <c r="C20" i="17" s="1"/>
  <c r="C21" i="17" s="1"/>
  <c r="B13" i="17"/>
  <c r="B14" i="17" s="1"/>
  <c r="B15" i="17" s="1"/>
  <c r="B16" i="17" s="1"/>
  <c r="B17" i="17" s="1"/>
  <c r="B18" i="17" s="1"/>
  <c r="B19" i="17" s="1"/>
  <c r="B20" i="17" s="1"/>
  <c r="B21" i="17" s="1"/>
  <c r="J2" i="17"/>
  <c r="J3" i="17" s="1"/>
  <c r="J4" i="17" s="1"/>
  <c r="J5" i="17" s="1"/>
  <c r="J6" i="17" s="1"/>
  <c r="J7" i="17" s="1"/>
  <c r="J8" i="17" s="1"/>
  <c r="J9" i="17" s="1"/>
  <c r="J10" i="17" s="1"/>
  <c r="I2" i="17"/>
  <c r="I3" i="17" s="1"/>
  <c r="I4" i="17" s="1"/>
  <c r="I5" i="17" s="1"/>
  <c r="I6" i="17" s="1"/>
  <c r="I7" i="17" s="1"/>
  <c r="I8" i="17" s="1"/>
  <c r="I9" i="17" s="1"/>
  <c r="I10" i="17" s="1"/>
  <c r="H2" i="17"/>
  <c r="H3" i="17" s="1"/>
  <c r="H4" i="17" s="1"/>
  <c r="H5" i="17" s="1"/>
  <c r="H6" i="17" s="1"/>
  <c r="H7" i="17" s="1"/>
  <c r="H8" i="17" s="1"/>
  <c r="H9" i="17" s="1"/>
  <c r="H10" i="17" s="1"/>
  <c r="G2" i="17"/>
  <c r="G3" i="17" s="1"/>
  <c r="G4" i="17" s="1"/>
  <c r="G5" i="17" s="1"/>
  <c r="G6" i="17" s="1"/>
  <c r="G7" i="17" s="1"/>
  <c r="G8" i="17" s="1"/>
  <c r="G9" i="17" s="1"/>
  <c r="G10" i="17" s="1"/>
  <c r="F2" i="17"/>
  <c r="F3" i="17" s="1"/>
  <c r="F4" i="17" s="1"/>
  <c r="F5" i="17" s="1"/>
  <c r="F6" i="17" s="1"/>
  <c r="F7" i="17" s="1"/>
  <c r="F8" i="17" s="1"/>
  <c r="F9" i="17" s="1"/>
  <c r="F10" i="17" s="1"/>
  <c r="E2" i="17"/>
  <c r="E3" i="17" s="1"/>
  <c r="E4" i="17" s="1"/>
  <c r="E5" i="17" s="1"/>
  <c r="E6" i="17" s="1"/>
  <c r="E7" i="17" s="1"/>
  <c r="E8" i="17" s="1"/>
  <c r="E9" i="17" s="1"/>
  <c r="E10" i="17" s="1"/>
  <c r="D2" i="17"/>
  <c r="D3" i="17" s="1"/>
  <c r="D4" i="17" s="1"/>
  <c r="D5" i="17" s="1"/>
  <c r="D6" i="17" s="1"/>
  <c r="D7" i="17" s="1"/>
  <c r="D8" i="17" s="1"/>
  <c r="D9" i="17" s="1"/>
  <c r="D10" i="17" s="1"/>
  <c r="C2" i="17"/>
  <c r="C3" i="17" s="1"/>
  <c r="C4" i="17" s="1"/>
  <c r="C5" i="17" s="1"/>
  <c r="C6" i="17" s="1"/>
  <c r="C7" i="17" s="1"/>
  <c r="C8" i="17" s="1"/>
  <c r="C9" i="17" s="1"/>
  <c r="C10" i="17" s="1"/>
  <c r="B2" i="17"/>
  <c r="B3" i="17" s="1"/>
  <c r="B4" i="17" s="1"/>
  <c r="B5" i="17" s="1"/>
  <c r="B6" i="17" s="1"/>
  <c r="B7" i="17" s="1"/>
  <c r="B8" i="17" s="1"/>
  <c r="B9" i="17" s="1"/>
  <c r="B10" i="17" s="1"/>
  <c r="BB50" i="13"/>
  <c r="AZ50" i="13"/>
  <c r="BB49" i="13"/>
  <c r="AZ49" i="13"/>
  <c r="BB48" i="13"/>
  <c r="AZ48" i="13"/>
  <c r="BB47" i="13"/>
  <c r="AZ47" i="13"/>
  <c r="BB46" i="13"/>
  <c r="AZ46" i="13"/>
  <c r="BB45" i="13"/>
  <c r="AZ45" i="13"/>
  <c r="BA45" i="13" s="1"/>
  <c r="BB40" i="13"/>
  <c r="AZ40" i="13"/>
  <c r="BB39" i="13"/>
  <c r="AZ39" i="13"/>
  <c r="BB38" i="13"/>
  <c r="AZ38" i="13"/>
  <c r="BB37" i="13"/>
  <c r="AZ37" i="13"/>
  <c r="BB36" i="13"/>
  <c r="AZ36" i="13"/>
  <c r="BB35" i="13"/>
  <c r="AZ35" i="13"/>
  <c r="BA35" i="13" s="1"/>
  <c r="BB30" i="13"/>
  <c r="AZ30" i="13"/>
  <c r="BB29" i="13"/>
  <c r="AZ29" i="13"/>
  <c r="BB28" i="13"/>
  <c r="AZ28" i="13"/>
  <c r="BB27" i="13"/>
  <c r="AZ27" i="13"/>
  <c r="BB26" i="13"/>
  <c r="AZ26" i="13"/>
  <c r="BB25" i="13"/>
  <c r="AZ25" i="13"/>
  <c r="BA25" i="13" s="1"/>
  <c r="BB20" i="13"/>
  <c r="AZ20" i="13"/>
  <c r="BB19" i="13"/>
  <c r="AZ19" i="13"/>
  <c r="BB18" i="13"/>
  <c r="AZ18" i="13"/>
  <c r="BB17" i="13"/>
  <c r="AZ17" i="13"/>
  <c r="BB16" i="13"/>
  <c r="AZ16" i="13"/>
  <c r="BB15" i="13"/>
  <c r="AZ15" i="13"/>
  <c r="BA15" i="13" s="1"/>
  <c r="BB10" i="13"/>
  <c r="AZ10" i="13"/>
  <c r="BB9" i="13"/>
  <c r="AZ9" i="13"/>
  <c r="BB8" i="13"/>
  <c r="AZ8" i="13"/>
  <c r="BB7" i="13"/>
  <c r="AZ7" i="13"/>
  <c r="BB6" i="13"/>
  <c r="AZ6" i="13"/>
  <c r="BB5" i="13"/>
  <c r="AZ5" i="13"/>
  <c r="BA5" i="13" s="1"/>
  <c r="AR50" i="13"/>
  <c r="AP50" i="13"/>
  <c r="AR49" i="13"/>
  <c r="AP49" i="13"/>
  <c r="AR48" i="13"/>
  <c r="AP48" i="13"/>
  <c r="AR47" i="13"/>
  <c r="AP47" i="13"/>
  <c r="AR46" i="13"/>
  <c r="AP46" i="13"/>
  <c r="AR45" i="13"/>
  <c r="AP45" i="13"/>
  <c r="AQ45" i="13" s="1"/>
  <c r="AR40" i="13"/>
  <c r="AP40" i="13"/>
  <c r="AR39" i="13"/>
  <c r="AP39" i="13"/>
  <c r="AR38" i="13"/>
  <c r="AP38" i="13"/>
  <c r="AR37" i="13"/>
  <c r="AP37" i="13"/>
  <c r="AR36" i="13"/>
  <c r="AP36" i="13"/>
  <c r="AR35" i="13"/>
  <c r="AP35" i="13"/>
  <c r="AQ35" i="13" s="1"/>
  <c r="AR30" i="13"/>
  <c r="AP30" i="13"/>
  <c r="AR29" i="13"/>
  <c r="AP29" i="13"/>
  <c r="AR28" i="13"/>
  <c r="AP28" i="13"/>
  <c r="AR27" i="13"/>
  <c r="AP27" i="13"/>
  <c r="AR26" i="13"/>
  <c r="AP26" i="13"/>
  <c r="AR25" i="13"/>
  <c r="AP25" i="13"/>
  <c r="AQ25" i="13" s="1"/>
  <c r="AR20" i="13"/>
  <c r="AP20" i="13"/>
  <c r="AR19" i="13"/>
  <c r="AP19" i="13"/>
  <c r="AR18" i="13"/>
  <c r="AP18" i="13"/>
  <c r="AR17" i="13"/>
  <c r="AP17" i="13"/>
  <c r="AR16" i="13"/>
  <c r="AP16" i="13"/>
  <c r="AR15" i="13"/>
  <c r="AP15" i="13"/>
  <c r="AQ15" i="13" s="1"/>
  <c r="AR10" i="13"/>
  <c r="AP10" i="13"/>
  <c r="AR9" i="13"/>
  <c r="AP9" i="13"/>
  <c r="AR8" i="13"/>
  <c r="AP8" i="13"/>
  <c r="AR7" i="13"/>
  <c r="AP7" i="13"/>
  <c r="AR6" i="13"/>
  <c r="AP6" i="13"/>
  <c r="AR5" i="13"/>
  <c r="AP5" i="13"/>
  <c r="AQ5" i="13" s="1"/>
  <c r="AI38" i="13"/>
  <c r="AG38" i="13"/>
  <c r="AI37" i="13"/>
  <c r="AG37" i="13"/>
  <c r="AI36" i="13"/>
  <c r="AG36" i="13"/>
  <c r="AI35" i="13"/>
  <c r="AG35" i="13"/>
  <c r="AI34" i="13"/>
  <c r="AG34" i="13"/>
  <c r="AI33" i="13"/>
  <c r="AG33" i="13"/>
  <c r="AI32" i="13"/>
  <c r="AG32" i="13"/>
  <c r="AI31" i="13"/>
  <c r="AG31" i="13"/>
  <c r="AH31" i="13" s="1"/>
  <c r="AI26" i="13"/>
  <c r="AG26" i="13"/>
  <c r="AI25" i="13"/>
  <c r="AG25" i="13"/>
  <c r="AI24" i="13"/>
  <c r="AG24" i="13"/>
  <c r="AI23" i="13"/>
  <c r="AG23" i="13"/>
  <c r="AI22" i="13"/>
  <c r="AG22" i="13"/>
  <c r="AI21" i="13"/>
  <c r="AG21" i="13"/>
  <c r="AI20" i="13"/>
  <c r="AG20" i="13"/>
  <c r="AI19" i="13"/>
  <c r="AG19" i="13"/>
  <c r="AH19" i="13" s="1"/>
  <c r="AG12" i="13"/>
  <c r="AE12" i="13"/>
  <c r="AG11" i="13"/>
  <c r="AE11" i="13"/>
  <c r="AG10" i="13"/>
  <c r="AE10" i="13"/>
  <c r="AG9" i="13"/>
  <c r="AE9" i="13"/>
  <c r="AG8" i="13"/>
  <c r="AE8" i="13"/>
  <c r="AG7" i="13"/>
  <c r="AE7" i="13"/>
  <c r="AG6" i="13"/>
  <c r="AE6" i="13"/>
  <c r="AG5" i="13"/>
  <c r="AE5" i="13"/>
  <c r="AF5" i="13" s="1"/>
  <c r="Y56" i="13"/>
  <c r="W56" i="13"/>
  <c r="Y55" i="13"/>
  <c r="W55" i="13"/>
  <c r="Y54" i="13"/>
  <c r="W54" i="13"/>
  <c r="Y53" i="13"/>
  <c r="W53" i="13"/>
  <c r="Y52" i="13"/>
  <c r="W52" i="13"/>
  <c r="Y51" i="13"/>
  <c r="W51" i="13"/>
  <c r="Y50" i="13"/>
  <c r="W50" i="13"/>
  <c r="Y49" i="13"/>
  <c r="W49" i="13"/>
  <c r="X49" i="13" s="1"/>
  <c r="Y12" i="13"/>
  <c r="W12" i="13"/>
  <c r="Y11" i="13"/>
  <c r="W11" i="13"/>
  <c r="Y10" i="13"/>
  <c r="W10" i="13"/>
  <c r="Y9" i="13"/>
  <c r="W9" i="13"/>
  <c r="Y8" i="13"/>
  <c r="W8" i="13"/>
  <c r="Y7" i="13"/>
  <c r="W7" i="13"/>
  <c r="Y6" i="13"/>
  <c r="W6" i="13"/>
  <c r="Y5" i="13"/>
  <c r="W5" i="13"/>
  <c r="X5" i="13" s="1"/>
  <c r="W24" i="13"/>
  <c r="Y24" i="13"/>
  <c r="W25" i="13"/>
  <c r="Y25" i="13"/>
  <c r="U39" i="13"/>
  <c r="Y23" i="13"/>
  <c r="W23" i="13"/>
  <c r="Y22" i="13"/>
  <c r="W22" i="13"/>
  <c r="Y21" i="13"/>
  <c r="W21" i="13"/>
  <c r="Y20" i="13"/>
  <c r="W20" i="13"/>
  <c r="Y19" i="13"/>
  <c r="W19" i="13"/>
  <c r="Y18" i="13"/>
  <c r="W18" i="13"/>
  <c r="X18" i="13" s="1"/>
  <c r="N40" i="13"/>
  <c r="P40" i="13"/>
  <c r="N41" i="13"/>
  <c r="P41" i="13"/>
  <c r="N42" i="13"/>
  <c r="P42" i="13"/>
  <c r="P39" i="13"/>
  <c r="N39" i="13"/>
  <c r="P38" i="13"/>
  <c r="N38" i="13"/>
  <c r="P37" i="13"/>
  <c r="N37" i="13"/>
  <c r="P36" i="13"/>
  <c r="N36" i="13"/>
  <c r="P35" i="13"/>
  <c r="N35" i="13"/>
  <c r="P34" i="13"/>
  <c r="N34" i="13"/>
  <c r="O34" i="13" s="1"/>
  <c r="P28" i="13"/>
  <c r="N28" i="13"/>
  <c r="P27" i="13"/>
  <c r="N27" i="13"/>
  <c r="P26" i="13"/>
  <c r="N26" i="13"/>
  <c r="P25" i="13"/>
  <c r="N25" i="13"/>
  <c r="P24" i="13"/>
  <c r="N24" i="13"/>
  <c r="P23" i="13"/>
  <c r="N23" i="13"/>
  <c r="O23" i="13" s="1"/>
  <c r="P18" i="13"/>
  <c r="N18" i="13"/>
  <c r="P17" i="13"/>
  <c r="N17" i="13"/>
  <c r="P16" i="13"/>
  <c r="N16" i="13"/>
  <c r="P15" i="13"/>
  <c r="N15" i="13"/>
  <c r="P14" i="13"/>
  <c r="N14" i="13"/>
  <c r="P13" i="13"/>
  <c r="N13" i="13"/>
  <c r="O13" i="13" s="1"/>
  <c r="P9" i="13"/>
  <c r="N9" i="13"/>
  <c r="P8" i="13"/>
  <c r="N8" i="13"/>
  <c r="P7" i="13"/>
  <c r="N7" i="13"/>
  <c r="P6" i="13"/>
  <c r="N6" i="13"/>
  <c r="P5" i="13"/>
  <c r="N5" i="13"/>
  <c r="P4" i="13"/>
  <c r="N4" i="13"/>
  <c r="O4" i="13" s="1"/>
  <c r="G69" i="13"/>
  <c r="E69" i="13"/>
  <c r="G68" i="13"/>
  <c r="E68" i="13"/>
  <c r="G67" i="13"/>
  <c r="E67" i="13"/>
  <c r="G66" i="13"/>
  <c r="E66" i="13"/>
  <c r="G65" i="13"/>
  <c r="E65" i="13"/>
  <c r="G64" i="13"/>
  <c r="E64" i="13"/>
  <c r="F64" i="13" s="1"/>
  <c r="E58" i="13"/>
  <c r="G58" i="13"/>
  <c r="E59" i="13"/>
  <c r="G59" i="13"/>
  <c r="E48" i="13"/>
  <c r="G48" i="13"/>
  <c r="E49" i="13"/>
  <c r="G49" i="13"/>
  <c r="E38" i="13"/>
  <c r="G38" i="13"/>
  <c r="E39" i="13"/>
  <c r="G39" i="13"/>
  <c r="G57" i="13"/>
  <c r="E57" i="13"/>
  <c r="G56" i="13"/>
  <c r="E56" i="13"/>
  <c r="G55" i="13"/>
  <c r="E55" i="13"/>
  <c r="G54" i="13"/>
  <c r="E54" i="13"/>
  <c r="F54" i="13" s="1"/>
  <c r="E29" i="13"/>
  <c r="G29" i="13"/>
  <c r="E18" i="13"/>
  <c r="G18" i="13"/>
  <c r="E19" i="13"/>
  <c r="G19" i="13"/>
  <c r="E8" i="13"/>
  <c r="G8" i="13"/>
  <c r="E9" i="13"/>
  <c r="G9" i="13"/>
  <c r="E28" i="13"/>
  <c r="G28" i="13"/>
  <c r="G17" i="13"/>
  <c r="E17" i="13"/>
  <c r="G16" i="13"/>
  <c r="E16" i="13"/>
  <c r="G15" i="13"/>
  <c r="E15" i="13"/>
  <c r="G14" i="13"/>
  <c r="E14" i="13"/>
  <c r="F14" i="13" s="1"/>
  <c r="G7" i="13"/>
  <c r="E7" i="13"/>
  <c r="G6" i="13"/>
  <c r="E6" i="13"/>
  <c r="G5" i="13"/>
  <c r="E5" i="13"/>
  <c r="G4" i="13"/>
  <c r="E4" i="13"/>
  <c r="F4" i="13" s="1"/>
  <c r="G47" i="13"/>
  <c r="E47" i="13"/>
  <c r="G46" i="13"/>
  <c r="E46" i="13"/>
  <c r="G45" i="13"/>
  <c r="E45" i="13"/>
  <c r="G44" i="13"/>
  <c r="E44" i="13"/>
  <c r="F44" i="13" s="1"/>
  <c r="G37" i="13"/>
  <c r="E37" i="13"/>
  <c r="G36" i="13"/>
  <c r="E36" i="13"/>
  <c r="G35" i="13"/>
  <c r="E35" i="13"/>
  <c r="G34" i="13"/>
  <c r="E34" i="13"/>
  <c r="F34" i="13" s="1"/>
  <c r="G27" i="13"/>
  <c r="E27" i="13"/>
  <c r="G26" i="13"/>
  <c r="E26" i="13"/>
  <c r="G25" i="13"/>
  <c r="E25" i="13"/>
  <c r="G24" i="13"/>
  <c r="E24" i="13"/>
  <c r="F24" i="13" s="1"/>
  <c r="AA100" i="16" l="1"/>
  <c r="AC100" i="16" s="1"/>
  <c r="AL107" i="16"/>
  <c r="AL99" i="16"/>
  <c r="AO99" i="16" s="1"/>
  <c r="AO103" i="16" s="1"/>
  <c r="AC98" i="16"/>
  <c r="AA99" i="16"/>
  <c r="AC99" i="16" s="1"/>
  <c r="AE99" i="16" s="1"/>
  <c r="AA92" i="16"/>
  <c r="AC92" i="16" s="1"/>
  <c r="AC91" i="16"/>
  <c r="AE91" i="16" s="1"/>
  <c r="AA75" i="16"/>
  <c r="AC74" i="16"/>
  <c r="AE74" i="16" s="1"/>
  <c r="Q86" i="16"/>
  <c r="Q87" i="16" s="1"/>
  <c r="S87" i="16" s="1"/>
  <c r="U87" i="16" s="1"/>
  <c r="S85" i="16"/>
  <c r="U85" i="16" s="1"/>
  <c r="S86" i="16"/>
  <c r="U86" i="16" s="1"/>
  <c r="F75" i="16"/>
  <c r="H75" i="16" s="1"/>
  <c r="J75" i="16" s="1"/>
  <c r="H74" i="16"/>
  <c r="J74" i="16" s="1"/>
  <c r="Q75" i="16"/>
  <c r="S74" i="16"/>
  <c r="U74" i="16" s="1"/>
  <c r="S56" i="16"/>
  <c r="V56" i="16" s="1"/>
  <c r="Q57" i="16"/>
  <c r="S57" i="16" s="1"/>
  <c r="V57" i="16" s="1"/>
  <c r="S5" i="16"/>
  <c r="V12" i="16" s="1"/>
  <c r="Q6" i="16"/>
  <c r="V10" i="16" s="1"/>
  <c r="S38" i="16"/>
  <c r="V38" i="16" s="1"/>
  <c r="Q39" i="16"/>
  <c r="S39" i="16" s="1"/>
  <c r="V39" i="16" s="1"/>
  <c r="Q40" i="16"/>
  <c r="S40" i="16" s="1"/>
  <c r="V40" i="16" s="1"/>
  <c r="H49" i="16"/>
  <c r="F50" i="16"/>
  <c r="F51" i="16" s="1"/>
  <c r="H51" i="16" s="1"/>
  <c r="H16" i="16"/>
  <c r="F39" i="16"/>
  <c r="H39" i="16" s="1"/>
  <c r="H38" i="16"/>
  <c r="F17" i="16"/>
  <c r="H17" i="16" s="1"/>
  <c r="AS45" i="13"/>
  <c r="H27" i="16"/>
  <c r="F28" i="16"/>
  <c r="F29" i="16" s="1"/>
  <c r="F6" i="16"/>
  <c r="F7" i="16" s="1"/>
  <c r="F8" i="16" s="1"/>
  <c r="H5" i="16"/>
  <c r="AS15" i="13"/>
  <c r="BA46" i="13"/>
  <c r="AQ26" i="13"/>
  <c r="AS26" i="13" s="1"/>
  <c r="Z5" i="13"/>
  <c r="AS5" i="13"/>
  <c r="X6" i="13"/>
  <c r="X7" i="13" s="1"/>
  <c r="BC25" i="13"/>
  <c r="BA26" i="13"/>
  <c r="BA27" i="13" s="1"/>
  <c r="BA28" i="13" s="1"/>
  <c r="BC45" i="13"/>
  <c r="BC46" i="13"/>
  <c r="BA47" i="13"/>
  <c r="BC47" i="13" s="1"/>
  <c r="BC35" i="13"/>
  <c r="BA36" i="13"/>
  <c r="BC36" i="13" s="1"/>
  <c r="BC15" i="13"/>
  <c r="BA16" i="13"/>
  <c r="BA17" i="13" s="1"/>
  <c r="BA6" i="13"/>
  <c r="BC6" i="13" s="1"/>
  <c r="BC5" i="13"/>
  <c r="AQ46" i="13"/>
  <c r="AQ47" i="13" s="1"/>
  <c r="AQ36" i="13"/>
  <c r="AQ37" i="13" s="1"/>
  <c r="AS37" i="13" s="1"/>
  <c r="AS35" i="13"/>
  <c r="AS25" i="13"/>
  <c r="AQ16" i="13"/>
  <c r="AS16" i="13" s="1"/>
  <c r="AQ6" i="13"/>
  <c r="AQ7" i="13" s="1"/>
  <c r="AS7" i="13" s="1"/>
  <c r="AS6" i="13"/>
  <c r="AQ8" i="13"/>
  <c r="AS8" i="13" s="1"/>
  <c r="AQ9" i="13"/>
  <c r="AS9" i="13"/>
  <c r="AQ10" i="13"/>
  <c r="AS10" i="13" s="1"/>
  <c r="AH32" i="13"/>
  <c r="AJ32" i="13" s="1"/>
  <c r="AJ31" i="13"/>
  <c r="AJ19" i="13"/>
  <c r="AH20" i="13"/>
  <c r="AJ20" i="13" s="1"/>
  <c r="AF6" i="13"/>
  <c r="AH6" i="13" s="1"/>
  <c r="AH5" i="13"/>
  <c r="AF7" i="13"/>
  <c r="AF8" i="13" s="1"/>
  <c r="X50" i="13"/>
  <c r="X51" i="13" s="1"/>
  <c r="Z49" i="13"/>
  <c r="Z18" i="13"/>
  <c r="X19" i="13"/>
  <c r="Z19" i="13" s="1"/>
  <c r="O35" i="13"/>
  <c r="Q35" i="13" s="1"/>
  <c r="Q34" i="13"/>
  <c r="O36" i="13"/>
  <c r="Q36" i="13" s="1"/>
  <c r="O37" i="13"/>
  <c r="Q37" i="13" s="1"/>
  <c r="O24" i="13"/>
  <c r="O25" i="13" s="1"/>
  <c r="Q23" i="13"/>
  <c r="Q13" i="13"/>
  <c r="O14" i="13"/>
  <c r="O15" i="13" s="1"/>
  <c r="O5" i="13"/>
  <c r="O6" i="13" s="1"/>
  <c r="O7" i="13" s="1"/>
  <c r="O8" i="13" s="1"/>
  <c r="O9" i="13" s="1"/>
  <c r="Q9" i="13" s="1"/>
  <c r="Q4" i="13"/>
  <c r="H64" i="13"/>
  <c r="F65" i="13"/>
  <c r="F66" i="13" s="1"/>
  <c r="F55" i="13"/>
  <c r="H55" i="13" s="1"/>
  <c r="H54" i="13"/>
  <c r="H14" i="13"/>
  <c r="F15" i="13"/>
  <c r="F16" i="13" s="1"/>
  <c r="H4" i="13"/>
  <c r="F5" i="13"/>
  <c r="H5" i="13" s="1"/>
  <c r="H44" i="13"/>
  <c r="F45" i="13"/>
  <c r="H45" i="13" s="1"/>
  <c r="H34" i="13"/>
  <c r="F35" i="13"/>
  <c r="H24" i="13"/>
  <c r="F25" i="13"/>
  <c r="F26" i="13" s="1"/>
  <c r="H26" i="13" s="1"/>
  <c r="AC75" i="16" l="1"/>
  <c r="AE75" i="16" s="1"/>
  <c r="AA76" i="16"/>
  <c r="AC76" i="16" s="1"/>
  <c r="Q88" i="16"/>
  <c r="S88" i="16" s="1"/>
  <c r="U88" i="16" s="1"/>
  <c r="F76" i="16"/>
  <c r="F77" i="16" s="1"/>
  <c r="F78" i="16" s="1"/>
  <c r="Q76" i="16"/>
  <c r="S75" i="16"/>
  <c r="U75" i="16" s="1"/>
  <c r="Q58" i="16"/>
  <c r="S58" i="16" s="1"/>
  <c r="V58" i="16" s="1"/>
  <c r="Q41" i="16"/>
  <c r="F52" i="16"/>
  <c r="F53" i="16" s="1"/>
  <c r="H53" i="16" s="1"/>
  <c r="F40" i="16"/>
  <c r="H40" i="16" s="1"/>
  <c r="H50" i="16"/>
  <c r="S6" i="16"/>
  <c r="V11" i="16" s="1"/>
  <c r="V13" i="16" s="1"/>
  <c r="F54" i="16"/>
  <c r="H52" i="16"/>
  <c r="F18" i="16"/>
  <c r="H18" i="16" s="1"/>
  <c r="F30" i="16"/>
  <c r="H29" i="16"/>
  <c r="H28" i="16"/>
  <c r="H7" i="16"/>
  <c r="F9" i="16"/>
  <c r="H9" i="16" s="1"/>
  <c r="H8" i="16"/>
  <c r="H6" i="16"/>
  <c r="AH7" i="13"/>
  <c r="AT10" i="13"/>
  <c r="AU10" i="13" s="1"/>
  <c r="AT8" i="13"/>
  <c r="AU8" i="13" s="1"/>
  <c r="AQ27" i="13"/>
  <c r="AS27" i="13" s="1"/>
  <c r="Q24" i="13"/>
  <c r="AS46" i="13"/>
  <c r="Z7" i="13"/>
  <c r="X8" i="13"/>
  <c r="Z8" i="13" s="1"/>
  <c r="Z6" i="13"/>
  <c r="BC26" i="13"/>
  <c r="AS36" i="13"/>
  <c r="BA37" i="13"/>
  <c r="BC27" i="13"/>
  <c r="BC16" i="13"/>
  <c r="BA48" i="13"/>
  <c r="BC28" i="13"/>
  <c r="BA29" i="13"/>
  <c r="BC17" i="13"/>
  <c r="BA18" i="13"/>
  <c r="BA7" i="13"/>
  <c r="AQ48" i="13"/>
  <c r="AQ49" i="13" s="1"/>
  <c r="AS49" i="13" s="1"/>
  <c r="AS47" i="13"/>
  <c r="AQ17" i="13"/>
  <c r="AQ18" i="13" s="1"/>
  <c r="AQ38" i="13"/>
  <c r="AH33" i="13"/>
  <c r="AJ33" i="13" s="1"/>
  <c r="AH21" i="13"/>
  <c r="AH8" i="13"/>
  <c r="AF9" i="13"/>
  <c r="Z51" i="13"/>
  <c r="X52" i="13"/>
  <c r="Z50" i="13"/>
  <c r="X9" i="13"/>
  <c r="X20" i="13"/>
  <c r="Z20" i="13" s="1"/>
  <c r="W31" i="13" s="1"/>
  <c r="Y31" i="13" s="1"/>
  <c r="W32" i="13"/>
  <c r="Y32" i="13" s="1"/>
  <c r="W34" i="13"/>
  <c r="V33" i="13"/>
  <c r="V30" i="13"/>
  <c r="V32" i="13"/>
  <c r="V31" i="13"/>
  <c r="W33" i="13"/>
  <c r="Y33" i="13" s="1"/>
  <c r="V29" i="13"/>
  <c r="V28" i="13"/>
  <c r="O38" i="13"/>
  <c r="Q25" i="13"/>
  <c r="O26" i="13"/>
  <c r="O16" i="13"/>
  <c r="Q15" i="13"/>
  <c r="Q14" i="13"/>
  <c r="Q7" i="13"/>
  <c r="Q5" i="13"/>
  <c r="Q6" i="13"/>
  <c r="Q8" i="13"/>
  <c r="F56" i="13"/>
  <c r="H56" i="13" s="1"/>
  <c r="H65" i="13"/>
  <c r="H66" i="13"/>
  <c r="F67" i="13"/>
  <c r="H15" i="13"/>
  <c r="H16" i="13"/>
  <c r="F17" i="13"/>
  <c r="F18" i="13" s="1"/>
  <c r="F6" i="13"/>
  <c r="F46" i="13"/>
  <c r="H46" i="13" s="1"/>
  <c r="F36" i="13"/>
  <c r="H35" i="13"/>
  <c r="H25" i="13"/>
  <c r="F27" i="13"/>
  <c r="F28" i="13" s="1"/>
  <c r="F29" i="13" s="1"/>
  <c r="F41" i="16" l="1"/>
  <c r="AE77" i="16"/>
  <c r="Q89" i="16"/>
  <c r="AE76" i="16"/>
  <c r="AE78" i="16"/>
  <c r="F19" i="16"/>
  <c r="H19" i="16" s="1"/>
  <c r="H77" i="16"/>
  <c r="J77" i="16" s="1"/>
  <c r="H76" i="16"/>
  <c r="J76" i="16" s="1"/>
  <c r="F79" i="16"/>
  <c r="F80" i="16" s="1"/>
  <c r="H78" i="16"/>
  <c r="J78" i="16" s="1"/>
  <c r="Q77" i="16"/>
  <c r="S76" i="16"/>
  <c r="U76" i="16" s="1"/>
  <c r="Q59" i="16"/>
  <c r="S59" i="16" s="1"/>
  <c r="V59" i="16" s="1"/>
  <c r="S41" i="16"/>
  <c r="V41" i="16" s="1"/>
  <c r="Q42" i="16"/>
  <c r="F55" i="16"/>
  <c r="H55" i="16" s="1"/>
  <c r="H54" i="16"/>
  <c r="F42" i="16"/>
  <c r="H41" i="16"/>
  <c r="F31" i="16"/>
  <c r="H30" i="16"/>
  <c r="F10" i="16"/>
  <c r="F57" i="13"/>
  <c r="F58" i="13" s="1"/>
  <c r="H58" i="13" s="1"/>
  <c r="AQ28" i="13"/>
  <c r="AQ29" i="13" s="1"/>
  <c r="AS48" i="13"/>
  <c r="AQ50" i="13"/>
  <c r="AT48" i="13" s="1"/>
  <c r="BA38" i="13"/>
  <c r="BC37" i="13"/>
  <c r="BA49" i="13"/>
  <c r="BC48" i="13"/>
  <c r="BC29" i="13"/>
  <c r="BA30" i="13"/>
  <c r="BD28" i="13" s="1"/>
  <c r="BA19" i="13"/>
  <c r="BC18" i="13"/>
  <c r="BC7" i="13"/>
  <c r="BA8" i="13"/>
  <c r="AS17" i="13"/>
  <c r="AS18" i="13"/>
  <c r="AQ19" i="13"/>
  <c r="AQ39" i="13"/>
  <c r="AS38" i="13"/>
  <c r="AH34" i="13"/>
  <c r="AH35" i="13" s="1"/>
  <c r="AJ21" i="13"/>
  <c r="AH22" i="13"/>
  <c r="AH9" i="13"/>
  <c r="AF10" i="13"/>
  <c r="X53" i="13"/>
  <c r="Z52" i="13"/>
  <c r="X10" i="13"/>
  <c r="Z9" i="13"/>
  <c r="W35" i="13"/>
  <c r="X35" i="13" s="1"/>
  <c r="X31" i="13"/>
  <c r="X21" i="13"/>
  <c r="X32" i="13"/>
  <c r="X33" i="13"/>
  <c r="Y34" i="13"/>
  <c r="X34" i="13"/>
  <c r="O39" i="13"/>
  <c r="Q38" i="13"/>
  <c r="Q26" i="13"/>
  <c r="O27" i="13"/>
  <c r="Q16" i="13"/>
  <c r="O17" i="13"/>
  <c r="H67" i="13"/>
  <c r="F68" i="13"/>
  <c r="H29" i="13"/>
  <c r="F47" i="13"/>
  <c r="F48" i="13" s="1"/>
  <c r="H18" i="13"/>
  <c r="F19" i="13"/>
  <c r="H19" i="13" s="1"/>
  <c r="H28" i="13"/>
  <c r="H17" i="13"/>
  <c r="F7" i="13"/>
  <c r="F8" i="13" s="1"/>
  <c r="H6" i="13"/>
  <c r="H36" i="13"/>
  <c r="F37" i="13"/>
  <c r="F38" i="13" s="1"/>
  <c r="H27" i="13"/>
  <c r="S89" i="16" l="1"/>
  <c r="U89" i="16" s="1"/>
  <c r="AE82" i="16"/>
  <c r="F20" i="16"/>
  <c r="H80" i="16"/>
  <c r="J80" i="16" s="1"/>
  <c r="F81" i="16"/>
  <c r="U90" i="16"/>
  <c r="H79" i="16"/>
  <c r="J79" i="16" s="1"/>
  <c r="S77" i="16"/>
  <c r="U77" i="16" s="1"/>
  <c r="Q78" i="16"/>
  <c r="Q60" i="16"/>
  <c r="Q61" i="16" s="1"/>
  <c r="S42" i="16"/>
  <c r="V42" i="16" s="1"/>
  <c r="Q43" i="16"/>
  <c r="H10" i="16"/>
  <c r="F11" i="16"/>
  <c r="H11" i="16" s="1"/>
  <c r="F43" i="16"/>
  <c r="H42" i="16"/>
  <c r="H57" i="13"/>
  <c r="H31" i="16"/>
  <c r="F32" i="16"/>
  <c r="F33" i="16" s="1"/>
  <c r="H33" i="16" s="1"/>
  <c r="F59" i="13"/>
  <c r="H59" i="13" s="1"/>
  <c r="AS28" i="13"/>
  <c r="AS50" i="13"/>
  <c r="AU48" i="13" s="1"/>
  <c r="BC38" i="13"/>
  <c r="BA39" i="13"/>
  <c r="BC30" i="13"/>
  <c r="BE28" i="13" s="1"/>
  <c r="BA50" i="13"/>
  <c r="BC49" i="13"/>
  <c r="BC19" i="13"/>
  <c r="BA20" i="13"/>
  <c r="BD18" i="13" s="1"/>
  <c r="BA9" i="13"/>
  <c r="BC8" i="13"/>
  <c r="AS19" i="13"/>
  <c r="AQ20" i="13"/>
  <c r="AT18" i="13" s="1"/>
  <c r="AS39" i="13"/>
  <c r="AQ40" i="13"/>
  <c r="AQ30" i="13"/>
  <c r="AT28" i="13" s="1"/>
  <c r="AS29" i="13"/>
  <c r="AJ34" i="13"/>
  <c r="AJ35" i="13"/>
  <c r="AH36" i="13"/>
  <c r="AJ22" i="13"/>
  <c r="AH23" i="13"/>
  <c r="AF11" i="13"/>
  <c r="AH10" i="13"/>
  <c r="Z53" i="13"/>
  <c r="X54" i="13"/>
  <c r="X11" i="13"/>
  <c r="Z10" i="13"/>
  <c r="Y35" i="13"/>
  <c r="X22" i="13"/>
  <c r="Z21" i="13"/>
  <c r="H47" i="13"/>
  <c r="Q39" i="13"/>
  <c r="O40" i="13"/>
  <c r="Q27" i="13"/>
  <c r="O28" i="13"/>
  <c r="Q28" i="13" s="1"/>
  <c r="Q17" i="13"/>
  <c r="O18" i="13"/>
  <c r="Q18" i="13" s="1"/>
  <c r="H68" i="13"/>
  <c r="F69" i="13"/>
  <c r="H69" i="13" s="1"/>
  <c r="H48" i="13"/>
  <c r="F49" i="13"/>
  <c r="H49" i="13" s="1"/>
  <c r="F39" i="13"/>
  <c r="H39" i="13" s="1"/>
  <c r="H38" i="13"/>
  <c r="H8" i="13"/>
  <c r="F9" i="13"/>
  <c r="H9" i="13" s="1"/>
  <c r="H7" i="13"/>
  <c r="H37" i="13"/>
  <c r="H81" i="16" l="1"/>
  <c r="J81" i="16" s="1"/>
  <c r="J82" i="16" s="1"/>
  <c r="I83" i="16" s="1"/>
  <c r="U92" i="16"/>
  <c r="F21" i="16"/>
  <c r="H20" i="16"/>
  <c r="U91" i="16"/>
  <c r="Q79" i="16"/>
  <c r="S78" i="16"/>
  <c r="U78" i="16" s="1"/>
  <c r="S60" i="16"/>
  <c r="V60" i="16" s="1"/>
  <c r="Q62" i="16"/>
  <c r="S61" i="16"/>
  <c r="V61" i="16" s="1"/>
  <c r="Q44" i="16"/>
  <c r="S43" i="16"/>
  <c r="V43" i="16" s="1"/>
  <c r="H43" i="16"/>
  <c r="F44" i="16"/>
  <c r="H44" i="16" s="1"/>
  <c r="H32" i="16"/>
  <c r="AT50" i="13"/>
  <c r="AU50" i="13" s="1"/>
  <c r="AT38" i="13"/>
  <c r="BC50" i="13"/>
  <c r="BD48" i="13"/>
  <c r="AS30" i="13"/>
  <c r="AU28" i="13" s="1"/>
  <c r="AT30" i="13"/>
  <c r="AS40" i="13"/>
  <c r="AT40" i="13"/>
  <c r="AU40" i="13" s="1"/>
  <c r="AS20" i="13"/>
  <c r="AU18" i="13" s="1"/>
  <c r="AT20" i="13"/>
  <c r="AU20" i="13" s="1"/>
  <c r="BC39" i="13"/>
  <c r="BA40" i="13"/>
  <c r="BD38" i="13" s="1"/>
  <c r="BC20" i="13"/>
  <c r="BE18" i="13" s="1"/>
  <c r="BD30" i="13"/>
  <c r="BE30" i="13" s="1"/>
  <c r="BC9" i="13"/>
  <c r="BA10" i="13"/>
  <c r="BD8" i="13" s="1"/>
  <c r="AJ36" i="13"/>
  <c r="AH37" i="13"/>
  <c r="AH24" i="13"/>
  <c r="AJ23" i="13"/>
  <c r="AH11" i="13"/>
  <c r="AF12" i="13"/>
  <c r="AH12" i="13" s="1"/>
  <c r="Z54" i="13"/>
  <c r="X55" i="13"/>
  <c r="X12" i="13"/>
  <c r="Z12" i="13" s="1"/>
  <c r="Z11" i="13"/>
  <c r="W30" i="13"/>
  <c r="W36" i="13"/>
  <c r="Z22" i="13"/>
  <c r="X23" i="13"/>
  <c r="X24" i="13" s="1"/>
  <c r="O41" i="13"/>
  <c r="Q40" i="13"/>
  <c r="U93" i="16" l="1"/>
  <c r="T94" i="16" s="1"/>
  <c r="S44" i="16"/>
  <c r="V44" i="16" s="1"/>
  <c r="V45" i="16" s="1"/>
  <c r="Q45" i="16"/>
  <c r="S45" i="16" s="1"/>
  <c r="F22" i="16"/>
  <c r="H22" i="16" s="1"/>
  <c r="H21" i="16"/>
  <c r="Q80" i="16"/>
  <c r="Q81" i="16" s="1"/>
  <c r="S79" i="16"/>
  <c r="U79" i="16" s="1"/>
  <c r="S62" i="16"/>
  <c r="V62" i="16" s="1"/>
  <c r="V63" i="16" s="1"/>
  <c r="Q63" i="16"/>
  <c r="S63" i="16" s="1"/>
  <c r="BE48" i="13"/>
  <c r="AU30" i="13"/>
  <c r="AU38" i="13"/>
  <c r="BC40" i="13"/>
  <c r="BE38" i="13" s="1"/>
  <c r="BD50" i="13"/>
  <c r="BE50" i="13" s="1"/>
  <c r="BD40" i="13"/>
  <c r="BE40" i="13" s="1"/>
  <c r="BC10" i="13"/>
  <c r="BE8" i="13" s="1"/>
  <c r="BD10" i="13"/>
  <c r="BE10" i="13" s="1"/>
  <c r="BD20" i="13"/>
  <c r="BE20" i="13" s="1"/>
  <c r="AJ37" i="13"/>
  <c r="AH38" i="13"/>
  <c r="AJ38" i="13" s="1"/>
  <c r="AJ24" i="13"/>
  <c r="AH25" i="13"/>
  <c r="X56" i="13"/>
  <c r="Z56" i="13" s="1"/>
  <c r="Z55" i="13"/>
  <c r="X25" i="13"/>
  <c r="Z25" i="13" s="1"/>
  <c r="Z24" i="13"/>
  <c r="X30" i="13"/>
  <c r="Y30" i="13"/>
  <c r="Z23" i="13"/>
  <c r="Y40" i="13"/>
  <c r="W29" i="13"/>
  <c r="W37" i="13"/>
  <c r="X36" i="13"/>
  <c r="Y36" i="13"/>
  <c r="Q41" i="13"/>
  <c r="O42" i="13"/>
  <c r="Q42" i="13" s="1"/>
  <c r="S81" i="16" l="1"/>
  <c r="U81" i="16" s="1"/>
  <c r="S80" i="16"/>
  <c r="U80" i="16" s="1"/>
  <c r="AJ25" i="13"/>
  <c r="AH26" i="13"/>
  <c r="AJ26" i="13" s="1"/>
  <c r="Y37" i="13"/>
  <c r="X37" i="13"/>
  <c r="Y29" i="13"/>
  <c r="X29" i="13"/>
  <c r="W28" i="13"/>
  <c r="W38" i="13"/>
  <c r="U82" i="16" l="1"/>
  <c r="T83" i="16" s="1"/>
  <c r="Y38" i="13"/>
  <c r="X38" i="13"/>
  <c r="X28" i="13"/>
  <c r="Y28" i="13"/>
  <c r="Y39" i="13" l="1"/>
  <c r="Y41" i="13" l="1"/>
  <c r="Z39" i="13"/>
</calcChain>
</file>

<file path=xl/sharedStrings.xml><?xml version="1.0" encoding="utf-8"?>
<sst xmlns="http://schemas.openxmlformats.org/spreadsheetml/2006/main" count="537" uniqueCount="47">
  <si>
    <t>Rep</t>
  </si>
  <si>
    <t>Apuestas</t>
  </si>
  <si>
    <t>Cantidad</t>
  </si>
  <si>
    <t>Total Apuesta</t>
  </si>
  <si>
    <t>Total Apostado</t>
  </si>
  <si>
    <t>Benef Apuesta</t>
  </si>
  <si>
    <t>Benef Acumulado</t>
  </si>
  <si>
    <t>Repeticiones</t>
  </si>
  <si>
    <t>Martingala ITER-1</t>
  </si>
  <si>
    <t>Martingala ITER-2</t>
  </si>
  <si>
    <t>Martingala ITER-3</t>
  </si>
  <si>
    <t>Martingala ITER-4</t>
  </si>
  <si>
    <t>Martingala ITER-5</t>
  </si>
  <si>
    <t>Martingala ITER-6</t>
  </si>
  <si>
    <t>Martingala ITER-7 (INSANE)</t>
  </si>
  <si>
    <t>Benef</t>
  </si>
  <si>
    <t>Win/Loose</t>
  </si>
  <si>
    <t>Nº Total Apuestas</t>
  </si>
  <si>
    <t>1ra Apuesta</t>
  </si>
  <si>
    <t>Tiempo (50seg)</t>
  </si>
  <si>
    <t>Nº Total tiradas</t>
  </si>
  <si>
    <t>Observaciones</t>
  </si>
  <si>
    <t>GG</t>
  </si>
  <si>
    <t>GPG</t>
  </si>
  <si>
    <t>GPPG</t>
  </si>
  <si>
    <t>GPPPG</t>
  </si>
  <si>
    <t>GPPPPG</t>
  </si>
  <si>
    <t>GPPPPPG</t>
  </si>
  <si>
    <t>PG</t>
  </si>
  <si>
    <t>PPG</t>
  </si>
  <si>
    <t>PPPG</t>
  </si>
  <si>
    <t>PPPPG</t>
  </si>
  <si>
    <t>PPPPPG</t>
  </si>
  <si>
    <t>1st win</t>
  </si>
  <si>
    <t>2nd win</t>
  </si>
  <si>
    <t>1ª Asegurar Iter</t>
  </si>
  <si>
    <t>2ª Asegurar Iter</t>
  </si>
  <si>
    <t>Martingala ITER-1,5</t>
  </si>
  <si>
    <t>Martingala ITER-2,5</t>
  </si>
  <si>
    <t>POKERSTARS</t>
  </si>
  <si>
    <t>,</t>
  </si>
  <si>
    <t>[</t>
  </si>
  <si>
    <t>]</t>
  </si>
  <si>
    <t>g</t>
  </si>
  <si>
    <t>pg</t>
  </si>
  <si>
    <t>ppg</t>
  </si>
  <si>
    <t>pppg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</si>
</sst>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6" xfId="0" applyBorder="1"/>
    <xf numFmtId="0" fontId="0" fillId="0" borderId="0" xfId="0" quotePrefix="1"/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174C-5ECC-465A-AC1A-84CC3BBB50BA}">
  <sheetPr>
    <pageSetUpPr fitToPage="1"/>
  </sheetPr>
  <dimension ref="A2:BE69"/>
  <sheetViews>
    <sheetView topLeftCell="Z1" zoomScale="85" zoomScaleNormal="85" workbookViewId="0">
      <selection activeCell="BG20" sqref="BG20"/>
    </sheetView>
  </sheetViews>
  <sheetFormatPr baseColWidth="10" defaultRowHeight="18.600000000000001" customHeight="1" x14ac:dyDescent="0.25"/>
  <cols>
    <col min="1" max="1" width="0" hidden="1" customWidth="1"/>
    <col min="2" max="8" width="16" hidden="1" customWidth="1"/>
    <col min="9" max="18" width="0" hidden="1" customWidth="1"/>
  </cols>
  <sheetData>
    <row r="2" spans="1:57" ht="18.600000000000001" customHeight="1" thickBot="1" x14ac:dyDescent="0.3">
      <c r="B2" s="84" t="s">
        <v>8</v>
      </c>
      <c r="C2" s="84"/>
      <c r="D2" s="84"/>
      <c r="E2" s="84"/>
      <c r="F2" s="84"/>
      <c r="G2" s="84"/>
      <c r="H2" s="84"/>
      <c r="K2" s="84" t="s">
        <v>8</v>
      </c>
      <c r="L2" s="84"/>
      <c r="M2" s="84"/>
      <c r="N2" s="84"/>
      <c r="O2" s="84"/>
      <c r="P2" s="84"/>
      <c r="Q2" s="84"/>
    </row>
    <row r="3" spans="1:57" ht="18.600000000000001" customHeight="1" x14ac:dyDescent="0.25">
      <c r="B3" s="4" t="s">
        <v>0</v>
      </c>
      <c r="C3" s="4" t="s">
        <v>1</v>
      </c>
      <c r="D3" s="6" t="s">
        <v>2</v>
      </c>
      <c r="E3" s="4" t="s">
        <v>3</v>
      </c>
      <c r="F3" s="4" t="s">
        <v>4</v>
      </c>
      <c r="G3" s="4" t="s">
        <v>5</v>
      </c>
      <c r="H3" s="4" t="s">
        <v>6</v>
      </c>
      <c r="K3" s="11" t="s">
        <v>0</v>
      </c>
      <c r="L3" s="11" t="s">
        <v>1</v>
      </c>
      <c r="M3" s="6" t="s">
        <v>2</v>
      </c>
      <c r="N3" s="11" t="s">
        <v>3</v>
      </c>
      <c r="O3" s="11" t="s">
        <v>4</v>
      </c>
      <c r="P3" s="11" t="s">
        <v>5</v>
      </c>
      <c r="Q3" s="11" t="s">
        <v>6</v>
      </c>
      <c r="T3" s="84" t="s">
        <v>8</v>
      </c>
      <c r="U3" s="84"/>
      <c r="V3" s="84"/>
      <c r="W3" s="84"/>
      <c r="X3" s="84"/>
      <c r="Y3" s="84"/>
      <c r="Z3" s="84"/>
      <c r="AB3" s="84" t="s">
        <v>8</v>
      </c>
      <c r="AC3" s="84"/>
      <c r="AD3" s="84"/>
      <c r="AE3" s="84"/>
      <c r="AF3" s="84"/>
      <c r="AG3" s="84"/>
      <c r="AH3" s="84"/>
      <c r="AM3" s="81" t="s">
        <v>8</v>
      </c>
      <c r="AN3" s="82"/>
      <c r="AO3" s="82"/>
      <c r="AP3" s="82"/>
      <c r="AQ3" s="82"/>
      <c r="AR3" s="82"/>
      <c r="AS3" s="83"/>
      <c r="AW3" s="81" t="s">
        <v>8</v>
      </c>
      <c r="AX3" s="82"/>
      <c r="AY3" s="82"/>
      <c r="AZ3" s="82"/>
      <c r="BA3" s="82"/>
      <c r="BB3" s="82"/>
      <c r="BC3" s="83"/>
    </row>
    <row r="4" spans="1:57" ht="18.600000000000001" customHeight="1" x14ac:dyDescent="0.25">
      <c r="A4" s="7"/>
      <c r="B4" s="8">
        <v>1</v>
      </c>
      <c r="C4" s="8">
        <v>18</v>
      </c>
      <c r="D4" s="9">
        <v>0.2</v>
      </c>
      <c r="E4" s="8">
        <f>C4*D4</f>
        <v>3.6</v>
      </c>
      <c r="F4" s="10">
        <f>E4</f>
        <v>3.6</v>
      </c>
      <c r="G4" s="8">
        <f>D4*36</f>
        <v>7.2</v>
      </c>
      <c r="H4" s="8">
        <f>G4-F4</f>
        <v>3.6</v>
      </c>
      <c r="K4" s="8">
        <v>1</v>
      </c>
      <c r="L4" s="8">
        <v>18</v>
      </c>
      <c r="M4" s="9">
        <v>0.1</v>
      </c>
      <c r="N4" s="8">
        <f>L4*M4</f>
        <v>1.8</v>
      </c>
      <c r="O4" s="10">
        <f>N4</f>
        <v>1.8</v>
      </c>
      <c r="P4" s="8">
        <f>M4*36</f>
        <v>3.6</v>
      </c>
      <c r="Q4" s="8">
        <f>P4-O4</f>
        <v>1.8</v>
      </c>
      <c r="T4" s="23" t="s">
        <v>0</v>
      </c>
      <c r="U4" s="23" t="s">
        <v>1</v>
      </c>
      <c r="V4" s="6" t="s">
        <v>2</v>
      </c>
      <c r="W4" s="23" t="s">
        <v>3</v>
      </c>
      <c r="X4" s="23" t="s">
        <v>4</v>
      </c>
      <c r="Y4" s="23" t="s">
        <v>5</v>
      </c>
      <c r="Z4" s="23" t="s">
        <v>6</v>
      </c>
      <c r="AB4" s="23" t="s">
        <v>0</v>
      </c>
      <c r="AC4" s="23" t="s">
        <v>1</v>
      </c>
      <c r="AD4" s="6" t="s">
        <v>2</v>
      </c>
      <c r="AE4" s="23" t="s">
        <v>3</v>
      </c>
      <c r="AF4" s="23" t="s">
        <v>4</v>
      </c>
      <c r="AG4" s="23" t="s">
        <v>5</v>
      </c>
      <c r="AH4" s="23" t="s">
        <v>6</v>
      </c>
      <c r="AM4" s="32" t="s">
        <v>0</v>
      </c>
      <c r="AN4" s="24" t="s">
        <v>1</v>
      </c>
      <c r="AO4" s="6" t="s">
        <v>2</v>
      </c>
      <c r="AP4" s="24" t="s">
        <v>3</v>
      </c>
      <c r="AQ4" s="24" t="s">
        <v>4</v>
      </c>
      <c r="AR4" s="24" t="s">
        <v>5</v>
      </c>
      <c r="AS4" s="33" t="s">
        <v>6</v>
      </c>
      <c r="AW4" s="32" t="s">
        <v>0</v>
      </c>
      <c r="AX4" s="24" t="s">
        <v>1</v>
      </c>
      <c r="AY4" s="6" t="s">
        <v>2</v>
      </c>
      <c r="AZ4" s="24" t="s">
        <v>3</v>
      </c>
      <c r="BA4" s="24" t="s">
        <v>4</v>
      </c>
      <c r="BB4" s="24" t="s">
        <v>5</v>
      </c>
      <c r="BC4" s="33" t="s">
        <v>6</v>
      </c>
    </row>
    <row r="5" spans="1:57" ht="18.600000000000001" customHeight="1" x14ac:dyDescent="0.25">
      <c r="A5" s="7"/>
      <c r="B5" s="8">
        <v>2</v>
      </c>
      <c r="C5" s="8">
        <v>18</v>
      </c>
      <c r="D5" s="9">
        <v>0.4</v>
      </c>
      <c r="E5" s="8">
        <f t="shared" ref="E5:E7" si="0">C5*D5</f>
        <v>7.2</v>
      </c>
      <c r="F5" s="10">
        <f>E5+F4</f>
        <v>10.8</v>
      </c>
      <c r="G5" s="8">
        <f t="shared" ref="G5:G7" si="1">D5*36</f>
        <v>14.4</v>
      </c>
      <c r="H5" s="10">
        <f>G5-F5</f>
        <v>3.5999999999999996</v>
      </c>
      <c r="K5" s="8">
        <v>2</v>
      </c>
      <c r="L5" s="8">
        <v>18</v>
      </c>
      <c r="M5" s="9">
        <v>0.3</v>
      </c>
      <c r="N5" s="8">
        <f t="shared" ref="N5:N9" si="2">L5*M5</f>
        <v>5.3999999999999995</v>
      </c>
      <c r="O5" s="10">
        <f>N5+O4</f>
        <v>7.1999999999999993</v>
      </c>
      <c r="P5" s="8">
        <f t="shared" ref="P5:P9" si="3">M5*36</f>
        <v>10.799999999999999</v>
      </c>
      <c r="Q5" s="10">
        <f>P5-O5</f>
        <v>3.5999999999999996</v>
      </c>
      <c r="T5" s="8">
        <v>1</v>
      </c>
      <c r="U5" s="8">
        <v>18</v>
      </c>
      <c r="V5" s="9">
        <v>0.1</v>
      </c>
      <c r="W5" s="8">
        <f>U5*V5</f>
        <v>1.8</v>
      </c>
      <c r="X5" s="10">
        <f>W5</f>
        <v>1.8</v>
      </c>
      <c r="Y5" s="8">
        <f>V5*36</f>
        <v>3.6</v>
      </c>
      <c r="Z5" s="8">
        <f>Y5-X5</f>
        <v>1.8</v>
      </c>
      <c r="AB5" s="8">
        <v>1</v>
      </c>
      <c r="AC5" s="8">
        <v>18</v>
      </c>
      <c r="AD5" s="9">
        <v>0.1</v>
      </c>
      <c r="AE5" s="8">
        <f>AC5*AD5</f>
        <v>1.8</v>
      </c>
      <c r="AF5" s="10">
        <f>AE5</f>
        <v>1.8</v>
      </c>
      <c r="AG5" s="8">
        <f>AD5*36</f>
        <v>3.6</v>
      </c>
      <c r="AH5" s="8">
        <f>AG5-AF5</f>
        <v>1.8</v>
      </c>
      <c r="AM5" s="34">
        <v>1</v>
      </c>
      <c r="AN5" s="8">
        <v>18</v>
      </c>
      <c r="AO5" s="9">
        <v>0.1</v>
      </c>
      <c r="AP5" s="8">
        <f>AN5*AO5</f>
        <v>1.8</v>
      </c>
      <c r="AQ5" s="10">
        <f>AP5</f>
        <v>1.8</v>
      </c>
      <c r="AR5" s="8">
        <f>AO5*36</f>
        <v>3.6</v>
      </c>
      <c r="AS5" s="35">
        <f>AR5-AQ5</f>
        <v>1.8</v>
      </c>
      <c r="AW5" s="34">
        <v>1</v>
      </c>
      <c r="AX5" s="8">
        <v>18</v>
      </c>
      <c r="AY5" s="9">
        <v>0.6</v>
      </c>
      <c r="AZ5" s="8">
        <f>AX5*AY5</f>
        <v>10.799999999999999</v>
      </c>
      <c r="BA5" s="10">
        <f>AZ5</f>
        <v>10.799999999999999</v>
      </c>
      <c r="BB5" s="8">
        <f>AY5*36</f>
        <v>21.599999999999998</v>
      </c>
      <c r="BC5" s="35">
        <f>BB5-BA5</f>
        <v>10.799999999999999</v>
      </c>
    </row>
    <row r="6" spans="1:57" ht="18.600000000000001" customHeight="1" thickBot="1" x14ac:dyDescent="0.3">
      <c r="A6" s="7"/>
      <c r="B6" s="8">
        <v>3</v>
      </c>
      <c r="C6" s="8">
        <v>18</v>
      </c>
      <c r="D6" s="9">
        <v>1</v>
      </c>
      <c r="E6" s="8">
        <f t="shared" si="0"/>
        <v>18</v>
      </c>
      <c r="F6" s="10">
        <f t="shared" ref="F6:F7" si="4">E6+F5</f>
        <v>28.8</v>
      </c>
      <c r="G6" s="8">
        <f t="shared" si="1"/>
        <v>36</v>
      </c>
      <c r="H6" s="8">
        <f t="shared" ref="H6:H7" si="5">G6-F6</f>
        <v>7.1999999999999993</v>
      </c>
      <c r="K6" s="8">
        <v>3</v>
      </c>
      <c r="L6" s="8">
        <v>18</v>
      </c>
      <c r="M6" s="9">
        <v>0.6</v>
      </c>
      <c r="N6" s="8">
        <f t="shared" si="2"/>
        <v>10.799999999999999</v>
      </c>
      <c r="O6" s="10">
        <f t="shared" ref="O6:O9" si="6">N6+O5</f>
        <v>18</v>
      </c>
      <c r="P6" s="8">
        <f t="shared" si="3"/>
        <v>21.599999999999998</v>
      </c>
      <c r="Q6" s="8">
        <f t="shared" ref="Q6:Q9" si="7">P6-O6</f>
        <v>3.5999999999999979</v>
      </c>
      <c r="T6" s="8">
        <v>2</v>
      </c>
      <c r="U6" s="8">
        <v>18</v>
      </c>
      <c r="V6" s="9">
        <v>0.2</v>
      </c>
      <c r="W6" s="8">
        <f t="shared" ref="W6:W12" si="8">U6*V6</f>
        <v>3.6</v>
      </c>
      <c r="X6" s="10">
        <f>W6+X5</f>
        <v>5.4</v>
      </c>
      <c r="Y6" s="8">
        <f t="shared" ref="Y6:Y12" si="9">V6*36</f>
        <v>7.2</v>
      </c>
      <c r="Z6" s="10">
        <f>Y6-X6</f>
        <v>1.7999999999999998</v>
      </c>
      <c r="AB6" s="8">
        <v>2</v>
      </c>
      <c r="AC6" s="8">
        <v>18</v>
      </c>
      <c r="AD6" s="9">
        <v>0.2</v>
      </c>
      <c r="AE6" s="8">
        <f t="shared" ref="AE6:AE12" si="10">AC6*AD6</f>
        <v>3.6</v>
      </c>
      <c r="AF6" s="10">
        <f>AE6+AF5</f>
        <v>5.4</v>
      </c>
      <c r="AG6" s="8">
        <f t="shared" ref="AG6:AG12" si="11">AD6*36</f>
        <v>7.2</v>
      </c>
      <c r="AH6" s="10">
        <f>AG6-AF6</f>
        <v>1.7999999999999998</v>
      </c>
      <c r="AM6" s="34">
        <v>2</v>
      </c>
      <c r="AN6" s="8">
        <v>18</v>
      </c>
      <c r="AO6" s="9">
        <v>0.2</v>
      </c>
      <c r="AP6" s="8">
        <f t="shared" ref="AP6:AP10" si="12">AN6*AO6</f>
        <v>3.6</v>
      </c>
      <c r="AQ6" s="10">
        <f>AP6+AQ5</f>
        <v>5.4</v>
      </c>
      <c r="AR6" s="8">
        <f t="shared" ref="AR6:AR10" si="13">AO6*36</f>
        <v>7.2</v>
      </c>
      <c r="AS6" s="36">
        <f>AR6-AQ6</f>
        <v>1.7999999999999998</v>
      </c>
      <c r="AW6" s="34">
        <v>2</v>
      </c>
      <c r="AX6" s="8">
        <v>18</v>
      </c>
      <c r="AY6" s="9">
        <v>1.2</v>
      </c>
      <c r="AZ6" s="8">
        <f t="shared" ref="AZ6:AZ10" si="14">AX6*AY6</f>
        <v>21.599999999999998</v>
      </c>
      <c r="BA6" s="10">
        <f>AZ6+BA5</f>
        <v>32.4</v>
      </c>
      <c r="BB6" s="8">
        <f t="shared" ref="BB6:BB10" si="15">AY6*36</f>
        <v>43.199999999999996</v>
      </c>
      <c r="BC6" s="36">
        <f>BB6-BA6</f>
        <v>10.799999999999997</v>
      </c>
    </row>
    <row r="7" spans="1:57" ht="18.600000000000001" customHeight="1" x14ac:dyDescent="0.25">
      <c r="A7" s="7"/>
      <c r="B7" s="8">
        <v>4</v>
      </c>
      <c r="C7" s="8">
        <v>18</v>
      </c>
      <c r="D7" s="9">
        <v>2</v>
      </c>
      <c r="E7" s="8">
        <f t="shared" si="0"/>
        <v>36</v>
      </c>
      <c r="F7" s="10">
        <f t="shared" si="4"/>
        <v>64.8</v>
      </c>
      <c r="G7" s="8">
        <f t="shared" si="1"/>
        <v>72</v>
      </c>
      <c r="H7" s="10">
        <f t="shared" si="5"/>
        <v>7.2000000000000028</v>
      </c>
      <c r="K7" s="8">
        <v>4</v>
      </c>
      <c r="L7" s="8">
        <v>18</v>
      </c>
      <c r="M7" s="9">
        <v>1.4</v>
      </c>
      <c r="N7" s="8">
        <f t="shared" si="2"/>
        <v>25.2</v>
      </c>
      <c r="O7" s="10">
        <f t="shared" si="6"/>
        <v>43.2</v>
      </c>
      <c r="P7" s="8">
        <f t="shared" si="3"/>
        <v>50.4</v>
      </c>
      <c r="Q7" s="10">
        <f t="shared" si="7"/>
        <v>7.1999999999999957</v>
      </c>
      <c r="T7" s="8">
        <v>3</v>
      </c>
      <c r="U7" s="8">
        <v>18</v>
      </c>
      <c r="V7" s="9">
        <v>0.5</v>
      </c>
      <c r="W7" s="8">
        <f t="shared" si="8"/>
        <v>9</v>
      </c>
      <c r="X7" s="10">
        <f t="shared" ref="X7:X12" si="16">W7+X6</f>
        <v>14.4</v>
      </c>
      <c r="Y7" s="8">
        <f t="shared" si="9"/>
        <v>18</v>
      </c>
      <c r="Z7" s="8">
        <f t="shared" ref="Z7:Z12" si="17">Y7-X7</f>
        <v>3.5999999999999996</v>
      </c>
      <c r="AB7" s="8">
        <v>3</v>
      </c>
      <c r="AC7" s="8">
        <v>18</v>
      </c>
      <c r="AD7" s="9">
        <v>0.4</v>
      </c>
      <c r="AE7" s="8">
        <f t="shared" si="10"/>
        <v>7.2</v>
      </c>
      <c r="AF7" s="10">
        <f t="shared" ref="AF7:AF12" si="18">AE7+AF6</f>
        <v>12.600000000000001</v>
      </c>
      <c r="AG7" s="8">
        <f t="shared" si="11"/>
        <v>14.4</v>
      </c>
      <c r="AH7" s="8">
        <f t="shared" ref="AH7:AH12" si="19">AG7-AF7</f>
        <v>1.7999999999999989</v>
      </c>
      <c r="AM7" s="34">
        <v>3</v>
      </c>
      <c r="AN7" s="8">
        <v>18</v>
      </c>
      <c r="AO7" s="9">
        <v>0.4</v>
      </c>
      <c r="AP7" s="8">
        <f t="shared" si="12"/>
        <v>7.2</v>
      </c>
      <c r="AQ7" s="10">
        <f t="shared" ref="AQ7:AQ10" si="20">AP7+AQ6</f>
        <v>12.600000000000001</v>
      </c>
      <c r="AR7" s="8">
        <f t="shared" si="13"/>
        <v>14.4</v>
      </c>
      <c r="AS7" s="35">
        <f t="shared" ref="AS7:AS10" si="21">AR7-AQ7</f>
        <v>1.7999999999999989</v>
      </c>
      <c r="AT7" s="79" t="s">
        <v>35</v>
      </c>
      <c r="AU7" s="80"/>
      <c r="AW7" s="34">
        <v>3</v>
      </c>
      <c r="AX7" s="8">
        <v>18</v>
      </c>
      <c r="AY7" s="9">
        <v>2.4</v>
      </c>
      <c r="AZ7" s="8">
        <f t="shared" si="14"/>
        <v>43.199999999999996</v>
      </c>
      <c r="BA7" s="10">
        <f t="shared" ref="BA7:BA10" si="22">AZ7+BA6</f>
        <v>75.599999999999994</v>
      </c>
      <c r="BB7" s="8">
        <f t="shared" si="15"/>
        <v>86.399999999999991</v>
      </c>
      <c r="BC7" s="35">
        <f t="shared" ref="BC7:BC10" si="23">BB7-BA7</f>
        <v>10.799999999999997</v>
      </c>
      <c r="BD7" s="77" t="s">
        <v>35</v>
      </c>
      <c r="BE7" s="78"/>
    </row>
    <row r="8" spans="1:57" ht="18.600000000000001" customHeight="1" x14ac:dyDescent="0.25">
      <c r="A8" s="7"/>
      <c r="B8" s="8">
        <v>5</v>
      </c>
      <c r="C8" s="8">
        <v>18</v>
      </c>
      <c r="D8" s="9">
        <v>5</v>
      </c>
      <c r="E8" s="8">
        <f t="shared" ref="E8:E9" si="24">C8*D8</f>
        <v>90</v>
      </c>
      <c r="F8" s="10">
        <f t="shared" ref="F8:F9" si="25">E8+F7</f>
        <v>154.80000000000001</v>
      </c>
      <c r="G8" s="8">
        <f t="shared" ref="G8:G9" si="26">D8*36</f>
        <v>180</v>
      </c>
      <c r="H8" s="8">
        <f t="shared" ref="H8:H9" si="27">G8-F8</f>
        <v>25.199999999999989</v>
      </c>
      <c r="K8" s="8">
        <v>5</v>
      </c>
      <c r="L8" s="8">
        <v>18</v>
      </c>
      <c r="M8" s="9">
        <v>2.8</v>
      </c>
      <c r="N8" s="8">
        <f t="shared" si="2"/>
        <v>50.4</v>
      </c>
      <c r="O8" s="10">
        <f t="shared" si="6"/>
        <v>93.6</v>
      </c>
      <c r="P8" s="8">
        <f t="shared" si="3"/>
        <v>100.8</v>
      </c>
      <c r="Q8" s="8">
        <f t="shared" si="7"/>
        <v>7.2000000000000028</v>
      </c>
      <c r="T8" s="8">
        <v>4</v>
      </c>
      <c r="U8" s="8">
        <v>18</v>
      </c>
      <c r="V8" s="9">
        <v>1</v>
      </c>
      <c r="W8" s="8">
        <f t="shared" si="8"/>
        <v>18</v>
      </c>
      <c r="X8" s="10">
        <f t="shared" si="16"/>
        <v>32.4</v>
      </c>
      <c r="Y8" s="8">
        <f t="shared" si="9"/>
        <v>36</v>
      </c>
      <c r="Z8" s="10">
        <f t="shared" si="17"/>
        <v>3.6000000000000014</v>
      </c>
      <c r="AB8" s="8">
        <v>4</v>
      </c>
      <c r="AC8" s="8">
        <v>18</v>
      </c>
      <c r="AD8" s="9">
        <v>0.8</v>
      </c>
      <c r="AE8" s="8">
        <f t="shared" si="10"/>
        <v>14.4</v>
      </c>
      <c r="AF8" s="10">
        <f t="shared" si="18"/>
        <v>27</v>
      </c>
      <c r="AG8" s="8">
        <f t="shared" si="11"/>
        <v>28.8</v>
      </c>
      <c r="AH8" s="10">
        <f t="shared" si="19"/>
        <v>1.8000000000000007</v>
      </c>
      <c r="AM8" s="34">
        <v>4</v>
      </c>
      <c r="AN8" s="8">
        <v>18</v>
      </c>
      <c r="AO8" s="9">
        <v>0.8</v>
      </c>
      <c r="AP8" s="8">
        <f t="shared" si="12"/>
        <v>14.4</v>
      </c>
      <c r="AQ8" s="10">
        <f t="shared" si="20"/>
        <v>27</v>
      </c>
      <c r="AR8" s="8">
        <f t="shared" si="13"/>
        <v>28.8</v>
      </c>
      <c r="AS8" s="36">
        <f t="shared" si="21"/>
        <v>1.8000000000000007</v>
      </c>
      <c r="AT8" s="30">
        <f>AQ10</f>
        <v>113.4</v>
      </c>
      <c r="AU8" s="28">
        <f>AT8/AS10</f>
        <v>63.000000000000099</v>
      </c>
      <c r="AW8" s="34">
        <v>4</v>
      </c>
      <c r="AX8" s="8">
        <v>18</v>
      </c>
      <c r="AY8" s="9">
        <v>4.8</v>
      </c>
      <c r="AZ8" s="8">
        <f t="shared" si="14"/>
        <v>86.399999999999991</v>
      </c>
      <c r="BA8" s="10">
        <f t="shared" si="22"/>
        <v>162</v>
      </c>
      <c r="BB8" s="8">
        <f t="shared" si="15"/>
        <v>172.79999999999998</v>
      </c>
      <c r="BC8" s="36">
        <f t="shared" si="23"/>
        <v>10.799999999999983</v>
      </c>
      <c r="BD8" s="30">
        <f>BA10</f>
        <v>680.39999999999986</v>
      </c>
      <c r="BE8" s="28">
        <f>BD8/BC10</f>
        <v>62.999999999999588</v>
      </c>
    </row>
    <row r="9" spans="1:57" ht="18.600000000000001" customHeight="1" x14ac:dyDescent="0.25">
      <c r="A9" s="7"/>
      <c r="B9" s="8">
        <v>6</v>
      </c>
      <c r="C9" s="8">
        <v>18</v>
      </c>
      <c r="D9" s="9">
        <v>10</v>
      </c>
      <c r="E9" s="8">
        <f t="shared" si="24"/>
        <v>180</v>
      </c>
      <c r="F9" s="10">
        <f t="shared" si="25"/>
        <v>334.8</v>
      </c>
      <c r="G9" s="8">
        <f t="shared" si="26"/>
        <v>360</v>
      </c>
      <c r="H9" s="10">
        <f t="shared" si="27"/>
        <v>25.199999999999989</v>
      </c>
      <c r="K9" s="8">
        <v>6</v>
      </c>
      <c r="L9" s="8">
        <v>18</v>
      </c>
      <c r="M9" s="9">
        <v>6</v>
      </c>
      <c r="N9" s="8">
        <f t="shared" si="2"/>
        <v>108</v>
      </c>
      <c r="O9" s="10">
        <f t="shared" si="6"/>
        <v>201.6</v>
      </c>
      <c r="P9" s="8">
        <f t="shared" si="3"/>
        <v>216</v>
      </c>
      <c r="Q9" s="10">
        <f t="shared" si="7"/>
        <v>14.400000000000006</v>
      </c>
      <c r="T9" s="8">
        <v>5</v>
      </c>
      <c r="U9" s="8">
        <v>18</v>
      </c>
      <c r="V9" s="9">
        <v>2</v>
      </c>
      <c r="W9" s="8">
        <f t="shared" si="8"/>
        <v>36</v>
      </c>
      <c r="X9" s="10">
        <f t="shared" si="16"/>
        <v>68.400000000000006</v>
      </c>
      <c r="Y9" s="8">
        <f t="shared" si="9"/>
        <v>72</v>
      </c>
      <c r="Z9" s="8">
        <f t="shared" si="17"/>
        <v>3.5999999999999943</v>
      </c>
      <c r="AB9" s="8">
        <v>5</v>
      </c>
      <c r="AC9" s="8">
        <v>18</v>
      </c>
      <c r="AD9" s="9">
        <v>1.6</v>
      </c>
      <c r="AE9" s="8">
        <f t="shared" si="10"/>
        <v>28.8</v>
      </c>
      <c r="AF9" s="10">
        <f t="shared" si="18"/>
        <v>55.8</v>
      </c>
      <c r="AG9" s="8">
        <f t="shared" si="11"/>
        <v>57.6</v>
      </c>
      <c r="AH9" s="8">
        <f t="shared" si="19"/>
        <v>1.8000000000000043</v>
      </c>
      <c r="AM9" s="34">
        <v>5</v>
      </c>
      <c r="AN9" s="8">
        <v>18</v>
      </c>
      <c r="AO9" s="9">
        <v>1.6</v>
      </c>
      <c r="AP9" s="8">
        <f t="shared" si="12"/>
        <v>28.8</v>
      </c>
      <c r="AQ9" s="10">
        <f t="shared" si="20"/>
        <v>55.8</v>
      </c>
      <c r="AR9" s="8">
        <f t="shared" si="13"/>
        <v>57.6</v>
      </c>
      <c r="AS9" s="35">
        <f t="shared" si="21"/>
        <v>1.8000000000000043</v>
      </c>
      <c r="AT9" s="75" t="s">
        <v>36</v>
      </c>
      <c r="AU9" s="76"/>
      <c r="AW9" s="34">
        <v>5</v>
      </c>
      <c r="AX9" s="8">
        <v>18</v>
      </c>
      <c r="AY9" s="9">
        <v>9.6</v>
      </c>
      <c r="AZ9" s="8">
        <f t="shared" si="14"/>
        <v>172.79999999999998</v>
      </c>
      <c r="BA9" s="10">
        <f t="shared" si="22"/>
        <v>334.79999999999995</v>
      </c>
      <c r="BB9" s="8">
        <f t="shared" si="15"/>
        <v>345.59999999999997</v>
      </c>
      <c r="BC9" s="35">
        <f t="shared" si="23"/>
        <v>10.800000000000011</v>
      </c>
      <c r="BD9" s="75" t="s">
        <v>36</v>
      </c>
      <c r="BE9" s="76"/>
    </row>
    <row r="10" spans="1:57" ht="18.600000000000001" customHeight="1" thickBot="1" x14ac:dyDescent="0.3">
      <c r="T10" s="8">
        <v>6</v>
      </c>
      <c r="U10" s="8">
        <v>18</v>
      </c>
      <c r="V10" s="9">
        <v>5</v>
      </c>
      <c r="W10" s="8">
        <f t="shared" si="8"/>
        <v>90</v>
      </c>
      <c r="X10" s="10">
        <f t="shared" si="16"/>
        <v>158.4</v>
      </c>
      <c r="Y10" s="8">
        <f t="shared" si="9"/>
        <v>180</v>
      </c>
      <c r="Z10" s="10">
        <f t="shared" si="17"/>
        <v>21.599999999999994</v>
      </c>
      <c r="AB10" s="8">
        <v>6</v>
      </c>
      <c r="AC10" s="8">
        <v>18</v>
      </c>
      <c r="AD10" s="9">
        <v>3.2</v>
      </c>
      <c r="AE10" s="8">
        <f t="shared" si="10"/>
        <v>57.6</v>
      </c>
      <c r="AF10" s="10">
        <f t="shared" si="18"/>
        <v>113.4</v>
      </c>
      <c r="AG10" s="8">
        <f t="shared" si="11"/>
        <v>115.2</v>
      </c>
      <c r="AH10" s="10">
        <f t="shared" si="19"/>
        <v>1.7999999999999972</v>
      </c>
      <c r="AM10" s="37">
        <v>6</v>
      </c>
      <c r="AN10" s="38">
        <v>18</v>
      </c>
      <c r="AO10" s="39">
        <v>3.2</v>
      </c>
      <c r="AP10" s="38">
        <f t="shared" si="12"/>
        <v>57.6</v>
      </c>
      <c r="AQ10" s="40">
        <f t="shared" si="20"/>
        <v>113.4</v>
      </c>
      <c r="AR10" s="38">
        <f t="shared" si="13"/>
        <v>115.2</v>
      </c>
      <c r="AS10" s="41">
        <f t="shared" si="21"/>
        <v>1.7999999999999972</v>
      </c>
      <c r="AT10" s="31">
        <f>AQ10</f>
        <v>113.4</v>
      </c>
      <c r="AU10" s="29">
        <f>AT10/AS10</f>
        <v>63.000000000000099</v>
      </c>
      <c r="AW10" s="37">
        <v>6</v>
      </c>
      <c r="AX10" s="38">
        <v>18</v>
      </c>
      <c r="AY10" s="39">
        <v>19.2</v>
      </c>
      <c r="AZ10" s="38">
        <f t="shared" si="14"/>
        <v>345.59999999999997</v>
      </c>
      <c r="BA10" s="40">
        <f t="shared" si="22"/>
        <v>680.39999999999986</v>
      </c>
      <c r="BB10" s="38">
        <f t="shared" si="15"/>
        <v>691.19999999999993</v>
      </c>
      <c r="BC10" s="41">
        <f t="shared" si="23"/>
        <v>10.800000000000068</v>
      </c>
      <c r="BD10" s="31">
        <f>BA10-AQ50</f>
        <v>113.39999999999986</v>
      </c>
      <c r="BE10" s="29">
        <f>BD10/BC10</f>
        <v>10.499999999999922</v>
      </c>
    </row>
    <row r="11" spans="1:57" ht="18.600000000000001" customHeight="1" x14ac:dyDescent="0.25">
      <c r="K11" s="84" t="s">
        <v>8</v>
      </c>
      <c r="L11" s="84"/>
      <c r="M11" s="84"/>
      <c r="N11" s="84"/>
      <c r="O11" s="84"/>
      <c r="P11" s="84"/>
      <c r="Q11" s="84"/>
      <c r="T11" s="8">
        <v>7</v>
      </c>
      <c r="U11" s="8">
        <v>18</v>
      </c>
      <c r="V11" s="9">
        <v>10</v>
      </c>
      <c r="W11" s="8">
        <f t="shared" si="8"/>
        <v>180</v>
      </c>
      <c r="X11" s="10">
        <f t="shared" si="16"/>
        <v>338.4</v>
      </c>
      <c r="Y11" s="8">
        <f t="shared" si="9"/>
        <v>360</v>
      </c>
      <c r="Z11" s="8">
        <f t="shared" si="17"/>
        <v>21.600000000000023</v>
      </c>
      <c r="AB11" s="8">
        <v>7</v>
      </c>
      <c r="AC11" s="8">
        <v>18</v>
      </c>
      <c r="AD11" s="9">
        <v>6.4</v>
      </c>
      <c r="AE11" s="8">
        <f t="shared" si="10"/>
        <v>115.2</v>
      </c>
      <c r="AF11" s="10">
        <f t="shared" si="18"/>
        <v>228.60000000000002</v>
      </c>
      <c r="AG11" s="8">
        <f t="shared" si="11"/>
        <v>230.4</v>
      </c>
      <c r="AH11" s="8">
        <f t="shared" si="19"/>
        <v>1.7999999999999829</v>
      </c>
    </row>
    <row r="12" spans="1:57" ht="18.600000000000001" customHeight="1" thickBot="1" x14ac:dyDescent="0.3">
      <c r="B12" s="84" t="s">
        <v>9</v>
      </c>
      <c r="C12" s="84"/>
      <c r="D12" s="84"/>
      <c r="E12" s="84"/>
      <c r="F12" s="84"/>
      <c r="G12" s="84"/>
      <c r="H12" s="84"/>
      <c r="K12" s="11" t="s">
        <v>0</v>
      </c>
      <c r="L12" s="11" t="s">
        <v>1</v>
      </c>
      <c r="M12" s="6" t="s">
        <v>2</v>
      </c>
      <c r="N12" s="11" t="s">
        <v>3</v>
      </c>
      <c r="O12" s="11" t="s">
        <v>4</v>
      </c>
      <c r="P12" s="11" t="s">
        <v>5</v>
      </c>
      <c r="Q12" s="11" t="s">
        <v>6</v>
      </c>
      <c r="T12" s="8">
        <v>8</v>
      </c>
      <c r="U12" s="8">
        <v>18</v>
      </c>
      <c r="V12" s="9">
        <v>20</v>
      </c>
      <c r="W12" s="8">
        <f t="shared" si="8"/>
        <v>360</v>
      </c>
      <c r="X12" s="10">
        <f t="shared" si="16"/>
        <v>698.4</v>
      </c>
      <c r="Y12" s="8">
        <f t="shared" si="9"/>
        <v>720</v>
      </c>
      <c r="Z12" s="10">
        <f t="shared" si="17"/>
        <v>21.600000000000023</v>
      </c>
      <c r="AB12" s="8">
        <v>8</v>
      </c>
      <c r="AC12" s="8">
        <v>18</v>
      </c>
      <c r="AD12" s="9">
        <v>12.8</v>
      </c>
      <c r="AE12" s="8">
        <f t="shared" si="10"/>
        <v>230.4</v>
      </c>
      <c r="AF12" s="10">
        <f t="shared" si="18"/>
        <v>459</v>
      </c>
      <c r="AG12" s="8">
        <f t="shared" si="11"/>
        <v>460.8</v>
      </c>
      <c r="AH12" s="10">
        <f t="shared" si="19"/>
        <v>1.8000000000000114</v>
      </c>
    </row>
    <row r="13" spans="1:57" ht="18.600000000000001" customHeight="1" x14ac:dyDescent="0.25">
      <c r="B13" s="4" t="s">
        <v>0</v>
      </c>
      <c r="C13" s="4" t="s">
        <v>1</v>
      </c>
      <c r="D13" s="6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K13" s="8">
        <v>1</v>
      </c>
      <c r="L13" s="8">
        <v>18</v>
      </c>
      <c r="M13" s="9">
        <v>0.1</v>
      </c>
      <c r="N13" s="8">
        <f>L13*M13</f>
        <v>1.8</v>
      </c>
      <c r="O13" s="10">
        <f>N13</f>
        <v>1.8</v>
      </c>
      <c r="P13" s="8">
        <f>M13*36</f>
        <v>3.6</v>
      </c>
      <c r="Q13" s="8">
        <f>P13-O13</f>
        <v>1.8</v>
      </c>
      <c r="AM13" s="81" t="s">
        <v>8</v>
      </c>
      <c r="AN13" s="82"/>
      <c r="AO13" s="82"/>
      <c r="AP13" s="82"/>
      <c r="AQ13" s="82"/>
      <c r="AR13" s="82"/>
      <c r="AS13" s="83"/>
      <c r="AW13" s="81" t="s">
        <v>8</v>
      </c>
      <c r="AX13" s="82"/>
      <c r="AY13" s="82"/>
      <c r="AZ13" s="82"/>
      <c r="BA13" s="82"/>
      <c r="BB13" s="82"/>
      <c r="BC13" s="83"/>
    </row>
    <row r="14" spans="1:57" ht="18.600000000000001" customHeight="1" x14ac:dyDescent="0.25">
      <c r="A14" s="7"/>
      <c r="B14" s="8">
        <v>1</v>
      </c>
      <c r="C14" s="8">
        <v>18</v>
      </c>
      <c r="D14" s="9">
        <v>0.4</v>
      </c>
      <c r="E14" s="8">
        <f>C14*D14</f>
        <v>7.2</v>
      </c>
      <c r="F14" s="10">
        <f>E14</f>
        <v>7.2</v>
      </c>
      <c r="G14" s="8">
        <f>D14*36</f>
        <v>14.4</v>
      </c>
      <c r="H14" s="8">
        <f>G14-F14</f>
        <v>7.2</v>
      </c>
      <c r="K14" s="8">
        <v>2</v>
      </c>
      <c r="L14" s="8">
        <v>18</v>
      </c>
      <c r="M14" s="9">
        <v>0.2</v>
      </c>
      <c r="N14" s="8">
        <f t="shared" ref="N14:N18" si="28">L14*M14</f>
        <v>3.6</v>
      </c>
      <c r="O14" s="10">
        <f>N14+O13</f>
        <v>5.4</v>
      </c>
      <c r="P14" s="8">
        <f t="shared" ref="P14:P18" si="29">M14*36</f>
        <v>7.2</v>
      </c>
      <c r="Q14" s="10">
        <f>P14-O14</f>
        <v>1.7999999999999998</v>
      </c>
      <c r="AM14" s="32" t="s">
        <v>0</v>
      </c>
      <c r="AN14" s="24" t="s">
        <v>1</v>
      </c>
      <c r="AO14" s="6" t="s">
        <v>2</v>
      </c>
      <c r="AP14" s="24" t="s">
        <v>3</v>
      </c>
      <c r="AQ14" s="24" t="s">
        <v>4</v>
      </c>
      <c r="AR14" s="24" t="s">
        <v>5</v>
      </c>
      <c r="AS14" s="33" t="s">
        <v>6</v>
      </c>
      <c r="AW14" s="32" t="s">
        <v>0</v>
      </c>
      <c r="AX14" s="24" t="s">
        <v>1</v>
      </c>
      <c r="AY14" s="6" t="s">
        <v>2</v>
      </c>
      <c r="AZ14" s="24" t="s">
        <v>3</v>
      </c>
      <c r="BA14" s="24" t="s">
        <v>4</v>
      </c>
      <c r="BB14" s="24" t="s">
        <v>5</v>
      </c>
      <c r="BC14" s="33" t="s">
        <v>6</v>
      </c>
    </row>
    <row r="15" spans="1:57" ht="18.600000000000001" customHeight="1" x14ac:dyDescent="0.25">
      <c r="A15" s="7"/>
      <c r="B15" s="8">
        <v>2</v>
      </c>
      <c r="C15" s="8">
        <v>18</v>
      </c>
      <c r="D15" s="9">
        <v>0.8</v>
      </c>
      <c r="E15" s="8">
        <f t="shared" ref="E15:E17" si="30">C15*D15</f>
        <v>14.4</v>
      </c>
      <c r="F15" s="10">
        <f>E15+F14</f>
        <v>21.6</v>
      </c>
      <c r="G15" s="8">
        <f t="shared" ref="G15:G17" si="31">D15*36</f>
        <v>28.8</v>
      </c>
      <c r="H15" s="10">
        <f>G15-F15</f>
        <v>7.1999999999999993</v>
      </c>
      <c r="K15" s="8">
        <v>3</v>
      </c>
      <c r="L15" s="8">
        <v>18</v>
      </c>
      <c r="M15" s="9">
        <v>0.4</v>
      </c>
      <c r="N15" s="8">
        <f t="shared" si="28"/>
        <v>7.2</v>
      </c>
      <c r="O15" s="10">
        <f t="shared" ref="O15:O18" si="32">N15+O14</f>
        <v>12.600000000000001</v>
      </c>
      <c r="P15" s="8">
        <f t="shared" si="29"/>
        <v>14.4</v>
      </c>
      <c r="Q15" s="8">
        <f t="shared" ref="Q15:Q18" si="33">P15-O15</f>
        <v>1.7999999999999989</v>
      </c>
      <c r="AM15" s="34">
        <v>1</v>
      </c>
      <c r="AN15" s="8">
        <v>18</v>
      </c>
      <c r="AO15" s="9">
        <v>0.2</v>
      </c>
      <c r="AP15" s="8">
        <f>AN15*AO15</f>
        <v>3.6</v>
      </c>
      <c r="AQ15" s="10">
        <f>AP15</f>
        <v>3.6</v>
      </c>
      <c r="AR15" s="8">
        <f>AO15*36</f>
        <v>7.2</v>
      </c>
      <c r="AS15" s="35">
        <f>AR15-AQ15</f>
        <v>3.6</v>
      </c>
      <c r="AW15" s="34">
        <v>1</v>
      </c>
      <c r="AX15" s="8">
        <v>18</v>
      </c>
      <c r="AY15" s="9">
        <v>0.7</v>
      </c>
      <c r="AZ15" s="8">
        <f>AX15*AY15</f>
        <v>12.6</v>
      </c>
      <c r="BA15" s="10">
        <f>AZ15</f>
        <v>12.6</v>
      </c>
      <c r="BB15" s="8">
        <f>AY15*36</f>
        <v>25.2</v>
      </c>
      <c r="BC15" s="35">
        <f>BB15-BA15</f>
        <v>12.6</v>
      </c>
    </row>
    <row r="16" spans="1:57" ht="18.600000000000001" customHeight="1" thickBot="1" x14ac:dyDescent="0.3">
      <c r="A16" s="7"/>
      <c r="B16" s="8">
        <v>3</v>
      </c>
      <c r="C16" s="8">
        <v>18</v>
      </c>
      <c r="D16" s="9">
        <v>2</v>
      </c>
      <c r="E16" s="8">
        <f t="shared" si="30"/>
        <v>36</v>
      </c>
      <c r="F16" s="10">
        <f t="shared" ref="F16:F17" si="34">E16+F15</f>
        <v>57.6</v>
      </c>
      <c r="G16" s="8">
        <f t="shared" si="31"/>
        <v>72</v>
      </c>
      <c r="H16" s="8">
        <f t="shared" ref="H16:H17" si="35">G16-F16</f>
        <v>14.399999999999999</v>
      </c>
      <c r="K16" s="8">
        <v>4</v>
      </c>
      <c r="L16" s="8">
        <v>18</v>
      </c>
      <c r="M16" s="9">
        <v>0.8</v>
      </c>
      <c r="N16" s="8">
        <f t="shared" si="28"/>
        <v>14.4</v>
      </c>
      <c r="O16" s="10">
        <f t="shared" si="32"/>
        <v>27</v>
      </c>
      <c r="P16" s="8">
        <f t="shared" si="29"/>
        <v>28.8</v>
      </c>
      <c r="Q16" s="10">
        <f t="shared" si="33"/>
        <v>1.8000000000000007</v>
      </c>
      <c r="S16">
        <v>0.1</v>
      </c>
      <c r="T16" s="84" t="s">
        <v>8</v>
      </c>
      <c r="U16" s="84"/>
      <c r="V16" s="84"/>
      <c r="W16" s="84"/>
      <c r="X16" s="84"/>
      <c r="Y16" s="84"/>
      <c r="Z16" s="84"/>
      <c r="AM16" s="34">
        <v>2</v>
      </c>
      <c r="AN16" s="8">
        <v>18</v>
      </c>
      <c r="AO16" s="9">
        <v>0.4</v>
      </c>
      <c r="AP16" s="8">
        <f t="shared" ref="AP16:AP20" si="36">AN16*AO16</f>
        <v>7.2</v>
      </c>
      <c r="AQ16" s="10">
        <f>AP16+AQ15</f>
        <v>10.8</v>
      </c>
      <c r="AR16" s="8">
        <f t="shared" ref="AR16:AR20" si="37">AO16*36</f>
        <v>14.4</v>
      </c>
      <c r="AS16" s="36">
        <f>AR16-AQ16</f>
        <v>3.5999999999999996</v>
      </c>
      <c r="AW16" s="34">
        <v>2</v>
      </c>
      <c r="AX16" s="8">
        <v>18</v>
      </c>
      <c r="AY16" s="9">
        <v>1.4</v>
      </c>
      <c r="AZ16" s="8">
        <f t="shared" ref="AZ16:AZ20" si="38">AX16*AY16</f>
        <v>25.2</v>
      </c>
      <c r="BA16" s="10">
        <f>AZ16+BA15</f>
        <v>37.799999999999997</v>
      </c>
      <c r="BB16" s="8">
        <f t="shared" ref="BB16:BB20" si="39">AY16*36</f>
        <v>50.4</v>
      </c>
      <c r="BC16" s="36">
        <f>BB16-BA16</f>
        <v>12.600000000000001</v>
      </c>
    </row>
    <row r="17" spans="1:57" ht="18.600000000000001" customHeight="1" x14ac:dyDescent="0.25">
      <c r="A17" s="7"/>
      <c r="B17" s="8">
        <v>4</v>
      </c>
      <c r="C17" s="8">
        <v>18</v>
      </c>
      <c r="D17" s="9">
        <v>4</v>
      </c>
      <c r="E17" s="8">
        <f t="shared" si="30"/>
        <v>72</v>
      </c>
      <c r="F17" s="10">
        <f t="shared" si="34"/>
        <v>129.6</v>
      </c>
      <c r="G17" s="8">
        <f t="shared" si="31"/>
        <v>144</v>
      </c>
      <c r="H17" s="10">
        <f t="shared" si="35"/>
        <v>14.400000000000006</v>
      </c>
      <c r="K17" s="8">
        <v>5</v>
      </c>
      <c r="L17" s="8">
        <v>18</v>
      </c>
      <c r="M17" s="9">
        <v>1.6</v>
      </c>
      <c r="N17" s="8">
        <f t="shared" si="28"/>
        <v>28.8</v>
      </c>
      <c r="O17" s="10">
        <f t="shared" si="32"/>
        <v>55.8</v>
      </c>
      <c r="P17" s="8">
        <f t="shared" si="29"/>
        <v>57.6</v>
      </c>
      <c r="Q17" s="8">
        <f t="shared" si="33"/>
        <v>1.8000000000000043</v>
      </c>
      <c r="S17">
        <v>1</v>
      </c>
      <c r="T17" s="17" t="s">
        <v>0</v>
      </c>
      <c r="U17" s="17" t="s">
        <v>1</v>
      </c>
      <c r="V17" s="6" t="s">
        <v>2</v>
      </c>
      <c r="W17" s="17" t="s">
        <v>3</v>
      </c>
      <c r="X17" s="17" t="s">
        <v>4</v>
      </c>
      <c r="Y17" s="17" t="s">
        <v>5</v>
      </c>
      <c r="Z17" s="17" t="s">
        <v>6</v>
      </c>
      <c r="AD17" s="84" t="s">
        <v>8</v>
      </c>
      <c r="AE17" s="84"/>
      <c r="AF17" s="84"/>
      <c r="AG17" s="84"/>
      <c r="AH17" s="84"/>
      <c r="AI17" s="84"/>
      <c r="AJ17" s="84"/>
      <c r="AM17" s="34">
        <v>3</v>
      </c>
      <c r="AN17" s="8">
        <v>18</v>
      </c>
      <c r="AO17" s="9">
        <v>0.8</v>
      </c>
      <c r="AP17" s="8">
        <f t="shared" si="36"/>
        <v>14.4</v>
      </c>
      <c r="AQ17" s="10">
        <f t="shared" ref="AQ17:AQ20" si="40">AP17+AQ16</f>
        <v>25.200000000000003</v>
      </c>
      <c r="AR17" s="8">
        <f t="shared" si="37"/>
        <v>28.8</v>
      </c>
      <c r="AS17" s="35">
        <f t="shared" ref="AS17:AS20" si="41">AR17-AQ17</f>
        <v>3.5999999999999979</v>
      </c>
      <c r="AT17" s="77" t="s">
        <v>35</v>
      </c>
      <c r="AU17" s="78"/>
      <c r="AW17" s="34">
        <v>3</v>
      </c>
      <c r="AX17" s="8">
        <v>18</v>
      </c>
      <c r="AY17" s="9">
        <v>2.8</v>
      </c>
      <c r="AZ17" s="8">
        <f t="shared" si="38"/>
        <v>50.4</v>
      </c>
      <c r="BA17" s="10">
        <f t="shared" ref="BA17:BA20" si="42">AZ17+BA16</f>
        <v>88.199999999999989</v>
      </c>
      <c r="BB17" s="8">
        <f t="shared" si="39"/>
        <v>100.8</v>
      </c>
      <c r="BC17" s="35">
        <f t="shared" ref="BC17:BC20" si="43">BB17-BA17</f>
        <v>12.600000000000009</v>
      </c>
      <c r="BD17" s="77" t="s">
        <v>35</v>
      </c>
      <c r="BE17" s="78"/>
    </row>
    <row r="18" spans="1:57" ht="18.600000000000001" customHeight="1" x14ac:dyDescent="0.25">
      <c r="A18" s="7"/>
      <c r="B18" s="8">
        <v>5</v>
      </c>
      <c r="C18" s="8">
        <v>18</v>
      </c>
      <c r="D18" s="9">
        <v>10</v>
      </c>
      <c r="E18" s="8">
        <f t="shared" ref="E18:E19" si="44">C18*D18</f>
        <v>180</v>
      </c>
      <c r="F18" s="10">
        <f t="shared" ref="F18:F19" si="45">E18+F17</f>
        <v>309.60000000000002</v>
      </c>
      <c r="G18" s="8">
        <f t="shared" ref="G18:G19" si="46">D18*36</f>
        <v>360</v>
      </c>
      <c r="H18" s="8">
        <f t="shared" ref="H18:H19" si="47">G18-F18</f>
        <v>50.399999999999977</v>
      </c>
      <c r="K18" s="8">
        <v>6</v>
      </c>
      <c r="L18" s="8">
        <v>18</v>
      </c>
      <c r="M18" s="9">
        <v>3.2</v>
      </c>
      <c r="N18" s="8">
        <f t="shared" si="28"/>
        <v>57.6</v>
      </c>
      <c r="O18" s="10">
        <f t="shared" si="32"/>
        <v>113.4</v>
      </c>
      <c r="P18" s="8">
        <f t="shared" si="29"/>
        <v>115.2</v>
      </c>
      <c r="Q18" s="10">
        <f t="shared" si="33"/>
        <v>1.7999999999999972</v>
      </c>
      <c r="S18">
        <v>2</v>
      </c>
      <c r="T18" s="8">
        <v>1</v>
      </c>
      <c r="U18" s="8">
        <v>18</v>
      </c>
      <c r="V18" s="9">
        <v>1</v>
      </c>
      <c r="W18" s="8">
        <f>U18*V18</f>
        <v>18</v>
      </c>
      <c r="X18" s="10">
        <f>W18</f>
        <v>18</v>
      </c>
      <c r="Y18" s="8">
        <f>V18*36</f>
        <v>36</v>
      </c>
      <c r="Z18" s="8">
        <f>Y18-X18</f>
        <v>18</v>
      </c>
      <c r="AB18" s="9">
        <v>0.2</v>
      </c>
      <c r="AD18" s="23" t="s">
        <v>0</v>
      </c>
      <c r="AE18" s="23" t="s">
        <v>1</v>
      </c>
      <c r="AF18" s="6" t="s">
        <v>2</v>
      </c>
      <c r="AG18" s="23" t="s">
        <v>3</v>
      </c>
      <c r="AH18" s="23" t="s">
        <v>4</v>
      </c>
      <c r="AI18" s="23" t="s">
        <v>5</v>
      </c>
      <c r="AJ18" s="23" t="s">
        <v>6</v>
      </c>
      <c r="AM18" s="34">
        <v>4</v>
      </c>
      <c r="AN18" s="8">
        <v>18</v>
      </c>
      <c r="AO18" s="9">
        <v>1.6</v>
      </c>
      <c r="AP18" s="8">
        <f t="shared" si="36"/>
        <v>28.8</v>
      </c>
      <c r="AQ18" s="10">
        <f t="shared" si="40"/>
        <v>54</v>
      </c>
      <c r="AR18" s="8">
        <f t="shared" si="37"/>
        <v>57.6</v>
      </c>
      <c r="AS18" s="36">
        <f t="shared" si="41"/>
        <v>3.6000000000000014</v>
      </c>
      <c r="AT18" s="30">
        <f>AQ20</f>
        <v>226.8</v>
      </c>
      <c r="AU18" s="28">
        <f>AT18/AS20</f>
        <v>63.000000000000099</v>
      </c>
      <c r="AW18" s="34">
        <v>4</v>
      </c>
      <c r="AX18" s="8">
        <v>18</v>
      </c>
      <c r="AY18" s="9">
        <v>5.6</v>
      </c>
      <c r="AZ18" s="8">
        <f t="shared" si="38"/>
        <v>100.8</v>
      </c>
      <c r="BA18" s="10">
        <f t="shared" si="42"/>
        <v>189</v>
      </c>
      <c r="BB18" s="8">
        <f t="shared" si="39"/>
        <v>201.6</v>
      </c>
      <c r="BC18" s="36">
        <f t="shared" si="43"/>
        <v>12.599999999999994</v>
      </c>
      <c r="BD18" s="30">
        <f>BA20</f>
        <v>793.8</v>
      </c>
      <c r="BE18" s="28">
        <f>BD18/BC20</f>
        <v>62.999999999999879</v>
      </c>
    </row>
    <row r="19" spans="1:57" ht="18.600000000000001" customHeight="1" x14ac:dyDescent="0.25">
      <c r="A19" s="7"/>
      <c r="B19" s="8">
        <v>6</v>
      </c>
      <c r="C19" s="8">
        <v>18</v>
      </c>
      <c r="D19" s="9">
        <v>20</v>
      </c>
      <c r="E19" s="8">
        <f t="shared" si="44"/>
        <v>360</v>
      </c>
      <c r="F19" s="10">
        <f t="shared" si="45"/>
        <v>669.6</v>
      </c>
      <c r="G19" s="8">
        <f t="shared" si="46"/>
        <v>720</v>
      </c>
      <c r="H19" s="10">
        <f t="shared" si="47"/>
        <v>50.399999999999977</v>
      </c>
      <c r="S19">
        <v>5</v>
      </c>
      <c r="T19" s="8">
        <v>2</v>
      </c>
      <c r="U19" s="8">
        <v>18</v>
      </c>
      <c r="V19" s="9">
        <v>2</v>
      </c>
      <c r="W19" s="8">
        <f t="shared" ref="W19:W23" si="48">U19*V19</f>
        <v>36</v>
      </c>
      <c r="X19" s="10">
        <f>W19+X18</f>
        <v>54</v>
      </c>
      <c r="Y19" s="8">
        <f t="shared" ref="Y19:Y23" si="49">V19*36</f>
        <v>72</v>
      </c>
      <c r="Z19" s="10">
        <f>Y19-X19</f>
        <v>18</v>
      </c>
      <c r="AB19" s="9">
        <v>0.5</v>
      </c>
      <c r="AD19" s="8">
        <v>1</v>
      </c>
      <c r="AE19" s="8">
        <v>18</v>
      </c>
      <c r="AF19" s="9">
        <v>0.1</v>
      </c>
      <c r="AG19" s="8">
        <f>AE19*AF19</f>
        <v>1.8</v>
      </c>
      <c r="AH19" s="10">
        <f>AG19</f>
        <v>1.8</v>
      </c>
      <c r="AI19" s="8">
        <f>AF19*36</f>
        <v>3.6</v>
      </c>
      <c r="AJ19" s="8">
        <f>AI19-AH19</f>
        <v>1.8</v>
      </c>
      <c r="AM19" s="34">
        <v>5</v>
      </c>
      <c r="AN19" s="8">
        <v>18</v>
      </c>
      <c r="AO19" s="9">
        <v>3.2</v>
      </c>
      <c r="AP19" s="8">
        <f t="shared" si="36"/>
        <v>57.6</v>
      </c>
      <c r="AQ19" s="10">
        <f t="shared" si="40"/>
        <v>111.6</v>
      </c>
      <c r="AR19" s="8">
        <f t="shared" si="37"/>
        <v>115.2</v>
      </c>
      <c r="AS19" s="35">
        <f t="shared" si="41"/>
        <v>3.6000000000000085</v>
      </c>
      <c r="AT19" s="75" t="s">
        <v>36</v>
      </c>
      <c r="AU19" s="76"/>
      <c r="AW19" s="34">
        <v>5</v>
      </c>
      <c r="AX19" s="8">
        <v>18</v>
      </c>
      <c r="AY19" s="9">
        <v>11.2</v>
      </c>
      <c r="AZ19" s="8">
        <f t="shared" si="38"/>
        <v>201.6</v>
      </c>
      <c r="BA19" s="10">
        <f t="shared" si="42"/>
        <v>390.6</v>
      </c>
      <c r="BB19" s="8">
        <f t="shared" si="39"/>
        <v>403.2</v>
      </c>
      <c r="BC19" s="35">
        <f t="shared" si="43"/>
        <v>12.599999999999966</v>
      </c>
      <c r="BD19" s="75" t="s">
        <v>36</v>
      </c>
      <c r="BE19" s="76"/>
    </row>
    <row r="20" spans="1:57" ht="18.600000000000001" customHeight="1" thickBot="1" x14ac:dyDescent="0.3">
      <c r="S20">
        <v>25</v>
      </c>
      <c r="T20" s="8">
        <v>3</v>
      </c>
      <c r="U20" s="8">
        <v>18</v>
      </c>
      <c r="V20" s="9">
        <v>3.5</v>
      </c>
      <c r="W20" s="8">
        <f t="shared" si="48"/>
        <v>63</v>
      </c>
      <c r="X20" s="10">
        <f t="shared" ref="X20:X23" si="50">W20+X19</f>
        <v>117</v>
      </c>
      <c r="Y20" s="8">
        <f t="shared" si="49"/>
        <v>126</v>
      </c>
      <c r="Z20" s="8">
        <f t="shared" ref="Z20:Z23" si="51">Y20-X20</f>
        <v>9</v>
      </c>
      <c r="AB20" s="9">
        <v>1</v>
      </c>
      <c r="AD20" s="8">
        <v>2</v>
      </c>
      <c r="AE20" s="8">
        <v>18</v>
      </c>
      <c r="AF20" s="9">
        <v>0.2</v>
      </c>
      <c r="AG20" s="8">
        <f t="shared" ref="AG20:AG26" si="52">AE20*AF20</f>
        <v>3.6</v>
      </c>
      <c r="AH20" s="10">
        <f>AG20+AH19</f>
        <v>5.4</v>
      </c>
      <c r="AI20" s="8">
        <f t="shared" ref="AI20:AI26" si="53">AF20*36</f>
        <v>7.2</v>
      </c>
      <c r="AJ20" s="10">
        <f>AI20-AH20</f>
        <v>1.7999999999999998</v>
      </c>
      <c r="AM20" s="37">
        <v>6</v>
      </c>
      <c r="AN20" s="38">
        <v>18</v>
      </c>
      <c r="AO20" s="39">
        <v>6.4</v>
      </c>
      <c r="AP20" s="38">
        <f t="shared" si="36"/>
        <v>115.2</v>
      </c>
      <c r="AQ20" s="40">
        <f t="shared" si="40"/>
        <v>226.8</v>
      </c>
      <c r="AR20" s="38">
        <f t="shared" si="37"/>
        <v>230.4</v>
      </c>
      <c r="AS20" s="41">
        <f t="shared" si="41"/>
        <v>3.5999999999999943</v>
      </c>
      <c r="AT20" s="31">
        <f>AQ20-AQ10</f>
        <v>113.4</v>
      </c>
      <c r="AU20" s="29">
        <f>AT20/AS20</f>
        <v>31.50000000000005</v>
      </c>
      <c r="AW20" s="37">
        <v>6</v>
      </c>
      <c r="AX20" s="38">
        <v>18</v>
      </c>
      <c r="AY20" s="39">
        <v>22.4</v>
      </c>
      <c r="AZ20" s="38">
        <f t="shared" si="38"/>
        <v>403.2</v>
      </c>
      <c r="BA20" s="40">
        <f t="shared" si="42"/>
        <v>793.8</v>
      </c>
      <c r="BB20" s="38">
        <f t="shared" si="39"/>
        <v>806.4</v>
      </c>
      <c r="BC20" s="41">
        <f t="shared" si="43"/>
        <v>12.600000000000023</v>
      </c>
      <c r="BD20" s="31">
        <f>BA20-BA10</f>
        <v>113.40000000000009</v>
      </c>
      <c r="BE20" s="29">
        <f>BD20/BC20</f>
        <v>8.9999999999999911</v>
      </c>
    </row>
    <row r="21" spans="1:57" ht="18.600000000000001" customHeight="1" x14ac:dyDescent="0.25">
      <c r="K21" s="84" t="s">
        <v>8</v>
      </c>
      <c r="L21" s="84"/>
      <c r="M21" s="84"/>
      <c r="N21" s="84"/>
      <c r="O21" s="84"/>
      <c r="P21" s="84"/>
      <c r="Q21" s="84"/>
      <c r="S21">
        <v>100</v>
      </c>
      <c r="T21" s="8">
        <v>4</v>
      </c>
      <c r="U21" s="8">
        <v>18</v>
      </c>
      <c r="V21" s="9">
        <v>7</v>
      </c>
      <c r="W21" s="8">
        <f t="shared" si="48"/>
        <v>126</v>
      </c>
      <c r="X21" s="10">
        <f t="shared" si="50"/>
        <v>243</v>
      </c>
      <c r="Y21" s="8">
        <f t="shared" si="49"/>
        <v>252</v>
      </c>
      <c r="Z21" s="10">
        <f t="shared" si="51"/>
        <v>9</v>
      </c>
      <c r="AB21" s="9">
        <v>2</v>
      </c>
      <c r="AD21" s="8">
        <v>3</v>
      </c>
      <c r="AE21" s="8">
        <v>18</v>
      </c>
      <c r="AF21" s="9">
        <v>0.5</v>
      </c>
      <c r="AG21" s="8">
        <f t="shared" si="52"/>
        <v>9</v>
      </c>
      <c r="AH21" s="10">
        <f t="shared" ref="AH21:AH26" si="54">AG21+AH20</f>
        <v>14.4</v>
      </c>
      <c r="AI21" s="8">
        <f t="shared" si="53"/>
        <v>18</v>
      </c>
      <c r="AJ21" s="8">
        <f t="shared" ref="AJ21:AJ26" si="55">AI21-AH21</f>
        <v>3.5999999999999996</v>
      </c>
    </row>
    <row r="22" spans="1:57" ht="18.600000000000001" customHeight="1" thickBot="1" x14ac:dyDescent="0.3">
      <c r="B22" s="84" t="s">
        <v>10</v>
      </c>
      <c r="C22" s="84"/>
      <c r="D22" s="84"/>
      <c r="E22" s="84"/>
      <c r="F22" s="84"/>
      <c r="G22" s="84"/>
      <c r="H22" s="84"/>
      <c r="K22" s="15" t="s">
        <v>0</v>
      </c>
      <c r="L22" s="15" t="s">
        <v>1</v>
      </c>
      <c r="M22" s="6" t="s">
        <v>2</v>
      </c>
      <c r="N22" s="15" t="s">
        <v>3</v>
      </c>
      <c r="O22" s="15" t="s">
        <v>4</v>
      </c>
      <c r="P22" s="15" t="s">
        <v>5</v>
      </c>
      <c r="Q22" s="15" t="s">
        <v>6</v>
      </c>
      <c r="T22" s="8">
        <v>5</v>
      </c>
      <c r="U22" s="8">
        <v>18</v>
      </c>
      <c r="V22" s="9">
        <v>13.8</v>
      </c>
      <c r="W22" s="8">
        <f t="shared" si="48"/>
        <v>248.4</v>
      </c>
      <c r="X22" s="10">
        <f t="shared" si="50"/>
        <v>491.4</v>
      </c>
      <c r="Y22" s="8">
        <f t="shared" si="49"/>
        <v>496.8</v>
      </c>
      <c r="Z22" s="8">
        <f t="shared" si="51"/>
        <v>5.4000000000000341</v>
      </c>
      <c r="AB22" s="9">
        <v>5</v>
      </c>
      <c r="AD22" s="8">
        <v>4</v>
      </c>
      <c r="AE22" s="8">
        <v>18</v>
      </c>
      <c r="AF22" s="9">
        <v>1</v>
      </c>
      <c r="AG22" s="8">
        <f t="shared" si="52"/>
        <v>18</v>
      </c>
      <c r="AH22" s="10">
        <f t="shared" si="54"/>
        <v>32.4</v>
      </c>
      <c r="AI22" s="8">
        <f t="shared" si="53"/>
        <v>36</v>
      </c>
      <c r="AJ22" s="10">
        <f t="shared" si="55"/>
        <v>3.6000000000000014</v>
      </c>
    </row>
    <row r="23" spans="1:57" ht="18.600000000000001" customHeight="1" x14ac:dyDescent="0.25">
      <c r="B23" s="4" t="s">
        <v>0</v>
      </c>
      <c r="C23" s="4" t="s">
        <v>1</v>
      </c>
      <c r="D23" s="6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K23" s="8">
        <v>1</v>
      </c>
      <c r="L23" s="8">
        <v>18</v>
      </c>
      <c r="M23" s="9">
        <v>0.1</v>
      </c>
      <c r="N23" s="8">
        <f>L23*M23</f>
        <v>1.8</v>
      </c>
      <c r="O23" s="10">
        <f>N23</f>
        <v>1.8</v>
      </c>
      <c r="P23" s="8">
        <f>M23*36</f>
        <v>3.6</v>
      </c>
      <c r="Q23" s="8">
        <f>P23-O23</f>
        <v>1.8</v>
      </c>
      <c r="T23" s="8">
        <v>6</v>
      </c>
      <c r="U23" s="8">
        <v>18</v>
      </c>
      <c r="V23" s="9">
        <v>27.6</v>
      </c>
      <c r="W23" s="8">
        <f t="shared" si="48"/>
        <v>496.8</v>
      </c>
      <c r="X23" s="10">
        <f t="shared" si="50"/>
        <v>988.2</v>
      </c>
      <c r="Y23" s="8">
        <f t="shared" si="49"/>
        <v>993.6</v>
      </c>
      <c r="Z23" s="10">
        <f t="shared" si="51"/>
        <v>5.3999999999999773</v>
      </c>
      <c r="AB23" s="9">
        <v>10</v>
      </c>
      <c r="AD23" s="8">
        <v>5</v>
      </c>
      <c r="AE23" s="8">
        <v>18</v>
      </c>
      <c r="AF23" s="9">
        <v>2.2000000000000002</v>
      </c>
      <c r="AG23" s="8">
        <f t="shared" si="52"/>
        <v>39.6</v>
      </c>
      <c r="AH23" s="10">
        <f t="shared" si="54"/>
        <v>72</v>
      </c>
      <c r="AI23" s="8">
        <f t="shared" si="53"/>
        <v>79.2</v>
      </c>
      <c r="AJ23" s="8">
        <f t="shared" si="55"/>
        <v>7.2000000000000028</v>
      </c>
      <c r="AM23" s="81" t="s">
        <v>8</v>
      </c>
      <c r="AN23" s="82"/>
      <c r="AO23" s="82"/>
      <c r="AP23" s="82"/>
      <c r="AQ23" s="82"/>
      <c r="AR23" s="82"/>
      <c r="AS23" s="83"/>
      <c r="AW23" s="81" t="s">
        <v>8</v>
      </c>
      <c r="AX23" s="82"/>
      <c r="AY23" s="82"/>
      <c r="AZ23" s="82"/>
      <c r="BA23" s="82"/>
      <c r="BB23" s="82"/>
      <c r="BC23" s="83"/>
    </row>
    <row r="24" spans="1:57" ht="18.600000000000001" customHeight="1" x14ac:dyDescent="0.25">
      <c r="A24" s="7"/>
      <c r="B24" s="8">
        <v>1</v>
      </c>
      <c r="C24" s="8">
        <v>18</v>
      </c>
      <c r="D24" s="9">
        <v>1</v>
      </c>
      <c r="E24" s="8">
        <f>C24*D24</f>
        <v>18</v>
      </c>
      <c r="F24" s="10">
        <f>E24</f>
        <v>18</v>
      </c>
      <c r="G24" s="8">
        <f>D24*36</f>
        <v>36</v>
      </c>
      <c r="H24" s="8">
        <f>G24-F24</f>
        <v>18</v>
      </c>
      <c r="K24" s="8">
        <v>2</v>
      </c>
      <c r="L24" s="8">
        <v>18</v>
      </c>
      <c r="M24" s="9">
        <v>0.2</v>
      </c>
      <c r="N24" s="8">
        <f t="shared" ref="N24:N28" si="56">L24*M24</f>
        <v>3.6</v>
      </c>
      <c r="O24" s="10">
        <f>N24+O23</f>
        <v>5.4</v>
      </c>
      <c r="P24" s="8">
        <f t="shared" ref="P24:P28" si="57">M24*36</f>
        <v>7.2</v>
      </c>
      <c r="Q24" s="10">
        <f>P24-O24</f>
        <v>1.7999999999999998</v>
      </c>
      <c r="T24" s="8">
        <v>7</v>
      </c>
      <c r="U24" s="8">
        <v>18</v>
      </c>
      <c r="V24" s="9">
        <v>10</v>
      </c>
      <c r="W24" s="8">
        <f t="shared" ref="W24:W25" si="58">U24*V24</f>
        <v>180</v>
      </c>
      <c r="X24" s="10">
        <f t="shared" ref="X24:X25" si="59">W24+X23</f>
        <v>1168.2</v>
      </c>
      <c r="Y24" s="8">
        <f t="shared" ref="Y24:Y25" si="60">V24*36</f>
        <v>360</v>
      </c>
      <c r="Z24" s="8">
        <f t="shared" ref="Z24:Z25" si="61">Y24-X24</f>
        <v>-808.2</v>
      </c>
      <c r="AD24" s="8">
        <v>6</v>
      </c>
      <c r="AE24" s="8">
        <v>18</v>
      </c>
      <c r="AF24" s="9">
        <v>4.4000000000000004</v>
      </c>
      <c r="AG24" s="8">
        <f t="shared" si="52"/>
        <v>79.2</v>
      </c>
      <c r="AH24" s="10">
        <f t="shared" si="54"/>
        <v>151.19999999999999</v>
      </c>
      <c r="AI24" s="8">
        <f t="shared" si="53"/>
        <v>158.4</v>
      </c>
      <c r="AJ24" s="10">
        <f t="shared" si="55"/>
        <v>7.2000000000000171</v>
      </c>
      <c r="AM24" s="32" t="s">
        <v>0</v>
      </c>
      <c r="AN24" s="24" t="s">
        <v>1</v>
      </c>
      <c r="AO24" s="6" t="s">
        <v>2</v>
      </c>
      <c r="AP24" s="24" t="s">
        <v>3</v>
      </c>
      <c r="AQ24" s="24" t="s">
        <v>4</v>
      </c>
      <c r="AR24" s="24" t="s">
        <v>5</v>
      </c>
      <c r="AS24" s="33" t="s">
        <v>6</v>
      </c>
      <c r="AW24" s="32" t="s">
        <v>0</v>
      </c>
      <c r="AX24" s="24" t="s">
        <v>1</v>
      </c>
      <c r="AY24" s="6" t="s">
        <v>2</v>
      </c>
      <c r="AZ24" s="24" t="s">
        <v>3</v>
      </c>
      <c r="BA24" s="24" t="s">
        <v>4</v>
      </c>
      <c r="BB24" s="24" t="s">
        <v>5</v>
      </c>
      <c r="BC24" s="33" t="s">
        <v>6</v>
      </c>
    </row>
    <row r="25" spans="1:57" ht="18.600000000000001" customHeight="1" x14ac:dyDescent="0.25">
      <c r="A25" s="7"/>
      <c r="B25" s="8">
        <v>2</v>
      </c>
      <c r="C25" s="8">
        <v>18</v>
      </c>
      <c r="D25" s="9">
        <v>2</v>
      </c>
      <c r="E25" s="8">
        <f t="shared" ref="E25:E27" si="62">C25*D25</f>
        <v>36</v>
      </c>
      <c r="F25" s="10">
        <f>E25+F24</f>
        <v>54</v>
      </c>
      <c r="G25" s="8">
        <f t="shared" ref="G25:G27" si="63">D25*36</f>
        <v>72</v>
      </c>
      <c r="H25" s="10">
        <f>G25-F25</f>
        <v>18</v>
      </c>
      <c r="K25" s="8">
        <v>3</v>
      </c>
      <c r="L25" s="8">
        <v>18</v>
      </c>
      <c r="M25" s="9">
        <v>0.4</v>
      </c>
      <c r="N25" s="8">
        <f t="shared" si="56"/>
        <v>7.2</v>
      </c>
      <c r="O25" s="10">
        <f t="shared" ref="O25:O28" si="64">N25+O24</f>
        <v>12.600000000000001</v>
      </c>
      <c r="P25" s="8">
        <f t="shared" si="57"/>
        <v>14.4</v>
      </c>
      <c r="Q25" s="8">
        <f t="shared" ref="Q25:Q28" si="65">P25-O25</f>
        <v>1.7999999999999989</v>
      </c>
      <c r="T25" s="8">
        <v>8</v>
      </c>
      <c r="U25" s="8">
        <v>18</v>
      </c>
      <c r="V25" s="9">
        <v>20</v>
      </c>
      <c r="W25" s="8">
        <f t="shared" si="58"/>
        <v>360</v>
      </c>
      <c r="X25" s="10">
        <f t="shared" si="59"/>
        <v>1528.2</v>
      </c>
      <c r="Y25" s="8">
        <f t="shared" si="60"/>
        <v>720</v>
      </c>
      <c r="Z25" s="10">
        <f t="shared" si="61"/>
        <v>-808.2</v>
      </c>
      <c r="AD25" s="8">
        <v>7</v>
      </c>
      <c r="AE25" s="8">
        <v>18</v>
      </c>
      <c r="AF25" s="9">
        <v>9</v>
      </c>
      <c r="AG25" s="8">
        <f t="shared" si="52"/>
        <v>162</v>
      </c>
      <c r="AH25" s="10">
        <f t="shared" si="54"/>
        <v>313.2</v>
      </c>
      <c r="AI25" s="8">
        <f t="shared" si="53"/>
        <v>324</v>
      </c>
      <c r="AJ25" s="8">
        <f t="shared" si="55"/>
        <v>10.800000000000011</v>
      </c>
      <c r="AM25" s="34">
        <v>1</v>
      </c>
      <c r="AN25" s="8">
        <v>18</v>
      </c>
      <c r="AO25" s="9">
        <v>0.3</v>
      </c>
      <c r="AP25" s="8">
        <f>AN25*AO25</f>
        <v>5.3999999999999995</v>
      </c>
      <c r="AQ25" s="10">
        <f>AP25</f>
        <v>5.3999999999999995</v>
      </c>
      <c r="AR25" s="8">
        <f>AO25*36</f>
        <v>10.799999999999999</v>
      </c>
      <c r="AS25" s="35">
        <f>AR25-AQ25</f>
        <v>5.3999999999999995</v>
      </c>
      <c r="AW25" s="34">
        <v>1</v>
      </c>
      <c r="AX25" s="8">
        <v>18</v>
      </c>
      <c r="AY25" s="9">
        <v>0.8</v>
      </c>
      <c r="AZ25" s="8">
        <f>AX25*AY25</f>
        <v>14.4</v>
      </c>
      <c r="BA25" s="10">
        <f>AZ25</f>
        <v>14.4</v>
      </c>
      <c r="BB25" s="8">
        <f>AY25*36</f>
        <v>28.8</v>
      </c>
      <c r="BC25" s="35">
        <f>BB25-BA25</f>
        <v>14.4</v>
      </c>
    </row>
    <row r="26" spans="1:57" ht="18.600000000000001" customHeight="1" thickBot="1" x14ac:dyDescent="0.3">
      <c r="A26" s="7"/>
      <c r="B26" s="8">
        <v>3</v>
      </c>
      <c r="C26" s="8">
        <v>18</v>
      </c>
      <c r="D26" s="9">
        <v>5</v>
      </c>
      <c r="E26" s="8">
        <f t="shared" si="62"/>
        <v>90</v>
      </c>
      <c r="F26" s="10">
        <f t="shared" ref="F26:F27" si="66">E26+F25</f>
        <v>144</v>
      </c>
      <c r="G26" s="8">
        <f t="shared" si="63"/>
        <v>180</v>
      </c>
      <c r="H26" s="8">
        <f t="shared" ref="H26:H27" si="67">G26-F26</f>
        <v>36</v>
      </c>
      <c r="K26" s="8">
        <v>4</v>
      </c>
      <c r="L26" s="8">
        <v>18</v>
      </c>
      <c r="M26" s="9">
        <v>1</v>
      </c>
      <c r="N26" s="8">
        <f t="shared" si="56"/>
        <v>18</v>
      </c>
      <c r="O26" s="10">
        <f t="shared" si="64"/>
        <v>30.6</v>
      </c>
      <c r="P26" s="8">
        <f t="shared" si="57"/>
        <v>36</v>
      </c>
      <c r="Q26" s="10">
        <f t="shared" si="65"/>
        <v>5.3999999999999986</v>
      </c>
      <c r="V26" t="s">
        <v>33</v>
      </c>
      <c r="W26" t="s">
        <v>34</v>
      </c>
      <c r="AB26" s="10">
        <v>140.4</v>
      </c>
      <c r="AD26" s="8">
        <v>8</v>
      </c>
      <c r="AE26" s="8">
        <v>18</v>
      </c>
      <c r="AF26" s="9">
        <v>18</v>
      </c>
      <c r="AG26" s="8">
        <f t="shared" si="52"/>
        <v>324</v>
      </c>
      <c r="AH26" s="10">
        <f t="shared" si="54"/>
        <v>637.20000000000005</v>
      </c>
      <c r="AI26" s="8">
        <f t="shared" si="53"/>
        <v>648</v>
      </c>
      <c r="AJ26" s="10">
        <f t="shared" si="55"/>
        <v>10.799999999999955</v>
      </c>
      <c r="AM26" s="34">
        <v>2</v>
      </c>
      <c r="AN26" s="8">
        <v>18</v>
      </c>
      <c r="AO26" s="9">
        <v>0.6</v>
      </c>
      <c r="AP26" s="8">
        <f t="shared" ref="AP26:AP30" si="68">AN26*AO26</f>
        <v>10.799999999999999</v>
      </c>
      <c r="AQ26" s="10">
        <f>AP26+AQ25</f>
        <v>16.2</v>
      </c>
      <c r="AR26" s="8">
        <f t="shared" ref="AR26:AR30" si="69">AO26*36</f>
        <v>21.599999999999998</v>
      </c>
      <c r="AS26" s="36">
        <f>AR26-AQ26</f>
        <v>5.3999999999999986</v>
      </c>
      <c r="AW26" s="34">
        <v>2</v>
      </c>
      <c r="AX26" s="8">
        <v>18</v>
      </c>
      <c r="AY26" s="9">
        <v>1.6</v>
      </c>
      <c r="AZ26" s="8">
        <f t="shared" ref="AZ26:AZ30" si="70">AX26*AY26</f>
        <v>28.8</v>
      </c>
      <c r="BA26" s="10">
        <f>AZ26+BA25</f>
        <v>43.2</v>
      </c>
      <c r="BB26" s="8">
        <f t="shared" ref="BB26:BB30" si="71">AY26*36</f>
        <v>57.6</v>
      </c>
      <c r="BC26" s="36">
        <f>BB26-BA26</f>
        <v>14.399999999999999</v>
      </c>
    </row>
    <row r="27" spans="1:57" ht="18.600000000000001" customHeight="1" x14ac:dyDescent="0.25">
      <c r="A27" s="7"/>
      <c r="B27" s="8">
        <v>4</v>
      </c>
      <c r="C27" s="8">
        <v>18</v>
      </c>
      <c r="D27" s="9">
        <v>10</v>
      </c>
      <c r="E27" s="8">
        <f t="shared" si="62"/>
        <v>180</v>
      </c>
      <c r="F27" s="10">
        <f t="shared" si="66"/>
        <v>324</v>
      </c>
      <c r="G27" s="8">
        <f t="shared" si="63"/>
        <v>360</v>
      </c>
      <c r="H27" s="10">
        <f t="shared" si="67"/>
        <v>36</v>
      </c>
      <c r="K27" s="8">
        <v>5</v>
      </c>
      <c r="L27" s="8">
        <v>18</v>
      </c>
      <c r="M27" s="9">
        <v>2</v>
      </c>
      <c r="N27" s="8">
        <f t="shared" si="56"/>
        <v>36</v>
      </c>
      <c r="O27" s="10">
        <f t="shared" si="64"/>
        <v>66.599999999999994</v>
      </c>
      <c r="P27" s="8">
        <f t="shared" si="57"/>
        <v>72</v>
      </c>
      <c r="Q27" s="8">
        <f t="shared" si="65"/>
        <v>5.4000000000000057</v>
      </c>
      <c r="AM27" s="34">
        <v>3</v>
      </c>
      <c r="AN27" s="8">
        <v>18</v>
      </c>
      <c r="AO27" s="9">
        <v>1.2</v>
      </c>
      <c r="AP27" s="8">
        <f t="shared" si="68"/>
        <v>21.599999999999998</v>
      </c>
      <c r="AQ27" s="10">
        <f t="shared" ref="AQ27:AQ30" si="72">AP27+AQ26</f>
        <v>37.799999999999997</v>
      </c>
      <c r="AR27" s="8">
        <f t="shared" si="69"/>
        <v>43.199999999999996</v>
      </c>
      <c r="AS27" s="35">
        <f t="shared" ref="AS27:AS30" si="73">AR27-AQ27</f>
        <v>5.3999999999999986</v>
      </c>
      <c r="AT27" s="77" t="s">
        <v>35</v>
      </c>
      <c r="AU27" s="78"/>
      <c r="AW27" s="34">
        <v>3</v>
      </c>
      <c r="AX27" s="8">
        <v>18</v>
      </c>
      <c r="AY27" s="9">
        <v>3.2</v>
      </c>
      <c r="AZ27" s="8">
        <f t="shared" si="70"/>
        <v>57.6</v>
      </c>
      <c r="BA27" s="10">
        <f t="shared" ref="BA27:BA30" si="74">AZ27+BA26</f>
        <v>100.80000000000001</v>
      </c>
      <c r="BB27" s="8">
        <f t="shared" si="71"/>
        <v>115.2</v>
      </c>
      <c r="BC27" s="35">
        <f t="shared" ref="BC27:BC30" si="75">BB27-BA27</f>
        <v>14.399999999999991</v>
      </c>
      <c r="BD27" s="77" t="s">
        <v>35</v>
      </c>
      <c r="BE27" s="78"/>
    </row>
    <row r="28" spans="1:57" ht="18.600000000000001" customHeight="1" x14ac:dyDescent="0.25">
      <c r="A28" s="7"/>
      <c r="B28" s="8">
        <v>5</v>
      </c>
      <c r="C28" s="8">
        <v>18</v>
      </c>
      <c r="D28" s="9">
        <v>20</v>
      </c>
      <c r="E28" s="8">
        <f t="shared" ref="E28:E29" si="76">C28*D28</f>
        <v>360</v>
      </c>
      <c r="F28" s="10">
        <f t="shared" ref="F28:F29" si="77">E28+F27</f>
        <v>684</v>
      </c>
      <c r="G28" s="8">
        <f t="shared" ref="G28:G29" si="78">D28*36</f>
        <v>720</v>
      </c>
      <c r="H28" s="10">
        <f t="shared" ref="H28:H29" si="79">G28-F28</f>
        <v>36</v>
      </c>
      <c r="K28" s="8">
        <v>6</v>
      </c>
      <c r="L28" s="8">
        <v>18</v>
      </c>
      <c r="M28" s="9">
        <v>4</v>
      </c>
      <c r="N28" s="8">
        <f t="shared" si="56"/>
        <v>72</v>
      </c>
      <c r="O28" s="10">
        <f t="shared" si="64"/>
        <v>138.6</v>
      </c>
      <c r="P28" s="8">
        <f t="shared" si="57"/>
        <v>144</v>
      </c>
      <c r="Q28" s="10">
        <f t="shared" si="65"/>
        <v>5.4000000000000057</v>
      </c>
      <c r="T28" s="18" t="s">
        <v>27</v>
      </c>
      <c r="U28">
        <v>0</v>
      </c>
      <c r="V28">
        <f>Z18</f>
        <v>18</v>
      </c>
      <c r="W28" s="19">
        <f>Z23</f>
        <v>5.3999999999999773</v>
      </c>
      <c r="X28" s="19">
        <f>V28+W28</f>
        <v>23.399999999999977</v>
      </c>
      <c r="Y28">
        <f>W28*U28</f>
        <v>0</v>
      </c>
      <c r="AM28" s="34">
        <v>4</v>
      </c>
      <c r="AN28" s="8">
        <v>18</v>
      </c>
      <c r="AO28" s="9">
        <v>2.4</v>
      </c>
      <c r="AP28" s="8">
        <f t="shared" si="68"/>
        <v>43.199999999999996</v>
      </c>
      <c r="AQ28" s="10">
        <f t="shared" si="72"/>
        <v>81</v>
      </c>
      <c r="AR28" s="8">
        <f t="shared" si="69"/>
        <v>86.399999999999991</v>
      </c>
      <c r="AS28" s="36">
        <f t="shared" si="73"/>
        <v>5.3999999999999915</v>
      </c>
      <c r="AT28" s="30">
        <f>AQ30</f>
        <v>340.19999999999993</v>
      </c>
      <c r="AU28" s="28">
        <f>AT28/AS30</f>
        <v>62.999999999999588</v>
      </c>
      <c r="AW28" s="34">
        <v>4</v>
      </c>
      <c r="AX28" s="8">
        <v>18</v>
      </c>
      <c r="AY28" s="9">
        <v>6.4</v>
      </c>
      <c r="AZ28" s="8">
        <f t="shared" si="70"/>
        <v>115.2</v>
      </c>
      <c r="BA28" s="10">
        <f t="shared" si="74"/>
        <v>216</v>
      </c>
      <c r="BB28" s="8">
        <f t="shared" si="71"/>
        <v>230.4</v>
      </c>
      <c r="BC28" s="36">
        <f t="shared" si="75"/>
        <v>14.400000000000006</v>
      </c>
      <c r="BD28" s="30">
        <f>BA30</f>
        <v>907.2</v>
      </c>
      <c r="BE28" s="28">
        <f>BD28/BC30</f>
        <v>63.000000000000099</v>
      </c>
    </row>
    <row r="29" spans="1:57" ht="18.600000000000001" customHeight="1" x14ac:dyDescent="0.25">
      <c r="A29" s="7"/>
      <c r="B29" s="8">
        <v>6</v>
      </c>
      <c r="C29" s="8">
        <v>18</v>
      </c>
      <c r="D29" s="9">
        <v>50</v>
      </c>
      <c r="E29" s="8">
        <f t="shared" si="76"/>
        <v>900</v>
      </c>
      <c r="F29" s="10">
        <f t="shared" si="77"/>
        <v>1584</v>
      </c>
      <c r="G29" s="8">
        <f t="shared" si="78"/>
        <v>1800</v>
      </c>
      <c r="H29" s="10">
        <f t="shared" si="79"/>
        <v>216</v>
      </c>
      <c r="T29" s="18" t="s">
        <v>26</v>
      </c>
      <c r="U29">
        <v>1</v>
      </c>
      <c r="V29">
        <f>Z18</f>
        <v>18</v>
      </c>
      <c r="W29">
        <f>Z22</f>
        <v>5.4000000000000341</v>
      </c>
      <c r="X29" s="19">
        <f t="shared" ref="X29:X38" si="80">V29+W29</f>
        <v>23.400000000000034</v>
      </c>
      <c r="Y29">
        <f t="shared" ref="Y29:Y38" si="81">W29*U29</f>
        <v>5.4000000000000341</v>
      </c>
      <c r="AD29" s="84" t="s">
        <v>8</v>
      </c>
      <c r="AE29" s="84"/>
      <c r="AF29" s="84"/>
      <c r="AG29" s="84"/>
      <c r="AH29" s="84"/>
      <c r="AI29" s="84"/>
      <c r="AJ29" s="84"/>
      <c r="AM29" s="34">
        <v>5</v>
      </c>
      <c r="AN29" s="8">
        <v>18</v>
      </c>
      <c r="AO29" s="9">
        <v>4.8</v>
      </c>
      <c r="AP29" s="8">
        <f t="shared" si="68"/>
        <v>86.399999999999991</v>
      </c>
      <c r="AQ29" s="10">
        <f t="shared" si="72"/>
        <v>167.39999999999998</v>
      </c>
      <c r="AR29" s="8">
        <f t="shared" si="69"/>
        <v>172.79999999999998</v>
      </c>
      <c r="AS29" s="35">
        <f t="shared" si="73"/>
        <v>5.4000000000000057</v>
      </c>
      <c r="AT29" s="75" t="s">
        <v>36</v>
      </c>
      <c r="AU29" s="76"/>
      <c r="AW29" s="34">
        <v>5</v>
      </c>
      <c r="AX29" s="8">
        <v>18</v>
      </c>
      <c r="AY29" s="9">
        <v>12.8</v>
      </c>
      <c r="AZ29" s="8">
        <f t="shared" si="70"/>
        <v>230.4</v>
      </c>
      <c r="BA29" s="10">
        <f t="shared" si="74"/>
        <v>446.4</v>
      </c>
      <c r="BB29" s="8">
        <f t="shared" si="71"/>
        <v>460.8</v>
      </c>
      <c r="BC29" s="35">
        <f t="shared" si="75"/>
        <v>14.400000000000034</v>
      </c>
      <c r="BD29" s="75" t="s">
        <v>36</v>
      </c>
      <c r="BE29" s="76"/>
    </row>
    <row r="30" spans="1:57" ht="18.600000000000001" customHeight="1" thickBot="1" x14ac:dyDescent="0.3">
      <c r="T30" s="18" t="s">
        <v>25</v>
      </c>
      <c r="U30">
        <v>7</v>
      </c>
      <c r="V30">
        <f>Z18</f>
        <v>18</v>
      </c>
      <c r="W30" s="19">
        <f>Z21</f>
        <v>9</v>
      </c>
      <c r="X30" s="19">
        <f t="shared" si="80"/>
        <v>27</v>
      </c>
      <c r="Y30">
        <f t="shared" si="81"/>
        <v>63</v>
      </c>
      <c r="AD30" s="23" t="s">
        <v>0</v>
      </c>
      <c r="AE30" s="23" t="s">
        <v>1</v>
      </c>
      <c r="AF30" s="6" t="s">
        <v>2</v>
      </c>
      <c r="AG30" s="23" t="s">
        <v>3</v>
      </c>
      <c r="AH30" s="23" t="s">
        <v>4</v>
      </c>
      <c r="AI30" s="23" t="s">
        <v>5</v>
      </c>
      <c r="AJ30" s="23" t="s">
        <v>6</v>
      </c>
      <c r="AM30" s="37">
        <v>6</v>
      </c>
      <c r="AN30" s="38">
        <v>18</v>
      </c>
      <c r="AO30" s="39">
        <v>9.6</v>
      </c>
      <c r="AP30" s="38">
        <f t="shared" si="68"/>
        <v>172.79999999999998</v>
      </c>
      <c r="AQ30" s="40">
        <f t="shared" si="72"/>
        <v>340.19999999999993</v>
      </c>
      <c r="AR30" s="38">
        <f t="shared" si="69"/>
        <v>345.59999999999997</v>
      </c>
      <c r="AS30" s="41">
        <f t="shared" si="73"/>
        <v>5.4000000000000341</v>
      </c>
      <c r="AT30" s="31">
        <f>AQ30-AQ20</f>
        <v>113.39999999999992</v>
      </c>
      <c r="AU30" s="29">
        <f>AT30/AS30</f>
        <v>20.999999999999854</v>
      </c>
      <c r="AW30" s="37">
        <v>6</v>
      </c>
      <c r="AX30" s="38">
        <v>18</v>
      </c>
      <c r="AY30" s="39">
        <v>25.6</v>
      </c>
      <c r="AZ30" s="38">
        <f t="shared" si="70"/>
        <v>460.8</v>
      </c>
      <c r="BA30" s="40">
        <f t="shared" si="74"/>
        <v>907.2</v>
      </c>
      <c r="BB30" s="38">
        <f t="shared" si="71"/>
        <v>921.6</v>
      </c>
      <c r="BC30" s="41">
        <f t="shared" si="75"/>
        <v>14.399999999999977</v>
      </c>
      <c r="BD30" s="31">
        <f>BA30-BA20</f>
        <v>113.40000000000009</v>
      </c>
      <c r="BE30" s="29">
        <f>BD30/BC30</f>
        <v>7.8750000000000187</v>
      </c>
    </row>
    <row r="31" spans="1:57" ht="18.600000000000001" customHeight="1" x14ac:dyDescent="0.25">
      <c r="T31" s="18" t="s">
        <v>24</v>
      </c>
      <c r="U31">
        <v>8</v>
      </c>
      <c r="V31">
        <f>Z18</f>
        <v>18</v>
      </c>
      <c r="W31">
        <f>Z20</f>
        <v>9</v>
      </c>
      <c r="X31" s="19">
        <f t="shared" si="80"/>
        <v>27</v>
      </c>
      <c r="Y31">
        <f t="shared" si="81"/>
        <v>72</v>
      </c>
      <c r="AD31" s="25">
        <v>1</v>
      </c>
      <c r="AE31" s="25">
        <v>18</v>
      </c>
      <c r="AF31" s="26">
        <v>1</v>
      </c>
      <c r="AG31" s="25">
        <f>AE31*AF31</f>
        <v>18</v>
      </c>
      <c r="AH31" s="27">
        <f>AG31</f>
        <v>18</v>
      </c>
      <c r="AI31" s="25">
        <f>AF31*36</f>
        <v>36</v>
      </c>
      <c r="AJ31" s="25">
        <f>AI31-AH31</f>
        <v>18</v>
      </c>
    </row>
    <row r="32" spans="1:57" ht="18.600000000000001" customHeight="1" thickBot="1" x14ac:dyDescent="0.3">
      <c r="B32" s="84" t="s">
        <v>11</v>
      </c>
      <c r="C32" s="84"/>
      <c r="D32" s="84"/>
      <c r="E32" s="84"/>
      <c r="F32" s="84"/>
      <c r="G32" s="84"/>
      <c r="H32" s="84"/>
      <c r="K32" s="84" t="s">
        <v>8</v>
      </c>
      <c r="L32" s="84"/>
      <c r="M32" s="84"/>
      <c r="N32" s="84"/>
      <c r="O32" s="84"/>
      <c r="P32" s="84"/>
      <c r="Q32" s="84"/>
      <c r="T32" s="18" t="s">
        <v>23</v>
      </c>
      <c r="U32">
        <v>24</v>
      </c>
      <c r="V32">
        <f>Z18</f>
        <v>18</v>
      </c>
      <c r="W32" s="19">
        <f>Z19</f>
        <v>18</v>
      </c>
      <c r="X32" s="19">
        <f t="shared" si="80"/>
        <v>36</v>
      </c>
      <c r="Y32">
        <f t="shared" si="81"/>
        <v>432</v>
      </c>
      <c r="AD32" s="25">
        <v>2</v>
      </c>
      <c r="AE32" s="25">
        <v>18</v>
      </c>
      <c r="AF32" s="26">
        <v>2</v>
      </c>
      <c r="AG32" s="25">
        <f t="shared" ref="AG32:AG38" si="82">AE32*AF32</f>
        <v>36</v>
      </c>
      <c r="AH32" s="27">
        <f>AG32+AH31</f>
        <v>54</v>
      </c>
      <c r="AI32" s="25">
        <f t="shared" ref="AI32:AI38" si="83">AF32*36</f>
        <v>72</v>
      </c>
      <c r="AJ32" s="27">
        <f>AI32-AH32</f>
        <v>18</v>
      </c>
    </row>
    <row r="33" spans="1:57" ht="18.600000000000001" customHeight="1" x14ac:dyDescent="0.25">
      <c r="B33" s="4" t="s">
        <v>0</v>
      </c>
      <c r="C33" s="4" t="s">
        <v>1</v>
      </c>
      <c r="D33" s="6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K33" s="16" t="s">
        <v>0</v>
      </c>
      <c r="L33" s="16" t="s">
        <v>1</v>
      </c>
      <c r="M33" s="6" t="s">
        <v>2</v>
      </c>
      <c r="N33" s="16" t="s">
        <v>3</v>
      </c>
      <c r="O33" s="16" t="s">
        <v>4</v>
      </c>
      <c r="P33" s="16" t="s">
        <v>5</v>
      </c>
      <c r="Q33" s="16" t="s">
        <v>6</v>
      </c>
      <c r="T33" s="18" t="s">
        <v>22</v>
      </c>
      <c r="U33">
        <v>38</v>
      </c>
      <c r="V33">
        <f>Z18</f>
        <v>18</v>
      </c>
      <c r="W33">
        <f t="shared" ref="W33:W38" si="84">Z18</f>
        <v>18</v>
      </c>
      <c r="X33" s="19">
        <f t="shared" si="80"/>
        <v>36</v>
      </c>
      <c r="Y33">
        <f t="shared" si="81"/>
        <v>684</v>
      </c>
      <c r="AD33" s="25">
        <v>3</v>
      </c>
      <c r="AE33" s="25">
        <v>18</v>
      </c>
      <c r="AF33" s="26">
        <v>3.5</v>
      </c>
      <c r="AG33" s="25">
        <f t="shared" si="82"/>
        <v>63</v>
      </c>
      <c r="AH33" s="27">
        <f t="shared" ref="AH33:AH38" si="85">AG33+AH32</f>
        <v>117</v>
      </c>
      <c r="AI33" s="25">
        <f t="shared" si="83"/>
        <v>126</v>
      </c>
      <c r="AJ33" s="25">
        <f t="shared" ref="AJ33:AJ38" si="86">AI33-AH33</f>
        <v>9</v>
      </c>
      <c r="AM33" s="81" t="s">
        <v>8</v>
      </c>
      <c r="AN33" s="82"/>
      <c r="AO33" s="82"/>
      <c r="AP33" s="82"/>
      <c r="AQ33" s="82"/>
      <c r="AR33" s="82"/>
      <c r="AS33" s="83"/>
      <c r="AW33" s="81" t="s">
        <v>8</v>
      </c>
      <c r="AX33" s="82"/>
      <c r="AY33" s="82"/>
      <c r="AZ33" s="82"/>
      <c r="BA33" s="82"/>
      <c r="BB33" s="82"/>
      <c r="BC33" s="83"/>
    </row>
    <row r="34" spans="1:57" ht="18.600000000000001" customHeight="1" x14ac:dyDescent="0.25">
      <c r="A34" s="7"/>
      <c r="B34" s="8">
        <v>1</v>
      </c>
      <c r="C34" s="8">
        <v>18</v>
      </c>
      <c r="D34" s="9">
        <v>2</v>
      </c>
      <c r="E34" s="8">
        <f>C34*D34</f>
        <v>36</v>
      </c>
      <c r="F34" s="10">
        <f>E34</f>
        <v>36</v>
      </c>
      <c r="G34" s="8">
        <f>D34*36</f>
        <v>72</v>
      </c>
      <c r="H34" s="8">
        <f>G34-F34</f>
        <v>36</v>
      </c>
      <c r="K34" s="8">
        <v>1</v>
      </c>
      <c r="L34" s="8">
        <v>18</v>
      </c>
      <c r="M34" s="9">
        <v>0.1</v>
      </c>
      <c r="N34" s="8">
        <f>L34*M34</f>
        <v>1.8</v>
      </c>
      <c r="O34" s="10">
        <f>N34</f>
        <v>1.8</v>
      </c>
      <c r="P34" s="8">
        <f>M34*36</f>
        <v>3.6</v>
      </c>
      <c r="Q34" s="8">
        <f>P34-O34</f>
        <v>1.8</v>
      </c>
      <c r="T34" s="18" t="s">
        <v>28</v>
      </c>
      <c r="U34">
        <v>32</v>
      </c>
      <c r="V34">
        <v>0</v>
      </c>
      <c r="W34" s="19">
        <f t="shared" si="84"/>
        <v>18</v>
      </c>
      <c r="X34" s="19">
        <f t="shared" si="80"/>
        <v>18</v>
      </c>
      <c r="Y34">
        <f t="shared" si="81"/>
        <v>576</v>
      </c>
      <c r="AD34" s="25">
        <v>4</v>
      </c>
      <c r="AE34" s="25">
        <v>18</v>
      </c>
      <c r="AF34" s="26">
        <v>7</v>
      </c>
      <c r="AG34" s="25">
        <f t="shared" si="82"/>
        <v>126</v>
      </c>
      <c r="AH34" s="27">
        <f t="shared" si="85"/>
        <v>243</v>
      </c>
      <c r="AI34" s="25">
        <f t="shared" si="83"/>
        <v>252</v>
      </c>
      <c r="AJ34" s="27">
        <f t="shared" si="86"/>
        <v>9</v>
      </c>
      <c r="AM34" s="32" t="s">
        <v>0</v>
      </c>
      <c r="AN34" s="24" t="s">
        <v>1</v>
      </c>
      <c r="AO34" s="6" t="s">
        <v>2</v>
      </c>
      <c r="AP34" s="24" t="s">
        <v>3</v>
      </c>
      <c r="AQ34" s="24" t="s">
        <v>4</v>
      </c>
      <c r="AR34" s="24" t="s">
        <v>5</v>
      </c>
      <c r="AS34" s="33" t="s">
        <v>6</v>
      </c>
      <c r="AW34" s="32" t="s">
        <v>0</v>
      </c>
      <c r="AX34" s="24" t="s">
        <v>1</v>
      </c>
      <c r="AY34" s="6" t="s">
        <v>2</v>
      </c>
      <c r="AZ34" s="24" t="s">
        <v>3</v>
      </c>
      <c r="BA34" s="24" t="s">
        <v>4</v>
      </c>
      <c r="BB34" s="24" t="s">
        <v>5</v>
      </c>
      <c r="BC34" s="33" t="s">
        <v>6</v>
      </c>
    </row>
    <row r="35" spans="1:57" ht="18.600000000000001" customHeight="1" x14ac:dyDescent="0.25">
      <c r="A35" s="7"/>
      <c r="B35" s="8">
        <v>2</v>
      </c>
      <c r="C35" s="8">
        <v>18</v>
      </c>
      <c r="D35" s="9">
        <v>4</v>
      </c>
      <c r="E35" s="8">
        <f t="shared" ref="E35:E37" si="87">C35*D35</f>
        <v>72</v>
      </c>
      <c r="F35" s="10">
        <f>E35+F34</f>
        <v>108</v>
      </c>
      <c r="G35" s="8">
        <f t="shared" ref="G35:G37" si="88">D35*36</f>
        <v>144</v>
      </c>
      <c r="H35" s="10">
        <f>G35-F35</f>
        <v>36</v>
      </c>
      <c r="K35" s="8">
        <v>2</v>
      </c>
      <c r="L35" s="8">
        <v>18</v>
      </c>
      <c r="M35" s="9">
        <v>0.2</v>
      </c>
      <c r="N35" s="8">
        <f t="shared" ref="N35:N39" si="89">L35*M35</f>
        <v>3.6</v>
      </c>
      <c r="O35" s="10">
        <f>N35+O34</f>
        <v>5.4</v>
      </c>
      <c r="P35" s="8">
        <f t="shared" ref="P35:P39" si="90">M35*36</f>
        <v>7.2</v>
      </c>
      <c r="Q35" s="10">
        <f>P35-O35</f>
        <v>1.7999999999999998</v>
      </c>
      <c r="T35" s="18" t="s">
        <v>29</v>
      </c>
      <c r="U35">
        <v>16</v>
      </c>
      <c r="V35">
        <v>0</v>
      </c>
      <c r="W35">
        <f t="shared" si="84"/>
        <v>9</v>
      </c>
      <c r="X35" s="19">
        <f t="shared" si="80"/>
        <v>9</v>
      </c>
      <c r="Y35">
        <f t="shared" si="81"/>
        <v>144</v>
      </c>
      <c r="AD35" s="25">
        <v>5</v>
      </c>
      <c r="AE35" s="25">
        <v>18</v>
      </c>
      <c r="AF35" s="26">
        <v>13.8</v>
      </c>
      <c r="AG35" s="25">
        <f t="shared" si="82"/>
        <v>248.4</v>
      </c>
      <c r="AH35" s="27">
        <f t="shared" si="85"/>
        <v>491.4</v>
      </c>
      <c r="AI35" s="25">
        <f t="shared" si="83"/>
        <v>496.8</v>
      </c>
      <c r="AJ35" s="25">
        <f t="shared" si="86"/>
        <v>5.4000000000000341</v>
      </c>
      <c r="AM35" s="34">
        <v>1</v>
      </c>
      <c r="AN35" s="8">
        <v>18</v>
      </c>
      <c r="AO35" s="9">
        <v>0.4</v>
      </c>
      <c r="AP35" s="8">
        <f>AN35*AO35</f>
        <v>7.2</v>
      </c>
      <c r="AQ35" s="10">
        <f>AP35</f>
        <v>7.2</v>
      </c>
      <c r="AR35" s="8">
        <f>AO35*36</f>
        <v>14.4</v>
      </c>
      <c r="AS35" s="35">
        <f>AR35-AQ35</f>
        <v>7.2</v>
      </c>
      <c r="AW35" s="34">
        <v>1</v>
      </c>
      <c r="AX35" s="8">
        <v>18</v>
      </c>
      <c r="AY35" s="9">
        <v>0.9</v>
      </c>
      <c r="AZ35" s="8">
        <f>AX35*AY35</f>
        <v>16.2</v>
      </c>
      <c r="BA35" s="10">
        <f>AZ35</f>
        <v>16.2</v>
      </c>
      <c r="BB35" s="8">
        <f>AY35*36</f>
        <v>32.4</v>
      </c>
      <c r="BC35" s="35">
        <f>BB35-BA35</f>
        <v>16.2</v>
      </c>
    </row>
    <row r="36" spans="1:57" ht="18.600000000000001" customHeight="1" thickBot="1" x14ac:dyDescent="0.3">
      <c r="A36" s="7"/>
      <c r="B36" s="8">
        <v>3</v>
      </c>
      <c r="C36" s="8">
        <v>18</v>
      </c>
      <c r="D36" s="9">
        <v>10</v>
      </c>
      <c r="E36" s="8">
        <f t="shared" si="87"/>
        <v>180</v>
      </c>
      <c r="F36" s="10">
        <f t="shared" ref="F36:F37" si="91">E36+F35</f>
        <v>288</v>
      </c>
      <c r="G36" s="8">
        <f t="shared" si="88"/>
        <v>360</v>
      </c>
      <c r="H36" s="8">
        <f t="shared" ref="H36:H37" si="92">G36-F36</f>
        <v>72</v>
      </c>
      <c r="K36" s="8">
        <v>3</v>
      </c>
      <c r="L36" s="8">
        <v>18</v>
      </c>
      <c r="M36" s="9">
        <v>0.4</v>
      </c>
      <c r="N36" s="8">
        <f t="shared" si="89"/>
        <v>7.2</v>
      </c>
      <c r="O36" s="10">
        <f t="shared" ref="O36:O39" si="93">N36+O35</f>
        <v>12.600000000000001</v>
      </c>
      <c r="P36" s="8">
        <f t="shared" si="90"/>
        <v>14.4</v>
      </c>
      <c r="Q36" s="8">
        <f t="shared" ref="Q36:Q39" si="94">P36-O36</f>
        <v>1.7999999999999989</v>
      </c>
      <c r="T36" s="18" t="s">
        <v>30</v>
      </c>
      <c r="U36">
        <v>13</v>
      </c>
      <c r="V36">
        <v>0</v>
      </c>
      <c r="W36" s="19">
        <f t="shared" si="84"/>
        <v>9</v>
      </c>
      <c r="X36" s="19">
        <f t="shared" si="80"/>
        <v>9</v>
      </c>
      <c r="Y36">
        <f t="shared" si="81"/>
        <v>117</v>
      </c>
      <c r="AD36" s="25">
        <v>6</v>
      </c>
      <c r="AE36" s="25">
        <v>18</v>
      </c>
      <c r="AF36" s="26">
        <v>27.6</v>
      </c>
      <c r="AG36" s="25">
        <f t="shared" si="82"/>
        <v>496.8</v>
      </c>
      <c r="AH36" s="27">
        <f t="shared" si="85"/>
        <v>988.2</v>
      </c>
      <c r="AI36" s="25">
        <f t="shared" si="83"/>
        <v>993.6</v>
      </c>
      <c r="AJ36" s="27">
        <f t="shared" si="86"/>
        <v>5.3999999999999773</v>
      </c>
      <c r="AM36" s="34">
        <v>2</v>
      </c>
      <c r="AN36" s="8">
        <v>18</v>
      </c>
      <c r="AO36" s="9">
        <v>0.8</v>
      </c>
      <c r="AP36" s="8">
        <f t="shared" ref="AP36:AP40" si="95">AN36*AO36</f>
        <v>14.4</v>
      </c>
      <c r="AQ36" s="10">
        <f>AP36+AQ35</f>
        <v>21.6</v>
      </c>
      <c r="AR36" s="8">
        <f t="shared" ref="AR36:AR40" si="96">AO36*36</f>
        <v>28.8</v>
      </c>
      <c r="AS36" s="36">
        <f>AR36-AQ36</f>
        <v>7.1999999999999993</v>
      </c>
      <c r="AW36" s="34">
        <v>2</v>
      </c>
      <c r="AX36" s="8">
        <v>18</v>
      </c>
      <c r="AY36" s="9">
        <v>1.8</v>
      </c>
      <c r="AZ36" s="8">
        <f t="shared" ref="AZ36:AZ40" si="97">AX36*AY36</f>
        <v>32.4</v>
      </c>
      <c r="BA36" s="10">
        <f>AZ36+BA35</f>
        <v>48.599999999999994</v>
      </c>
      <c r="BB36" s="8">
        <f t="shared" ref="BB36:BB40" si="98">AY36*36</f>
        <v>64.8</v>
      </c>
      <c r="BC36" s="36">
        <f>BB36-BA36</f>
        <v>16.200000000000003</v>
      </c>
    </row>
    <row r="37" spans="1:57" ht="18.600000000000001" customHeight="1" x14ac:dyDescent="0.25">
      <c r="A37" s="7"/>
      <c r="B37" s="8">
        <v>4</v>
      </c>
      <c r="C37" s="8">
        <v>18</v>
      </c>
      <c r="D37" s="9">
        <v>20</v>
      </c>
      <c r="E37" s="8">
        <f t="shared" si="87"/>
        <v>360</v>
      </c>
      <c r="F37" s="10">
        <f t="shared" si="91"/>
        <v>648</v>
      </c>
      <c r="G37" s="8">
        <f t="shared" si="88"/>
        <v>720</v>
      </c>
      <c r="H37" s="10">
        <f t="shared" si="92"/>
        <v>72</v>
      </c>
      <c r="K37" s="8">
        <v>4</v>
      </c>
      <c r="L37" s="8">
        <v>18</v>
      </c>
      <c r="M37" s="9">
        <v>0.8</v>
      </c>
      <c r="N37" s="8">
        <f t="shared" si="89"/>
        <v>14.4</v>
      </c>
      <c r="O37" s="10">
        <f t="shared" si="93"/>
        <v>27</v>
      </c>
      <c r="P37" s="8">
        <f t="shared" si="90"/>
        <v>28.8</v>
      </c>
      <c r="Q37" s="10">
        <f t="shared" si="94"/>
        <v>1.8000000000000007</v>
      </c>
      <c r="T37" s="18" t="s">
        <v>31</v>
      </c>
      <c r="U37">
        <v>2</v>
      </c>
      <c r="V37">
        <v>0</v>
      </c>
      <c r="W37">
        <f t="shared" si="84"/>
        <v>5.4000000000000341</v>
      </c>
      <c r="X37" s="19">
        <f t="shared" si="80"/>
        <v>5.4000000000000341</v>
      </c>
      <c r="Y37">
        <f t="shared" si="81"/>
        <v>10.800000000000068</v>
      </c>
      <c r="AD37" s="8">
        <v>7</v>
      </c>
      <c r="AE37" s="8">
        <v>18</v>
      </c>
      <c r="AF37" s="9">
        <v>9</v>
      </c>
      <c r="AG37" s="8">
        <f t="shared" si="82"/>
        <v>162</v>
      </c>
      <c r="AH37" s="10">
        <f t="shared" si="85"/>
        <v>1150.2</v>
      </c>
      <c r="AI37" s="8">
        <f t="shared" si="83"/>
        <v>324</v>
      </c>
      <c r="AJ37" s="8">
        <f t="shared" si="86"/>
        <v>-826.2</v>
      </c>
      <c r="AM37" s="34">
        <v>3</v>
      </c>
      <c r="AN37" s="8">
        <v>18</v>
      </c>
      <c r="AO37" s="9">
        <v>1.6</v>
      </c>
      <c r="AP37" s="8">
        <f t="shared" si="95"/>
        <v>28.8</v>
      </c>
      <c r="AQ37" s="10">
        <f t="shared" ref="AQ37:AQ40" si="99">AP37+AQ36</f>
        <v>50.400000000000006</v>
      </c>
      <c r="AR37" s="8">
        <f t="shared" si="96"/>
        <v>57.6</v>
      </c>
      <c r="AS37" s="35">
        <f t="shared" ref="AS37:AS40" si="100">AR37-AQ37</f>
        <v>7.1999999999999957</v>
      </c>
      <c r="AT37" s="77" t="s">
        <v>35</v>
      </c>
      <c r="AU37" s="78"/>
      <c r="AW37" s="34">
        <v>3</v>
      </c>
      <c r="AX37" s="8">
        <v>18</v>
      </c>
      <c r="AY37" s="9">
        <v>3.6</v>
      </c>
      <c r="AZ37" s="8">
        <f t="shared" si="97"/>
        <v>64.8</v>
      </c>
      <c r="BA37" s="10">
        <f t="shared" ref="BA37:BA40" si="101">AZ37+BA36</f>
        <v>113.39999999999999</v>
      </c>
      <c r="BB37" s="8">
        <f t="shared" si="98"/>
        <v>129.6</v>
      </c>
      <c r="BC37" s="35">
        <f t="shared" ref="BC37:BC40" si="102">BB37-BA37</f>
        <v>16.200000000000003</v>
      </c>
      <c r="BD37" s="77" t="s">
        <v>35</v>
      </c>
      <c r="BE37" s="78"/>
    </row>
    <row r="38" spans="1:57" ht="18.600000000000001" customHeight="1" x14ac:dyDescent="0.25">
      <c r="A38" s="7"/>
      <c r="B38" s="8">
        <v>5</v>
      </c>
      <c r="C38" s="8">
        <v>18</v>
      </c>
      <c r="D38" s="9">
        <v>50</v>
      </c>
      <c r="E38" s="8">
        <f t="shared" ref="E38:E39" si="103">C38*D38</f>
        <v>900</v>
      </c>
      <c r="F38" s="10">
        <f t="shared" ref="F38:F39" si="104">E38+F37</f>
        <v>1548</v>
      </c>
      <c r="G38" s="8">
        <f t="shared" ref="G38:G39" si="105">D38*36</f>
        <v>1800</v>
      </c>
      <c r="H38" s="8">
        <f t="shared" ref="H38:H39" si="106">G38-F38</f>
        <v>252</v>
      </c>
      <c r="K38" s="8">
        <v>5</v>
      </c>
      <c r="L38" s="8">
        <v>18</v>
      </c>
      <c r="M38" s="9">
        <v>1.6</v>
      </c>
      <c r="N38" s="8">
        <f t="shared" si="89"/>
        <v>28.8</v>
      </c>
      <c r="O38" s="10">
        <f t="shared" si="93"/>
        <v>55.8</v>
      </c>
      <c r="P38" s="8">
        <f t="shared" si="90"/>
        <v>57.6</v>
      </c>
      <c r="Q38" s="8">
        <f t="shared" si="94"/>
        <v>1.8000000000000043</v>
      </c>
      <c r="T38" s="18" t="s">
        <v>32</v>
      </c>
      <c r="U38" s="20">
        <v>1</v>
      </c>
      <c r="V38" s="20">
        <v>0</v>
      </c>
      <c r="W38" s="21">
        <f t="shared" si="84"/>
        <v>5.3999999999999773</v>
      </c>
      <c r="X38" s="21">
        <f t="shared" si="80"/>
        <v>5.3999999999999773</v>
      </c>
      <c r="Y38" s="20">
        <f t="shared" si="81"/>
        <v>5.3999999999999773</v>
      </c>
      <c r="AD38" s="8">
        <v>8</v>
      </c>
      <c r="AE38" s="8">
        <v>18</v>
      </c>
      <c r="AF38" s="9">
        <v>18</v>
      </c>
      <c r="AG38" s="8">
        <f t="shared" si="82"/>
        <v>324</v>
      </c>
      <c r="AH38" s="10">
        <f t="shared" si="85"/>
        <v>1474.2</v>
      </c>
      <c r="AI38" s="8">
        <f t="shared" si="83"/>
        <v>648</v>
      </c>
      <c r="AJ38" s="10">
        <f t="shared" si="86"/>
        <v>-826.2</v>
      </c>
      <c r="AM38" s="34">
        <v>4</v>
      </c>
      <c r="AN38" s="8">
        <v>18</v>
      </c>
      <c r="AO38" s="9">
        <v>3.2</v>
      </c>
      <c r="AP38" s="8">
        <f t="shared" si="95"/>
        <v>57.6</v>
      </c>
      <c r="AQ38" s="10">
        <f t="shared" si="99"/>
        <v>108</v>
      </c>
      <c r="AR38" s="8">
        <f t="shared" si="96"/>
        <v>115.2</v>
      </c>
      <c r="AS38" s="36">
        <f t="shared" si="100"/>
        <v>7.2000000000000028</v>
      </c>
      <c r="AT38" s="30">
        <f>AQ40</f>
        <v>453.6</v>
      </c>
      <c r="AU38" s="28">
        <f>AT38/AS40</f>
        <v>63.000000000000099</v>
      </c>
      <c r="AW38" s="34">
        <v>4</v>
      </c>
      <c r="AX38" s="8">
        <v>18</v>
      </c>
      <c r="AY38" s="9">
        <v>7.2</v>
      </c>
      <c r="AZ38" s="8">
        <f t="shared" si="97"/>
        <v>129.6</v>
      </c>
      <c r="BA38" s="10">
        <f t="shared" si="101"/>
        <v>243</v>
      </c>
      <c r="BB38" s="8">
        <f t="shared" si="98"/>
        <v>259.2</v>
      </c>
      <c r="BC38" s="36">
        <f t="shared" si="102"/>
        <v>16.199999999999989</v>
      </c>
      <c r="BD38" s="30">
        <f>BA40</f>
        <v>1020.5999999999999</v>
      </c>
      <c r="BE38" s="28">
        <f>BD38/BC40</f>
        <v>62.999999999999815</v>
      </c>
    </row>
    <row r="39" spans="1:57" ht="18.600000000000001" customHeight="1" x14ac:dyDescent="0.25">
      <c r="A39" s="7"/>
      <c r="B39" s="8">
        <v>6</v>
      </c>
      <c r="C39" s="8">
        <v>18</v>
      </c>
      <c r="D39" s="9">
        <v>100</v>
      </c>
      <c r="E39" s="8">
        <f t="shared" si="103"/>
        <v>1800</v>
      </c>
      <c r="F39" s="10">
        <f t="shared" si="104"/>
        <v>3348</v>
      </c>
      <c r="G39" s="8">
        <f t="shared" si="105"/>
        <v>3600</v>
      </c>
      <c r="H39" s="10">
        <f t="shared" si="106"/>
        <v>252</v>
      </c>
      <c r="K39" s="8">
        <v>6</v>
      </c>
      <c r="L39" s="8">
        <v>18</v>
      </c>
      <c r="M39" s="9">
        <v>3.2</v>
      </c>
      <c r="N39" s="8">
        <f t="shared" si="89"/>
        <v>57.6</v>
      </c>
      <c r="O39" s="10">
        <f t="shared" si="93"/>
        <v>113.4</v>
      </c>
      <c r="P39" s="8">
        <f t="shared" si="90"/>
        <v>115.2</v>
      </c>
      <c r="Q39" s="10">
        <f t="shared" si="94"/>
        <v>1.7999999999999972</v>
      </c>
      <c r="U39">
        <f>SUM(U28:U38)</f>
        <v>142</v>
      </c>
      <c r="Y39" s="22">
        <f>SUM(Y28:Y38)</f>
        <v>2109.6000000000004</v>
      </c>
      <c r="Z39">
        <f>Y39/U39</f>
        <v>14.856338028169016</v>
      </c>
      <c r="AM39" s="34">
        <v>5</v>
      </c>
      <c r="AN39" s="8">
        <v>18</v>
      </c>
      <c r="AO39" s="9">
        <v>6.4</v>
      </c>
      <c r="AP39" s="8">
        <f t="shared" si="95"/>
        <v>115.2</v>
      </c>
      <c r="AQ39" s="10">
        <f t="shared" si="99"/>
        <v>223.2</v>
      </c>
      <c r="AR39" s="8">
        <f t="shared" si="96"/>
        <v>230.4</v>
      </c>
      <c r="AS39" s="35">
        <f t="shared" si="100"/>
        <v>7.2000000000000171</v>
      </c>
      <c r="AT39" s="75" t="s">
        <v>36</v>
      </c>
      <c r="AU39" s="76"/>
      <c r="AW39" s="34">
        <v>5</v>
      </c>
      <c r="AX39" s="8">
        <v>18</v>
      </c>
      <c r="AY39" s="9">
        <v>14.4</v>
      </c>
      <c r="AZ39" s="8">
        <f t="shared" si="97"/>
        <v>259.2</v>
      </c>
      <c r="BA39" s="10">
        <f t="shared" si="101"/>
        <v>502.2</v>
      </c>
      <c r="BB39" s="8">
        <f t="shared" si="98"/>
        <v>518.4</v>
      </c>
      <c r="BC39" s="35">
        <f t="shared" si="102"/>
        <v>16.199999999999989</v>
      </c>
      <c r="BD39" s="75" t="s">
        <v>36</v>
      </c>
      <c r="BE39" s="76"/>
    </row>
    <row r="40" spans="1:57" ht="18.600000000000001" customHeight="1" thickBot="1" x14ac:dyDescent="0.3">
      <c r="K40" s="8">
        <v>7</v>
      </c>
      <c r="L40" s="8">
        <v>18</v>
      </c>
      <c r="M40" s="9">
        <v>6.4</v>
      </c>
      <c r="N40" s="8">
        <f t="shared" ref="N40:N42" si="107">L40*M40</f>
        <v>115.2</v>
      </c>
      <c r="O40" s="10">
        <f t="shared" ref="O40:O42" si="108">N40+O39</f>
        <v>228.60000000000002</v>
      </c>
      <c r="P40" s="8">
        <f t="shared" ref="P40:P42" si="109">M40*36</f>
        <v>230.4</v>
      </c>
      <c r="Q40" s="8">
        <f t="shared" ref="Q40:Q42" si="110">P40-O40</f>
        <v>1.7999999999999829</v>
      </c>
      <c r="Y40" s="19">
        <f>-X23</f>
        <v>-988.2</v>
      </c>
      <c r="AM40" s="37">
        <v>6</v>
      </c>
      <c r="AN40" s="38">
        <v>18</v>
      </c>
      <c r="AO40" s="39">
        <v>12.8</v>
      </c>
      <c r="AP40" s="38">
        <f t="shared" si="95"/>
        <v>230.4</v>
      </c>
      <c r="AQ40" s="40">
        <f t="shared" si="99"/>
        <v>453.6</v>
      </c>
      <c r="AR40" s="38">
        <f t="shared" si="96"/>
        <v>460.8</v>
      </c>
      <c r="AS40" s="41">
        <f t="shared" si="100"/>
        <v>7.1999999999999886</v>
      </c>
      <c r="AT40" s="31">
        <f>AQ40-AQ30</f>
        <v>113.40000000000009</v>
      </c>
      <c r="AU40" s="29">
        <f>AT40/AS40</f>
        <v>15.750000000000037</v>
      </c>
      <c r="AW40" s="37">
        <v>6</v>
      </c>
      <c r="AX40" s="38">
        <v>18</v>
      </c>
      <c r="AY40" s="39">
        <v>28.8</v>
      </c>
      <c r="AZ40" s="38">
        <f t="shared" si="97"/>
        <v>518.4</v>
      </c>
      <c r="BA40" s="40">
        <f t="shared" si="101"/>
        <v>1020.5999999999999</v>
      </c>
      <c r="BB40" s="38">
        <f t="shared" si="98"/>
        <v>1036.8</v>
      </c>
      <c r="BC40" s="41">
        <f t="shared" si="102"/>
        <v>16.200000000000045</v>
      </c>
      <c r="BD40" s="31">
        <f>BA40-BA30</f>
        <v>113.39999999999986</v>
      </c>
      <c r="BE40" s="29">
        <f>BD40/BC40</f>
        <v>6.9999999999999716</v>
      </c>
    </row>
    <row r="41" spans="1:57" ht="18.600000000000001" customHeight="1" x14ac:dyDescent="0.25">
      <c r="K41" s="8">
        <v>8</v>
      </c>
      <c r="L41" s="8">
        <v>18</v>
      </c>
      <c r="M41" s="9">
        <v>12.8</v>
      </c>
      <c r="N41" s="8">
        <f t="shared" si="107"/>
        <v>230.4</v>
      </c>
      <c r="O41" s="10">
        <f t="shared" si="108"/>
        <v>459</v>
      </c>
      <c r="P41" s="8">
        <f t="shared" si="109"/>
        <v>460.8</v>
      </c>
      <c r="Q41" s="10">
        <f t="shared" si="110"/>
        <v>1.8000000000000114</v>
      </c>
      <c r="Y41">
        <f>SUM(Y39:Y40)</f>
        <v>1121.4000000000003</v>
      </c>
    </row>
    <row r="42" spans="1:57" ht="18.600000000000001" customHeight="1" thickBot="1" x14ac:dyDescent="0.3">
      <c r="B42" s="84" t="s">
        <v>12</v>
      </c>
      <c r="C42" s="84"/>
      <c r="D42" s="84"/>
      <c r="E42" s="84"/>
      <c r="F42" s="84"/>
      <c r="G42" s="84"/>
      <c r="H42" s="84"/>
      <c r="K42" s="8">
        <v>9</v>
      </c>
      <c r="L42" s="8">
        <v>18</v>
      </c>
      <c r="M42" s="9">
        <v>25.6</v>
      </c>
      <c r="N42" s="8">
        <f t="shared" si="107"/>
        <v>460.8</v>
      </c>
      <c r="O42" s="10">
        <f t="shared" si="108"/>
        <v>919.8</v>
      </c>
      <c r="P42" s="8">
        <f t="shared" si="109"/>
        <v>921.6</v>
      </c>
      <c r="Q42" s="8">
        <f t="shared" si="110"/>
        <v>1.8000000000000682</v>
      </c>
    </row>
    <row r="43" spans="1:57" ht="18.600000000000001" customHeight="1" x14ac:dyDescent="0.25">
      <c r="B43" s="4" t="s">
        <v>0</v>
      </c>
      <c r="C43" s="4" t="s">
        <v>1</v>
      </c>
      <c r="D43" s="6" t="s">
        <v>2</v>
      </c>
      <c r="E43" s="4" t="s">
        <v>3</v>
      </c>
      <c r="F43" s="4" t="s">
        <v>4</v>
      </c>
      <c r="G43" s="4" t="s">
        <v>5</v>
      </c>
      <c r="H43" s="4" t="s">
        <v>6</v>
      </c>
      <c r="AM43" s="81" t="s">
        <v>8</v>
      </c>
      <c r="AN43" s="82"/>
      <c r="AO43" s="82"/>
      <c r="AP43" s="82"/>
      <c r="AQ43" s="82"/>
      <c r="AR43" s="82"/>
      <c r="AS43" s="83"/>
      <c r="AW43" s="81" t="s">
        <v>8</v>
      </c>
      <c r="AX43" s="82"/>
      <c r="AY43" s="82"/>
      <c r="AZ43" s="82"/>
      <c r="BA43" s="82"/>
      <c r="BB43" s="82"/>
      <c r="BC43" s="83"/>
    </row>
    <row r="44" spans="1:57" ht="18.600000000000001" customHeight="1" x14ac:dyDescent="0.25">
      <c r="A44" s="7"/>
      <c r="B44" s="8">
        <v>1</v>
      </c>
      <c r="C44" s="8">
        <v>18</v>
      </c>
      <c r="D44" s="9">
        <v>5</v>
      </c>
      <c r="E44" s="8">
        <f>C44*D44</f>
        <v>90</v>
      </c>
      <c r="F44" s="10">
        <f>E44</f>
        <v>90</v>
      </c>
      <c r="G44" s="8">
        <f>D44*36</f>
        <v>180</v>
      </c>
      <c r="H44" s="8">
        <f>G44-F44</f>
        <v>90</v>
      </c>
      <c r="AM44" s="32" t="s">
        <v>0</v>
      </c>
      <c r="AN44" s="24" t="s">
        <v>1</v>
      </c>
      <c r="AO44" s="6" t="s">
        <v>2</v>
      </c>
      <c r="AP44" s="24" t="s">
        <v>3</v>
      </c>
      <c r="AQ44" s="24" t="s">
        <v>4</v>
      </c>
      <c r="AR44" s="24" t="s">
        <v>5</v>
      </c>
      <c r="AS44" s="33" t="s">
        <v>6</v>
      </c>
      <c r="AW44" s="32" t="s">
        <v>0</v>
      </c>
      <c r="AX44" s="24" t="s">
        <v>1</v>
      </c>
      <c r="AY44" s="6" t="s">
        <v>2</v>
      </c>
      <c r="AZ44" s="24" t="s">
        <v>3</v>
      </c>
      <c r="BA44" s="24" t="s">
        <v>4</v>
      </c>
      <c r="BB44" s="24" t="s">
        <v>5</v>
      </c>
      <c r="BC44" s="33" t="s">
        <v>6</v>
      </c>
    </row>
    <row r="45" spans="1:57" ht="18.600000000000001" customHeight="1" x14ac:dyDescent="0.25">
      <c r="A45" s="7"/>
      <c r="B45" s="8">
        <v>2</v>
      </c>
      <c r="C45" s="8">
        <v>18</v>
      </c>
      <c r="D45" s="9">
        <v>8</v>
      </c>
      <c r="E45" s="8">
        <f t="shared" ref="E45:E47" si="111">C45*D45</f>
        <v>144</v>
      </c>
      <c r="F45" s="10">
        <f>E45+F44</f>
        <v>234</v>
      </c>
      <c r="G45" s="8">
        <f t="shared" ref="G45:G47" si="112">D45*36</f>
        <v>288</v>
      </c>
      <c r="H45" s="10">
        <f>G45-F45</f>
        <v>54</v>
      </c>
      <c r="AM45" s="34">
        <v>1</v>
      </c>
      <c r="AN45" s="8">
        <v>18</v>
      </c>
      <c r="AO45" s="9">
        <v>0.5</v>
      </c>
      <c r="AP45" s="8">
        <f>AN45*AO45</f>
        <v>9</v>
      </c>
      <c r="AQ45" s="10">
        <f>AP45</f>
        <v>9</v>
      </c>
      <c r="AR45" s="8">
        <f>AO45*36</f>
        <v>18</v>
      </c>
      <c r="AS45" s="35">
        <f>AR45-AQ45</f>
        <v>9</v>
      </c>
      <c r="AW45" s="34">
        <v>1</v>
      </c>
      <c r="AX45" s="8">
        <v>18</v>
      </c>
      <c r="AY45" s="9">
        <v>1</v>
      </c>
      <c r="AZ45" s="8">
        <f>AX45*AY45</f>
        <v>18</v>
      </c>
      <c r="BA45" s="10">
        <f>AZ45</f>
        <v>18</v>
      </c>
      <c r="BB45" s="8">
        <f>AY45*36</f>
        <v>36</v>
      </c>
      <c r="BC45" s="35">
        <f>BB45-BA45</f>
        <v>18</v>
      </c>
    </row>
    <row r="46" spans="1:57" ht="18.600000000000001" customHeight="1" thickBot="1" x14ac:dyDescent="0.3">
      <c r="A46" s="7"/>
      <c r="B46" s="8">
        <v>3</v>
      </c>
      <c r="C46" s="8">
        <v>18</v>
      </c>
      <c r="D46" s="9">
        <v>20</v>
      </c>
      <c r="E46" s="8">
        <f t="shared" si="111"/>
        <v>360</v>
      </c>
      <c r="F46" s="10">
        <f t="shared" ref="F46:F47" si="113">E46+F45</f>
        <v>594</v>
      </c>
      <c r="G46" s="8">
        <f t="shared" si="112"/>
        <v>720</v>
      </c>
      <c r="H46" s="8">
        <f t="shared" ref="H46:H47" si="114">G46-F46</f>
        <v>126</v>
      </c>
      <c r="AM46" s="34">
        <v>2</v>
      </c>
      <c r="AN46" s="8">
        <v>18</v>
      </c>
      <c r="AO46" s="9">
        <v>1</v>
      </c>
      <c r="AP46" s="8">
        <f t="shared" ref="AP46:AP50" si="115">AN46*AO46</f>
        <v>18</v>
      </c>
      <c r="AQ46" s="10">
        <f>AP46+AQ45</f>
        <v>27</v>
      </c>
      <c r="AR46" s="8">
        <f t="shared" ref="AR46:AR50" si="116">AO46*36</f>
        <v>36</v>
      </c>
      <c r="AS46" s="36">
        <f>AR46-AQ46</f>
        <v>9</v>
      </c>
      <c r="AW46" s="34">
        <v>2</v>
      </c>
      <c r="AX46" s="8">
        <v>18</v>
      </c>
      <c r="AY46" s="9">
        <v>2</v>
      </c>
      <c r="AZ46" s="8">
        <f t="shared" ref="AZ46:AZ50" si="117">AX46*AY46</f>
        <v>36</v>
      </c>
      <c r="BA46" s="10">
        <f>AZ46+BA45</f>
        <v>54</v>
      </c>
      <c r="BB46" s="8">
        <f t="shared" ref="BB46:BB50" si="118">AY46*36</f>
        <v>72</v>
      </c>
      <c r="BC46" s="36">
        <f>BB46-BA46</f>
        <v>18</v>
      </c>
    </row>
    <row r="47" spans="1:57" ht="18.600000000000001" customHeight="1" x14ac:dyDescent="0.25">
      <c r="A47" s="7"/>
      <c r="B47" s="8">
        <v>4</v>
      </c>
      <c r="C47" s="8">
        <v>18</v>
      </c>
      <c r="D47" s="9">
        <v>40</v>
      </c>
      <c r="E47" s="8">
        <f t="shared" si="111"/>
        <v>720</v>
      </c>
      <c r="F47" s="10">
        <f t="shared" si="113"/>
        <v>1314</v>
      </c>
      <c r="G47" s="8">
        <f t="shared" si="112"/>
        <v>1440</v>
      </c>
      <c r="H47" s="10">
        <f t="shared" si="114"/>
        <v>126</v>
      </c>
      <c r="T47" s="84" t="s">
        <v>8</v>
      </c>
      <c r="U47" s="84"/>
      <c r="V47" s="84"/>
      <c r="W47" s="84"/>
      <c r="X47" s="84"/>
      <c r="Y47" s="84"/>
      <c r="Z47" s="84"/>
      <c r="AM47" s="34">
        <v>3</v>
      </c>
      <c r="AN47" s="8">
        <v>18</v>
      </c>
      <c r="AO47" s="9">
        <v>2</v>
      </c>
      <c r="AP47" s="8">
        <f t="shared" si="115"/>
        <v>36</v>
      </c>
      <c r="AQ47" s="10">
        <f t="shared" ref="AQ47:AQ50" si="119">AP47+AQ46</f>
        <v>63</v>
      </c>
      <c r="AR47" s="8">
        <f t="shared" si="116"/>
        <v>72</v>
      </c>
      <c r="AS47" s="35">
        <f t="shared" ref="AS47:AS50" si="120">AR47-AQ47</f>
        <v>9</v>
      </c>
      <c r="AT47" s="77" t="s">
        <v>35</v>
      </c>
      <c r="AU47" s="78"/>
      <c r="AW47" s="34">
        <v>3</v>
      </c>
      <c r="AX47" s="8">
        <v>18</v>
      </c>
      <c r="AY47" s="9">
        <v>4</v>
      </c>
      <c r="AZ47" s="8">
        <f t="shared" si="117"/>
        <v>72</v>
      </c>
      <c r="BA47" s="10">
        <f t="shared" ref="BA47:BA50" si="121">AZ47+BA46</f>
        <v>126</v>
      </c>
      <c r="BB47" s="8">
        <f t="shared" si="118"/>
        <v>144</v>
      </c>
      <c r="BC47" s="35">
        <f t="shared" ref="BC47:BC50" si="122">BB47-BA47</f>
        <v>18</v>
      </c>
      <c r="BD47" s="77" t="s">
        <v>35</v>
      </c>
      <c r="BE47" s="78"/>
    </row>
    <row r="48" spans="1:57" ht="18.600000000000001" customHeight="1" x14ac:dyDescent="0.25">
      <c r="A48" s="7"/>
      <c r="B48" s="8">
        <v>5</v>
      </c>
      <c r="C48" s="8">
        <v>18</v>
      </c>
      <c r="D48" s="9">
        <v>100</v>
      </c>
      <c r="E48" s="8">
        <f t="shared" ref="E48:E49" si="123">C48*D48</f>
        <v>1800</v>
      </c>
      <c r="F48" s="10">
        <f t="shared" ref="F48:F49" si="124">E48+F47</f>
        <v>3114</v>
      </c>
      <c r="G48" s="8">
        <f t="shared" ref="G48:G49" si="125">D48*36</f>
        <v>3600</v>
      </c>
      <c r="H48" s="8">
        <f t="shared" ref="H48:H49" si="126">G48-F48</f>
        <v>486</v>
      </c>
      <c r="T48" s="23" t="s">
        <v>0</v>
      </c>
      <c r="U48" s="23" t="s">
        <v>1</v>
      </c>
      <c r="V48" s="6" t="s">
        <v>2</v>
      </c>
      <c r="W48" s="23" t="s">
        <v>3</v>
      </c>
      <c r="X48" s="23" t="s">
        <v>4</v>
      </c>
      <c r="Y48" s="23" t="s">
        <v>5</v>
      </c>
      <c r="Z48" s="23" t="s">
        <v>6</v>
      </c>
      <c r="AM48" s="34">
        <v>4</v>
      </c>
      <c r="AN48" s="8">
        <v>18</v>
      </c>
      <c r="AO48" s="9">
        <v>4</v>
      </c>
      <c r="AP48" s="8">
        <f t="shared" si="115"/>
        <v>72</v>
      </c>
      <c r="AQ48" s="10">
        <f t="shared" si="119"/>
        <v>135</v>
      </c>
      <c r="AR48" s="8">
        <f t="shared" si="116"/>
        <v>144</v>
      </c>
      <c r="AS48" s="36">
        <f t="shared" si="120"/>
        <v>9</v>
      </c>
      <c r="AT48" s="30">
        <f>AQ50</f>
        <v>567</v>
      </c>
      <c r="AU48" s="28">
        <f>AT48/AS50</f>
        <v>63</v>
      </c>
      <c r="AW48" s="34">
        <v>4</v>
      </c>
      <c r="AX48" s="8">
        <v>18</v>
      </c>
      <c r="AY48" s="9">
        <v>8</v>
      </c>
      <c r="AZ48" s="8">
        <f t="shared" si="117"/>
        <v>144</v>
      </c>
      <c r="BA48" s="10">
        <f t="shared" si="121"/>
        <v>270</v>
      </c>
      <c r="BB48" s="8">
        <f t="shared" si="118"/>
        <v>288</v>
      </c>
      <c r="BC48" s="36">
        <f t="shared" si="122"/>
        <v>18</v>
      </c>
      <c r="BD48" s="30">
        <f>BA50</f>
        <v>1134</v>
      </c>
      <c r="BE48" s="28">
        <f>BD48/BC50</f>
        <v>63</v>
      </c>
    </row>
    <row r="49" spans="1:57" ht="18.600000000000001" customHeight="1" x14ac:dyDescent="0.25">
      <c r="A49" s="7"/>
      <c r="B49" s="8">
        <v>6</v>
      </c>
      <c r="C49" s="8">
        <v>18</v>
      </c>
      <c r="D49" s="9">
        <v>200</v>
      </c>
      <c r="E49" s="8">
        <f t="shared" si="123"/>
        <v>3600</v>
      </c>
      <c r="F49" s="10">
        <f t="shared" si="124"/>
        <v>6714</v>
      </c>
      <c r="G49" s="8">
        <f t="shared" si="125"/>
        <v>7200</v>
      </c>
      <c r="H49" s="10">
        <f t="shared" si="126"/>
        <v>486</v>
      </c>
      <c r="T49" s="8">
        <v>1</v>
      </c>
      <c r="U49" s="8">
        <v>18</v>
      </c>
      <c r="V49" s="9">
        <v>0.2</v>
      </c>
      <c r="W49" s="8">
        <f>U49*V49</f>
        <v>3.6</v>
      </c>
      <c r="X49" s="10">
        <f>W49</f>
        <v>3.6</v>
      </c>
      <c r="Y49" s="8">
        <f>V49*36</f>
        <v>7.2</v>
      </c>
      <c r="Z49" s="8">
        <f>Y49-X49</f>
        <v>3.6</v>
      </c>
      <c r="AM49" s="34">
        <v>5</v>
      </c>
      <c r="AN49" s="8">
        <v>18</v>
      </c>
      <c r="AO49" s="9">
        <v>8</v>
      </c>
      <c r="AP49" s="8">
        <f t="shared" si="115"/>
        <v>144</v>
      </c>
      <c r="AQ49" s="10">
        <f t="shared" si="119"/>
        <v>279</v>
      </c>
      <c r="AR49" s="8">
        <f t="shared" si="116"/>
        <v>288</v>
      </c>
      <c r="AS49" s="35">
        <f t="shared" si="120"/>
        <v>9</v>
      </c>
      <c r="AT49" s="75" t="s">
        <v>36</v>
      </c>
      <c r="AU49" s="76"/>
      <c r="AW49" s="34">
        <v>5</v>
      </c>
      <c r="AX49" s="8">
        <v>18</v>
      </c>
      <c r="AY49" s="9">
        <v>16</v>
      </c>
      <c r="AZ49" s="8">
        <f t="shared" si="117"/>
        <v>288</v>
      </c>
      <c r="BA49" s="10">
        <f t="shared" si="121"/>
        <v>558</v>
      </c>
      <c r="BB49" s="8">
        <f t="shared" si="118"/>
        <v>576</v>
      </c>
      <c r="BC49" s="35">
        <f t="shared" si="122"/>
        <v>18</v>
      </c>
      <c r="BD49" s="75" t="s">
        <v>36</v>
      </c>
      <c r="BE49" s="76"/>
    </row>
    <row r="50" spans="1:57" ht="18.600000000000001" customHeight="1" thickBot="1" x14ac:dyDescent="0.3">
      <c r="T50" s="8">
        <v>2</v>
      </c>
      <c r="U50" s="8">
        <v>18</v>
      </c>
      <c r="V50" s="9">
        <v>0.4</v>
      </c>
      <c r="W50" s="8">
        <f t="shared" ref="W50:W56" si="127">U50*V50</f>
        <v>7.2</v>
      </c>
      <c r="X50" s="10">
        <f>W50+X49</f>
        <v>10.8</v>
      </c>
      <c r="Y50" s="8">
        <f t="shared" ref="Y50:Y56" si="128">V50*36</f>
        <v>14.4</v>
      </c>
      <c r="Z50" s="10">
        <f>Y50-X50</f>
        <v>3.5999999999999996</v>
      </c>
      <c r="AM50" s="37">
        <v>6</v>
      </c>
      <c r="AN50" s="38">
        <v>18</v>
      </c>
      <c r="AO50" s="39">
        <v>16</v>
      </c>
      <c r="AP50" s="38">
        <f t="shared" si="115"/>
        <v>288</v>
      </c>
      <c r="AQ50" s="40">
        <f t="shared" si="119"/>
        <v>567</v>
      </c>
      <c r="AR50" s="38">
        <f t="shared" si="116"/>
        <v>576</v>
      </c>
      <c r="AS50" s="41">
        <f t="shared" si="120"/>
        <v>9</v>
      </c>
      <c r="AT50" s="31">
        <f>AQ50-AQ40</f>
        <v>113.39999999999998</v>
      </c>
      <c r="AU50" s="29">
        <f>AT50/AS50</f>
        <v>12.599999999999998</v>
      </c>
      <c r="AW50" s="37">
        <v>6</v>
      </c>
      <c r="AX50" s="38">
        <v>18</v>
      </c>
      <c r="AY50" s="39">
        <v>32</v>
      </c>
      <c r="AZ50" s="38">
        <f t="shared" si="117"/>
        <v>576</v>
      </c>
      <c r="BA50" s="40">
        <f t="shared" si="121"/>
        <v>1134</v>
      </c>
      <c r="BB50" s="38">
        <f t="shared" si="118"/>
        <v>1152</v>
      </c>
      <c r="BC50" s="41">
        <f t="shared" si="122"/>
        <v>18</v>
      </c>
      <c r="BD50" s="31">
        <f>BA50-BA40</f>
        <v>113.40000000000009</v>
      </c>
      <c r="BE50" s="29">
        <f>BD50/BC50</f>
        <v>6.3000000000000052</v>
      </c>
    </row>
    <row r="51" spans="1:57" ht="18.600000000000001" customHeight="1" x14ac:dyDescent="0.25">
      <c r="T51" s="8">
        <v>3</v>
      </c>
      <c r="U51" s="8">
        <v>18</v>
      </c>
      <c r="V51" s="9">
        <v>1</v>
      </c>
      <c r="W51" s="8">
        <f t="shared" si="127"/>
        <v>18</v>
      </c>
      <c r="X51" s="10">
        <f t="shared" ref="X51:X56" si="129">W51+X50</f>
        <v>28.8</v>
      </c>
      <c r="Y51" s="8">
        <f t="shared" si="128"/>
        <v>36</v>
      </c>
      <c r="Z51" s="8">
        <f t="shared" ref="Z51:Z56" si="130">Y51-X51</f>
        <v>7.1999999999999993</v>
      </c>
    </row>
    <row r="52" spans="1:57" ht="18.600000000000001" customHeight="1" x14ac:dyDescent="0.25">
      <c r="B52" s="84" t="s">
        <v>13</v>
      </c>
      <c r="C52" s="84"/>
      <c r="D52" s="84"/>
      <c r="E52" s="84"/>
      <c r="F52" s="84"/>
      <c r="G52" s="84"/>
      <c r="H52" s="84"/>
      <c r="T52" s="8">
        <v>4</v>
      </c>
      <c r="U52" s="8">
        <v>18</v>
      </c>
      <c r="V52" s="9">
        <v>2</v>
      </c>
      <c r="W52" s="8">
        <f t="shared" si="127"/>
        <v>36</v>
      </c>
      <c r="X52" s="10">
        <f t="shared" si="129"/>
        <v>64.8</v>
      </c>
      <c r="Y52" s="8">
        <f t="shared" si="128"/>
        <v>72</v>
      </c>
      <c r="Z52" s="10">
        <f t="shared" si="130"/>
        <v>7.2000000000000028</v>
      </c>
    </row>
    <row r="53" spans="1:57" ht="18.600000000000001" customHeight="1" x14ac:dyDescent="0.25">
      <c r="B53" s="4" t="s">
        <v>0</v>
      </c>
      <c r="C53" s="4" t="s">
        <v>1</v>
      </c>
      <c r="D53" s="6" t="s">
        <v>2</v>
      </c>
      <c r="E53" s="4" t="s">
        <v>3</v>
      </c>
      <c r="F53" s="4" t="s">
        <v>4</v>
      </c>
      <c r="G53" s="4" t="s">
        <v>5</v>
      </c>
      <c r="H53" s="4" t="s">
        <v>6</v>
      </c>
      <c r="T53" s="8">
        <v>5</v>
      </c>
      <c r="U53" s="8">
        <v>18</v>
      </c>
      <c r="V53" s="9">
        <v>4.4000000000000004</v>
      </c>
      <c r="W53" s="8">
        <f t="shared" si="127"/>
        <v>79.2</v>
      </c>
      <c r="X53" s="10">
        <f t="shared" si="129"/>
        <v>144</v>
      </c>
      <c r="Y53" s="8">
        <f t="shared" si="128"/>
        <v>158.4</v>
      </c>
      <c r="Z53" s="8">
        <f t="shared" si="130"/>
        <v>14.400000000000006</v>
      </c>
    </row>
    <row r="54" spans="1:57" ht="18.600000000000001" customHeight="1" x14ac:dyDescent="0.25">
      <c r="A54" s="7"/>
      <c r="B54" s="8">
        <v>1</v>
      </c>
      <c r="C54" s="8">
        <v>18</v>
      </c>
      <c r="D54" s="9">
        <v>10</v>
      </c>
      <c r="E54" s="8">
        <f>C54*D54</f>
        <v>180</v>
      </c>
      <c r="F54" s="10">
        <f>E54</f>
        <v>180</v>
      </c>
      <c r="G54" s="8">
        <f>D54*36</f>
        <v>360</v>
      </c>
      <c r="H54" s="8">
        <f>G54-F54</f>
        <v>180</v>
      </c>
      <c r="T54" s="8">
        <v>6</v>
      </c>
      <c r="U54" s="8">
        <v>18</v>
      </c>
      <c r="V54" s="9">
        <v>8.8000000000000007</v>
      </c>
      <c r="W54" s="8">
        <f t="shared" si="127"/>
        <v>158.4</v>
      </c>
      <c r="X54" s="10">
        <f t="shared" si="129"/>
        <v>302.39999999999998</v>
      </c>
      <c r="Y54" s="8">
        <f t="shared" si="128"/>
        <v>316.8</v>
      </c>
      <c r="Z54" s="10">
        <f t="shared" si="130"/>
        <v>14.400000000000034</v>
      </c>
    </row>
    <row r="55" spans="1:57" ht="18.600000000000001" customHeight="1" x14ac:dyDescent="0.25">
      <c r="A55" s="7"/>
      <c r="B55" s="8">
        <v>2</v>
      </c>
      <c r="C55" s="8">
        <v>18</v>
      </c>
      <c r="D55" s="9">
        <v>20</v>
      </c>
      <c r="E55" s="8">
        <f t="shared" ref="E55:E57" si="131">C55*D55</f>
        <v>360</v>
      </c>
      <c r="F55" s="10">
        <f>E55+F54</f>
        <v>540</v>
      </c>
      <c r="G55" s="8">
        <f t="shared" ref="G55:G57" si="132">D55*36</f>
        <v>720</v>
      </c>
      <c r="H55" s="10">
        <f>G55-F55</f>
        <v>180</v>
      </c>
      <c r="T55" s="8">
        <v>7</v>
      </c>
      <c r="U55" s="8">
        <v>18</v>
      </c>
      <c r="V55" s="9">
        <v>18</v>
      </c>
      <c r="W55" s="8">
        <f t="shared" si="127"/>
        <v>324</v>
      </c>
      <c r="X55" s="10">
        <f t="shared" si="129"/>
        <v>626.4</v>
      </c>
      <c r="Y55" s="8">
        <f t="shared" si="128"/>
        <v>648</v>
      </c>
      <c r="Z55" s="8">
        <f t="shared" si="130"/>
        <v>21.600000000000023</v>
      </c>
    </row>
    <row r="56" spans="1:57" ht="18.600000000000001" customHeight="1" x14ac:dyDescent="0.25">
      <c r="A56" s="7"/>
      <c r="B56" s="8">
        <v>3</v>
      </c>
      <c r="C56" s="8">
        <v>18</v>
      </c>
      <c r="D56" s="9">
        <v>50</v>
      </c>
      <c r="E56" s="8">
        <f t="shared" si="131"/>
        <v>900</v>
      </c>
      <c r="F56" s="10">
        <f t="shared" ref="F56:F57" si="133">E56+F55</f>
        <v>1440</v>
      </c>
      <c r="G56" s="8">
        <f t="shared" si="132"/>
        <v>1800</v>
      </c>
      <c r="H56" s="8">
        <f t="shared" ref="H56:H57" si="134">G56-F56</f>
        <v>360</v>
      </c>
      <c r="T56" s="8">
        <v>8</v>
      </c>
      <c r="U56" s="8">
        <v>18</v>
      </c>
      <c r="V56" s="9">
        <v>36</v>
      </c>
      <c r="W56" s="8">
        <f t="shared" si="127"/>
        <v>648</v>
      </c>
      <c r="X56" s="10">
        <f t="shared" si="129"/>
        <v>1274.4000000000001</v>
      </c>
      <c r="Y56" s="8">
        <f t="shared" si="128"/>
        <v>1296</v>
      </c>
      <c r="Z56" s="10">
        <f t="shared" si="130"/>
        <v>21.599999999999909</v>
      </c>
    </row>
    <row r="57" spans="1:57" ht="18.600000000000001" customHeight="1" x14ac:dyDescent="0.25">
      <c r="A57" s="7"/>
      <c r="B57" s="8">
        <v>4</v>
      </c>
      <c r="C57" s="8">
        <v>18</v>
      </c>
      <c r="D57" s="9">
        <v>100</v>
      </c>
      <c r="E57" s="8">
        <f t="shared" si="131"/>
        <v>1800</v>
      </c>
      <c r="F57" s="10">
        <f t="shared" si="133"/>
        <v>3240</v>
      </c>
      <c r="G57" s="8">
        <f t="shared" si="132"/>
        <v>3600</v>
      </c>
      <c r="H57" s="10">
        <f t="shared" si="134"/>
        <v>360</v>
      </c>
    </row>
    <row r="58" spans="1:57" ht="18.600000000000001" customHeight="1" x14ac:dyDescent="0.25">
      <c r="A58" s="7"/>
      <c r="B58" s="8">
        <v>5</v>
      </c>
      <c r="C58" s="8">
        <v>18</v>
      </c>
      <c r="D58" s="9">
        <v>220</v>
      </c>
      <c r="E58" s="8">
        <f t="shared" ref="E58:E59" si="135">C58*D58</f>
        <v>3960</v>
      </c>
      <c r="F58" s="10">
        <f t="shared" ref="F58:F59" si="136">E58+F57</f>
        <v>7200</v>
      </c>
      <c r="G58" s="8">
        <f t="shared" ref="G58:G59" si="137">D58*36</f>
        <v>7920</v>
      </c>
      <c r="H58" s="10">
        <f t="shared" ref="H58:H59" si="138">G58-F58</f>
        <v>720</v>
      </c>
    </row>
    <row r="59" spans="1:57" ht="18.600000000000001" customHeight="1" x14ac:dyDescent="0.25">
      <c r="A59" s="7"/>
      <c r="B59" s="8">
        <v>6</v>
      </c>
      <c r="C59" s="8">
        <v>18</v>
      </c>
      <c r="D59" s="9">
        <v>440</v>
      </c>
      <c r="E59" s="8">
        <f t="shared" si="135"/>
        <v>7920</v>
      </c>
      <c r="F59" s="10">
        <f t="shared" si="136"/>
        <v>15120</v>
      </c>
      <c r="G59" s="8">
        <f t="shared" si="137"/>
        <v>15840</v>
      </c>
      <c r="H59" s="10">
        <f t="shared" si="138"/>
        <v>720</v>
      </c>
    </row>
    <row r="62" spans="1:57" ht="18.600000000000001" customHeight="1" x14ac:dyDescent="0.25">
      <c r="B62" s="84" t="s">
        <v>14</v>
      </c>
      <c r="C62" s="84"/>
      <c r="D62" s="84"/>
      <c r="E62" s="84"/>
      <c r="F62" s="84"/>
      <c r="G62" s="84"/>
      <c r="H62" s="84"/>
    </row>
    <row r="63" spans="1:57" ht="18.600000000000001" customHeight="1" x14ac:dyDescent="0.25">
      <c r="B63" s="4" t="s">
        <v>0</v>
      </c>
      <c r="C63" s="4" t="s">
        <v>1</v>
      </c>
      <c r="D63" s="6" t="s">
        <v>2</v>
      </c>
      <c r="E63" s="4" t="s">
        <v>3</v>
      </c>
      <c r="F63" s="4" t="s">
        <v>4</v>
      </c>
      <c r="G63" s="4" t="s">
        <v>5</v>
      </c>
      <c r="H63" s="4" t="s">
        <v>6</v>
      </c>
    </row>
    <row r="64" spans="1:57" ht="18.600000000000001" customHeight="1" x14ac:dyDescent="0.25">
      <c r="A64" s="7"/>
      <c r="B64" s="8">
        <v>1</v>
      </c>
      <c r="C64" s="8">
        <v>18</v>
      </c>
      <c r="D64" s="9">
        <v>15</v>
      </c>
      <c r="E64" s="8">
        <f>C64*D64</f>
        <v>270</v>
      </c>
      <c r="F64" s="10">
        <f>E64</f>
        <v>270</v>
      </c>
      <c r="G64" s="8">
        <f>D64*36</f>
        <v>540</v>
      </c>
      <c r="H64" s="8">
        <f>G64-F64</f>
        <v>270</v>
      </c>
    </row>
    <row r="65" spans="1:8" ht="18.600000000000001" customHeight="1" x14ac:dyDescent="0.25">
      <c r="A65" s="7"/>
      <c r="B65" s="8">
        <v>2</v>
      </c>
      <c r="C65" s="8">
        <v>18</v>
      </c>
      <c r="D65" s="9">
        <v>30</v>
      </c>
      <c r="E65" s="8">
        <f t="shared" ref="E65:E69" si="139">C65*D65</f>
        <v>540</v>
      </c>
      <c r="F65" s="10">
        <f>E65+F64</f>
        <v>810</v>
      </c>
      <c r="G65" s="8">
        <f t="shared" ref="G65:G69" si="140">D65*36</f>
        <v>1080</v>
      </c>
      <c r="H65" s="10">
        <f>G65-F65</f>
        <v>270</v>
      </c>
    </row>
    <row r="66" spans="1:8" ht="18.600000000000001" customHeight="1" x14ac:dyDescent="0.25">
      <c r="A66" s="7"/>
      <c r="B66" s="8">
        <v>3</v>
      </c>
      <c r="C66" s="8">
        <v>18</v>
      </c>
      <c r="D66" s="9">
        <v>65</v>
      </c>
      <c r="E66" s="8">
        <f t="shared" si="139"/>
        <v>1170</v>
      </c>
      <c r="F66" s="10">
        <f t="shared" ref="F66:F69" si="141">E66+F65</f>
        <v>1980</v>
      </c>
      <c r="G66" s="8">
        <f t="shared" si="140"/>
        <v>2340</v>
      </c>
      <c r="H66" s="8">
        <f t="shared" ref="H66:H69" si="142">G66-F66</f>
        <v>360</v>
      </c>
    </row>
    <row r="67" spans="1:8" ht="18.600000000000001" customHeight="1" x14ac:dyDescent="0.25">
      <c r="A67" s="7"/>
      <c r="B67" s="8">
        <v>4</v>
      </c>
      <c r="C67" s="8">
        <v>18</v>
      </c>
      <c r="D67" s="9">
        <v>130</v>
      </c>
      <c r="E67" s="8">
        <f t="shared" si="139"/>
        <v>2340</v>
      </c>
      <c r="F67" s="10">
        <f t="shared" si="141"/>
        <v>4320</v>
      </c>
      <c r="G67" s="8">
        <f t="shared" si="140"/>
        <v>4680</v>
      </c>
      <c r="H67" s="10">
        <f t="shared" si="142"/>
        <v>360</v>
      </c>
    </row>
    <row r="68" spans="1:8" ht="18.600000000000001" customHeight="1" x14ac:dyDescent="0.25">
      <c r="A68" s="7"/>
      <c r="B68" s="8">
        <v>5</v>
      </c>
      <c r="C68" s="8">
        <v>18</v>
      </c>
      <c r="D68" s="9">
        <v>275</v>
      </c>
      <c r="E68" s="8">
        <f t="shared" si="139"/>
        <v>4950</v>
      </c>
      <c r="F68" s="10">
        <f t="shared" si="141"/>
        <v>9270</v>
      </c>
      <c r="G68" s="8">
        <f t="shared" si="140"/>
        <v>9900</v>
      </c>
      <c r="H68" s="10">
        <f t="shared" si="142"/>
        <v>630</v>
      </c>
    </row>
    <row r="69" spans="1:8" ht="18.600000000000001" customHeight="1" x14ac:dyDescent="0.25">
      <c r="A69" s="7"/>
      <c r="B69" s="8">
        <v>6</v>
      </c>
      <c r="C69" s="8">
        <v>18</v>
      </c>
      <c r="D69" s="9">
        <v>550</v>
      </c>
      <c r="E69" s="8">
        <f t="shared" si="139"/>
        <v>9900</v>
      </c>
      <c r="F69" s="10">
        <f t="shared" si="141"/>
        <v>19170</v>
      </c>
      <c r="G69" s="8">
        <f t="shared" si="140"/>
        <v>19800</v>
      </c>
      <c r="H69" s="10">
        <f t="shared" si="142"/>
        <v>630</v>
      </c>
    </row>
  </sheetData>
  <mergeCells count="47">
    <mergeCell ref="K2:Q2"/>
    <mergeCell ref="K11:Q11"/>
    <mergeCell ref="K21:Q21"/>
    <mergeCell ref="B52:H52"/>
    <mergeCell ref="B62:H62"/>
    <mergeCell ref="B42:H42"/>
    <mergeCell ref="B22:H22"/>
    <mergeCell ref="B2:H2"/>
    <mergeCell ref="B12:H12"/>
    <mergeCell ref="B32:H32"/>
    <mergeCell ref="K32:Q32"/>
    <mergeCell ref="T3:Z3"/>
    <mergeCell ref="T47:Z47"/>
    <mergeCell ref="AM3:AS3"/>
    <mergeCell ref="AM13:AS13"/>
    <mergeCell ref="AM23:AS23"/>
    <mergeCell ref="AM33:AS33"/>
    <mergeCell ref="AM43:AS43"/>
    <mergeCell ref="AB3:AH3"/>
    <mergeCell ref="AD17:AJ17"/>
    <mergeCell ref="AD29:AJ29"/>
    <mergeCell ref="T16:Z16"/>
    <mergeCell ref="AW3:BC3"/>
    <mergeCell ref="AW13:BC13"/>
    <mergeCell ref="AW23:BC23"/>
    <mergeCell ref="AW33:BC33"/>
    <mergeCell ref="AW43:BC43"/>
    <mergeCell ref="BD17:BE17"/>
    <mergeCell ref="BD7:BE7"/>
    <mergeCell ref="BD9:BE9"/>
    <mergeCell ref="AT7:AU7"/>
    <mergeCell ref="AT17:AU17"/>
    <mergeCell ref="AT9:AU9"/>
    <mergeCell ref="AT49:AU49"/>
    <mergeCell ref="BD49:BE49"/>
    <mergeCell ref="BD39:BE39"/>
    <mergeCell ref="BD29:BE29"/>
    <mergeCell ref="BD19:BE19"/>
    <mergeCell ref="BD47:BE47"/>
    <mergeCell ref="BD37:BE37"/>
    <mergeCell ref="BD27:BE27"/>
    <mergeCell ref="AT27:AU27"/>
    <mergeCell ref="AT37:AU37"/>
    <mergeCell ref="AT47:AU47"/>
    <mergeCell ref="AT29:AU29"/>
    <mergeCell ref="AT39:AU39"/>
    <mergeCell ref="AT19:AU19"/>
  </mergeCells>
  <pageMargins left="0.25" right="0.25" top="0.75" bottom="0.75" header="0.3" footer="0.3"/>
  <pageSetup paperSize="9"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C8A2-7499-4BFF-BCA9-5C315E2A9716}">
  <sheetPr>
    <pageSetUpPr fitToPage="1"/>
  </sheetPr>
  <dimension ref="A1:M27"/>
  <sheetViews>
    <sheetView view="pageBreakPreview" zoomScale="60" zoomScaleNormal="100" workbookViewId="0">
      <selection activeCell="O20" sqref="O20"/>
    </sheetView>
  </sheetViews>
  <sheetFormatPr baseColWidth="10" defaultRowHeight="33" customHeight="1" x14ac:dyDescent="0.25"/>
  <cols>
    <col min="1" max="1" width="3.85546875" style="1" customWidth="1"/>
    <col min="2" max="13" width="9.5703125" customWidth="1"/>
  </cols>
  <sheetData>
    <row r="1" spans="1:13" ht="33" customHeight="1" x14ac:dyDescent="0.25"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13" ht="33" customHeight="1" x14ac:dyDescent="0.25"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13" customFormat="1" ht="33" customHeight="1" x14ac:dyDescent="0.2">
      <c r="A3" s="12"/>
      <c r="B3" s="86" t="s">
        <v>20</v>
      </c>
      <c r="C3" s="86" t="s">
        <v>19</v>
      </c>
      <c r="D3" s="86" t="s">
        <v>18</v>
      </c>
      <c r="E3" s="86" t="s">
        <v>17</v>
      </c>
      <c r="F3" s="88" t="s">
        <v>16</v>
      </c>
      <c r="G3" s="88" t="s">
        <v>15</v>
      </c>
      <c r="H3" s="88" t="s">
        <v>7</v>
      </c>
      <c r="I3" s="88"/>
      <c r="J3" s="88"/>
      <c r="K3" s="88"/>
      <c r="L3" s="88"/>
      <c r="M3" s="88"/>
    </row>
    <row r="4" spans="1:13" s="13" customFormat="1" ht="33" customHeight="1" x14ac:dyDescent="0.2">
      <c r="A4" s="12"/>
      <c r="B4" s="86"/>
      <c r="C4" s="86"/>
      <c r="D4" s="86"/>
      <c r="E4" s="86"/>
      <c r="F4" s="88"/>
      <c r="G4" s="88"/>
      <c r="H4" s="14">
        <v>1</v>
      </c>
      <c r="I4" s="14">
        <v>2</v>
      </c>
      <c r="J4" s="14">
        <v>3</v>
      </c>
      <c r="K4" s="14">
        <v>4</v>
      </c>
      <c r="L4" s="14">
        <v>5</v>
      </c>
      <c r="M4" s="14">
        <v>6</v>
      </c>
    </row>
    <row r="5" spans="1:13" ht="33" customHeight="1" x14ac:dyDescent="0.25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3" customHeight="1" x14ac:dyDescent="0.25">
      <c r="A6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3" customHeight="1" x14ac:dyDescent="0.25">
      <c r="A7" s="2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3" customHeight="1" x14ac:dyDescent="0.25">
      <c r="A8" s="2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3" customHeight="1" x14ac:dyDescent="0.25">
      <c r="A9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3" customHeight="1" x14ac:dyDescent="0.25">
      <c r="A10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3" customHeight="1" x14ac:dyDescent="0.25">
      <c r="A11" s="2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33" customHeight="1" x14ac:dyDescent="0.25">
      <c r="A12" s="2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33" customHeight="1" x14ac:dyDescent="0.25">
      <c r="A13" s="2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33" customHeight="1" x14ac:dyDescent="0.25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33" customHeight="1" x14ac:dyDescent="0.25">
      <c r="A15" s="2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33" customHeight="1" x14ac:dyDescent="0.25">
      <c r="A16" s="2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33" customHeight="1" x14ac:dyDescent="0.25">
      <c r="A17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33" customHeight="1" x14ac:dyDescent="0.25">
      <c r="A18" s="2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33" customHeight="1" x14ac:dyDescent="0.25">
      <c r="A19" s="2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33" customHeight="1" x14ac:dyDescent="0.25">
      <c r="A20" s="2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33" customHeight="1" x14ac:dyDescent="0.25">
      <c r="A21" s="2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33" customHeight="1" x14ac:dyDescent="0.25">
      <c r="A22" s="2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33" customHeight="1" x14ac:dyDescent="0.25">
      <c r="A23" s="2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33" customHeight="1" x14ac:dyDescent="0.25">
      <c r="A24" s="2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9.6" customHeight="1" x14ac:dyDescent="0.25"/>
    <row r="26" spans="1:13" ht="33" customHeight="1" x14ac:dyDescent="0.25">
      <c r="A26" s="85" t="s">
        <v>21</v>
      </c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</row>
    <row r="27" spans="1:13" ht="53.1" customHeight="1" x14ac:dyDescent="0.25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</row>
  </sheetData>
  <mergeCells count="12">
    <mergeCell ref="A26:M27"/>
    <mergeCell ref="B3:B4"/>
    <mergeCell ref="B2:G2"/>
    <mergeCell ref="H2:M2"/>
    <mergeCell ref="B1:G1"/>
    <mergeCell ref="H1:M1"/>
    <mergeCell ref="H3:M3"/>
    <mergeCell ref="G3:G4"/>
    <mergeCell ref="F3:F4"/>
    <mergeCell ref="E3:E4"/>
    <mergeCell ref="D3:D4"/>
    <mergeCell ref="C3:C4"/>
  </mergeCells>
  <pageMargins left="0.25" right="0.25" top="0.75" bottom="0.75" header="0.3" footer="0.3"/>
  <pageSetup paperSize="9"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BF1C-A351-497E-AD56-66400B551869}">
  <sheetPr>
    <pageSetUpPr fitToPage="1"/>
  </sheetPr>
  <dimension ref="B2:BB117"/>
  <sheetViews>
    <sheetView tabSelected="1" topLeftCell="L74" zoomScaleNormal="100" workbookViewId="0">
      <selection activeCell="AC83" sqref="AC83"/>
    </sheetView>
  </sheetViews>
  <sheetFormatPr baseColWidth="10" defaultRowHeight="18.600000000000001" customHeight="1" x14ac:dyDescent="0.25"/>
  <sheetData>
    <row r="2" spans="2:22" ht="18.600000000000001" customHeight="1" thickBot="1" x14ac:dyDescent="0.3"/>
    <row r="3" spans="2:22" ht="18.600000000000001" customHeight="1" x14ac:dyDescent="0.25">
      <c r="B3" s="81" t="s">
        <v>8</v>
      </c>
      <c r="C3" s="82"/>
      <c r="D3" s="82"/>
      <c r="E3" s="82"/>
      <c r="F3" s="82"/>
      <c r="G3" s="82"/>
      <c r="H3" s="83"/>
      <c r="I3" s="18"/>
      <c r="J3" s="18"/>
      <c r="K3" s="18"/>
      <c r="M3" s="81" t="s">
        <v>8</v>
      </c>
      <c r="N3" s="82"/>
      <c r="O3" s="82"/>
      <c r="P3" s="82"/>
      <c r="Q3" s="82"/>
      <c r="R3" s="82"/>
      <c r="S3" s="83"/>
    </row>
    <row r="4" spans="2:22" ht="18.600000000000001" customHeight="1" x14ac:dyDescent="0.25">
      <c r="B4" s="32" t="s">
        <v>0</v>
      </c>
      <c r="C4" s="42" t="s">
        <v>1</v>
      </c>
      <c r="D4" s="6" t="s">
        <v>2</v>
      </c>
      <c r="E4" s="42" t="s">
        <v>3</v>
      </c>
      <c r="F4" s="42" t="s">
        <v>4</v>
      </c>
      <c r="G4" s="42" t="s">
        <v>5</v>
      </c>
      <c r="H4" s="33" t="s">
        <v>6</v>
      </c>
      <c r="I4" s="18"/>
      <c r="J4" s="18"/>
      <c r="K4" s="18"/>
      <c r="M4" s="32" t="s">
        <v>0</v>
      </c>
      <c r="N4" s="45" t="s">
        <v>1</v>
      </c>
      <c r="O4" s="6" t="s">
        <v>2</v>
      </c>
      <c r="P4" s="45" t="s">
        <v>3</v>
      </c>
      <c r="Q4" s="45" t="s">
        <v>4</v>
      </c>
      <c r="R4" s="45" t="s">
        <v>5</v>
      </c>
      <c r="S4" s="33" t="s">
        <v>6</v>
      </c>
    </row>
    <row r="5" spans="2:22" ht="18.600000000000001" customHeight="1" x14ac:dyDescent="0.25">
      <c r="B5" s="34">
        <v>1</v>
      </c>
      <c r="C5" s="8">
        <v>18</v>
      </c>
      <c r="D5" s="9">
        <v>0.1</v>
      </c>
      <c r="E5" s="8">
        <f>C5*D5</f>
        <v>1.8</v>
      </c>
      <c r="F5" s="10">
        <f>E5</f>
        <v>1.8</v>
      </c>
      <c r="G5" s="8">
        <f>D5*36</f>
        <v>3.6</v>
      </c>
      <c r="H5" s="35">
        <f>G5-F5</f>
        <v>1.8</v>
      </c>
      <c r="I5" s="47"/>
      <c r="J5" s="47"/>
      <c r="K5" s="47"/>
      <c r="M5" s="34">
        <v>1</v>
      </c>
      <c r="N5" s="8">
        <v>18</v>
      </c>
      <c r="O5" s="9">
        <v>0.1</v>
      </c>
      <c r="P5" s="8">
        <f>N5*O5</f>
        <v>1.8</v>
      </c>
      <c r="Q5" s="10">
        <f>P5</f>
        <v>1.8</v>
      </c>
      <c r="R5" s="8">
        <f>O5*36</f>
        <v>3.6</v>
      </c>
      <c r="S5" s="35">
        <f>R5-Q5</f>
        <v>1.8</v>
      </c>
    </row>
    <row r="6" spans="2:22" ht="18.600000000000001" customHeight="1" x14ac:dyDescent="0.25">
      <c r="B6" s="34">
        <v>2</v>
      </c>
      <c r="C6" s="8">
        <v>18</v>
      </c>
      <c r="D6" s="9">
        <v>0.2</v>
      </c>
      <c r="E6" s="8">
        <f t="shared" ref="E6:E10" si="0">C6*D6</f>
        <v>3.6</v>
      </c>
      <c r="F6" s="10">
        <f>E6+F5</f>
        <v>5.4</v>
      </c>
      <c r="G6" s="8">
        <f t="shared" ref="G6:G10" si="1">D6*36</f>
        <v>7.2</v>
      </c>
      <c r="H6" s="36">
        <f>G6-F6</f>
        <v>1.7999999999999998</v>
      </c>
      <c r="I6" s="48"/>
      <c r="J6" s="48"/>
      <c r="K6" s="48"/>
      <c r="M6" s="34">
        <v>2</v>
      </c>
      <c r="N6" s="8">
        <v>18</v>
      </c>
      <c r="O6" s="9">
        <v>0.5</v>
      </c>
      <c r="P6" s="8">
        <f t="shared" ref="P6" si="2">N6*O6</f>
        <v>9</v>
      </c>
      <c r="Q6" s="10">
        <f>P6+Q5</f>
        <v>10.8</v>
      </c>
      <c r="R6" s="8">
        <f t="shared" ref="R6" si="3">O6*36</f>
        <v>18</v>
      </c>
      <c r="S6" s="36">
        <f>R6-Q6</f>
        <v>7.1999999999999993</v>
      </c>
    </row>
    <row r="7" spans="2:22" ht="18.600000000000001" customHeight="1" x14ac:dyDescent="0.25">
      <c r="B7" s="34">
        <v>3</v>
      </c>
      <c r="C7" s="8">
        <v>18</v>
      </c>
      <c r="D7" s="9">
        <v>0.4</v>
      </c>
      <c r="E7" s="8">
        <f t="shared" si="0"/>
        <v>7.2</v>
      </c>
      <c r="F7" s="10">
        <f t="shared" ref="F7:F10" si="4">E7+F6</f>
        <v>12.600000000000001</v>
      </c>
      <c r="G7" s="8">
        <f t="shared" si="1"/>
        <v>14.4</v>
      </c>
      <c r="H7" s="35">
        <f t="shared" ref="H7:H10" si="5">G7-F7</f>
        <v>1.7999999999999989</v>
      </c>
      <c r="I7" s="47"/>
      <c r="J7" s="47"/>
      <c r="K7" s="47"/>
      <c r="M7" s="34"/>
      <c r="N7" s="8"/>
      <c r="O7" s="9"/>
      <c r="P7" s="8"/>
      <c r="Q7" s="10"/>
      <c r="R7" s="8"/>
      <c r="S7" s="35"/>
    </row>
    <row r="8" spans="2:22" ht="18.600000000000001" customHeight="1" x14ac:dyDescent="0.25">
      <c r="B8" s="34">
        <v>4</v>
      </c>
      <c r="C8" s="8">
        <v>18</v>
      </c>
      <c r="D8" s="9">
        <v>0.8</v>
      </c>
      <c r="E8" s="8">
        <f t="shared" si="0"/>
        <v>14.4</v>
      </c>
      <c r="F8" s="10">
        <f t="shared" si="4"/>
        <v>27</v>
      </c>
      <c r="G8" s="8">
        <f t="shared" si="1"/>
        <v>28.8</v>
      </c>
      <c r="H8" s="36">
        <f t="shared" si="5"/>
        <v>1.8000000000000007</v>
      </c>
      <c r="I8" s="48"/>
      <c r="J8" s="48"/>
      <c r="K8" s="48"/>
    </row>
    <row r="9" spans="2:22" ht="18.600000000000001" customHeight="1" x14ac:dyDescent="0.25">
      <c r="B9" s="34">
        <v>5</v>
      </c>
      <c r="C9" s="8">
        <v>18</v>
      </c>
      <c r="D9" s="9">
        <v>1.6</v>
      </c>
      <c r="E9" s="8">
        <f t="shared" si="0"/>
        <v>28.8</v>
      </c>
      <c r="F9" s="10">
        <f t="shared" si="4"/>
        <v>55.8</v>
      </c>
      <c r="G9" s="8">
        <f t="shared" si="1"/>
        <v>57.6</v>
      </c>
      <c r="H9" s="35">
        <f t="shared" si="5"/>
        <v>1.8000000000000043</v>
      </c>
      <c r="I9" s="47"/>
      <c r="J9" s="47"/>
      <c r="K9" s="47"/>
    </row>
    <row r="10" spans="2:22" ht="18.600000000000001" customHeight="1" thickBot="1" x14ac:dyDescent="0.3">
      <c r="B10" s="37">
        <v>6</v>
      </c>
      <c r="C10" s="38">
        <v>18</v>
      </c>
      <c r="D10" s="39">
        <v>3.2</v>
      </c>
      <c r="E10" s="38">
        <f t="shared" si="0"/>
        <v>57.6</v>
      </c>
      <c r="F10" s="40">
        <f t="shared" si="4"/>
        <v>113.4</v>
      </c>
      <c r="G10" s="38">
        <f t="shared" si="1"/>
        <v>115.2</v>
      </c>
      <c r="H10" s="41">
        <f t="shared" si="5"/>
        <v>1.7999999999999972</v>
      </c>
      <c r="I10" s="48"/>
      <c r="J10" s="48"/>
      <c r="K10" s="48"/>
      <c r="R10">
        <v>0.1</v>
      </c>
      <c r="S10">
        <v>1</v>
      </c>
      <c r="T10">
        <v>19</v>
      </c>
      <c r="U10" s="19">
        <v>-10.8</v>
      </c>
      <c r="V10">
        <f>T10*U10</f>
        <v>-205.20000000000002</v>
      </c>
    </row>
    <row r="11" spans="2:22" ht="18.600000000000001" customHeight="1" x14ac:dyDescent="0.25">
      <c r="B11" s="34">
        <v>7</v>
      </c>
      <c r="C11" s="8">
        <v>18</v>
      </c>
      <c r="D11" s="9">
        <v>6.4</v>
      </c>
      <c r="E11" s="8">
        <f t="shared" ref="E11" si="6">C11*D11</f>
        <v>115.2</v>
      </c>
      <c r="F11" s="10">
        <f t="shared" ref="F11" si="7">E11+F10</f>
        <v>228.60000000000002</v>
      </c>
      <c r="G11" s="8">
        <f t="shared" ref="G11" si="8">D11*36</f>
        <v>230.4</v>
      </c>
      <c r="H11" s="35">
        <f t="shared" ref="H11" si="9">G11-F11</f>
        <v>1.7999999999999829</v>
      </c>
      <c r="I11" s="47"/>
      <c r="J11" s="47"/>
      <c r="K11" s="47"/>
      <c r="T11">
        <v>21</v>
      </c>
      <c r="U11" s="19">
        <v>7.2</v>
      </c>
      <c r="V11">
        <f t="shared" ref="V11:V12" si="10">T11*U11</f>
        <v>151.20000000000002</v>
      </c>
    </row>
    <row r="12" spans="2:22" ht="18.600000000000001" customHeight="1" x14ac:dyDescent="0.25">
      <c r="T12" s="20">
        <v>25</v>
      </c>
      <c r="U12" s="20">
        <v>1.8</v>
      </c>
      <c r="V12" s="20">
        <f t="shared" si="10"/>
        <v>45</v>
      </c>
    </row>
    <row r="13" spans="2:22" ht="18.600000000000001" customHeight="1" thickBot="1" x14ac:dyDescent="0.3">
      <c r="V13">
        <f>SUM(V10:V12)</f>
        <v>-9</v>
      </c>
    </row>
    <row r="14" spans="2:22" ht="18.600000000000001" customHeight="1" x14ac:dyDescent="0.25">
      <c r="B14" s="81" t="s">
        <v>37</v>
      </c>
      <c r="C14" s="82"/>
      <c r="D14" s="82"/>
      <c r="E14" s="82"/>
      <c r="F14" s="82"/>
      <c r="G14" s="82"/>
      <c r="H14" s="83"/>
      <c r="I14" s="18"/>
      <c r="J14" s="18"/>
      <c r="K14" s="18"/>
    </row>
    <row r="15" spans="2:22" ht="18.600000000000001" customHeight="1" x14ac:dyDescent="0.25">
      <c r="B15" s="32" t="s">
        <v>0</v>
      </c>
      <c r="C15" s="43" t="s">
        <v>1</v>
      </c>
      <c r="D15" s="6" t="s">
        <v>2</v>
      </c>
      <c r="E15" s="43" t="s">
        <v>3</v>
      </c>
      <c r="F15" s="43" t="s">
        <v>4</v>
      </c>
      <c r="G15" s="43" t="s">
        <v>5</v>
      </c>
      <c r="H15" s="33" t="s">
        <v>6</v>
      </c>
      <c r="I15" s="18"/>
      <c r="J15" s="18"/>
      <c r="K15" s="18"/>
    </row>
    <row r="16" spans="2:22" ht="18.600000000000001" customHeight="1" x14ac:dyDescent="0.25">
      <c r="B16" s="34">
        <v>1</v>
      </c>
      <c r="C16" s="8">
        <v>18</v>
      </c>
      <c r="D16" s="9">
        <v>0.1</v>
      </c>
      <c r="E16" s="8">
        <f>C16*D16</f>
        <v>1.8</v>
      </c>
      <c r="F16" s="10">
        <f>E16</f>
        <v>1.8</v>
      </c>
      <c r="G16" s="8">
        <f>D16*36</f>
        <v>3.6</v>
      </c>
      <c r="H16" s="35">
        <f>G16-F16</f>
        <v>1.8</v>
      </c>
      <c r="I16" s="47"/>
      <c r="J16" s="47"/>
      <c r="K16" s="47"/>
      <c r="S16">
        <v>0.1</v>
      </c>
      <c r="T16">
        <v>1</v>
      </c>
      <c r="U16">
        <v>39.6</v>
      </c>
      <c r="V16">
        <v>-19.8</v>
      </c>
    </row>
    <row r="17" spans="2:22" ht="18.600000000000001" customHeight="1" x14ac:dyDescent="0.25">
      <c r="B17" s="34">
        <v>2</v>
      </c>
      <c r="C17" s="8">
        <v>18</v>
      </c>
      <c r="D17" s="9">
        <v>0.3</v>
      </c>
      <c r="E17" s="8">
        <f t="shared" ref="E17:E22" si="11">C17*D17</f>
        <v>5.3999999999999995</v>
      </c>
      <c r="F17" s="10">
        <f>E17+F16</f>
        <v>7.1999999999999993</v>
      </c>
      <c r="G17" s="8">
        <f t="shared" ref="G17:G22" si="12">D17*36</f>
        <v>10.799999999999999</v>
      </c>
      <c r="H17" s="36">
        <f>G17-F17</f>
        <v>3.5999999999999996</v>
      </c>
      <c r="I17" s="48"/>
      <c r="J17" s="48"/>
      <c r="K17" s="48"/>
      <c r="S17">
        <v>0.1</v>
      </c>
      <c r="T17">
        <v>5</v>
      </c>
      <c r="U17">
        <v>327.60000000000002</v>
      </c>
      <c r="V17">
        <v>-91.8</v>
      </c>
    </row>
    <row r="18" spans="2:22" ht="18.600000000000001" customHeight="1" x14ac:dyDescent="0.25">
      <c r="B18" s="34">
        <v>3</v>
      </c>
      <c r="C18" s="8">
        <v>18</v>
      </c>
      <c r="D18" s="9">
        <v>0.6</v>
      </c>
      <c r="E18" s="8">
        <f t="shared" si="11"/>
        <v>10.799999999999999</v>
      </c>
      <c r="F18" s="10">
        <f t="shared" ref="F18:F22" si="13">E18+F17</f>
        <v>18</v>
      </c>
      <c r="G18" s="8">
        <f t="shared" si="12"/>
        <v>21.599999999999998</v>
      </c>
      <c r="H18" s="35">
        <f t="shared" ref="H18:H22" si="14">G18-F18</f>
        <v>3.5999999999999979</v>
      </c>
      <c r="I18" s="47"/>
      <c r="J18" s="47"/>
      <c r="K18" s="47"/>
      <c r="S18">
        <v>0.1</v>
      </c>
      <c r="T18">
        <v>10</v>
      </c>
      <c r="U18">
        <v>687.6</v>
      </c>
      <c r="V18">
        <v>-181.8</v>
      </c>
    </row>
    <row r="19" spans="2:22" ht="18.600000000000001" customHeight="1" x14ac:dyDescent="0.25">
      <c r="B19" s="34">
        <v>4</v>
      </c>
      <c r="C19" s="8">
        <v>18</v>
      </c>
      <c r="D19" s="9">
        <v>1.2</v>
      </c>
      <c r="E19" s="8">
        <f t="shared" si="11"/>
        <v>21.599999999999998</v>
      </c>
      <c r="F19" s="10">
        <f t="shared" si="13"/>
        <v>39.599999999999994</v>
      </c>
      <c r="G19" s="8">
        <f t="shared" si="12"/>
        <v>43.199999999999996</v>
      </c>
      <c r="H19" s="36">
        <f t="shared" si="14"/>
        <v>3.6000000000000014</v>
      </c>
      <c r="I19" s="48"/>
      <c r="J19" s="48"/>
      <c r="K19" s="48"/>
      <c r="S19">
        <v>0.1</v>
      </c>
      <c r="T19">
        <v>20</v>
      </c>
      <c r="U19">
        <v>1407.6</v>
      </c>
      <c r="V19">
        <v>-361.8</v>
      </c>
    </row>
    <row r="20" spans="2:22" ht="18.600000000000001" customHeight="1" x14ac:dyDescent="0.25">
      <c r="B20" s="34">
        <v>5</v>
      </c>
      <c r="C20" s="8">
        <v>18</v>
      </c>
      <c r="D20" s="9">
        <v>2.4</v>
      </c>
      <c r="E20" s="8">
        <f t="shared" si="11"/>
        <v>43.199999999999996</v>
      </c>
      <c r="F20" s="10">
        <f t="shared" si="13"/>
        <v>82.799999999999983</v>
      </c>
      <c r="G20" s="8">
        <f t="shared" si="12"/>
        <v>86.399999999999991</v>
      </c>
      <c r="H20" s="35">
        <f t="shared" si="14"/>
        <v>3.6000000000000085</v>
      </c>
      <c r="I20" s="47"/>
      <c r="J20" s="47"/>
      <c r="K20" s="47"/>
    </row>
    <row r="21" spans="2:22" ht="18.600000000000001" customHeight="1" thickBot="1" x14ac:dyDescent="0.3">
      <c r="B21" s="37">
        <v>6</v>
      </c>
      <c r="C21" s="38">
        <v>18</v>
      </c>
      <c r="D21" s="39">
        <v>4.8</v>
      </c>
      <c r="E21" s="38">
        <f t="shared" si="11"/>
        <v>86.399999999999991</v>
      </c>
      <c r="F21" s="40">
        <f t="shared" si="13"/>
        <v>169.2</v>
      </c>
      <c r="G21" s="38">
        <f t="shared" si="12"/>
        <v>172.79999999999998</v>
      </c>
      <c r="H21" s="41">
        <f t="shared" si="14"/>
        <v>3.5999999999999943</v>
      </c>
      <c r="I21" s="48"/>
      <c r="J21" s="48"/>
      <c r="K21" s="48"/>
    </row>
    <row r="22" spans="2:22" ht="18.600000000000001" customHeight="1" x14ac:dyDescent="0.25">
      <c r="B22" s="34">
        <v>7</v>
      </c>
      <c r="C22" s="8">
        <v>18</v>
      </c>
      <c r="D22" s="9">
        <v>9.6</v>
      </c>
      <c r="E22" s="8">
        <f t="shared" si="11"/>
        <v>172.79999999999998</v>
      </c>
      <c r="F22" s="10">
        <f t="shared" si="13"/>
        <v>342</v>
      </c>
      <c r="G22" s="8">
        <f t="shared" si="12"/>
        <v>345.59999999999997</v>
      </c>
      <c r="H22" s="35">
        <f t="shared" si="14"/>
        <v>3.5999999999999659</v>
      </c>
      <c r="I22" s="47"/>
      <c r="J22" s="47"/>
      <c r="K22" s="47"/>
    </row>
    <row r="24" spans="2:22" ht="18.600000000000001" customHeight="1" thickBot="1" x14ac:dyDescent="0.3"/>
    <row r="25" spans="2:22" ht="18.600000000000001" customHeight="1" x14ac:dyDescent="0.25">
      <c r="B25" s="81" t="s">
        <v>9</v>
      </c>
      <c r="C25" s="82"/>
      <c r="D25" s="82"/>
      <c r="E25" s="82"/>
      <c r="F25" s="82"/>
      <c r="G25" s="82"/>
      <c r="H25" s="83"/>
      <c r="I25" s="18"/>
      <c r="J25" s="18"/>
      <c r="K25" s="18"/>
    </row>
    <row r="26" spans="2:22" ht="18.600000000000001" customHeight="1" x14ac:dyDescent="0.25">
      <c r="B26" s="32" t="s">
        <v>0</v>
      </c>
      <c r="C26" s="42" t="s">
        <v>1</v>
      </c>
      <c r="D26" s="6" t="s">
        <v>2</v>
      </c>
      <c r="E26" s="42" t="s">
        <v>3</v>
      </c>
      <c r="F26" s="42" t="s">
        <v>4</v>
      </c>
      <c r="G26" s="42" t="s">
        <v>5</v>
      </c>
      <c r="H26" s="33" t="s">
        <v>6</v>
      </c>
      <c r="I26" s="18"/>
      <c r="J26" s="18"/>
      <c r="K26" s="18"/>
    </row>
    <row r="27" spans="2:22" ht="18.600000000000001" customHeight="1" x14ac:dyDescent="0.25">
      <c r="B27" s="34">
        <v>1</v>
      </c>
      <c r="C27" s="8">
        <v>18</v>
      </c>
      <c r="D27" s="9">
        <v>0.2</v>
      </c>
      <c r="E27" s="8">
        <f>C27*D27</f>
        <v>3.6</v>
      </c>
      <c r="F27" s="10">
        <f>E27</f>
        <v>3.6</v>
      </c>
      <c r="G27" s="8">
        <f>D27*36</f>
        <v>7.2</v>
      </c>
      <c r="H27" s="35">
        <f>G27-F27</f>
        <v>3.6</v>
      </c>
      <c r="I27" s="47"/>
      <c r="J27" s="47"/>
      <c r="K27" s="47"/>
    </row>
    <row r="28" spans="2:22" ht="18.600000000000001" customHeight="1" x14ac:dyDescent="0.25">
      <c r="B28" s="34">
        <v>2</v>
      </c>
      <c r="C28" s="8">
        <v>18</v>
      </c>
      <c r="D28" s="9">
        <v>0.4</v>
      </c>
      <c r="E28" s="8">
        <f t="shared" ref="E28:E32" si="15">C28*D28</f>
        <v>7.2</v>
      </c>
      <c r="F28" s="10">
        <f>E28+F27</f>
        <v>10.8</v>
      </c>
      <c r="G28" s="8">
        <f t="shared" ref="G28:G32" si="16">D28*36</f>
        <v>14.4</v>
      </c>
      <c r="H28" s="36">
        <f>G28-F28</f>
        <v>3.5999999999999996</v>
      </c>
      <c r="I28" s="48"/>
      <c r="J28" s="48"/>
      <c r="K28" s="48"/>
    </row>
    <row r="29" spans="2:22" ht="18.600000000000001" customHeight="1" x14ac:dyDescent="0.25">
      <c r="B29" s="34">
        <v>3</v>
      </c>
      <c r="C29" s="8">
        <v>18</v>
      </c>
      <c r="D29" s="9">
        <v>0.8</v>
      </c>
      <c r="E29" s="8">
        <f t="shared" si="15"/>
        <v>14.4</v>
      </c>
      <c r="F29" s="10">
        <f t="shared" ref="F29:F32" si="17">E29+F28</f>
        <v>25.200000000000003</v>
      </c>
      <c r="G29" s="8">
        <f t="shared" si="16"/>
        <v>28.8</v>
      </c>
      <c r="H29" s="35">
        <f t="shared" ref="H29:H32" si="18">G29-F29</f>
        <v>3.5999999999999979</v>
      </c>
      <c r="I29" s="47"/>
      <c r="J29" s="47"/>
      <c r="K29" s="47"/>
    </row>
    <row r="30" spans="2:22" ht="18.600000000000001" customHeight="1" x14ac:dyDescent="0.25">
      <c r="B30" s="34">
        <v>4</v>
      </c>
      <c r="C30" s="8">
        <v>18</v>
      </c>
      <c r="D30" s="9">
        <v>1.6</v>
      </c>
      <c r="E30" s="8">
        <f t="shared" si="15"/>
        <v>28.8</v>
      </c>
      <c r="F30" s="10">
        <f t="shared" si="17"/>
        <v>54</v>
      </c>
      <c r="G30" s="8">
        <f t="shared" si="16"/>
        <v>57.6</v>
      </c>
      <c r="H30" s="36">
        <f t="shared" si="18"/>
        <v>3.6000000000000014</v>
      </c>
      <c r="I30" s="48"/>
      <c r="J30" s="48"/>
      <c r="K30" s="48"/>
    </row>
    <row r="31" spans="2:22" ht="18.600000000000001" customHeight="1" x14ac:dyDescent="0.25">
      <c r="B31" s="34">
        <v>5</v>
      </c>
      <c r="C31" s="8">
        <v>18</v>
      </c>
      <c r="D31" s="9">
        <v>3.2</v>
      </c>
      <c r="E31" s="8">
        <f t="shared" si="15"/>
        <v>57.6</v>
      </c>
      <c r="F31" s="10">
        <f t="shared" si="17"/>
        <v>111.6</v>
      </c>
      <c r="G31" s="8">
        <f t="shared" si="16"/>
        <v>115.2</v>
      </c>
      <c r="H31" s="35">
        <f t="shared" si="18"/>
        <v>3.6000000000000085</v>
      </c>
      <c r="I31" s="47"/>
      <c r="J31" s="47"/>
      <c r="K31" s="47"/>
    </row>
    <row r="32" spans="2:22" ht="18.600000000000001" customHeight="1" thickBot="1" x14ac:dyDescent="0.3">
      <c r="B32" s="37">
        <v>6</v>
      </c>
      <c r="C32" s="38">
        <v>18</v>
      </c>
      <c r="D32" s="39">
        <v>6.4</v>
      </c>
      <c r="E32" s="38">
        <f t="shared" si="15"/>
        <v>115.2</v>
      </c>
      <c r="F32" s="40">
        <f t="shared" si="17"/>
        <v>226.8</v>
      </c>
      <c r="G32" s="38">
        <f t="shared" si="16"/>
        <v>230.4</v>
      </c>
      <c r="H32" s="41">
        <f t="shared" si="18"/>
        <v>3.5999999999999943</v>
      </c>
      <c r="I32" s="48"/>
      <c r="J32" s="48"/>
      <c r="K32" s="48"/>
    </row>
    <row r="33" spans="2:22" ht="18.600000000000001" customHeight="1" x14ac:dyDescent="0.25">
      <c r="B33" s="34">
        <v>7</v>
      </c>
      <c r="C33" s="8">
        <v>18</v>
      </c>
      <c r="D33" s="9">
        <v>12.8</v>
      </c>
      <c r="E33" s="8">
        <f t="shared" ref="E33" si="19">C33*D33</f>
        <v>230.4</v>
      </c>
      <c r="F33" s="10">
        <f t="shared" ref="F33" si="20">E33+F32</f>
        <v>457.20000000000005</v>
      </c>
      <c r="G33" s="8">
        <f t="shared" ref="G33" si="21">D33*36</f>
        <v>460.8</v>
      </c>
      <c r="H33" s="35">
        <f t="shared" ref="H33" si="22">G33-F33</f>
        <v>3.5999999999999659</v>
      </c>
      <c r="I33" s="47"/>
      <c r="J33" s="47"/>
      <c r="K33" s="47"/>
    </row>
    <row r="35" spans="2:22" ht="18.600000000000001" customHeight="1" thickBot="1" x14ac:dyDescent="0.3"/>
    <row r="36" spans="2:22" ht="18.600000000000001" customHeight="1" x14ac:dyDescent="0.25">
      <c r="B36" s="81" t="s">
        <v>38</v>
      </c>
      <c r="C36" s="82"/>
      <c r="D36" s="82"/>
      <c r="E36" s="82"/>
      <c r="F36" s="82"/>
      <c r="G36" s="82"/>
      <c r="H36" s="83"/>
      <c r="I36" s="18"/>
      <c r="J36" s="18"/>
      <c r="K36" s="18"/>
      <c r="M36" s="81" t="s">
        <v>38</v>
      </c>
      <c r="N36" s="82"/>
      <c r="O36" s="82"/>
      <c r="P36" s="82"/>
      <c r="Q36" s="82"/>
      <c r="R36" s="82"/>
      <c r="S36" s="83"/>
    </row>
    <row r="37" spans="2:22" ht="18.600000000000001" customHeight="1" x14ac:dyDescent="0.25">
      <c r="B37" s="32" t="s">
        <v>0</v>
      </c>
      <c r="C37" s="44" t="s">
        <v>1</v>
      </c>
      <c r="D37" s="6" t="s">
        <v>2</v>
      </c>
      <c r="E37" s="44" t="s">
        <v>3</v>
      </c>
      <c r="F37" s="44" t="s">
        <v>4</v>
      </c>
      <c r="G37" s="44" t="s">
        <v>5</v>
      </c>
      <c r="H37" s="33" t="s">
        <v>6</v>
      </c>
      <c r="I37" s="18"/>
      <c r="J37" s="18"/>
      <c r="K37" s="18"/>
      <c r="M37" s="32" t="s">
        <v>0</v>
      </c>
      <c r="N37" s="44" t="s">
        <v>1</v>
      </c>
      <c r="O37" s="6" t="s">
        <v>2</v>
      </c>
      <c r="P37" s="44" t="s">
        <v>3</v>
      </c>
      <c r="Q37" s="44" t="s">
        <v>4</v>
      </c>
      <c r="R37" s="44" t="s">
        <v>5</v>
      </c>
      <c r="S37" s="33" t="s">
        <v>6</v>
      </c>
    </row>
    <row r="38" spans="2:22" ht="18.600000000000001" customHeight="1" x14ac:dyDescent="0.25">
      <c r="B38" s="34">
        <v>1</v>
      </c>
      <c r="C38" s="8">
        <v>18</v>
      </c>
      <c r="D38" s="9">
        <v>0.2</v>
      </c>
      <c r="E38" s="8">
        <f>C38*D38</f>
        <v>3.6</v>
      </c>
      <c r="F38" s="10">
        <f>E38</f>
        <v>3.6</v>
      </c>
      <c r="G38" s="8">
        <f>D38*36</f>
        <v>7.2</v>
      </c>
      <c r="H38" s="35">
        <f>G38-F38</f>
        <v>3.6</v>
      </c>
      <c r="I38" s="47"/>
      <c r="J38" s="47"/>
      <c r="K38" s="47"/>
      <c r="M38" s="34">
        <v>1</v>
      </c>
      <c r="N38" s="8">
        <v>18</v>
      </c>
      <c r="O38" s="9">
        <v>0.1</v>
      </c>
      <c r="P38" s="8">
        <f>N38*O38</f>
        <v>1.8</v>
      </c>
      <c r="Q38" s="10">
        <f>P38</f>
        <v>1.8</v>
      </c>
      <c r="R38" s="8">
        <f>O38*36</f>
        <v>3.6</v>
      </c>
      <c r="S38" s="35">
        <f>R38-Q38</f>
        <v>1.8</v>
      </c>
      <c r="U38">
        <v>25</v>
      </c>
      <c r="V38">
        <f>U38*S38</f>
        <v>45</v>
      </c>
    </row>
    <row r="39" spans="2:22" ht="18.600000000000001" customHeight="1" x14ac:dyDescent="0.25">
      <c r="B39" s="34">
        <v>2</v>
      </c>
      <c r="C39" s="8">
        <v>18</v>
      </c>
      <c r="D39" s="9">
        <v>0.5</v>
      </c>
      <c r="E39" s="8">
        <f t="shared" ref="E39:E44" si="23">C39*D39</f>
        <v>9</v>
      </c>
      <c r="F39" s="10">
        <f>E39+F38</f>
        <v>12.6</v>
      </c>
      <c r="G39" s="8">
        <f t="shared" ref="G39:G44" si="24">D39*36</f>
        <v>18</v>
      </c>
      <c r="H39" s="36">
        <f>G39-F39</f>
        <v>5.4</v>
      </c>
      <c r="I39" s="48"/>
      <c r="J39" s="48"/>
      <c r="K39" s="48"/>
      <c r="M39" s="34">
        <v>2</v>
      </c>
      <c r="N39" s="8">
        <v>18</v>
      </c>
      <c r="O39" s="9">
        <v>0.3</v>
      </c>
      <c r="P39" s="8">
        <f t="shared" ref="P39:P44" si="25">N39*O39</f>
        <v>5.3999999999999995</v>
      </c>
      <c r="Q39" s="10">
        <f>P39+Q38</f>
        <v>7.1999999999999993</v>
      </c>
      <c r="R39" s="8">
        <f t="shared" ref="R39:R44" si="26">O39*36</f>
        <v>10.799999999999999</v>
      </c>
      <c r="S39" s="36">
        <f>R39-Q39</f>
        <v>3.5999999999999996</v>
      </c>
      <c r="U39">
        <v>21</v>
      </c>
      <c r="V39">
        <f t="shared" ref="V39:V44" si="27">U39*S39</f>
        <v>75.599999999999994</v>
      </c>
    </row>
    <row r="40" spans="2:22" ht="18.600000000000001" customHeight="1" x14ac:dyDescent="0.25">
      <c r="B40" s="34">
        <v>3</v>
      </c>
      <c r="C40" s="8">
        <v>18</v>
      </c>
      <c r="D40" s="9">
        <v>1</v>
      </c>
      <c r="E40" s="8">
        <f t="shared" si="23"/>
        <v>18</v>
      </c>
      <c r="F40" s="10">
        <f t="shared" ref="F40:F44" si="28">E40+F39</f>
        <v>30.6</v>
      </c>
      <c r="G40" s="8">
        <f t="shared" si="24"/>
        <v>36</v>
      </c>
      <c r="H40" s="35">
        <f t="shared" ref="H40:H44" si="29">G40-F40</f>
        <v>5.3999999999999986</v>
      </c>
      <c r="I40" s="47"/>
      <c r="J40" s="47"/>
      <c r="K40" s="47"/>
      <c r="M40" s="34">
        <v>3</v>
      </c>
      <c r="N40" s="8">
        <v>18</v>
      </c>
      <c r="O40" s="9">
        <v>0.7</v>
      </c>
      <c r="P40" s="8">
        <f t="shared" si="25"/>
        <v>12.6</v>
      </c>
      <c r="Q40" s="10">
        <f t="shared" ref="Q40:Q44" si="30">P40+Q39</f>
        <v>19.799999999999997</v>
      </c>
      <c r="R40" s="8">
        <f t="shared" si="26"/>
        <v>25.2</v>
      </c>
      <c r="S40" s="35">
        <f t="shared" ref="S40:S44" si="31">R40-Q40</f>
        <v>5.4000000000000021</v>
      </c>
      <c r="U40">
        <v>9</v>
      </c>
      <c r="V40">
        <f t="shared" si="27"/>
        <v>48.600000000000023</v>
      </c>
    </row>
    <row r="41" spans="2:22" ht="18.600000000000001" customHeight="1" x14ac:dyDescent="0.25">
      <c r="B41" s="34">
        <v>4</v>
      </c>
      <c r="C41" s="8">
        <v>18</v>
      </c>
      <c r="D41" s="9">
        <v>2</v>
      </c>
      <c r="E41" s="8">
        <f t="shared" si="23"/>
        <v>36</v>
      </c>
      <c r="F41" s="10">
        <f t="shared" si="28"/>
        <v>66.599999999999994</v>
      </c>
      <c r="G41" s="8">
        <f t="shared" si="24"/>
        <v>72</v>
      </c>
      <c r="H41" s="36">
        <f t="shared" si="29"/>
        <v>5.4000000000000057</v>
      </c>
      <c r="I41" s="48"/>
      <c r="J41" s="48"/>
      <c r="K41" s="48"/>
      <c r="M41" s="34">
        <v>4</v>
      </c>
      <c r="N41" s="8">
        <v>18</v>
      </c>
      <c r="O41" s="9">
        <v>1.5</v>
      </c>
      <c r="P41" s="8">
        <f t="shared" si="25"/>
        <v>27</v>
      </c>
      <c r="Q41" s="10">
        <f t="shared" si="30"/>
        <v>46.8</v>
      </c>
      <c r="R41" s="8">
        <f t="shared" si="26"/>
        <v>54</v>
      </c>
      <c r="S41" s="36">
        <f t="shared" si="31"/>
        <v>7.2000000000000028</v>
      </c>
      <c r="U41">
        <v>5</v>
      </c>
      <c r="V41">
        <f t="shared" si="27"/>
        <v>36.000000000000014</v>
      </c>
    </row>
    <row r="42" spans="2:22" ht="18.600000000000001" customHeight="1" x14ac:dyDescent="0.25">
      <c r="B42" s="34">
        <v>5</v>
      </c>
      <c r="C42" s="8">
        <v>18</v>
      </c>
      <c r="D42" s="9">
        <v>4</v>
      </c>
      <c r="E42" s="8">
        <f t="shared" si="23"/>
        <v>72</v>
      </c>
      <c r="F42" s="10">
        <f t="shared" si="28"/>
        <v>138.6</v>
      </c>
      <c r="G42" s="8">
        <f t="shared" si="24"/>
        <v>144</v>
      </c>
      <c r="H42" s="35">
        <f t="shared" si="29"/>
        <v>5.4000000000000057</v>
      </c>
      <c r="I42" s="47"/>
      <c r="J42" s="47"/>
      <c r="K42" s="47"/>
      <c r="M42" s="34">
        <v>5</v>
      </c>
      <c r="N42" s="8">
        <v>18</v>
      </c>
      <c r="O42" s="9">
        <v>3.1</v>
      </c>
      <c r="P42" s="8">
        <f t="shared" si="25"/>
        <v>55.800000000000004</v>
      </c>
      <c r="Q42" s="10">
        <f t="shared" si="30"/>
        <v>102.6</v>
      </c>
      <c r="R42" s="8">
        <f t="shared" si="26"/>
        <v>111.60000000000001</v>
      </c>
      <c r="S42" s="35">
        <f t="shared" si="31"/>
        <v>9.0000000000000142</v>
      </c>
      <c r="U42">
        <v>3</v>
      </c>
      <c r="V42">
        <f t="shared" si="27"/>
        <v>27.000000000000043</v>
      </c>
    </row>
    <row r="43" spans="2:22" ht="18.600000000000001" customHeight="1" thickBot="1" x14ac:dyDescent="0.3">
      <c r="B43" s="37">
        <v>6</v>
      </c>
      <c r="C43" s="38">
        <v>18</v>
      </c>
      <c r="D43" s="39">
        <v>8</v>
      </c>
      <c r="E43" s="38">
        <f t="shared" si="23"/>
        <v>144</v>
      </c>
      <c r="F43" s="40">
        <f t="shared" si="28"/>
        <v>282.60000000000002</v>
      </c>
      <c r="G43" s="38">
        <f t="shared" si="24"/>
        <v>288</v>
      </c>
      <c r="H43" s="41">
        <f t="shared" si="29"/>
        <v>5.3999999999999773</v>
      </c>
      <c r="I43" s="48"/>
      <c r="J43" s="48"/>
      <c r="K43" s="48"/>
      <c r="M43" s="37">
        <v>6</v>
      </c>
      <c r="N43" s="38">
        <v>18</v>
      </c>
      <c r="O43" s="39">
        <v>6.3</v>
      </c>
      <c r="P43" s="38">
        <f t="shared" si="25"/>
        <v>113.39999999999999</v>
      </c>
      <c r="Q43" s="40">
        <f t="shared" si="30"/>
        <v>216</v>
      </c>
      <c r="R43" s="38">
        <f t="shared" si="26"/>
        <v>226.79999999999998</v>
      </c>
      <c r="S43" s="41">
        <f t="shared" si="31"/>
        <v>10.799999999999983</v>
      </c>
      <c r="U43">
        <v>2</v>
      </c>
      <c r="V43">
        <f t="shared" si="27"/>
        <v>21.599999999999966</v>
      </c>
    </row>
    <row r="44" spans="2:22" ht="18.600000000000001" customHeight="1" x14ac:dyDescent="0.25">
      <c r="B44" s="34">
        <v>7</v>
      </c>
      <c r="C44" s="8">
        <v>18</v>
      </c>
      <c r="D44" s="9">
        <v>16</v>
      </c>
      <c r="E44" s="8">
        <f t="shared" si="23"/>
        <v>288</v>
      </c>
      <c r="F44" s="10">
        <f t="shared" si="28"/>
        <v>570.6</v>
      </c>
      <c r="G44" s="8">
        <f t="shared" si="24"/>
        <v>576</v>
      </c>
      <c r="H44" s="35">
        <f t="shared" si="29"/>
        <v>5.3999999999999773</v>
      </c>
      <c r="I44" s="47"/>
      <c r="J44" s="47"/>
      <c r="K44" s="47"/>
      <c r="M44" s="34">
        <v>7</v>
      </c>
      <c r="N44" s="8">
        <v>18</v>
      </c>
      <c r="O44" s="9">
        <v>12.7</v>
      </c>
      <c r="P44" s="8">
        <f t="shared" si="25"/>
        <v>228.6</v>
      </c>
      <c r="Q44" s="10">
        <f t="shared" si="30"/>
        <v>444.6</v>
      </c>
      <c r="R44" s="8">
        <f t="shared" si="26"/>
        <v>457.2</v>
      </c>
      <c r="S44" s="35">
        <f t="shared" si="31"/>
        <v>12.599999999999966</v>
      </c>
      <c r="U44" s="20">
        <v>5</v>
      </c>
      <c r="V44" s="20">
        <f t="shared" si="27"/>
        <v>62.999999999999829</v>
      </c>
    </row>
    <row r="45" spans="2:22" ht="18.600000000000001" customHeight="1" x14ac:dyDescent="0.25">
      <c r="M45" s="34">
        <v>8</v>
      </c>
      <c r="N45" s="8">
        <v>18</v>
      </c>
      <c r="O45" s="9">
        <v>25.5</v>
      </c>
      <c r="P45" s="8">
        <f t="shared" ref="P45" si="32">N45*O45</f>
        <v>459</v>
      </c>
      <c r="Q45" s="10">
        <f t="shared" ref="Q45" si="33">P45+Q44</f>
        <v>903.6</v>
      </c>
      <c r="R45" s="8">
        <f t="shared" ref="R45" si="34">O45*36</f>
        <v>918</v>
      </c>
      <c r="S45" s="36">
        <f t="shared" ref="S45" si="35">R45-Q45</f>
        <v>14.399999999999977</v>
      </c>
      <c r="V45" s="22">
        <f>SUM(V38:V44)</f>
        <v>316.7999999999999</v>
      </c>
    </row>
    <row r="46" spans="2:22" ht="18.600000000000001" customHeight="1" thickBot="1" x14ac:dyDescent="0.3">
      <c r="M46" s="34"/>
      <c r="N46" s="8"/>
      <c r="O46" s="9"/>
      <c r="P46" s="8"/>
      <c r="Q46" s="10"/>
      <c r="R46" s="8"/>
      <c r="S46" s="35"/>
    </row>
    <row r="47" spans="2:22" ht="18.600000000000001" customHeight="1" thickBot="1" x14ac:dyDescent="0.3">
      <c r="B47" s="81" t="s">
        <v>10</v>
      </c>
      <c r="C47" s="82"/>
      <c r="D47" s="82"/>
      <c r="E47" s="82"/>
      <c r="F47" s="82"/>
      <c r="G47" s="82"/>
      <c r="H47" s="83"/>
      <c r="I47" s="18"/>
      <c r="J47" s="18"/>
      <c r="K47" s="18"/>
      <c r="M47" s="37"/>
      <c r="N47" s="38"/>
      <c r="O47" s="39"/>
      <c r="P47" s="38"/>
      <c r="Q47" s="40"/>
      <c r="R47" s="38"/>
      <c r="S47" s="41"/>
    </row>
    <row r="48" spans="2:22" ht="18.600000000000001" customHeight="1" x14ac:dyDescent="0.25">
      <c r="B48" s="32" t="s">
        <v>0</v>
      </c>
      <c r="C48" s="44" t="s">
        <v>1</v>
      </c>
      <c r="D48" s="6" t="s">
        <v>2</v>
      </c>
      <c r="E48" s="44" t="s">
        <v>3</v>
      </c>
      <c r="F48" s="44" t="s">
        <v>4</v>
      </c>
      <c r="G48" s="44" t="s">
        <v>5</v>
      </c>
      <c r="H48" s="33" t="s">
        <v>6</v>
      </c>
      <c r="I48" s="18"/>
      <c r="J48" s="18"/>
      <c r="K48" s="18"/>
      <c r="M48" s="34"/>
      <c r="N48" s="8"/>
      <c r="O48" s="9"/>
      <c r="P48" s="8"/>
      <c r="Q48" s="10"/>
      <c r="R48" s="8"/>
      <c r="S48" s="35"/>
    </row>
    <row r="49" spans="2:22" ht="18.600000000000001" customHeight="1" x14ac:dyDescent="0.25">
      <c r="B49" s="34">
        <v>1</v>
      </c>
      <c r="C49" s="8">
        <v>18</v>
      </c>
      <c r="D49" s="9">
        <v>0.3</v>
      </c>
      <c r="E49" s="8">
        <f>C49*D49</f>
        <v>5.3999999999999995</v>
      </c>
      <c r="F49" s="10">
        <f>E49</f>
        <v>5.3999999999999995</v>
      </c>
      <c r="G49" s="8">
        <f>D49*36</f>
        <v>10.799999999999999</v>
      </c>
      <c r="H49" s="35">
        <f>G49-F49</f>
        <v>5.3999999999999995</v>
      </c>
      <c r="I49" s="47"/>
      <c r="J49" s="47"/>
      <c r="K49" s="47"/>
      <c r="M49" s="34"/>
      <c r="N49" s="8"/>
      <c r="O49" s="9"/>
      <c r="P49" s="8"/>
      <c r="Q49" s="10"/>
      <c r="R49" s="8"/>
      <c r="S49" s="36"/>
    </row>
    <row r="50" spans="2:22" ht="18.600000000000001" customHeight="1" x14ac:dyDescent="0.25">
      <c r="B50" s="34">
        <v>2</v>
      </c>
      <c r="C50" s="8">
        <v>18</v>
      </c>
      <c r="D50" s="9">
        <v>0.6</v>
      </c>
      <c r="E50" s="8">
        <f t="shared" ref="E50:E55" si="36">C50*D50</f>
        <v>10.799999999999999</v>
      </c>
      <c r="F50" s="10">
        <f>E50+F49</f>
        <v>16.2</v>
      </c>
      <c r="G50" s="8">
        <f t="shared" ref="G50:G55" si="37">D50*36</f>
        <v>21.599999999999998</v>
      </c>
      <c r="H50" s="36">
        <f>G50-F50</f>
        <v>5.3999999999999986</v>
      </c>
      <c r="I50" s="48"/>
      <c r="J50" s="48"/>
      <c r="K50" s="48"/>
    </row>
    <row r="51" spans="2:22" ht="18.600000000000001" customHeight="1" x14ac:dyDescent="0.25">
      <c r="B51" s="34">
        <v>3</v>
      </c>
      <c r="C51" s="8">
        <v>18</v>
      </c>
      <c r="D51" s="9">
        <v>1.2</v>
      </c>
      <c r="E51" s="8">
        <f t="shared" si="36"/>
        <v>21.599999999999998</v>
      </c>
      <c r="F51" s="10">
        <f t="shared" ref="F51:F55" si="38">E51+F50</f>
        <v>37.799999999999997</v>
      </c>
      <c r="G51" s="8">
        <f t="shared" si="37"/>
        <v>43.199999999999996</v>
      </c>
      <c r="H51" s="35">
        <f t="shared" ref="H51:H55" si="39">G51-F51</f>
        <v>5.3999999999999986</v>
      </c>
      <c r="I51" s="47"/>
      <c r="J51" s="47"/>
      <c r="K51" s="47"/>
    </row>
    <row r="52" spans="2:22" ht="18.600000000000001" customHeight="1" x14ac:dyDescent="0.25">
      <c r="B52" s="34">
        <v>4</v>
      </c>
      <c r="C52" s="8">
        <v>18</v>
      </c>
      <c r="D52" s="9">
        <v>2.4</v>
      </c>
      <c r="E52" s="8">
        <f t="shared" si="36"/>
        <v>43.199999999999996</v>
      </c>
      <c r="F52" s="10">
        <f t="shared" si="38"/>
        <v>81</v>
      </c>
      <c r="G52" s="8">
        <f t="shared" si="37"/>
        <v>86.399999999999991</v>
      </c>
      <c r="H52" s="36">
        <f t="shared" si="39"/>
        <v>5.3999999999999915</v>
      </c>
      <c r="I52" s="48"/>
      <c r="J52" s="48"/>
      <c r="K52" s="48"/>
    </row>
    <row r="53" spans="2:22" ht="18.600000000000001" customHeight="1" thickBot="1" x14ac:dyDescent="0.3">
      <c r="B53" s="34">
        <v>5</v>
      </c>
      <c r="C53" s="8">
        <v>18</v>
      </c>
      <c r="D53" s="9">
        <v>4.8</v>
      </c>
      <c r="E53" s="8">
        <f t="shared" si="36"/>
        <v>86.399999999999991</v>
      </c>
      <c r="F53" s="10">
        <f t="shared" si="38"/>
        <v>167.39999999999998</v>
      </c>
      <c r="G53" s="8">
        <f t="shared" si="37"/>
        <v>172.79999999999998</v>
      </c>
      <c r="H53" s="35">
        <f t="shared" si="39"/>
        <v>5.4000000000000057</v>
      </c>
      <c r="I53" s="47"/>
      <c r="J53" s="47"/>
      <c r="K53" s="47"/>
    </row>
    <row r="54" spans="2:22" ht="18.600000000000001" customHeight="1" thickBot="1" x14ac:dyDescent="0.3">
      <c r="B54" s="37">
        <v>6</v>
      </c>
      <c r="C54" s="38">
        <v>18</v>
      </c>
      <c r="D54" s="39">
        <v>9.6</v>
      </c>
      <c r="E54" s="38">
        <f t="shared" si="36"/>
        <v>172.79999999999998</v>
      </c>
      <c r="F54" s="40">
        <f t="shared" si="38"/>
        <v>340.19999999999993</v>
      </c>
      <c r="G54" s="38">
        <f t="shared" si="37"/>
        <v>345.59999999999997</v>
      </c>
      <c r="H54" s="41">
        <f t="shared" si="39"/>
        <v>5.4000000000000341</v>
      </c>
      <c r="I54" s="48"/>
      <c r="J54" s="48"/>
      <c r="K54" s="48"/>
      <c r="M54" s="81" t="s">
        <v>38</v>
      </c>
      <c r="N54" s="82"/>
      <c r="O54" s="82"/>
      <c r="P54" s="82"/>
      <c r="Q54" s="82"/>
      <c r="R54" s="82"/>
      <c r="S54" s="83"/>
    </row>
    <row r="55" spans="2:22" ht="18.600000000000001" customHeight="1" x14ac:dyDescent="0.25">
      <c r="B55" s="34">
        <v>7</v>
      </c>
      <c r="C55" s="8">
        <v>18</v>
      </c>
      <c r="D55" s="9">
        <v>19.2</v>
      </c>
      <c r="E55" s="8">
        <f t="shared" si="36"/>
        <v>345.59999999999997</v>
      </c>
      <c r="F55" s="10">
        <f t="shared" si="38"/>
        <v>685.8</v>
      </c>
      <c r="G55" s="8">
        <f t="shared" si="37"/>
        <v>691.19999999999993</v>
      </c>
      <c r="H55" s="35">
        <f t="shared" si="39"/>
        <v>5.3999999999999773</v>
      </c>
      <c r="I55" s="47"/>
      <c r="J55" s="47"/>
      <c r="K55" s="47"/>
      <c r="M55" s="32" t="s">
        <v>0</v>
      </c>
      <c r="N55" s="45" t="s">
        <v>1</v>
      </c>
      <c r="O55" s="6" t="s">
        <v>2</v>
      </c>
      <c r="P55" s="45" t="s">
        <v>3</v>
      </c>
      <c r="Q55" s="45" t="s">
        <v>4</v>
      </c>
      <c r="R55" s="45" t="s">
        <v>5</v>
      </c>
      <c r="S55" s="33" t="s">
        <v>6</v>
      </c>
    </row>
    <row r="56" spans="2:22" ht="18.600000000000001" customHeight="1" x14ac:dyDescent="0.25">
      <c r="M56" s="34">
        <v>1</v>
      </c>
      <c r="N56" s="8">
        <v>18</v>
      </c>
      <c r="O56" s="9">
        <v>0.1</v>
      </c>
      <c r="P56" s="8">
        <f>N56*O56</f>
        <v>1.8</v>
      </c>
      <c r="Q56" s="10">
        <f>P56</f>
        <v>1.8</v>
      </c>
      <c r="R56" s="8">
        <f>O56*36</f>
        <v>3.6</v>
      </c>
      <c r="S56" s="35">
        <f>R56-Q56</f>
        <v>1.8</v>
      </c>
      <c r="U56">
        <v>25</v>
      </c>
      <c r="V56">
        <f>U56*S56</f>
        <v>45</v>
      </c>
    </row>
    <row r="57" spans="2:22" ht="18.600000000000001" customHeight="1" x14ac:dyDescent="0.25">
      <c r="M57" s="34">
        <v>2</v>
      </c>
      <c r="N57" s="8">
        <v>18</v>
      </c>
      <c r="O57" s="9">
        <v>1</v>
      </c>
      <c r="P57" s="8">
        <f t="shared" ref="P57:P63" si="40">N57*O57</f>
        <v>18</v>
      </c>
      <c r="Q57" s="10">
        <f>P57+Q56</f>
        <v>19.8</v>
      </c>
      <c r="R57" s="8">
        <f t="shared" ref="R57:R63" si="41">O57*36</f>
        <v>36</v>
      </c>
      <c r="S57" s="36">
        <f>R57-Q57</f>
        <v>16.2</v>
      </c>
      <c r="U57">
        <v>21</v>
      </c>
      <c r="V57">
        <f t="shared" ref="V57:V62" si="42">U57*S57</f>
        <v>340.2</v>
      </c>
    </row>
    <row r="58" spans="2:22" ht="18.600000000000001" customHeight="1" x14ac:dyDescent="0.25">
      <c r="M58" s="34">
        <v>3</v>
      </c>
      <c r="N58" s="8">
        <v>18</v>
      </c>
      <c r="O58" s="9">
        <v>2</v>
      </c>
      <c r="P58" s="8">
        <f t="shared" si="40"/>
        <v>36</v>
      </c>
      <c r="Q58" s="10">
        <f t="shared" ref="Q58:Q63" si="43">P58+Q57</f>
        <v>55.8</v>
      </c>
      <c r="R58" s="8">
        <f t="shared" si="41"/>
        <v>72</v>
      </c>
      <c r="S58" s="35">
        <f t="shared" ref="S58:S63" si="44">R58-Q58</f>
        <v>16.200000000000003</v>
      </c>
      <c r="U58">
        <v>9</v>
      </c>
      <c r="V58">
        <f t="shared" si="42"/>
        <v>145.80000000000001</v>
      </c>
    </row>
    <row r="59" spans="2:22" ht="18.600000000000001" customHeight="1" x14ac:dyDescent="0.25">
      <c r="M59" s="34">
        <v>4</v>
      </c>
      <c r="N59" s="8">
        <v>18</v>
      </c>
      <c r="O59" s="9">
        <v>4</v>
      </c>
      <c r="P59" s="8">
        <f t="shared" si="40"/>
        <v>72</v>
      </c>
      <c r="Q59" s="10">
        <f t="shared" si="43"/>
        <v>127.8</v>
      </c>
      <c r="R59" s="8">
        <f t="shared" si="41"/>
        <v>144</v>
      </c>
      <c r="S59" s="36">
        <f t="shared" si="44"/>
        <v>16.200000000000003</v>
      </c>
      <c r="U59">
        <v>5</v>
      </c>
      <c r="V59">
        <f t="shared" si="42"/>
        <v>81.000000000000014</v>
      </c>
    </row>
    <row r="60" spans="2:22" ht="18.600000000000001" customHeight="1" x14ac:dyDescent="0.25">
      <c r="M60" s="34">
        <v>5</v>
      </c>
      <c r="N60" s="8">
        <v>18</v>
      </c>
      <c r="O60" s="9">
        <v>8</v>
      </c>
      <c r="P60" s="8">
        <f t="shared" si="40"/>
        <v>144</v>
      </c>
      <c r="Q60" s="10">
        <f t="shared" si="43"/>
        <v>271.8</v>
      </c>
      <c r="R60" s="8">
        <f t="shared" si="41"/>
        <v>288</v>
      </c>
      <c r="S60" s="35">
        <f t="shared" si="44"/>
        <v>16.199999999999989</v>
      </c>
      <c r="U60">
        <v>3</v>
      </c>
      <c r="V60">
        <f t="shared" si="42"/>
        <v>48.599999999999966</v>
      </c>
    </row>
    <row r="61" spans="2:22" ht="18.600000000000001" customHeight="1" thickBot="1" x14ac:dyDescent="0.3">
      <c r="M61" s="37">
        <v>6</v>
      </c>
      <c r="N61" s="38">
        <v>18</v>
      </c>
      <c r="O61" s="39">
        <v>16</v>
      </c>
      <c r="P61" s="38">
        <f t="shared" si="40"/>
        <v>288</v>
      </c>
      <c r="Q61" s="40">
        <f t="shared" si="43"/>
        <v>559.79999999999995</v>
      </c>
      <c r="R61" s="38">
        <f t="shared" si="41"/>
        <v>576</v>
      </c>
      <c r="S61" s="41">
        <f t="shared" si="44"/>
        <v>16.200000000000045</v>
      </c>
      <c r="U61">
        <v>2</v>
      </c>
      <c r="V61">
        <f t="shared" si="42"/>
        <v>32.400000000000091</v>
      </c>
    </row>
    <row r="62" spans="2:22" ht="18.600000000000001" customHeight="1" x14ac:dyDescent="0.25">
      <c r="M62" s="34">
        <v>7</v>
      </c>
      <c r="N62" s="8">
        <v>18</v>
      </c>
      <c r="O62" s="9">
        <v>32</v>
      </c>
      <c r="P62" s="8">
        <f t="shared" si="40"/>
        <v>576</v>
      </c>
      <c r="Q62" s="10">
        <f t="shared" si="43"/>
        <v>1135.8</v>
      </c>
      <c r="R62" s="8">
        <f t="shared" si="41"/>
        <v>1152</v>
      </c>
      <c r="S62" s="35">
        <f t="shared" si="44"/>
        <v>16.200000000000045</v>
      </c>
      <c r="U62" s="20">
        <v>0</v>
      </c>
      <c r="V62" s="20">
        <f t="shared" si="42"/>
        <v>0</v>
      </c>
    </row>
    <row r="63" spans="2:22" ht="18.600000000000001" customHeight="1" x14ac:dyDescent="0.25">
      <c r="M63" s="34">
        <v>8</v>
      </c>
      <c r="N63" s="8">
        <v>18</v>
      </c>
      <c r="O63" s="9"/>
      <c r="P63" s="8">
        <f t="shared" si="40"/>
        <v>0</v>
      </c>
      <c r="Q63" s="10">
        <f t="shared" si="43"/>
        <v>1135.8</v>
      </c>
      <c r="R63" s="8">
        <f t="shared" si="41"/>
        <v>0</v>
      </c>
      <c r="S63" s="36">
        <f t="shared" si="44"/>
        <v>-1135.8</v>
      </c>
      <c r="V63" s="22">
        <f>SUM(V56:V62)</f>
        <v>693</v>
      </c>
    </row>
    <row r="69" spans="2:31" ht="18.600000000000001" customHeight="1" x14ac:dyDescent="0.25">
      <c r="E69" t="s">
        <v>39</v>
      </c>
      <c r="P69">
        <v>888</v>
      </c>
      <c r="Z69">
        <v>888</v>
      </c>
    </row>
    <row r="71" spans="2:31" ht="18.600000000000001" customHeight="1" thickBot="1" x14ac:dyDescent="0.3"/>
    <row r="72" spans="2:31" ht="18.600000000000001" customHeight="1" x14ac:dyDescent="0.25">
      <c r="B72" s="81" t="s">
        <v>38</v>
      </c>
      <c r="C72" s="82"/>
      <c r="D72" s="82"/>
      <c r="E72" s="82"/>
      <c r="F72" s="82"/>
      <c r="G72" s="82"/>
      <c r="H72" s="83"/>
      <c r="I72" s="18"/>
      <c r="J72" s="18"/>
      <c r="K72" s="18"/>
      <c r="M72" s="81" t="s">
        <v>38</v>
      </c>
      <c r="N72" s="82"/>
      <c r="O72" s="82"/>
      <c r="P72" s="82"/>
      <c r="Q72" s="82"/>
      <c r="R72" s="82"/>
      <c r="S72" s="83"/>
      <c r="W72" s="81" t="s">
        <v>38</v>
      </c>
      <c r="X72" s="82"/>
      <c r="Y72" s="82"/>
      <c r="Z72" s="82"/>
      <c r="AA72" s="82"/>
      <c r="AB72" s="82"/>
      <c r="AC72" s="83"/>
    </row>
    <row r="73" spans="2:31" ht="18.600000000000001" customHeight="1" x14ac:dyDescent="0.25">
      <c r="B73" s="32" t="s">
        <v>0</v>
      </c>
      <c r="C73" s="45" t="s">
        <v>1</v>
      </c>
      <c r="D73" s="6" t="s">
        <v>2</v>
      </c>
      <c r="E73" s="45" t="s">
        <v>3</v>
      </c>
      <c r="F73" s="45" t="s">
        <v>4</v>
      </c>
      <c r="G73" s="45" t="s">
        <v>5</v>
      </c>
      <c r="H73" s="33" t="s">
        <v>6</v>
      </c>
      <c r="I73" s="18"/>
      <c r="J73" s="18"/>
      <c r="K73" s="18"/>
      <c r="M73" s="32" t="s">
        <v>0</v>
      </c>
      <c r="N73" s="45" t="s">
        <v>1</v>
      </c>
      <c r="O73" s="6" t="s">
        <v>2</v>
      </c>
      <c r="P73" s="45" t="s">
        <v>3</v>
      </c>
      <c r="Q73" s="45" t="s">
        <v>4</v>
      </c>
      <c r="R73" s="45" t="s">
        <v>5</v>
      </c>
      <c r="S73" s="33" t="s">
        <v>6</v>
      </c>
      <c r="W73" s="32" t="s">
        <v>0</v>
      </c>
      <c r="X73" s="46" t="s">
        <v>1</v>
      </c>
      <c r="Y73" s="6" t="s">
        <v>2</v>
      </c>
      <c r="Z73" s="46" t="s">
        <v>3</v>
      </c>
      <c r="AA73" s="46" t="s">
        <v>4</v>
      </c>
      <c r="AB73" s="46" t="s">
        <v>5</v>
      </c>
      <c r="AC73" s="33" t="s">
        <v>6</v>
      </c>
    </row>
    <row r="74" spans="2:31" ht="18.600000000000001" customHeight="1" x14ac:dyDescent="0.25">
      <c r="B74" s="34">
        <v>1</v>
      </c>
      <c r="C74" s="8">
        <v>18</v>
      </c>
      <c r="D74" s="9">
        <v>0.2</v>
      </c>
      <c r="E74" s="8">
        <f>C74*D74</f>
        <v>3.6</v>
      </c>
      <c r="F74" s="10">
        <f>E74</f>
        <v>3.6</v>
      </c>
      <c r="G74" s="8">
        <f>D74*36</f>
        <v>7.2</v>
      </c>
      <c r="H74" s="35">
        <f>G74-F74</f>
        <v>3.6</v>
      </c>
      <c r="I74">
        <v>22</v>
      </c>
      <c r="J74">
        <f>H74*I74</f>
        <v>79.2</v>
      </c>
      <c r="K74" s="47"/>
      <c r="M74" s="34">
        <v>1</v>
      </c>
      <c r="N74" s="8">
        <v>18</v>
      </c>
      <c r="O74" s="9">
        <v>0.1</v>
      </c>
      <c r="P74" s="8">
        <f>N74*O74</f>
        <v>1.8</v>
      </c>
      <c r="Q74" s="10">
        <f>P74</f>
        <v>1.8</v>
      </c>
      <c r="R74" s="8">
        <f>O74*36</f>
        <v>3.6</v>
      </c>
      <c r="S74" s="35">
        <f>R74-Q74</f>
        <v>1.8</v>
      </c>
      <c r="T74">
        <v>22</v>
      </c>
      <c r="U74">
        <f>S74*T74</f>
        <v>39.6</v>
      </c>
      <c r="W74" s="34">
        <v>1</v>
      </c>
      <c r="X74" s="8">
        <v>30</v>
      </c>
      <c r="Y74" s="9">
        <v>0.5</v>
      </c>
      <c r="Z74" s="8">
        <f>X74*Y74</f>
        <v>15</v>
      </c>
      <c r="AA74" s="10">
        <f>Z74</f>
        <v>15</v>
      </c>
      <c r="AB74" s="8">
        <f>Y74*36</f>
        <v>18</v>
      </c>
      <c r="AC74" s="35">
        <f>AB74-AA74</f>
        <v>3</v>
      </c>
      <c r="AD74">
        <v>326</v>
      </c>
      <c r="AE74">
        <f>AC74*AD74</f>
        <v>978</v>
      </c>
    </row>
    <row r="75" spans="2:31" ht="18.600000000000001" customHeight="1" x14ac:dyDescent="0.25">
      <c r="B75" s="34">
        <v>2</v>
      </c>
      <c r="C75" s="8">
        <v>19</v>
      </c>
      <c r="D75" s="9">
        <v>0.4</v>
      </c>
      <c r="E75" s="8">
        <f t="shared" ref="E75:E79" si="45">C75*D75</f>
        <v>7.6000000000000005</v>
      </c>
      <c r="F75" s="10">
        <f>E75+F74</f>
        <v>11.200000000000001</v>
      </c>
      <c r="G75" s="8">
        <f t="shared" ref="G75:G79" si="46">D75*36</f>
        <v>14.4</v>
      </c>
      <c r="H75" s="36">
        <f>G75-F75</f>
        <v>3.1999999999999993</v>
      </c>
      <c r="I75">
        <v>11</v>
      </c>
      <c r="J75">
        <f t="shared" ref="J75:J81" si="47">H75*I75</f>
        <v>35.199999999999989</v>
      </c>
      <c r="K75" s="48"/>
      <c r="M75" s="34">
        <v>2</v>
      </c>
      <c r="N75" s="8">
        <v>19</v>
      </c>
      <c r="O75" s="9">
        <v>0.2</v>
      </c>
      <c r="P75" s="8">
        <f t="shared" ref="P75:P80" si="48">N75*O75</f>
        <v>3.8000000000000003</v>
      </c>
      <c r="Q75" s="10">
        <f>P75+Q74</f>
        <v>5.6000000000000005</v>
      </c>
      <c r="R75" s="8">
        <f t="shared" ref="R75:R80" si="49">O75*36</f>
        <v>7.2</v>
      </c>
      <c r="S75" s="36">
        <f>R75-Q75</f>
        <v>1.5999999999999996</v>
      </c>
      <c r="T75">
        <v>11</v>
      </c>
      <c r="U75">
        <f t="shared" ref="U75:U81" si="50">S75*T75</f>
        <v>17.599999999999994</v>
      </c>
      <c r="W75" s="34">
        <v>2</v>
      </c>
      <c r="X75" s="8">
        <v>31</v>
      </c>
      <c r="Y75" s="9">
        <v>3.2</v>
      </c>
      <c r="Z75" s="8">
        <f t="shared" ref="Z75" si="51">X75*Y75</f>
        <v>99.2</v>
      </c>
      <c r="AA75" s="10">
        <f>Z75+AA74</f>
        <v>114.2</v>
      </c>
      <c r="AB75" s="8">
        <f t="shared" ref="AB75" si="52">Y75*36</f>
        <v>115.2</v>
      </c>
      <c r="AC75" s="36">
        <f>AB75-AA75</f>
        <v>1</v>
      </c>
      <c r="AD75">
        <v>68</v>
      </c>
      <c r="AE75">
        <f t="shared" ref="AE75:AE78" si="53">AC75*AD75</f>
        <v>68</v>
      </c>
    </row>
    <row r="76" spans="2:31" ht="18.600000000000001" customHeight="1" x14ac:dyDescent="0.25">
      <c r="B76" s="34">
        <v>3</v>
      </c>
      <c r="C76" s="8">
        <v>20</v>
      </c>
      <c r="D76" s="9">
        <v>1</v>
      </c>
      <c r="E76" s="8">
        <f t="shared" si="45"/>
        <v>20</v>
      </c>
      <c r="F76" s="10">
        <f t="shared" ref="F76:F79" si="54">E76+F75</f>
        <v>31.200000000000003</v>
      </c>
      <c r="G76" s="8">
        <f t="shared" si="46"/>
        <v>36</v>
      </c>
      <c r="H76" s="35">
        <f t="shared" ref="H76:H79" si="55">G76-F76</f>
        <v>4.7999999999999972</v>
      </c>
      <c r="I76">
        <v>3</v>
      </c>
      <c r="J76">
        <f t="shared" si="47"/>
        <v>14.399999999999991</v>
      </c>
      <c r="K76" s="47"/>
      <c r="M76" s="34">
        <v>3</v>
      </c>
      <c r="N76" s="8">
        <v>20</v>
      </c>
      <c r="O76" s="9">
        <v>0.4</v>
      </c>
      <c r="P76" s="8">
        <f t="shared" si="48"/>
        <v>8</v>
      </c>
      <c r="Q76" s="10">
        <f t="shared" ref="Q76:Q80" si="56">P76+Q75</f>
        <v>13.600000000000001</v>
      </c>
      <c r="R76" s="8">
        <f t="shared" si="49"/>
        <v>14.4</v>
      </c>
      <c r="S76" s="35">
        <f t="shared" ref="S76:S80" si="57">R76-Q76</f>
        <v>0.79999999999999893</v>
      </c>
      <c r="T76">
        <v>3</v>
      </c>
      <c r="U76">
        <f t="shared" si="50"/>
        <v>2.3999999999999968</v>
      </c>
      <c r="W76" s="34">
        <v>3</v>
      </c>
      <c r="X76" s="8">
        <v>32</v>
      </c>
      <c r="Y76" s="9">
        <v>30</v>
      </c>
      <c r="Z76" s="8">
        <f>X76*Y76</f>
        <v>960</v>
      </c>
      <c r="AA76" s="10">
        <f>Z76+AA75</f>
        <v>1074.2</v>
      </c>
      <c r="AB76" s="8">
        <f>Y76*36</f>
        <v>1080</v>
      </c>
      <c r="AC76" s="35">
        <f>AB76-AA76</f>
        <v>5.7999999999999545</v>
      </c>
      <c r="AD76">
        <v>10</v>
      </c>
      <c r="AE76">
        <f t="shared" si="53"/>
        <v>57.999999999999545</v>
      </c>
    </row>
    <row r="77" spans="2:31" ht="18.600000000000001" customHeight="1" x14ac:dyDescent="0.25">
      <c r="B77" s="34">
        <v>4</v>
      </c>
      <c r="C77" s="8">
        <v>21</v>
      </c>
      <c r="D77" s="9">
        <v>2.4</v>
      </c>
      <c r="E77" s="8">
        <f t="shared" si="45"/>
        <v>50.4</v>
      </c>
      <c r="F77" s="10">
        <f t="shared" si="54"/>
        <v>81.599999999999994</v>
      </c>
      <c r="G77" s="8">
        <f t="shared" si="46"/>
        <v>86.399999999999991</v>
      </c>
      <c r="H77" s="36">
        <f t="shared" si="55"/>
        <v>4.7999999999999972</v>
      </c>
      <c r="I77">
        <v>4</v>
      </c>
      <c r="J77">
        <f t="shared" si="47"/>
        <v>19.199999999999989</v>
      </c>
      <c r="K77" s="48"/>
      <c r="M77" s="34">
        <v>4</v>
      </c>
      <c r="N77" s="8">
        <v>21</v>
      </c>
      <c r="O77" s="9">
        <v>0.9</v>
      </c>
      <c r="P77" s="8">
        <f t="shared" si="48"/>
        <v>18.900000000000002</v>
      </c>
      <c r="Q77" s="10">
        <f t="shared" si="56"/>
        <v>32.5</v>
      </c>
      <c r="R77" s="8">
        <f t="shared" si="49"/>
        <v>32.4</v>
      </c>
      <c r="S77" s="36">
        <f t="shared" si="57"/>
        <v>-0.10000000000000142</v>
      </c>
      <c r="T77">
        <v>4</v>
      </c>
      <c r="U77">
        <f t="shared" si="50"/>
        <v>-0.40000000000000568</v>
      </c>
      <c r="W77" s="34"/>
      <c r="X77" s="8"/>
      <c r="Y77" s="9"/>
      <c r="Z77" s="8"/>
      <c r="AA77" s="10"/>
      <c r="AB77" s="8"/>
      <c r="AC77" s="35"/>
      <c r="AD77">
        <v>2</v>
      </c>
      <c r="AE77">
        <f t="shared" si="53"/>
        <v>0</v>
      </c>
    </row>
    <row r="78" spans="2:31" ht="18.600000000000001" customHeight="1" x14ac:dyDescent="0.25">
      <c r="B78" s="34">
        <v>5</v>
      </c>
      <c r="C78" s="8">
        <v>22</v>
      </c>
      <c r="D78" s="9">
        <v>6.2</v>
      </c>
      <c r="E78" s="8">
        <f t="shared" si="45"/>
        <v>136.4</v>
      </c>
      <c r="F78" s="10">
        <f t="shared" si="54"/>
        <v>218</v>
      </c>
      <c r="G78" s="8">
        <f t="shared" si="46"/>
        <v>223.20000000000002</v>
      </c>
      <c r="H78" s="35">
        <f t="shared" si="55"/>
        <v>5.2000000000000171</v>
      </c>
      <c r="I78">
        <v>0</v>
      </c>
      <c r="J78">
        <f t="shared" si="47"/>
        <v>0</v>
      </c>
      <c r="K78" s="47"/>
      <c r="M78" s="34">
        <v>5</v>
      </c>
      <c r="N78" s="8">
        <v>22</v>
      </c>
      <c r="O78" s="9">
        <v>2.4</v>
      </c>
      <c r="P78" s="8">
        <f t="shared" si="48"/>
        <v>52.8</v>
      </c>
      <c r="Q78" s="10">
        <f t="shared" si="56"/>
        <v>85.3</v>
      </c>
      <c r="R78" s="8">
        <f t="shared" si="49"/>
        <v>86.399999999999991</v>
      </c>
      <c r="S78" s="35">
        <f t="shared" si="57"/>
        <v>1.0999999999999943</v>
      </c>
      <c r="T78">
        <v>0</v>
      </c>
      <c r="U78">
        <f t="shared" si="50"/>
        <v>0</v>
      </c>
      <c r="W78" s="34"/>
      <c r="X78" s="8"/>
      <c r="Y78" s="9"/>
      <c r="Z78" s="8"/>
      <c r="AA78" s="10"/>
      <c r="AB78" s="8"/>
      <c r="AC78" s="36"/>
      <c r="AD78">
        <v>0</v>
      </c>
      <c r="AE78">
        <f t="shared" si="53"/>
        <v>0</v>
      </c>
    </row>
    <row r="79" spans="2:31" ht="18.600000000000001" customHeight="1" thickBot="1" x14ac:dyDescent="0.3">
      <c r="B79" s="37">
        <v>6</v>
      </c>
      <c r="C79" s="38">
        <v>23</v>
      </c>
      <c r="D79" s="39">
        <v>17.2</v>
      </c>
      <c r="E79" s="38">
        <f t="shared" si="45"/>
        <v>395.59999999999997</v>
      </c>
      <c r="F79" s="40">
        <f t="shared" si="54"/>
        <v>613.59999999999991</v>
      </c>
      <c r="G79" s="38">
        <f t="shared" si="46"/>
        <v>619.19999999999993</v>
      </c>
      <c r="H79" s="41">
        <f t="shared" si="55"/>
        <v>5.6000000000000227</v>
      </c>
      <c r="I79">
        <v>2</v>
      </c>
      <c r="J79">
        <f t="shared" si="47"/>
        <v>11.200000000000045</v>
      </c>
      <c r="K79" s="48"/>
      <c r="M79" s="37">
        <v>6</v>
      </c>
      <c r="N79" s="38">
        <v>23</v>
      </c>
      <c r="O79" s="39">
        <v>6.6</v>
      </c>
      <c r="P79" s="38">
        <f t="shared" si="48"/>
        <v>151.79999999999998</v>
      </c>
      <c r="Q79" s="40">
        <f t="shared" si="56"/>
        <v>237.09999999999997</v>
      </c>
      <c r="R79" s="38">
        <f t="shared" si="49"/>
        <v>237.6</v>
      </c>
      <c r="S79" s="41">
        <f t="shared" si="57"/>
        <v>0.50000000000002842</v>
      </c>
      <c r="T79">
        <v>2</v>
      </c>
      <c r="U79">
        <f t="shared" si="50"/>
        <v>1.0000000000000568</v>
      </c>
      <c r="W79" s="34"/>
      <c r="X79" s="8"/>
      <c r="Y79" s="9"/>
      <c r="Z79" s="8"/>
      <c r="AA79" s="10"/>
      <c r="AB79" s="8"/>
      <c r="AC79" s="35"/>
    </row>
    <row r="80" spans="2:31" ht="18.600000000000001" customHeight="1" x14ac:dyDescent="0.25">
      <c r="B80" s="34">
        <v>7</v>
      </c>
      <c r="C80" s="8">
        <v>24</v>
      </c>
      <c r="D80" s="9">
        <v>51.6</v>
      </c>
      <c r="E80" s="8">
        <f t="shared" ref="E80:E81" si="58">C80*D80</f>
        <v>1238.4000000000001</v>
      </c>
      <c r="F80" s="10">
        <f t="shared" ref="F80:F81" si="59">E80+F79</f>
        <v>1852</v>
      </c>
      <c r="G80" s="8">
        <f t="shared" ref="G80:G81" si="60">D80*36</f>
        <v>1857.6000000000001</v>
      </c>
      <c r="H80" s="35">
        <f t="shared" ref="H80:H81" si="61">G80-F80</f>
        <v>5.6000000000001364</v>
      </c>
      <c r="I80">
        <v>1</v>
      </c>
      <c r="J80">
        <f t="shared" si="47"/>
        <v>5.6000000000001364</v>
      </c>
      <c r="K80" s="47"/>
      <c r="M80" s="34">
        <v>7</v>
      </c>
      <c r="N80" s="8">
        <v>24</v>
      </c>
      <c r="O80" s="9">
        <v>20</v>
      </c>
      <c r="P80" s="8">
        <f t="shared" si="48"/>
        <v>480</v>
      </c>
      <c r="Q80" s="10">
        <f t="shared" si="56"/>
        <v>717.09999999999991</v>
      </c>
      <c r="R80" s="8">
        <f t="shared" si="49"/>
        <v>720</v>
      </c>
      <c r="S80" s="35">
        <f t="shared" si="57"/>
        <v>2.9000000000000909</v>
      </c>
      <c r="T80">
        <v>1</v>
      </c>
      <c r="U80">
        <f t="shared" si="50"/>
        <v>2.9000000000000909</v>
      </c>
      <c r="W80" s="34"/>
      <c r="X80" s="8"/>
      <c r="Y80" s="9"/>
      <c r="Z80" s="8"/>
      <c r="AA80" s="10"/>
      <c r="AB80" s="8"/>
      <c r="AC80" s="35"/>
    </row>
    <row r="81" spans="2:31" ht="18.600000000000001" customHeight="1" thickBot="1" x14ac:dyDescent="0.3">
      <c r="B81" s="37">
        <v>8</v>
      </c>
      <c r="C81" s="38">
        <v>25</v>
      </c>
      <c r="D81" s="39">
        <v>170</v>
      </c>
      <c r="E81" s="38">
        <f t="shared" si="58"/>
        <v>4250</v>
      </c>
      <c r="F81" s="40">
        <f t="shared" si="59"/>
        <v>6102</v>
      </c>
      <c r="G81" s="38">
        <f t="shared" si="60"/>
        <v>6120</v>
      </c>
      <c r="H81" s="41">
        <f t="shared" si="61"/>
        <v>18</v>
      </c>
      <c r="I81" s="49">
        <v>0</v>
      </c>
      <c r="J81" s="20">
        <f t="shared" si="47"/>
        <v>0</v>
      </c>
      <c r="K81" s="48"/>
      <c r="M81" s="37">
        <v>8</v>
      </c>
      <c r="N81" s="38">
        <v>25</v>
      </c>
      <c r="O81" s="39">
        <v>66</v>
      </c>
      <c r="P81" s="38">
        <f t="shared" ref="P81" si="62">N81*O81</f>
        <v>1650</v>
      </c>
      <c r="Q81" s="40">
        <f t="shared" ref="Q81" si="63">P81+Q80</f>
        <v>2367.1</v>
      </c>
      <c r="R81" s="38">
        <f t="shared" ref="R81" si="64">O81*36</f>
        <v>2376</v>
      </c>
      <c r="S81" s="41">
        <f t="shared" ref="S81" si="65">R81-Q81</f>
        <v>8.9000000000000909</v>
      </c>
      <c r="T81" s="49">
        <v>0</v>
      </c>
      <c r="U81" s="20">
        <f t="shared" si="50"/>
        <v>0</v>
      </c>
      <c r="W81" s="37"/>
      <c r="X81" s="38"/>
      <c r="Y81" s="39"/>
      <c r="Z81" s="38"/>
      <c r="AA81" s="40"/>
      <c r="AB81" s="38"/>
      <c r="AC81" s="41"/>
      <c r="AD81" s="49"/>
      <c r="AE81" s="20"/>
    </row>
    <row r="82" spans="2:31" ht="18.600000000000001" customHeight="1" thickBot="1" x14ac:dyDescent="0.3">
      <c r="J82" s="22">
        <f>SUM(J74:J81)</f>
        <v>164.80000000000015</v>
      </c>
      <c r="U82" s="22">
        <f>SUM(U74:U81)</f>
        <v>63.100000000000136</v>
      </c>
      <c r="AE82" s="22">
        <f>SUM(AE74:AE81)</f>
        <v>1103.9999999999995</v>
      </c>
    </row>
    <row r="83" spans="2:31" ht="18.600000000000001" customHeight="1" x14ac:dyDescent="0.25">
      <c r="I83">
        <f>F81/J82</f>
        <v>37.026699029126178</v>
      </c>
      <c r="M83" s="81" t="s">
        <v>38</v>
      </c>
      <c r="N83" s="82"/>
      <c r="O83" s="82"/>
      <c r="P83" s="82"/>
      <c r="Q83" s="82"/>
      <c r="R83" s="82"/>
      <c r="S83" s="83"/>
      <c r="T83">
        <f>Q81/U82</f>
        <v>37.513470681457918</v>
      </c>
    </row>
    <row r="84" spans="2:31" ht="18.600000000000001" customHeight="1" x14ac:dyDescent="0.25">
      <c r="M84" s="32" t="s">
        <v>0</v>
      </c>
      <c r="N84" s="45" t="s">
        <v>1</v>
      </c>
      <c r="O84" s="6" t="s">
        <v>2</v>
      </c>
      <c r="P84" s="45" t="s">
        <v>3</v>
      </c>
      <c r="Q84" s="45" t="s">
        <v>4</v>
      </c>
      <c r="R84" s="45" t="s">
        <v>5</v>
      </c>
      <c r="S84" s="33" t="s">
        <v>6</v>
      </c>
    </row>
    <row r="85" spans="2:31" ht="18.600000000000001" customHeight="1" x14ac:dyDescent="0.25">
      <c r="M85" s="34">
        <v>1</v>
      </c>
      <c r="N85" s="8">
        <v>24</v>
      </c>
      <c r="O85" s="9">
        <v>0.1</v>
      </c>
      <c r="P85" s="8">
        <f>N85*O85</f>
        <v>2.4000000000000004</v>
      </c>
      <c r="Q85" s="10">
        <f>P85</f>
        <v>2.4000000000000004</v>
      </c>
      <c r="R85" s="8">
        <f>O85*36</f>
        <v>3.6</v>
      </c>
      <c r="S85" s="35">
        <f>R85-Q85</f>
        <v>1.1999999999999997</v>
      </c>
      <c r="T85">
        <v>22</v>
      </c>
      <c r="U85">
        <f>S85*T85</f>
        <v>26.399999999999995</v>
      </c>
    </row>
    <row r="86" spans="2:31" ht="18.600000000000001" customHeight="1" x14ac:dyDescent="0.25">
      <c r="M86" s="34">
        <v>2</v>
      </c>
      <c r="N86" s="8">
        <v>25</v>
      </c>
      <c r="O86" s="9">
        <v>0.3</v>
      </c>
      <c r="P86" s="8">
        <f t="shared" ref="P86:P89" si="66">N86*O86</f>
        <v>7.5</v>
      </c>
      <c r="Q86" s="10">
        <f>P86+Q85</f>
        <v>9.9</v>
      </c>
      <c r="R86" s="8">
        <f t="shared" ref="R86:R89" si="67">O86*36</f>
        <v>10.799999999999999</v>
      </c>
      <c r="S86" s="36">
        <f>R86-Q86</f>
        <v>0.89999999999999858</v>
      </c>
      <c r="T86">
        <v>11</v>
      </c>
      <c r="U86">
        <f t="shared" ref="U86:U92" si="68">S86*T86</f>
        <v>9.8999999999999844</v>
      </c>
      <c r="Z86">
        <v>888</v>
      </c>
    </row>
    <row r="87" spans="2:31" ht="18.600000000000001" customHeight="1" x14ac:dyDescent="0.25">
      <c r="M87" s="34">
        <v>3</v>
      </c>
      <c r="N87" s="8">
        <v>26</v>
      </c>
      <c r="O87" s="9">
        <v>1.2</v>
      </c>
      <c r="P87" s="8">
        <f t="shared" si="66"/>
        <v>31.2</v>
      </c>
      <c r="Q87" s="10">
        <f t="shared" ref="Q87:Q89" si="69">P87+Q86</f>
        <v>41.1</v>
      </c>
      <c r="R87" s="8">
        <f t="shared" si="67"/>
        <v>43.199999999999996</v>
      </c>
      <c r="S87" s="35">
        <f t="shared" ref="S87:S89" si="70">R87-Q87</f>
        <v>2.0999999999999943</v>
      </c>
      <c r="T87">
        <v>3</v>
      </c>
      <c r="U87">
        <f t="shared" si="68"/>
        <v>6.2999999999999829</v>
      </c>
    </row>
    <row r="88" spans="2:31" ht="18.600000000000001" customHeight="1" thickBot="1" x14ac:dyDescent="0.3">
      <c r="M88" s="34">
        <v>4</v>
      </c>
      <c r="N88" s="8">
        <v>27</v>
      </c>
      <c r="O88" s="9">
        <v>6</v>
      </c>
      <c r="P88" s="8">
        <f t="shared" si="66"/>
        <v>162</v>
      </c>
      <c r="Q88" s="10">
        <f t="shared" si="69"/>
        <v>203.1</v>
      </c>
      <c r="R88" s="8">
        <f t="shared" si="67"/>
        <v>216</v>
      </c>
      <c r="S88" s="36">
        <f t="shared" si="70"/>
        <v>12.900000000000006</v>
      </c>
      <c r="T88">
        <v>4</v>
      </c>
      <c r="U88">
        <f t="shared" si="68"/>
        <v>51.600000000000023</v>
      </c>
    </row>
    <row r="89" spans="2:31" ht="18.600000000000001" customHeight="1" x14ac:dyDescent="0.25">
      <c r="M89" s="34">
        <v>5</v>
      </c>
      <c r="N89" s="8">
        <v>28</v>
      </c>
      <c r="O89" s="9">
        <v>26</v>
      </c>
      <c r="P89" s="8">
        <f t="shared" si="66"/>
        <v>728</v>
      </c>
      <c r="Q89" s="10">
        <f t="shared" si="69"/>
        <v>931.1</v>
      </c>
      <c r="R89" s="8">
        <f t="shared" si="67"/>
        <v>936</v>
      </c>
      <c r="S89" s="35">
        <f t="shared" si="70"/>
        <v>4.8999999999999773</v>
      </c>
      <c r="T89">
        <v>0</v>
      </c>
      <c r="U89">
        <f t="shared" si="68"/>
        <v>0</v>
      </c>
      <c r="W89" s="95" t="s">
        <v>38</v>
      </c>
      <c r="X89" s="96"/>
      <c r="Y89" s="96"/>
      <c r="Z89" s="96"/>
      <c r="AA89" s="96"/>
      <c r="AB89" s="96"/>
      <c r="AC89" s="97"/>
    </row>
    <row r="90" spans="2:31" ht="18.600000000000001" customHeight="1" thickBot="1" x14ac:dyDescent="0.3">
      <c r="M90" s="37"/>
      <c r="N90" s="38"/>
      <c r="O90" s="39"/>
      <c r="P90" s="38"/>
      <c r="Q90" s="40"/>
      <c r="R90" s="38"/>
      <c r="S90" s="41"/>
      <c r="T90">
        <v>2</v>
      </c>
      <c r="U90">
        <f t="shared" si="68"/>
        <v>0</v>
      </c>
      <c r="W90" s="57" t="s">
        <v>0</v>
      </c>
      <c r="X90" s="58" t="s">
        <v>1</v>
      </c>
      <c r="Y90" s="59" t="s">
        <v>2</v>
      </c>
      <c r="Z90" s="58" t="s">
        <v>3</v>
      </c>
      <c r="AA90" s="58" t="s">
        <v>4</v>
      </c>
      <c r="AB90" s="58" t="s">
        <v>5</v>
      </c>
      <c r="AC90" s="60" t="s">
        <v>6</v>
      </c>
    </row>
    <row r="91" spans="2:31" ht="18.600000000000001" customHeight="1" x14ac:dyDescent="0.25">
      <c r="M91" s="34"/>
      <c r="N91" s="8"/>
      <c r="O91" s="9"/>
      <c r="P91" s="8"/>
      <c r="Q91" s="10"/>
      <c r="R91" s="8"/>
      <c r="S91" s="35"/>
      <c r="T91">
        <v>1</v>
      </c>
      <c r="U91">
        <f t="shared" si="68"/>
        <v>0</v>
      </c>
      <c r="W91" s="61">
        <v>1</v>
      </c>
      <c r="X91" s="62">
        <v>30</v>
      </c>
      <c r="Y91" s="59">
        <v>0.1</v>
      </c>
      <c r="Z91" s="62">
        <f>X91*Y91</f>
        <v>3</v>
      </c>
      <c r="AA91" s="63">
        <f>Z91</f>
        <v>3</v>
      </c>
      <c r="AB91" s="62">
        <f>Y91*36</f>
        <v>3.6</v>
      </c>
      <c r="AC91" s="64">
        <f>AB91-AA91</f>
        <v>0.60000000000000009</v>
      </c>
      <c r="AD91">
        <v>22</v>
      </c>
      <c r="AE91">
        <f>AC91*AD91</f>
        <v>13.200000000000003</v>
      </c>
    </row>
    <row r="92" spans="2:31" ht="18.600000000000001" customHeight="1" x14ac:dyDescent="0.25">
      <c r="M92" s="34"/>
      <c r="N92" s="8"/>
      <c r="O92" s="9"/>
      <c r="P92" s="8"/>
      <c r="Q92" s="10"/>
      <c r="R92" s="8"/>
      <c r="S92" s="35"/>
      <c r="T92" s="49">
        <v>0</v>
      </c>
      <c r="U92" s="20">
        <f t="shared" si="68"/>
        <v>0</v>
      </c>
      <c r="W92" s="61">
        <v>1</v>
      </c>
      <c r="X92" s="62">
        <v>30</v>
      </c>
      <c r="Y92" s="59">
        <v>1</v>
      </c>
      <c r="Z92" s="62">
        <f>X92*Y92</f>
        <v>30</v>
      </c>
      <c r="AA92" s="63">
        <f>Z92+Z91</f>
        <v>33</v>
      </c>
      <c r="AB92" s="62">
        <f>Y92*36</f>
        <v>36</v>
      </c>
      <c r="AC92" s="65">
        <f>AB92-AA92</f>
        <v>3</v>
      </c>
    </row>
    <row r="93" spans="2:31" ht="18.600000000000001" customHeight="1" x14ac:dyDescent="0.25">
      <c r="U93" s="22">
        <f>SUM(U85:U92)</f>
        <v>94.199999999999989</v>
      </c>
    </row>
    <row r="94" spans="2:31" ht="18.600000000000001" customHeight="1" x14ac:dyDescent="0.25">
      <c r="T94">
        <f>Q92/U93</f>
        <v>0</v>
      </c>
    </row>
    <row r="95" spans="2:31" ht="18.600000000000001" customHeight="1" thickBot="1" x14ac:dyDescent="0.3"/>
    <row r="96" spans="2:31" ht="18.600000000000001" customHeight="1" thickBot="1" x14ac:dyDescent="0.3">
      <c r="W96" s="92" t="s">
        <v>38</v>
      </c>
      <c r="X96" s="93"/>
      <c r="Y96" s="93"/>
      <c r="Z96" s="93"/>
      <c r="AA96" s="93"/>
      <c r="AB96" s="93"/>
      <c r="AC96" s="94"/>
    </row>
    <row r="97" spans="14:41" ht="18.600000000000001" customHeight="1" x14ac:dyDescent="0.25">
      <c r="W97" s="52" t="s">
        <v>0</v>
      </c>
      <c r="X97" s="53" t="s">
        <v>1</v>
      </c>
      <c r="Y97" s="26" t="s">
        <v>2</v>
      </c>
      <c r="Z97" s="53" t="s">
        <v>3</v>
      </c>
      <c r="AA97" s="53" t="s">
        <v>4</v>
      </c>
      <c r="AB97" s="53" t="s">
        <v>5</v>
      </c>
      <c r="AC97" s="54" t="s">
        <v>6</v>
      </c>
      <c r="AF97" s="89" t="s">
        <v>38</v>
      </c>
      <c r="AG97" s="90"/>
      <c r="AH97" s="90"/>
      <c r="AI97" s="90"/>
      <c r="AJ97" s="90"/>
      <c r="AK97" s="90"/>
      <c r="AL97" s="91"/>
    </row>
    <row r="98" spans="14:41" ht="18.600000000000001" customHeight="1" x14ac:dyDescent="0.25">
      <c r="W98" s="55">
        <v>1</v>
      </c>
      <c r="X98" s="25">
        <v>30</v>
      </c>
      <c r="Y98" s="26">
        <v>0.1</v>
      </c>
      <c r="Z98" s="25">
        <f>X98*Y98</f>
        <v>3</v>
      </c>
      <c r="AA98" s="27">
        <f>Z98</f>
        <v>3</v>
      </c>
      <c r="AB98" s="25">
        <f>Y98*36</f>
        <v>3.6</v>
      </c>
      <c r="AC98" s="56">
        <f>AB98-AA98</f>
        <v>0.60000000000000009</v>
      </c>
      <c r="AD98">
        <v>104</v>
      </c>
      <c r="AE98">
        <f>AC98*AD98</f>
        <v>62.400000000000006</v>
      </c>
      <c r="AF98" s="66" t="s">
        <v>0</v>
      </c>
      <c r="AG98" s="67" t="s">
        <v>1</v>
      </c>
      <c r="AH98" s="68" t="s">
        <v>2</v>
      </c>
      <c r="AI98" s="67" t="s">
        <v>3</v>
      </c>
      <c r="AJ98" s="67" t="s">
        <v>4</v>
      </c>
      <c r="AK98" s="67" t="s">
        <v>5</v>
      </c>
      <c r="AL98" s="69" t="s">
        <v>6</v>
      </c>
    </row>
    <row r="99" spans="14:41" ht="18.600000000000001" customHeight="1" x14ac:dyDescent="0.25">
      <c r="W99" s="55">
        <v>1</v>
      </c>
      <c r="X99" s="25">
        <v>30</v>
      </c>
      <c r="Y99" s="26">
        <v>1</v>
      </c>
      <c r="Z99" s="25">
        <f>X99*Y99</f>
        <v>30</v>
      </c>
      <c r="AA99" s="27">
        <f>Z99+Z98</f>
        <v>33</v>
      </c>
      <c r="AB99" s="25">
        <f>Y99*36</f>
        <v>36</v>
      </c>
      <c r="AC99" s="56">
        <f>AB99-AA99</f>
        <v>3</v>
      </c>
      <c r="AD99">
        <v>17</v>
      </c>
      <c r="AE99">
        <f>AC99*AD99</f>
        <v>51</v>
      </c>
      <c r="AF99" s="70">
        <v>1</v>
      </c>
      <c r="AG99" s="71">
        <v>30</v>
      </c>
      <c r="AH99" s="68">
        <v>0.1</v>
      </c>
      <c r="AI99" s="71">
        <f>AG99*AH99</f>
        <v>3</v>
      </c>
      <c r="AJ99" s="72">
        <f>AI99</f>
        <v>3</v>
      </c>
      <c r="AK99" s="71">
        <f>AH99*36</f>
        <v>3.6</v>
      </c>
      <c r="AL99" s="73">
        <f>AK99-AJ99</f>
        <v>0.60000000000000009</v>
      </c>
      <c r="AM99">
        <v>4936</v>
      </c>
      <c r="AN99">
        <v>1</v>
      </c>
      <c r="AO99">
        <f>AM99*AN99</f>
        <v>4936</v>
      </c>
    </row>
    <row r="100" spans="14:41" ht="18.600000000000001" customHeight="1" x14ac:dyDescent="0.25">
      <c r="W100" s="55">
        <v>1</v>
      </c>
      <c r="X100" s="25">
        <v>30</v>
      </c>
      <c r="Y100" s="26">
        <v>10</v>
      </c>
      <c r="Z100" s="25">
        <f>X100*Y100</f>
        <v>300</v>
      </c>
      <c r="AA100" s="27">
        <f>Z100+Z99+Z98</f>
        <v>333</v>
      </c>
      <c r="AB100" s="25">
        <f>Y100*36</f>
        <v>360</v>
      </c>
      <c r="AC100" s="56">
        <f>AB100-AA100</f>
        <v>27</v>
      </c>
      <c r="AF100" s="70">
        <v>1</v>
      </c>
      <c r="AG100" s="71"/>
      <c r="AH100" s="68"/>
      <c r="AI100" s="71"/>
      <c r="AJ100" s="72"/>
      <c r="AK100" s="71"/>
      <c r="AL100" s="74"/>
      <c r="AM100">
        <v>266</v>
      </c>
      <c r="AN100">
        <v>-35</v>
      </c>
      <c r="AO100">
        <f t="shared" ref="AO100" si="71">AM100*AN100</f>
        <v>-9310</v>
      </c>
    </row>
    <row r="101" spans="14:41" ht="18.600000000000001" customHeight="1" x14ac:dyDescent="0.25">
      <c r="S101">
        <v>45</v>
      </c>
      <c r="T101">
        <v>38</v>
      </c>
      <c r="U101">
        <f>S101*T101</f>
        <v>1710</v>
      </c>
      <c r="W101" s="55"/>
      <c r="X101" s="25"/>
      <c r="Y101" s="26"/>
      <c r="Z101" s="25"/>
      <c r="AA101" s="27"/>
      <c r="AB101" s="25"/>
      <c r="AC101" s="56"/>
      <c r="AF101" s="70">
        <v>1</v>
      </c>
      <c r="AG101" s="71"/>
      <c r="AH101" s="68"/>
      <c r="AI101" s="71"/>
      <c r="AJ101" s="72"/>
      <c r="AK101" s="71"/>
      <c r="AL101" s="73"/>
      <c r="AM101">
        <v>15</v>
      </c>
    </row>
    <row r="102" spans="14:41" ht="18.600000000000001" customHeight="1" x14ac:dyDescent="0.25">
      <c r="U102">
        <f>U101/60</f>
        <v>28.5</v>
      </c>
      <c r="AF102" s="70"/>
      <c r="AG102" s="71"/>
      <c r="AH102" s="68"/>
      <c r="AI102" s="71"/>
      <c r="AJ102" s="72"/>
      <c r="AK102" s="71"/>
      <c r="AL102" s="73"/>
      <c r="AO102" s="20"/>
    </row>
    <row r="103" spans="14:41" ht="18.600000000000001" customHeight="1" x14ac:dyDescent="0.25">
      <c r="AO103" s="22">
        <f>SUM(AO99:AO102)</f>
        <v>-4374</v>
      </c>
    </row>
    <row r="104" spans="14:41" ht="18.600000000000001" customHeight="1" thickBot="1" x14ac:dyDescent="0.3">
      <c r="N104">
        <v>24</v>
      </c>
      <c r="O104">
        <v>36</v>
      </c>
      <c r="P104">
        <f>N104/O104</f>
        <v>0.66666666666666663</v>
      </c>
      <c r="R104">
        <v>30</v>
      </c>
      <c r="S104">
        <v>36</v>
      </c>
      <c r="T104">
        <f>R104/S104</f>
        <v>0.83333333333333337</v>
      </c>
    </row>
    <row r="105" spans="14:41" ht="18.600000000000001" customHeight="1" x14ac:dyDescent="0.25">
      <c r="N105">
        <v>25</v>
      </c>
      <c r="O105">
        <v>36</v>
      </c>
      <c r="P105">
        <f t="shared" ref="P105:P108" si="72">N105/O105</f>
        <v>0.69444444444444442</v>
      </c>
      <c r="R105">
        <v>31</v>
      </c>
      <c r="S105">
        <v>36</v>
      </c>
      <c r="T105">
        <f t="shared" ref="T105:T106" si="73">R105/S105</f>
        <v>0.86111111111111116</v>
      </c>
      <c r="AF105" s="89" t="s">
        <v>38</v>
      </c>
      <c r="AG105" s="90"/>
      <c r="AH105" s="90"/>
      <c r="AI105" s="90"/>
      <c r="AJ105" s="90"/>
      <c r="AK105" s="90"/>
      <c r="AL105" s="91"/>
    </row>
    <row r="106" spans="14:41" ht="18.600000000000001" customHeight="1" x14ac:dyDescent="0.25">
      <c r="N106">
        <v>26</v>
      </c>
      <c r="O106">
        <v>36</v>
      </c>
      <c r="P106">
        <f t="shared" si="72"/>
        <v>0.72222222222222221</v>
      </c>
      <c r="R106">
        <v>32</v>
      </c>
      <c r="S106">
        <v>36</v>
      </c>
      <c r="T106">
        <f t="shared" si="73"/>
        <v>0.88888888888888884</v>
      </c>
      <c r="AF106" s="66" t="s">
        <v>0</v>
      </c>
      <c r="AG106" s="67" t="s">
        <v>1</v>
      </c>
      <c r="AH106" s="68" t="s">
        <v>2</v>
      </c>
      <c r="AI106" s="67" t="s">
        <v>3</v>
      </c>
      <c r="AJ106" s="67" t="s">
        <v>4</v>
      </c>
      <c r="AK106" s="67" t="s">
        <v>5</v>
      </c>
      <c r="AL106" s="69" t="s">
        <v>6</v>
      </c>
    </row>
    <row r="107" spans="14:41" ht="18.600000000000001" customHeight="1" x14ac:dyDescent="0.25">
      <c r="N107">
        <v>27</v>
      </c>
      <c r="O107">
        <v>36</v>
      </c>
      <c r="P107">
        <f t="shared" si="72"/>
        <v>0.75</v>
      </c>
      <c r="AF107" s="70">
        <v>1</v>
      </c>
      <c r="AG107" s="71">
        <v>34</v>
      </c>
      <c r="AH107" s="68">
        <v>1</v>
      </c>
      <c r="AI107" s="71">
        <f>AG107*AH107</f>
        <v>34</v>
      </c>
      <c r="AJ107" s="72">
        <f>AI107</f>
        <v>34</v>
      </c>
      <c r="AK107" s="71">
        <f>AH107*36</f>
        <v>36</v>
      </c>
      <c r="AL107" s="73">
        <f>AK107-AJ107</f>
        <v>2</v>
      </c>
    </row>
    <row r="108" spans="14:41" ht="18.600000000000001" customHeight="1" x14ac:dyDescent="0.25">
      <c r="N108">
        <v>28</v>
      </c>
      <c r="O108">
        <v>36</v>
      </c>
      <c r="P108">
        <f t="shared" si="72"/>
        <v>0.77777777777777779</v>
      </c>
      <c r="AF108" s="70"/>
      <c r="AG108" s="71"/>
      <c r="AH108" s="68"/>
      <c r="AI108" s="71"/>
      <c r="AJ108" s="72"/>
      <c r="AK108" s="71"/>
      <c r="AL108" s="74"/>
    </row>
    <row r="109" spans="14:41" ht="18.600000000000001" customHeight="1" x14ac:dyDescent="0.25">
      <c r="AF109" s="70"/>
      <c r="AG109" s="71"/>
      <c r="AH109" s="68"/>
      <c r="AI109" s="71"/>
      <c r="AJ109" s="72"/>
      <c r="AK109" s="71"/>
      <c r="AL109" s="73"/>
    </row>
    <row r="110" spans="14:41" ht="18.600000000000001" customHeight="1" x14ac:dyDescent="0.25">
      <c r="AF110" s="70"/>
      <c r="AG110" s="71"/>
      <c r="AH110" s="68"/>
      <c r="AI110" s="71"/>
      <c r="AJ110" s="72"/>
      <c r="AK110" s="71"/>
      <c r="AL110" s="73"/>
    </row>
    <row r="114" spans="23:54" ht="18.600000000000001" customHeight="1" x14ac:dyDescent="0.25">
      <c r="W114">
        <f t="shared" ref="W114:W116" si="74">SUM(Y114:BC114)</f>
        <v>2</v>
      </c>
      <c r="X114" t="s">
        <v>46</v>
      </c>
      <c r="AI114">
        <v>1</v>
      </c>
      <c r="AS114">
        <v>1</v>
      </c>
    </row>
    <row r="115" spans="23:54" ht="18.600000000000001" customHeight="1" x14ac:dyDescent="0.25">
      <c r="W115">
        <f t="shared" si="74"/>
        <v>10</v>
      </c>
      <c r="X115" t="s">
        <v>45</v>
      </c>
      <c r="AA115">
        <v>1</v>
      </c>
      <c r="AC115">
        <v>1</v>
      </c>
      <c r="AE115">
        <v>1</v>
      </c>
      <c r="AP115">
        <v>1</v>
      </c>
      <c r="AU115">
        <v>1</v>
      </c>
      <c r="AV115">
        <v>1</v>
      </c>
      <c r="AW115">
        <v>1</v>
      </c>
      <c r="BA115">
        <v>1</v>
      </c>
      <c r="BB115">
        <v>2</v>
      </c>
    </row>
    <row r="116" spans="23:54" ht="18.600000000000001" customHeight="1" x14ac:dyDescent="0.25">
      <c r="W116">
        <f t="shared" si="74"/>
        <v>68</v>
      </c>
      <c r="X116" t="s">
        <v>44</v>
      </c>
      <c r="Y116">
        <v>3</v>
      </c>
      <c r="Z116">
        <v>5</v>
      </c>
      <c r="AA116">
        <v>2</v>
      </c>
      <c r="AC116">
        <v>2</v>
      </c>
      <c r="AD116">
        <v>2</v>
      </c>
      <c r="AE116">
        <v>1</v>
      </c>
      <c r="AF116">
        <v>3</v>
      </c>
      <c r="AG116">
        <v>2</v>
      </c>
      <c r="AH116">
        <v>4</v>
      </c>
      <c r="AI116">
        <v>3</v>
      </c>
      <c r="AJ116">
        <v>2</v>
      </c>
      <c r="AK116">
        <v>2</v>
      </c>
      <c r="AL116">
        <v>3</v>
      </c>
      <c r="AM116">
        <v>1</v>
      </c>
      <c r="AN116">
        <v>3</v>
      </c>
      <c r="AO116">
        <v>2</v>
      </c>
      <c r="AQ116">
        <v>3</v>
      </c>
      <c r="AR116">
        <v>4</v>
      </c>
      <c r="AS116">
        <v>1</v>
      </c>
      <c r="AT116">
        <v>2</v>
      </c>
      <c r="AU116">
        <v>3</v>
      </c>
      <c r="AV116">
        <v>1</v>
      </c>
      <c r="AW116">
        <v>1</v>
      </c>
      <c r="AX116">
        <v>3</v>
      </c>
      <c r="AY116">
        <v>3</v>
      </c>
      <c r="AZ116">
        <v>4</v>
      </c>
      <c r="BA116">
        <v>1</v>
      </c>
      <c r="BB116">
        <v>2</v>
      </c>
    </row>
    <row r="117" spans="23:54" ht="18.600000000000001" customHeight="1" x14ac:dyDescent="0.25">
      <c r="W117">
        <f>SUM(Y117:BC117)</f>
        <v>326</v>
      </c>
      <c r="X117" t="s">
        <v>43</v>
      </c>
      <c r="Y117">
        <v>11</v>
      </c>
      <c r="Z117">
        <v>6</v>
      </c>
      <c r="AA117">
        <v>10</v>
      </c>
      <c r="AB117">
        <v>17</v>
      </c>
      <c r="AC117">
        <v>11</v>
      </c>
      <c r="AD117">
        <v>11</v>
      </c>
      <c r="AE117">
        <v>12</v>
      </c>
      <c r="AF117">
        <v>11</v>
      </c>
      <c r="AG117">
        <v>12</v>
      </c>
      <c r="AH117">
        <v>9</v>
      </c>
      <c r="AI117">
        <v>7</v>
      </c>
      <c r="AJ117">
        <v>12</v>
      </c>
      <c r="AK117">
        <v>13</v>
      </c>
      <c r="AL117">
        <v>11</v>
      </c>
      <c r="AM117">
        <v>14</v>
      </c>
      <c r="AN117">
        <v>11</v>
      </c>
      <c r="AO117">
        <v>13</v>
      </c>
      <c r="AP117">
        <v>13</v>
      </c>
      <c r="AQ117">
        <v>11</v>
      </c>
      <c r="AR117">
        <v>9</v>
      </c>
      <c r="AS117">
        <v>10</v>
      </c>
      <c r="AT117">
        <v>13</v>
      </c>
      <c r="AU117">
        <v>9</v>
      </c>
      <c r="AV117">
        <v>10</v>
      </c>
      <c r="AW117">
        <v>12</v>
      </c>
      <c r="AX117">
        <v>12</v>
      </c>
      <c r="AY117">
        <v>9</v>
      </c>
      <c r="AZ117">
        <v>9</v>
      </c>
      <c r="BA117">
        <v>12</v>
      </c>
      <c r="BB117">
        <v>6</v>
      </c>
    </row>
  </sheetData>
  <mergeCells count="16">
    <mergeCell ref="AF97:AL97"/>
    <mergeCell ref="AF105:AL105"/>
    <mergeCell ref="W96:AC96"/>
    <mergeCell ref="B3:H3"/>
    <mergeCell ref="B25:H25"/>
    <mergeCell ref="M3:S3"/>
    <mergeCell ref="W72:AC72"/>
    <mergeCell ref="W89:AC89"/>
    <mergeCell ref="M72:S72"/>
    <mergeCell ref="B72:H72"/>
    <mergeCell ref="M83:S83"/>
    <mergeCell ref="M54:S54"/>
    <mergeCell ref="B36:H36"/>
    <mergeCell ref="B47:H47"/>
    <mergeCell ref="M36:S36"/>
    <mergeCell ref="B14:H14"/>
  </mergeCells>
  <pageMargins left="0" right="0" top="0" bottom="0" header="0" footer="0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9DE7-2892-46CE-A9BC-61CFE070D0D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869-3B55-4F2B-B7E1-71CDF2104E3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8C72-1447-4914-A528-AFDAAC88378E}">
  <dimension ref="A1"/>
  <sheetViews>
    <sheetView workbookViewId="0">
      <selection activeCell="P30" sqref="P30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8465-9ADE-4AA1-8D92-91E1A2C59DF5}">
  <sheetPr>
    <pageSetUpPr fitToPage="1"/>
  </sheetPr>
  <dimension ref="A4:ER14"/>
  <sheetViews>
    <sheetView zoomScale="85" zoomScaleNormal="85" workbookViewId="0">
      <selection activeCell="CI22" sqref="CI22:CK22"/>
    </sheetView>
  </sheetViews>
  <sheetFormatPr baseColWidth="10" defaultRowHeight="15" x14ac:dyDescent="0.25"/>
  <cols>
    <col min="1" max="1" width="4.85546875" customWidth="1"/>
    <col min="2" max="2" width="4.42578125" customWidth="1"/>
    <col min="3" max="3" width="1.42578125" bestFit="1" customWidth="1"/>
    <col min="4" max="4" width="1.28515625" bestFit="1" customWidth="1"/>
    <col min="5" max="5" width="4.85546875" customWidth="1"/>
    <col min="6" max="6" width="4.42578125" customWidth="1"/>
    <col min="7" max="7" width="1.42578125" bestFit="1" customWidth="1"/>
    <col min="8" max="8" width="1.28515625" bestFit="1" customWidth="1"/>
    <col min="9" max="9" width="4.85546875" customWidth="1"/>
    <col min="10" max="10" width="4.42578125" customWidth="1"/>
    <col min="11" max="11" width="1.42578125" bestFit="1" customWidth="1"/>
    <col min="12" max="12" width="1.28515625" bestFit="1" customWidth="1"/>
    <col min="13" max="13" width="4.85546875" customWidth="1"/>
    <col min="14" max="14" width="4.42578125" customWidth="1"/>
    <col min="15" max="15" width="1.42578125" bestFit="1" customWidth="1"/>
    <col min="16" max="16" width="1.28515625" bestFit="1" customWidth="1"/>
    <col min="17" max="17" width="4.85546875" customWidth="1"/>
    <col min="18" max="18" width="4.42578125" customWidth="1"/>
    <col min="19" max="19" width="1.42578125" bestFit="1" customWidth="1"/>
    <col min="20" max="20" width="1.28515625" bestFit="1" customWidth="1"/>
    <col min="21" max="21" width="4.85546875" customWidth="1"/>
    <col min="22" max="22" width="4.42578125" customWidth="1"/>
    <col min="23" max="23" width="1.42578125" bestFit="1" customWidth="1"/>
    <col min="24" max="24" width="1.28515625" bestFit="1" customWidth="1"/>
    <col min="25" max="25" width="4.85546875" customWidth="1"/>
    <col min="26" max="26" width="4.42578125" customWidth="1"/>
    <col min="27" max="27" width="1.42578125" bestFit="1" customWidth="1"/>
    <col min="28" max="28" width="1.28515625" bestFit="1" customWidth="1"/>
    <col min="29" max="29" width="4.85546875" customWidth="1"/>
    <col min="30" max="30" width="4.42578125" customWidth="1"/>
    <col min="31" max="31" width="1.42578125" bestFit="1" customWidth="1"/>
    <col min="32" max="32" width="1.28515625" bestFit="1" customWidth="1"/>
    <col min="33" max="33" width="4.85546875" customWidth="1"/>
    <col min="34" max="34" width="4.42578125" customWidth="1"/>
    <col min="35" max="35" width="1.42578125" bestFit="1" customWidth="1"/>
    <col min="36" max="36" width="1.28515625" bestFit="1" customWidth="1"/>
    <col min="37" max="37" width="4.85546875" customWidth="1"/>
    <col min="38" max="38" width="4.42578125" customWidth="1"/>
    <col min="39" max="39" width="1.42578125" bestFit="1" customWidth="1"/>
    <col min="40" max="40" width="1.28515625" bestFit="1" customWidth="1"/>
    <col min="41" max="41" width="4.85546875" customWidth="1"/>
    <col min="42" max="42" width="4.42578125" customWidth="1"/>
    <col min="43" max="43" width="1.42578125" bestFit="1" customWidth="1"/>
    <col min="44" max="44" width="1.28515625" bestFit="1" customWidth="1"/>
    <col min="45" max="45" width="4.85546875" customWidth="1"/>
    <col min="46" max="46" width="4.42578125" customWidth="1"/>
    <col min="47" max="47" width="1.42578125" bestFit="1" customWidth="1"/>
    <col min="48" max="48" width="1.28515625" bestFit="1" customWidth="1"/>
    <col min="49" max="49" width="4.85546875" customWidth="1"/>
    <col min="50" max="50" width="4.42578125" customWidth="1"/>
    <col min="51" max="51" width="1.42578125" bestFit="1" customWidth="1"/>
    <col min="52" max="52" width="1.28515625" bestFit="1" customWidth="1"/>
    <col min="53" max="53" width="4.85546875" customWidth="1"/>
    <col min="54" max="54" width="4.42578125" customWidth="1"/>
    <col min="55" max="55" width="1.42578125" bestFit="1" customWidth="1"/>
    <col min="56" max="56" width="1.28515625" bestFit="1" customWidth="1"/>
    <col min="57" max="57" width="4.85546875" customWidth="1"/>
    <col min="58" max="58" width="4.42578125" customWidth="1"/>
    <col min="59" max="59" width="1.42578125" bestFit="1" customWidth="1"/>
    <col min="60" max="60" width="1.28515625" bestFit="1" customWidth="1"/>
    <col min="61" max="61" width="4.85546875" customWidth="1"/>
    <col min="62" max="62" width="4.42578125" customWidth="1"/>
    <col min="63" max="63" width="1.42578125" bestFit="1" customWidth="1"/>
    <col min="64" max="64" width="1.28515625" bestFit="1" customWidth="1"/>
    <col min="65" max="65" width="4.85546875" customWidth="1"/>
    <col min="66" max="66" width="4.42578125" customWidth="1"/>
    <col min="67" max="67" width="1.42578125" bestFit="1" customWidth="1"/>
    <col min="68" max="68" width="1.28515625" bestFit="1" customWidth="1"/>
    <col min="69" max="69" width="4.85546875" customWidth="1"/>
    <col min="70" max="70" width="4.42578125" customWidth="1"/>
    <col min="71" max="71" width="1.42578125" bestFit="1" customWidth="1"/>
    <col min="72" max="72" width="1.28515625" bestFit="1" customWidth="1"/>
    <col min="73" max="73" width="4.85546875" customWidth="1"/>
    <col min="74" max="74" width="4.42578125" customWidth="1"/>
    <col min="75" max="75" width="1.42578125" bestFit="1" customWidth="1"/>
    <col min="76" max="76" width="1.28515625" bestFit="1" customWidth="1"/>
    <col min="77" max="77" width="4.85546875" customWidth="1"/>
    <col min="78" max="78" width="4.42578125" customWidth="1"/>
    <col min="79" max="79" width="1.42578125" bestFit="1" customWidth="1"/>
    <col min="80" max="80" width="1.28515625" bestFit="1" customWidth="1"/>
    <col min="81" max="81" width="4.85546875" customWidth="1"/>
    <col min="82" max="82" width="4.42578125" customWidth="1"/>
    <col min="83" max="83" width="1.42578125" bestFit="1" customWidth="1"/>
    <col min="84" max="84" width="1.28515625" bestFit="1" customWidth="1"/>
    <col min="85" max="85" width="4.85546875" customWidth="1"/>
    <col min="86" max="86" width="4.42578125" customWidth="1"/>
    <col min="87" max="87" width="1.42578125" bestFit="1" customWidth="1"/>
    <col min="88" max="88" width="1.28515625" bestFit="1" customWidth="1"/>
    <col min="89" max="89" width="4.85546875" customWidth="1"/>
    <col min="90" max="90" width="4.42578125" customWidth="1"/>
    <col min="91" max="91" width="1.42578125" bestFit="1" customWidth="1"/>
    <col min="92" max="92" width="1.28515625" bestFit="1" customWidth="1"/>
    <col min="93" max="93" width="4.85546875" customWidth="1"/>
    <col min="94" max="94" width="4.42578125" customWidth="1"/>
    <col min="95" max="95" width="1.42578125" bestFit="1" customWidth="1"/>
    <col min="96" max="96" width="1.28515625" bestFit="1" customWidth="1"/>
    <col min="97" max="97" width="4.85546875" customWidth="1"/>
    <col min="98" max="98" width="4.42578125" customWidth="1"/>
    <col min="99" max="99" width="1.42578125" bestFit="1" customWidth="1"/>
    <col min="100" max="100" width="1.28515625" bestFit="1" customWidth="1"/>
    <col min="101" max="101" width="4.85546875" customWidth="1"/>
    <col min="102" max="102" width="4.42578125" customWidth="1"/>
    <col min="103" max="103" width="1.42578125" bestFit="1" customWidth="1"/>
    <col min="104" max="104" width="1.28515625" bestFit="1" customWidth="1"/>
    <col min="105" max="105" width="4.85546875" customWidth="1"/>
    <col min="106" max="106" width="4.42578125" customWidth="1"/>
    <col min="107" max="107" width="1.42578125" bestFit="1" customWidth="1"/>
    <col min="108" max="108" width="1.28515625" bestFit="1" customWidth="1"/>
    <col min="109" max="109" width="4.85546875" customWidth="1"/>
    <col min="110" max="110" width="4.42578125" customWidth="1"/>
    <col min="111" max="111" width="1.42578125" bestFit="1" customWidth="1"/>
    <col min="112" max="112" width="1.28515625" bestFit="1" customWidth="1"/>
    <col min="113" max="113" width="4.85546875" customWidth="1"/>
    <col min="114" max="114" width="4.42578125" customWidth="1"/>
    <col min="115" max="115" width="1.42578125" bestFit="1" customWidth="1"/>
    <col min="116" max="116" width="1.28515625" bestFit="1" customWidth="1"/>
    <col min="117" max="117" width="4.85546875" customWidth="1"/>
    <col min="118" max="118" width="4.42578125" customWidth="1"/>
    <col min="119" max="119" width="1.42578125" bestFit="1" customWidth="1"/>
    <col min="120" max="120" width="1.28515625" bestFit="1" customWidth="1"/>
    <col min="121" max="121" width="4.85546875" customWidth="1"/>
    <col min="122" max="122" width="4.42578125" customWidth="1"/>
    <col min="123" max="123" width="1.42578125" bestFit="1" customWidth="1"/>
    <col min="124" max="124" width="1.28515625" bestFit="1" customWidth="1"/>
    <col min="125" max="125" width="4.85546875" customWidth="1"/>
    <col min="126" max="126" width="4.42578125" customWidth="1"/>
    <col min="127" max="127" width="1.42578125" bestFit="1" customWidth="1"/>
    <col min="128" max="128" width="1.28515625" bestFit="1" customWidth="1"/>
    <col min="129" max="129" width="4.85546875" customWidth="1"/>
    <col min="130" max="130" width="4.42578125" customWidth="1"/>
    <col min="131" max="131" width="1.42578125" bestFit="1" customWidth="1"/>
    <col min="132" max="132" width="1.28515625" bestFit="1" customWidth="1"/>
    <col min="133" max="133" width="4.85546875" customWidth="1"/>
    <col min="134" max="134" width="4.42578125" customWidth="1"/>
    <col min="135" max="135" width="1.42578125" bestFit="1" customWidth="1"/>
    <col min="136" max="136" width="1.28515625" bestFit="1" customWidth="1"/>
    <col min="137" max="137" width="4.85546875" customWidth="1"/>
    <col min="138" max="138" width="4.42578125" customWidth="1"/>
    <col min="139" max="139" width="1.42578125" bestFit="1" customWidth="1"/>
    <col min="140" max="140" width="1.28515625" bestFit="1" customWidth="1"/>
    <col min="141" max="141" width="4.85546875" customWidth="1"/>
    <col min="142" max="142" width="4.42578125" customWidth="1"/>
    <col min="143" max="143" width="1.42578125" bestFit="1" customWidth="1"/>
    <col min="144" max="144" width="1.28515625" bestFit="1" customWidth="1"/>
    <col min="145" max="145" width="4.85546875" customWidth="1"/>
    <col min="146" max="146" width="4.42578125" customWidth="1"/>
    <col min="147" max="147" width="1.42578125" bestFit="1" customWidth="1"/>
  </cols>
  <sheetData>
    <row r="4" spans="1:148" x14ac:dyDescent="0.25">
      <c r="A4" s="98">
        <v>0</v>
      </c>
      <c r="B4" s="98"/>
      <c r="C4" s="98"/>
      <c r="E4" s="98">
        <v>1</v>
      </c>
      <c r="F4" s="98"/>
      <c r="G4" s="98"/>
      <c r="I4" s="98">
        <v>2</v>
      </c>
      <c r="J4" s="98"/>
      <c r="K4" s="98"/>
      <c r="M4" s="98">
        <v>3</v>
      </c>
      <c r="N4" s="98"/>
      <c r="O4" s="98"/>
      <c r="Q4" s="98">
        <v>4</v>
      </c>
      <c r="R4" s="98"/>
      <c r="S4" s="98"/>
      <c r="U4" s="98">
        <v>5</v>
      </c>
      <c r="V4" s="98"/>
      <c r="W4" s="98"/>
      <c r="Y4" s="98">
        <v>6</v>
      </c>
      <c r="Z4" s="98"/>
      <c r="AA4" s="98"/>
      <c r="AC4" s="98">
        <v>7</v>
      </c>
      <c r="AD4" s="98"/>
      <c r="AE4" s="98"/>
      <c r="AG4" s="98">
        <v>8</v>
      </c>
      <c r="AH4" s="98"/>
      <c r="AI4" s="98"/>
      <c r="AK4" s="98">
        <v>9</v>
      </c>
      <c r="AL4" s="98"/>
      <c r="AM4" s="98"/>
    </row>
    <row r="5" spans="1:148" x14ac:dyDescent="0.25">
      <c r="A5" t="s">
        <v>41</v>
      </c>
      <c r="B5" s="50" t="s">
        <v>40</v>
      </c>
      <c r="C5" t="s">
        <v>42</v>
      </c>
      <c r="D5" s="50" t="s">
        <v>40</v>
      </c>
      <c r="E5" t="s">
        <v>41</v>
      </c>
      <c r="F5" s="50" t="s">
        <v>40</v>
      </c>
      <c r="G5" t="s">
        <v>42</v>
      </c>
      <c r="H5" s="50" t="s">
        <v>40</v>
      </c>
      <c r="I5" t="s">
        <v>41</v>
      </c>
      <c r="J5" s="50" t="s">
        <v>40</v>
      </c>
      <c r="K5" t="s">
        <v>42</v>
      </c>
      <c r="L5" s="50" t="s">
        <v>40</v>
      </c>
      <c r="M5" t="s">
        <v>41</v>
      </c>
      <c r="N5" s="50" t="s">
        <v>40</v>
      </c>
      <c r="O5" t="s">
        <v>42</v>
      </c>
      <c r="P5" s="50" t="s">
        <v>40</v>
      </c>
      <c r="Q5" t="s">
        <v>41</v>
      </c>
      <c r="R5" s="50" t="s">
        <v>40</v>
      </c>
      <c r="S5" t="s">
        <v>42</v>
      </c>
      <c r="T5" s="50" t="s">
        <v>40</v>
      </c>
      <c r="U5" t="s">
        <v>41</v>
      </c>
      <c r="V5" s="50" t="s">
        <v>40</v>
      </c>
      <c r="W5" t="s">
        <v>42</v>
      </c>
      <c r="X5" s="50" t="s">
        <v>40</v>
      </c>
      <c r="Y5" t="s">
        <v>41</v>
      </c>
      <c r="Z5" s="50" t="s">
        <v>40</v>
      </c>
      <c r="AA5" t="s">
        <v>42</v>
      </c>
      <c r="AB5" s="50" t="s">
        <v>40</v>
      </c>
      <c r="AC5" t="s">
        <v>41</v>
      </c>
      <c r="AD5" s="50" t="s">
        <v>40</v>
      </c>
      <c r="AE5" t="s">
        <v>42</v>
      </c>
      <c r="AF5" s="50" t="s">
        <v>40</v>
      </c>
      <c r="AG5" t="s">
        <v>41</v>
      </c>
      <c r="AH5" s="50" t="s">
        <v>40</v>
      </c>
      <c r="AI5" t="s">
        <v>42</v>
      </c>
      <c r="AJ5" s="50" t="s">
        <v>40</v>
      </c>
      <c r="AK5" t="s">
        <v>41</v>
      </c>
      <c r="AL5" s="50" t="s">
        <v>40</v>
      </c>
      <c r="AM5" t="s">
        <v>42</v>
      </c>
      <c r="AN5" s="50" t="s">
        <v>40</v>
      </c>
      <c r="ER5" s="50"/>
    </row>
    <row r="7" spans="1:148" x14ac:dyDescent="0.25">
      <c r="A7" s="98">
        <v>10</v>
      </c>
      <c r="B7" s="98"/>
      <c r="C7" s="98"/>
      <c r="E7" s="98">
        <v>11</v>
      </c>
      <c r="F7" s="98"/>
      <c r="G7" s="98"/>
      <c r="I7" s="98">
        <v>12</v>
      </c>
      <c r="J7" s="98"/>
      <c r="K7" s="98"/>
      <c r="M7" s="98">
        <v>13</v>
      </c>
      <c r="N7" s="98"/>
      <c r="O7" s="98"/>
      <c r="Q7" s="98">
        <v>14</v>
      </c>
      <c r="R7" s="98"/>
      <c r="S7" s="98"/>
      <c r="U7" s="98">
        <v>15</v>
      </c>
      <c r="V7" s="98"/>
      <c r="W7" s="98"/>
      <c r="Y7" s="98">
        <v>16</v>
      </c>
      <c r="Z7" s="98"/>
      <c r="AA7" s="98"/>
      <c r="AC7" s="98">
        <v>17</v>
      </c>
      <c r="AD7" s="98"/>
      <c r="AE7" s="98"/>
      <c r="AG7" s="98">
        <v>18</v>
      </c>
      <c r="AH7" s="98"/>
      <c r="AI7" s="98"/>
      <c r="AK7" s="98">
        <v>19</v>
      </c>
      <c r="AL7" s="98"/>
      <c r="AM7" s="98"/>
    </row>
    <row r="8" spans="1:148" x14ac:dyDescent="0.25">
      <c r="A8" t="s">
        <v>41</v>
      </c>
      <c r="B8" s="50" t="s">
        <v>40</v>
      </c>
      <c r="C8" t="s">
        <v>42</v>
      </c>
      <c r="D8" s="50" t="s">
        <v>40</v>
      </c>
      <c r="E8" t="s">
        <v>41</v>
      </c>
      <c r="F8" s="50" t="s">
        <v>40</v>
      </c>
      <c r="G8" t="s">
        <v>42</v>
      </c>
      <c r="H8" s="50" t="s">
        <v>40</v>
      </c>
      <c r="I8" t="s">
        <v>41</v>
      </c>
      <c r="J8" s="50" t="s">
        <v>40</v>
      </c>
      <c r="K8" t="s">
        <v>42</v>
      </c>
      <c r="L8" s="50" t="s">
        <v>40</v>
      </c>
      <c r="M8" t="s">
        <v>41</v>
      </c>
      <c r="N8" s="50" t="s">
        <v>40</v>
      </c>
      <c r="O8" t="s">
        <v>42</v>
      </c>
      <c r="P8" s="50" t="s">
        <v>40</v>
      </c>
      <c r="Q8" t="s">
        <v>41</v>
      </c>
      <c r="R8" s="50" t="s">
        <v>40</v>
      </c>
      <c r="S8" t="s">
        <v>42</v>
      </c>
      <c r="T8" s="50" t="s">
        <v>40</v>
      </c>
      <c r="U8" t="s">
        <v>41</v>
      </c>
      <c r="V8" s="50" t="s">
        <v>40</v>
      </c>
      <c r="W8" t="s">
        <v>42</v>
      </c>
      <c r="X8" s="50" t="s">
        <v>40</v>
      </c>
      <c r="Y8" t="s">
        <v>41</v>
      </c>
      <c r="Z8" s="50" t="s">
        <v>40</v>
      </c>
      <c r="AA8" t="s">
        <v>42</v>
      </c>
      <c r="AB8" s="50" t="s">
        <v>40</v>
      </c>
      <c r="AC8" t="s">
        <v>41</v>
      </c>
      <c r="AD8" s="50" t="s">
        <v>40</v>
      </c>
      <c r="AE8" t="s">
        <v>42</v>
      </c>
      <c r="AF8" s="50" t="s">
        <v>40</v>
      </c>
      <c r="AG8" t="s">
        <v>41</v>
      </c>
      <c r="AH8" s="50" t="s">
        <v>40</v>
      </c>
      <c r="AI8" t="s">
        <v>42</v>
      </c>
      <c r="AJ8" s="50" t="s">
        <v>40</v>
      </c>
      <c r="AK8" t="s">
        <v>41</v>
      </c>
      <c r="AL8" s="50" t="s">
        <v>40</v>
      </c>
      <c r="AM8" t="s">
        <v>42</v>
      </c>
      <c r="AN8" s="50" t="s">
        <v>40</v>
      </c>
    </row>
    <row r="10" spans="1:148" x14ac:dyDescent="0.25">
      <c r="A10" s="98">
        <v>20</v>
      </c>
      <c r="B10" s="98"/>
      <c r="C10" s="98"/>
      <c r="E10" s="98">
        <v>21</v>
      </c>
      <c r="F10" s="98"/>
      <c r="G10" s="98"/>
      <c r="I10" s="98">
        <v>22</v>
      </c>
      <c r="J10" s="98"/>
      <c r="K10" s="98"/>
      <c r="M10" s="98">
        <v>23</v>
      </c>
      <c r="N10" s="98"/>
      <c r="O10" s="98"/>
      <c r="Q10" s="98">
        <v>24</v>
      </c>
      <c r="R10" s="98"/>
      <c r="S10" s="98"/>
      <c r="U10" s="98">
        <v>25</v>
      </c>
      <c r="V10" s="98"/>
      <c r="W10" s="98"/>
      <c r="Y10" s="98">
        <v>26</v>
      </c>
      <c r="Z10" s="98"/>
      <c r="AA10" s="98"/>
      <c r="AC10" s="98">
        <v>27</v>
      </c>
      <c r="AD10" s="98"/>
      <c r="AE10" s="98"/>
      <c r="AG10" s="98">
        <v>28</v>
      </c>
      <c r="AH10" s="98"/>
      <c r="AI10" s="98"/>
      <c r="AK10" s="98">
        <v>29</v>
      </c>
      <c r="AL10" s="98"/>
      <c r="AM10" s="98"/>
    </row>
    <row r="11" spans="1:148" x14ac:dyDescent="0.25">
      <c r="A11" t="s">
        <v>41</v>
      </c>
      <c r="B11" s="50" t="s">
        <v>40</v>
      </c>
      <c r="C11" t="s">
        <v>42</v>
      </c>
      <c r="D11" s="50" t="s">
        <v>40</v>
      </c>
      <c r="E11" t="s">
        <v>41</v>
      </c>
      <c r="F11" s="50" t="s">
        <v>40</v>
      </c>
      <c r="G11" t="s">
        <v>42</v>
      </c>
      <c r="H11" s="50" t="s">
        <v>40</v>
      </c>
      <c r="I11" t="s">
        <v>41</v>
      </c>
      <c r="J11" s="50" t="s">
        <v>40</v>
      </c>
      <c r="K11" t="s">
        <v>42</v>
      </c>
      <c r="L11" s="50" t="s">
        <v>40</v>
      </c>
      <c r="M11" t="s">
        <v>41</v>
      </c>
      <c r="N11" s="50" t="s">
        <v>40</v>
      </c>
      <c r="O11" t="s">
        <v>42</v>
      </c>
      <c r="P11" s="50" t="s">
        <v>40</v>
      </c>
      <c r="Q11" t="s">
        <v>41</v>
      </c>
      <c r="R11" s="50" t="s">
        <v>40</v>
      </c>
      <c r="S11" t="s">
        <v>42</v>
      </c>
      <c r="T11" s="50" t="s">
        <v>40</v>
      </c>
      <c r="U11" t="s">
        <v>41</v>
      </c>
      <c r="V11" s="50" t="s">
        <v>40</v>
      </c>
      <c r="W11" t="s">
        <v>42</v>
      </c>
      <c r="X11" s="50" t="s">
        <v>40</v>
      </c>
      <c r="Y11" t="s">
        <v>41</v>
      </c>
      <c r="Z11" s="50" t="s">
        <v>40</v>
      </c>
      <c r="AA11" t="s">
        <v>42</v>
      </c>
      <c r="AB11" s="50" t="s">
        <v>40</v>
      </c>
      <c r="AC11" t="s">
        <v>41</v>
      </c>
      <c r="AD11" s="50" t="s">
        <v>40</v>
      </c>
      <c r="AE11" t="s">
        <v>42</v>
      </c>
      <c r="AF11" s="50" t="s">
        <v>40</v>
      </c>
      <c r="AG11" t="s">
        <v>41</v>
      </c>
      <c r="AH11" s="50" t="s">
        <v>40</v>
      </c>
      <c r="AI11" t="s">
        <v>42</v>
      </c>
      <c r="AJ11" s="50" t="s">
        <v>40</v>
      </c>
      <c r="AK11" t="s">
        <v>41</v>
      </c>
      <c r="AL11" s="50" t="s">
        <v>40</v>
      </c>
      <c r="AM11" t="s">
        <v>42</v>
      </c>
      <c r="AN11" s="50" t="s">
        <v>40</v>
      </c>
    </row>
    <row r="13" spans="1:148" x14ac:dyDescent="0.25">
      <c r="A13" s="98">
        <v>30</v>
      </c>
      <c r="B13" s="98"/>
      <c r="C13" s="98"/>
      <c r="E13" s="51">
        <v>31</v>
      </c>
      <c r="F13" s="51"/>
      <c r="G13" s="51"/>
      <c r="I13" s="51">
        <v>32</v>
      </c>
      <c r="J13" s="51"/>
      <c r="K13" s="51"/>
      <c r="M13" s="98">
        <v>33</v>
      </c>
      <c r="N13" s="98"/>
      <c r="O13" s="98"/>
      <c r="Q13" s="98">
        <v>34</v>
      </c>
      <c r="R13" s="98"/>
      <c r="S13" s="98"/>
      <c r="U13" s="98">
        <v>35</v>
      </c>
      <c r="V13" s="98"/>
      <c r="W13" s="98"/>
      <c r="Y13" s="98">
        <v>36</v>
      </c>
      <c r="Z13" s="98"/>
      <c r="AA13" s="98"/>
    </row>
    <row r="14" spans="1:148" x14ac:dyDescent="0.25">
      <c r="A14" t="s">
        <v>41</v>
      </c>
      <c r="B14" s="50" t="s">
        <v>40</v>
      </c>
      <c r="C14" t="s">
        <v>42</v>
      </c>
      <c r="D14" s="50" t="s">
        <v>40</v>
      </c>
      <c r="E14" t="s">
        <v>41</v>
      </c>
      <c r="F14" s="50" t="s">
        <v>40</v>
      </c>
      <c r="G14" t="s">
        <v>42</v>
      </c>
      <c r="H14" s="50" t="s">
        <v>40</v>
      </c>
      <c r="I14" t="s">
        <v>41</v>
      </c>
      <c r="J14" s="50" t="s">
        <v>40</v>
      </c>
      <c r="K14" t="s">
        <v>42</v>
      </c>
      <c r="L14" s="50" t="s">
        <v>40</v>
      </c>
      <c r="M14" t="s">
        <v>41</v>
      </c>
      <c r="N14" s="50" t="s">
        <v>40</v>
      </c>
      <c r="O14" t="s">
        <v>42</v>
      </c>
      <c r="P14" s="50" t="s">
        <v>40</v>
      </c>
      <c r="Q14" t="s">
        <v>41</v>
      </c>
      <c r="R14" s="50" t="s">
        <v>40</v>
      </c>
      <c r="S14" t="s">
        <v>42</v>
      </c>
      <c r="T14" s="50" t="s">
        <v>40</v>
      </c>
      <c r="U14" t="s">
        <v>41</v>
      </c>
      <c r="V14" s="50" t="s">
        <v>40</v>
      </c>
      <c r="W14" t="s">
        <v>42</v>
      </c>
      <c r="X14" s="50" t="s">
        <v>40</v>
      </c>
      <c r="Y14" t="s">
        <v>41</v>
      </c>
      <c r="Z14" s="50" t="s">
        <v>40</v>
      </c>
      <c r="AA14" t="s">
        <v>42</v>
      </c>
    </row>
  </sheetData>
  <mergeCells count="35">
    <mergeCell ref="AC10:AE10"/>
    <mergeCell ref="AG10:AI10"/>
    <mergeCell ref="Y13:AA13"/>
    <mergeCell ref="A13:C13"/>
    <mergeCell ref="M13:O13"/>
    <mergeCell ref="Q13:S13"/>
    <mergeCell ref="U13:W13"/>
    <mergeCell ref="AK10:AM10"/>
    <mergeCell ref="AG7:AI7"/>
    <mergeCell ref="AK7:AM7"/>
    <mergeCell ref="A10:C10"/>
    <mergeCell ref="E10:G10"/>
    <mergeCell ref="I10:K10"/>
    <mergeCell ref="M10:O10"/>
    <mergeCell ref="I7:K7"/>
    <mergeCell ref="M7:O7"/>
    <mergeCell ref="Q7:S7"/>
    <mergeCell ref="U7:W7"/>
    <mergeCell ref="Y7:AA7"/>
    <mergeCell ref="AC7:AE7"/>
    <mergeCell ref="Q10:S10"/>
    <mergeCell ref="U10:W10"/>
    <mergeCell ref="Y10:AA10"/>
    <mergeCell ref="Y4:AA4"/>
    <mergeCell ref="AC4:AE4"/>
    <mergeCell ref="AG4:AI4"/>
    <mergeCell ref="AK4:AM4"/>
    <mergeCell ref="A7:C7"/>
    <mergeCell ref="E7:G7"/>
    <mergeCell ref="A4:C4"/>
    <mergeCell ref="E4:G4"/>
    <mergeCell ref="I4:K4"/>
    <mergeCell ref="M4:O4"/>
    <mergeCell ref="Q4:S4"/>
    <mergeCell ref="U4:W4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7E6E-3BFA-4141-85F8-5D761FC0DC30}">
  <sheetPr>
    <pageSetUpPr fitToPage="1"/>
  </sheetPr>
  <dimension ref="A1:J43"/>
  <sheetViews>
    <sheetView workbookViewId="0">
      <selection activeCell="N14" sqref="N14"/>
    </sheetView>
  </sheetViews>
  <sheetFormatPr baseColWidth="10" defaultRowHeight="15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0.1</v>
      </c>
      <c r="B2">
        <f t="shared" ref="B2:J2" si="0">B1+0.1</f>
        <v>1.1000000000000001</v>
      </c>
      <c r="C2">
        <f t="shared" si="0"/>
        <v>2.1</v>
      </c>
      <c r="D2">
        <f t="shared" si="0"/>
        <v>3.1</v>
      </c>
      <c r="E2">
        <f t="shared" si="0"/>
        <v>4.0999999999999996</v>
      </c>
      <c r="F2">
        <f t="shared" si="0"/>
        <v>5.0999999999999996</v>
      </c>
      <c r="G2">
        <f t="shared" si="0"/>
        <v>6.1</v>
      </c>
      <c r="H2">
        <f t="shared" si="0"/>
        <v>7.1</v>
      </c>
      <c r="I2">
        <f t="shared" si="0"/>
        <v>8.1</v>
      </c>
      <c r="J2">
        <f t="shared" si="0"/>
        <v>9.1</v>
      </c>
    </row>
    <row r="3" spans="1:10" x14ac:dyDescent="0.25">
      <c r="A3">
        <v>0.2</v>
      </c>
      <c r="B3">
        <f t="shared" ref="B3:J10" si="1">B2+0.1</f>
        <v>1.2000000000000002</v>
      </c>
      <c r="C3">
        <f t="shared" si="1"/>
        <v>2.2000000000000002</v>
      </c>
      <c r="D3">
        <f t="shared" si="1"/>
        <v>3.2</v>
      </c>
      <c r="E3">
        <f t="shared" si="1"/>
        <v>4.1999999999999993</v>
      </c>
      <c r="F3">
        <f t="shared" si="1"/>
        <v>5.1999999999999993</v>
      </c>
      <c r="G3">
        <f t="shared" si="1"/>
        <v>6.1999999999999993</v>
      </c>
      <c r="H3">
        <f t="shared" si="1"/>
        <v>7.1999999999999993</v>
      </c>
      <c r="I3">
        <f t="shared" si="1"/>
        <v>8.1999999999999993</v>
      </c>
      <c r="J3">
        <f t="shared" si="1"/>
        <v>9.1999999999999993</v>
      </c>
    </row>
    <row r="4" spans="1:10" x14ac:dyDescent="0.25">
      <c r="A4">
        <v>0.3</v>
      </c>
      <c r="B4">
        <f t="shared" si="1"/>
        <v>1.3000000000000003</v>
      </c>
      <c r="C4">
        <f t="shared" si="1"/>
        <v>2.3000000000000003</v>
      </c>
      <c r="D4">
        <f t="shared" si="1"/>
        <v>3.3000000000000003</v>
      </c>
      <c r="E4">
        <f t="shared" si="1"/>
        <v>4.2999999999999989</v>
      </c>
      <c r="F4">
        <f t="shared" si="1"/>
        <v>5.2999999999999989</v>
      </c>
      <c r="G4">
        <f t="shared" si="1"/>
        <v>6.2999999999999989</v>
      </c>
      <c r="H4">
        <f t="shared" si="1"/>
        <v>7.2999999999999989</v>
      </c>
      <c r="I4">
        <f t="shared" si="1"/>
        <v>8.2999999999999989</v>
      </c>
      <c r="J4">
        <f t="shared" si="1"/>
        <v>9.2999999999999989</v>
      </c>
    </row>
    <row r="5" spans="1:10" x14ac:dyDescent="0.25">
      <c r="A5">
        <v>0.4</v>
      </c>
      <c r="B5">
        <f t="shared" si="1"/>
        <v>1.4000000000000004</v>
      </c>
      <c r="C5">
        <f t="shared" si="1"/>
        <v>2.4000000000000004</v>
      </c>
      <c r="D5">
        <f t="shared" si="1"/>
        <v>3.4000000000000004</v>
      </c>
      <c r="E5">
        <f t="shared" si="1"/>
        <v>4.3999999999999986</v>
      </c>
      <c r="F5">
        <f t="shared" si="1"/>
        <v>5.3999999999999986</v>
      </c>
      <c r="G5">
        <f t="shared" si="1"/>
        <v>6.3999999999999986</v>
      </c>
      <c r="H5">
        <f t="shared" si="1"/>
        <v>7.3999999999999986</v>
      </c>
      <c r="I5">
        <f t="shared" si="1"/>
        <v>8.3999999999999986</v>
      </c>
      <c r="J5">
        <f t="shared" si="1"/>
        <v>9.3999999999999986</v>
      </c>
    </row>
    <row r="6" spans="1:10" x14ac:dyDescent="0.25">
      <c r="A6">
        <v>0.5</v>
      </c>
      <c r="B6">
        <f t="shared" si="1"/>
        <v>1.5000000000000004</v>
      </c>
      <c r="C6">
        <f t="shared" si="1"/>
        <v>2.5000000000000004</v>
      </c>
      <c r="D6">
        <f t="shared" si="1"/>
        <v>3.5000000000000004</v>
      </c>
      <c r="E6">
        <f t="shared" si="1"/>
        <v>4.4999999999999982</v>
      </c>
      <c r="F6">
        <f t="shared" si="1"/>
        <v>5.4999999999999982</v>
      </c>
      <c r="G6">
        <f t="shared" si="1"/>
        <v>6.4999999999999982</v>
      </c>
      <c r="H6">
        <f t="shared" si="1"/>
        <v>7.4999999999999982</v>
      </c>
      <c r="I6">
        <f t="shared" si="1"/>
        <v>8.4999999999999982</v>
      </c>
      <c r="J6">
        <f t="shared" si="1"/>
        <v>9.4999999999999982</v>
      </c>
    </row>
    <row r="7" spans="1:10" x14ac:dyDescent="0.25">
      <c r="A7">
        <v>0.6</v>
      </c>
      <c r="B7">
        <f t="shared" si="1"/>
        <v>1.6000000000000005</v>
      </c>
      <c r="C7">
        <f t="shared" si="1"/>
        <v>2.6000000000000005</v>
      </c>
      <c r="D7">
        <f t="shared" si="1"/>
        <v>3.6000000000000005</v>
      </c>
      <c r="E7">
        <f t="shared" si="1"/>
        <v>4.5999999999999979</v>
      </c>
      <c r="F7">
        <f t="shared" si="1"/>
        <v>5.5999999999999979</v>
      </c>
      <c r="G7">
        <f t="shared" si="1"/>
        <v>6.5999999999999979</v>
      </c>
      <c r="H7">
        <f t="shared" si="1"/>
        <v>7.5999999999999979</v>
      </c>
      <c r="I7">
        <f t="shared" si="1"/>
        <v>8.5999999999999979</v>
      </c>
      <c r="J7">
        <f t="shared" si="1"/>
        <v>9.5999999999999979</v>
      </c>
    </row>
    <row r="8" spans="1:10" x14ac:dyDescent="0.25">
      <c r="A8">
        <v>0.7</v>
      </c>
      <c r="B8">
        <f t="shared" si="1"/>
        <v>1.7000000000000006</v>
      </c>
      <c r="C8">
        <f t="shared" si="1"/>
        <v>2.7000000000000006</v>
      </c>
      <c r="D8">
        <f t="shared" si="1"/>
        <v>3.7000000000000006</v>
      </c>
      <c r="E8">
        <f t="shared" si="1"/>
        <v>4.6999999999999975</v>
      </c>
      <c r="F8">
        <f t="shared" si="1"/>
        <v>5.6999999999999975</v>
      </c>
      <c r="G8">
        <f t="shared" si="1"/>
        <v>6.6999999999999975</v>
      </c>
      <c r="H8">
        <f t="shared" si="1"/>
        <v>7.6999999999999975</v>
      </c>
      <c r="I8">
        <f t="shared" si="1"/>
        <v>8.6999999999999975</v>
      </c>
      <c r="J8">
        <f t="shared" si="1"/>
        <v>9.6999999999999975</v>
      </c>
    </row>
    <row r="9" spans="1:10" x14ac:dyDescent="0.25">
      <c r="A9">
        <v>0.8</v>
      </c>
      <c r="B9">
        <f t="shared" si="1"/>
        <v>1.8000000000000007</v>
      </c>
      <c r="C9">
        <f t="shared" si="1"/>
        <v>2.8000000000000007</v>
      </c>
      <c r="D9">
        <f t="shared" si="1"/>
        <v>3.8000000000000007</v>
      </c>
      <c r="E9">
        <f t="shared" si="1"/>
        <v>4.7999999999999972</v>
      </c>
      <c r="F9">
        <f t="shared" si="1"/>
        <v>5.7999999999999972</v>
      </c>
      <c r="G9">
        <f t="shared" si="1"/>
        <v>6.7999999999999972</v>
      </c>
      <c r="H9">
        <f t="shared" si="1"/>
        <v>7.7999999999999972</v>
      </c>
      <c r="I9">
        <f t="shared" si="1"/>
        <v>8.7999999999999972</v>
      </c>
      <c r="J9">
        <f t="shared" si="1"/>
        <v>9.7999999999999972</v>
      </c>
    </row>
    <row r="10" spans="1:10" x14ac:dyDescent="0.25">
      <c r="A10">
        <v>0.9</v>
      </c>
      <c r="B10">
        <f t="shared" si="1"/>
        <v>1.9000000000000008</v>
      </c>
      <c r="C10">
        <f t="shared" si="1"/>
        <v>2.9000000000000008</v>
      </c>
      <c r="D10">
        <f t="shared" si="1"/>
        <v>3.9000000000000008</v>
      </c>
      <c r="E10">
        <f t="shared" si="1"/>
        <v>4.8999999999999968</v>
      </c>
      <c r="F10">
        <f t="shared" si="1"/>
        <v>5.8999999999999968</v>
      </c>
      <c r="G10">
        <f t="shared" si="1"/>
        <v>6.8999999999999968</v>
      </c>
      <c r="H10">
        <f t="shared" si="1"/>
        <v>7.8999999999999968</v>
      </c>
      <c r="I10">
        <f t="shared" si="1"/>
        <v>8.8999999999999968</v>
      </c>
      <c r="J10">
        <f t="shared" si="1"/>
        <v>9.8999999999999968</v>
      </c>
    </row>
    <row r="12" spans="1:10" x14ac:dyDescent="0.25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16</v>
      </c>
      <c r="H12">
        <v>17</v>
      </c>
      <c r="I12">
        <v>18</v>
      </c>
      <c r="J12">
        <v>19</v>
      </c>
    </row>
    <row r="13" spans="1:10" x14ac:dyDescent="0.25">
      <c r="A13">
        <f t="shared" ref="A13:J13" si="2">A12+0.1</f>
        <v>10.1</v>
      </c>
      <c r="B13">
        <f t="shared" si="2"/>
        <v>11.1</v>
      </c>
      <c r="C13">
        <f t="shared" si="2"/>
        <v>12.1</v>
      </c>
      <c r="D13">
        <f t="shared" si="2"/>
        <v>13.1</v>
      </c>
      <c r="E13">
        <f t="shared" si="2"/>
        <v>14.1</v>
      </c>
      <c r="F13">
        <f t="shared" si="2"/>
        <v>15.1</v>
      </c>
      <c r="G13">
        <f t="shared" si="2"/>
        <v>16.100000000000001</v>
      </c>
      <c r="H13">
        <f t="shared" si="2"/>
        <v>17.100000000000001</v>
      </c>
      <c r="I13">
        <f t="shared" si="2"/>
        <v>18.100000000000001</v>
      </c>
      <c r="J13">
        <f t="shared" si="2"/>
        <v>19.100000000000001</v>
      </c>
    </row>
    <row r="14" spans="1:10" x14ac:dyDescent="0.25">
      <c r="A14">
        <f t="shared" ref="A14:B21" si="3">A13+0.1</f>
        <v>10.199999999999999</v>
      </c>
      <c r="B14">
        <f t="shared" si="3"/>
        <v>11.2</v>
      </c>
      <c r="C14">
        <f t="shared" ref="C14:C21" si="4">C13+0.1</f>
        <v>12.2</v>
      </c>
      <c r="D14">
        <f t="shared" ref="D14:D21" si="5">D13+0.1</f>
        <v>13.2</v>
      </c>
      <c r="E14">
        <f t="shared" ref="E14:E21" si="6">E13+0.1</f>
        <v>14.2</v>
      </c>
      <c r="F14">
        <f t="shared" ref="F14:F21" si="7">F13+0.1</f>
        <v>15.2</v>
      </c>
      <c r="G14">
        <f t="shared" ref="G14:G21" si="8">G13+0.1</f>
        <v>16.200000000000003</v>
      </c>
      <c r="H14">
        <f t="shared" ref="H14:H21" si="9">H13+0.1</f>
        <v>17.200000000000003</v>
      </c>
      <c r="I14">
        <f t="shared" ref="I14:I21" si="10">I13+0.1</f>
        <v>18.200000000000003</v>
      </c>
      <c r="J14">
        <f t="shared" ref="J14:J21" si="11">J13+0.1</f>
        <v>19.200000000000003</v>
      </c>
    </row>
    <row r="15" spans="1:10" x14ac:dyDescent="0.25">
      <c r="A15">
        <f t="shared" si="3"/>
        <v>10.299999999999999</v>
      </c>
      <c r="B15">
        <f t="shared" si="3"/>
        <v>11.299999999999999</v>
      </c>
      <c r="C15">
        <f t="shared" si="4"/>
        <v>12.299999999999999</v>
      </c>
      <c r="D15">
        <f t="shared" si="5"/>
        <v>13.299999999999999</v>
      </c>
      <c r="E15">
        <f t="shared" si="6"/>
        <v>14.299999999999999</v>
      </c>
      <c r="F15">
        <f t="shared" si="7"/>
        <v>15.299999999999999</v>
      </c>
      <c r="G15">
        <f t="shared" si="8"/>
        <v>16.300000000000004</v>
      </c>
      <c r="H15">
        <f t="shared" si="9"/>
        <v>17.300000000000004</v>
      </c>
      <c r="I15">
        <f t="shared" si="10"/>
        <v>18.300000000000004</v>
      </c>
      <c r="J15">
        <f t="shared" si="11"/>
        <v>19.300000000000004</v>
      </c>
    </row>
    <row r="16" spans="1:10" x14ac:dyDescent="0.25">
      <c r="A16">
        <f t="shared" si="3"/>
        <v>10.399999999999999</v>
      </c>
      <c r="B16">
        <f t="shared" si="3"/>
        <v>11.399999999999999</v>
      </c>
      <c r="C16">
        <f t="shared" si="4"/>
        <v>12.399999999999999</v>
      </c>
      <c r="D16">
        <f t="shared" si="5"/>
        <v>13.399999999999999</v>
      </c>
      <c r="E16">
        <f t="shared" si="6"/>
        <v>14.399999999999999</v>
      </c>
      <c r="F16">
        <f t="shared" si="7"/>
        <v>15.399999999999999</v>
      </c>
      <c r="G16">
        <f t="shared" si="8"/>
        <v>16.400000000000006</v>
      </c>
      <c r="H16">
        <f t="shared" si="9"/>
        <v>17.400000000000006</v>
      </c>
      <c r="I16">
        <f t="shared" si="10"/>
        <v>18.400000000000006</v>
      </c>
      <c r="J16">
        <f t="shared" si="11"/>
        <v>19.400000000000006</v>
      </c>
    </row>
    <row r="17" spans="1:10" x14ac:dyDescent="0.25">
      <c r="A17">
        <f t="shared" si="3"/>
        <v>10.499999999999998</v>
      </c>
      <c r="B17">
        <f t="shared" si="3"/>
        <v>11.499999999999998</v>
      </c>
      <c r="C17">
        <f t="shared" si="4"/>
        <v>12.499999999999998</v>
      </c>
      <c r="D17">
        <f t="shared" si="5"/>
        <v>13.499999999999998</v>
      </c>
      <c r="E17">
        <f t="shared" si="6"/>
        <v>14.499999999999998</v>
      </c>
      <c r="F17">
        <f t="shared" si="7"/>
        <v>15.499999999999998</v>
      </c>
      <c r="G17">
        <f t="shared" si="8"/>
        <v>16.500000000000007</v>
      </c>
      <c r="H17">
        <f t="shared" si="9"/>
        <v>17.500000000000007</v>
      </c>
      <c r="I17">
        <f t="shared" si="10"/>
        <v>18.500000000000007</v>
      </c>
      <c r="J17">
        <f t="shared" si="11"/>
        <v>19.500000000000007</v>
      </c>
    </row>
    <row r="18" spans="1:10" x14ac:dyDescent="0.25">
      <c r="A18">
        <f t="shared" si="3"/>
        <v>10.599999999999998</v>
      </c>
      <c r="B18">
        <f t="shared" si="3"/>
        <v>11.599999999999998</v>
      </c>
      <c r="C18">
        <f t="shared" si="4"/>
        <v>12.599999999999998</v>
      </c>
      <c r="D18">
        <f t="shared" si="5"/>
        <v>13.599999999999998</v>
      </c>
      <c r="E18">
        <f t="shared" si="6"/>
        <v>14.599999999999998</v>
      </c>
      <c r="F18">
        <f t="shared" si="7"/>
        <v>15.599999999999998</v>
      </c>
      <c r="G18">
        <f t="shared" si="8"/>
        <v>16.600000000000009</v>
      </c>
      <c r="H18">
        <f t="shared" si="9"/>
        <v>17.600000000000009</v>
      </c>
      <c r="I18">
        <f t="shared" si="10"/>
        <v>18.600000000000009</v>
      </c>
      <c r="J18">
        <f t="shared" si="11"/>
        <v>19.600000000000009</v>
      </c>
    </row>
    <row r="19" spans="1:10" x14ac:dyDescent="0.25">
      <c r="A19">
        <f t="shared" si="3"/>
        <v>10.699999999999998</v>
      </c>
      <c r="B19">
        <f t="shared" si="3"/>
        <v>11.699999999999998</v>
      </c>
      <c r="C19">
        <f t="shared" si="4"/>
        <v>12.699999999999998</v>
      </c>
      <c r="D19">
        <f t="shared" si="5"/>
        <v>13.699999999999998</v>
      </c>
      <c r="E19">
        <f t="shared" si="6"/>
        <v>14.699999999999998</v>
      </c>
      <c r="F19">
        <f t="shared" si="7"/>
        <v>15.699999999999998</v>
      </c>
      <c r="G19">
        <f t="shared" si="8"/>
        <v>16.70000000000001</v>
      </c>
      <c r="H19">
        <f t="shared" si="9"/>
        <v>17.70000000000001</v>
      </c>
      <c r="I19">
        <f t="shared" si="10"/>
        <v>18.70000000000001</v>
      </c>
      <c r="J19">
        <f t="shared" si="11"/>
        <v>19.70000000000001</v>
      </c>
    </row>
    <row r="20" spans="1:10" x14ac:dyDescent="0.25">
      <c r="A20">
        <f t="shared" si="3"/>
        <v>10.799999999999997</v>
      </c>
      <c r="B20">
        <f t="shared" si="3"/>
        <v>11.799999999999997</v>
      </c>
      <c r="C20">
        <f t="shared" si="4"/>
        <v>12.799999999999997</v>
      </c>
      <c r="D20">
        <f t="shared" si="5"/>
        <v>13.799999999999997</v>
      </c>
      <c r="E20">
        <f t="shared" si="6"/>
        <v>14.799999999999997</v>
      </c>
      <c r="F20">
        <f t="shared" si="7"/>
        <v>15.799999999999997</v>
      </c>
      <c r="G20">
        <f t="shared" si="8"/>
        <v>16.800000000000011</v>
      </c>
      <c r="H20">
        <f t="shared" si="9"/>
        <v>17.800000000000011</v>
      </c>
      <c r="I20">
        <f t="shared" si="10"/>
        <v>18.800000000000011</v>
      </c>
      <c r="J20">
        <f t="shared" si="11"/>
        <v>19.800000000000011</v>
      </c>
    </row>
    <row r="21" spans="1:10" x14ac:dyDescent="0.25">
      <c r="A21">
        <f t="shared" si="3"/>
        <v>10.899999999999997</v>
      </c>
      <c r="B21">
        <f t="shared" si="3"/>
        <v>11.899999999999997</v>
      </c>
      <c r="C21">
        <f t="shared" si="4"/>
        <v>12.899999999999997</v>
      </c>
      <c r="D21">
        <f t="shared" si="5"/>
        <v>13.899999999999997</v>
      </c>
      <c r="E21">
        <f t="shared" si="6"/>
        <v>14.899999999999997</v>
      </c>
      <c r="F21">
        <f t="shared" si="7"/>
        <v>15.899999999999997</v>
      </c>
      <c r="G21">
        <f t="shared" si="8"/>
        <v>16.900000000000013</v>
      </c>
      <c r="H21">
        <f t="shared" si="9"/>
        <v>17.900000000000013</v>
      </c>
      <c r="I21">
        <f t="shared" si="10"/>
        <v>18.900000000000013</v>
      </c>
      <c r="J21">
        <f t="shared" si="11"/>
        <v>19.900000000000013</v>
      </c>
    </row>
    <row r="23" spans="1:10" x14ac:dyDescent="0.25">
      <c r="A23">
        <v>20</v>
      </c>
      <c r="B23">
        <v>21</v>
      </c>
      <c r="C23">
        <v>22</v>
      </c>
      <c r="D23">
        <v>23</v>
      </c>
      <c r="E23">
        <v>24</v>
      </c>
      <c r="F23">
        <v>25</v>
      </c>
      <c r="G23">
        <v>26</v>
      </c>
      <c r="H23">
        <v>27</v>
      </c>
      <c r="I23">
        <v>28</v>
      </c>
      <c r="J23">
        <v>29</v>
      </c>
    </row>
    <row r="24" spans="1:10" x14ac:dyDescent="0.25">
      <c r="A24">
        <f t="shared" ref="A24:J24" si="12">A23+0.1</f>
        <v>20.100000000000001</v>
      </c>
      <c r="B24">
        <f t="shared" si="12"/>
        <v>21.1</v>
      </c>
      <c r="C24">
        <f t="shared" si="12"/>
        <v>22.1</v>
      </c>
      <c r="D24">
        <f t="shared" si="12"/>
        <v>23.1</v>
      </c>
      <c r="E24">
        <f t="shared" si="12"/>
        <v>24.1</v>
      </c>
      <c r="F24">
        <f t="shared" si="12"/>
        <v>25.1</v>
      </c>
      <c r="G24">
        <f t="shared" si="12"/>
        <v>26.1</v>
      </c>
      <c r="H24">
        <f t="shared" si="12"/>
        <v>27.1</v>
      </c>
      <c r="I24">
        <f t="shared" si="12"/>
        <v>28.1</v>
      </c>
      <c r="J24">
        <f t="shared" si="12"/>
        <v>29.1</v>
      </c>
    </row>
    <row r="25" spans="1:10" x14ac:dyDescent="0.25">
      <c r="A25">
        <f t="shared" ref="A25:A32" si="13">A24+0.1</f>
        <v>20.200000000000003</v>
      </c>
      <c r="B25">
        <f t="shared" ref="B25:B32" si="14">B24+0.1</f>
        <v>21.200000000000003</v>
      </c>
      <c r="C25">
        <f t="shared" ref="C25:C32" si="15">C24+0.1</f>
        <v>22.200000000000003</v>
      </c>
      <c r="D25">
        <f t="shared" ref="D25:D32" si="16">D24+0.1</f>
        <v>23.200000000000003</v>
      </c>
      <c r="E25">
        <f t="shared" ref="E25:E32" si="17">E24+0.1</f>
        <v>24.200000000000003</v>
      </c>
      <c r="F25">
        <f t="shared" ref="F25:F32" si="18">F24+0.1</f>
        <v>25.200000000000003</v>
      </c>
      <c r="G25">
        <f t="shared" ref="G25:G32" si="19">G24+0.1</f>
        <v>26.200000000000003</v>
      </c>
      <c r="H25">
        <f t="shared" ref="H25:H32" si="20">H24+0.1</f>
        <v>27.200000000000003</v>
      </c>
      <c r="I25">
        <f t="shared" ref="I25:I32" si="21">I24+0.1</f>
        <v>28.200000000000003</v>
      </c>
      <c r="J25">
        <f t="shared" ref="J25:J32" si="22">J24+0.1</f>
        <v>29.200000000000003</v>
      </c>
    </row>
    <row r="26" spans="1:10" x14ac:dyDescent="0.25">
      <c r="A26">
        <f t="shared" si="13"/>
        <v>20.300000000000004</v>
      </c>
      <c r="B26">
        <f t="shared" si="14"/>
        <v>21.300000000000004</v>
      </c>
      <c r="C26">
        <f t="shared" si="15"/>
        <v>22.300000000000004</v>
      </c>
      <c r="D26">
        <f t="shared" si="16"/>
        <v>23.300000000000004</v>
      </c>
      <c r="E26">
        <f t="shared" si="17"/>
        <v>24.300000000000004</v>
      </c>
      <c r="F26">
        <f t="shared" si="18"/>
        <v>25.300000000000004</v>
      </c>
      <c r="G26">
        <f t="shared" si="19"/>
        <v>26.300000000000004</v>
      </c>
      <c r="H26">
        <f t="shared" si="20"/>
        <v>27.300000000000004</v>
      </c>
      <c r="I26">
        <f t="shared" si="21"/>
        <v>28.300000000000004</v>
      </c>
      <c r="J26">
        <f t="shared" si="22"/>
        <v>29.300000000000004</v>
      </c>
    </row>
    <row r="27" spans="1:10" x14ac:dyDescent="0.25">
      <c r="A27">
        <f t="shared" si="13"/>
        <v>20.400000000000006</v>
      </c>
      <c r="B27">
        <f t="shared" si="14"/>
        <v>21.400000000000006</v>
      </c>
      <c r="C27">
        <f t="shared" si="15"/>
        <v>22.400000000000006</v>
      </c>
      <c r="D27">
        <f t="shared" si="16"/>
        <v>23.400000000000006</v>
      </c>
      <c r="E27">
        <f t="shared" si="17"/>
        <v>24.400000000000006</v>
      </c>
      <c r="F27">
        <f t="shared" si="18"/>
        <v>25.400000000000006</v>
      </c>
      <c r="G27">
        <f t="shared" si="19"/>
        <v>26.400000000000006</v>
      </c>
      <c r="H27">
        <f t="shared" si="20"/>
        <v>27.400000000000006</v>
      </c>
      <c r="I27">
        <f t="shared" si="21"/>
        <v>28.400000000000006</v>
      </c>
      <c r="J27">
        <f t="shared" si="22"/>
        <v>29.400000000000006</v>
      </c>
    </row>
    <row r="28" spans="1:10" x14ac:dyDescent="0.25">
      <c r="A28">
        <f t="shared" si="13"/>
        <v>20.500000000000007</v>
      </c>
      <c r="B28">
        <f t="shared" si="14"/>
        <v>21.500000000000007</v>
      </c>
      <c r="C28">
        <f t="shared" si="15"/>
        <v>22.500000000000007</v>
      </c>
      <c r="D28">
        <f t="shared" si="16"/>
        <v>23.500000000000007</v>
      </c>
      <c r="E28">
        <f t="shared" si="17"/>
        <v>24.500000000000007</v>
      </c>
      <c r="F28">
        <f t="shared" si="18"/>
        <v>25.500000000000007</v>
      </c>
      <c r="G28">
        <f t="shared" si="19"/>
        <v>26.500000000000007</v>
      </c>
      <c r="H28">
        <f t="shared" si="20"/>
        <v>27.500000000000007</v>
      </c>
      <c r="I28">
        <f t="shared" si="21"/>
        <v>28.500000000000007</v>
      </c>
      <c r="J28">
        <f t="shared" si="22"/>
        <v>29.500000000000007</v>
      </c>
    </row>
    <row r="29" spans="1:10" x14ac:dyDescent="0.25">
      <c r="A29">
        <f t="shared" si="13"/>
        <v>20.600000000000009</v>
      </c>
      <c r="B29">
        <f t="shared" si="14"/>
        <v>21.600000000000009</v>
      </c>
      <c r="C29">
        <f t="shared" si="15"/>
        <v>22.600000000000009</v>
      </c>
      <c r="D29">
        <f t="shared" si="16"/>
        <v>23.600000000000009</v>
      </c>
      <c r="E29">
        <f t="shared" si="17"/>
        <v>24.600000000000009</v>
      </c>
      <c r="F29">
        <f t="shared" si="18"/>
        <v>25.600000000000009</v>
      </c>
      <c r="G29">
        <f t="shared" si="19"/>
        <v>26.600000000000009</v>
      </c>
      <c r="H29">
        <f t="shared" si="20"/>
        <v>27.600000000000009</v>
      </c>
      <c r="I29">
        <f t="shared" si="21"/>
        <v>28.600000000000009</v>
      </c>
      <c r="J29">
        <f t="shared" si="22"/>
        <v>29.600000000000009</v>
      </c>
    </row>
    <row r="30" spans="1:10" x14ac:dyDescent="0.25">
      <c r="A30">
        <f t="shared" si="13"/>
        <v>20.70000000000001</v>
      </c>
      <c r="B30">
        <f t="shared" si="14"/>
        <v>21.70000000000001</v>
      </c>
      <c r="C30">
        <f t="shared" si="15"/>
        <v>22.70000000000001</v>
      </c>
      <c r="D30">
        <f t="shared" si="16"/>
        <v>23.70000000000001</v>
      </c>
      <c r="E30">
        <f t="shared" si="17"/>
        <v>24.70000000000001</v>
      </c>
      <c r="F30">
        <f t="shared" si="18"/>
        <v>25.70000000000001</v>
      </c>
      <c r="G30">
        <f t="shared" si="19"/>
        <v>26.70000000000001</v>
      </c>
      <c r="H30">
        <f t="shared" si="20"/>
        <v>27.70000000000001</v>
      </c>
      <c r="I30">
        <f t="shared" si="21"/>
        <v>28.70000000000001</v>
      </c>
      <c r="J30">
        <f t="shared" si="22"/>
        <v>29.70000000000001</v>
      </c>
    </row>
    <row r="31" spans="1:10" x14ac:dyDescent="0.25">
      <c r="A31">
        <f t="shared" si="13"/>
        <v>20.800000000000011</v>
      </c>
      <c r="B31">
        <f t="shared" si="14"/>
        <v>21.800000000000011</v>
      </c>
      <c r="C31">
        <f t="shared" si="15"/>
        <v>22.800000000000011</v>
      </c>
      <c r="D31">
        <f t="shared" si="16"/>
        <v>23.800000000000011</v>
      </c>
      <c r="E31">
        <f t="shared" si="17"/>
        <v>24.800000000000011</v>
      </c>
      <c r="F31">
        <f t="shared" si="18"/>
        <v>25.800000000000011</v>
      </c>
      <c r="G31">
        <f t="shared" si="19"/>
        <v>26.800000000000011</v>
      </c>
      <c r="H31">
        <f t="shared" si="20"/>
        <v>27.800000000000011</v>
      </c>
      <c r="I31">
        <f t="shared" si="21"/>
        <v>28.800000000000011</v>
      </c>
      <c r="J31">
        <f t="shared" si="22"/>
        <v>29.800000000000011</v>
      </c>
    </row>
    <row r="32" spans="1:10" x14ac:dyDescent="0.25">
      <c r="A32">
        <f t="shared" si="13"/>
        <v>20.900000000000013</v>
      </c>
      <c r="B32">
        <f t="shared" si="14"/>
        <v>21.900000000000013</v>
      </c>
      <c r="C32">
        <f t="shared" si="15"/>
        <v>22.900000000000013</v>
      </c>
      <c r="D32">
        <f t="shared" si="16"/>
        <v>23.900000000000013</v>
      </c>
      <c r="E32">
        <f t="shared" si="17"/>
        <v>24.900000000000013</v>
      </c>
      <c r="F32">
        <f t="shared" si="18"/>
        <v>25.900000000000013</v>
      </c>
      <c r="G32">
        <f t="shared" si="19"/>
        <v>26.900000000000013</v>
      </c>
      <c r="H32">
        <f t="shared" si="20"/>
        <v>27.900000000000013</v>
      </c>
      <c r="I32">
        <f t="shared" si="21"/>
        <v>28.900000000000013</v>
      </c>
      <c r="J32">
        <f t="shared" si="22"/>
        <v>29.900000000000013</v>
      </c>
    </row>
    <row r="34" spans="1:10" x14ac:dyDescent="0.25">
      <c r="A34">
        <v>30</v>
      </c>
      <c r="B34">
        <v>31</v>
      </c>
      <c r="C34">
        <v>32</v>
      </c>
      <c r="D34">
        <v>33</v>
      </c>
      <c r="E34">
        <v>34</v>
      </c>
      <c r="F34">
        <v>35</v>
      </c>
      <c r="G34">
        <v>36</v>
      </c>
      <c r="H34">
        <v>37</v>
      </c>
      <c r="I34">
        <v>38</v>
      </c>
      <c r="J34">
        <v>39</v>
      </c>
    </row>
    <row r="35" spans="1:10" x14ac:dyDescent="0.25">
      <c r="A35">
        <f t="shared" ref="A35:J35" si="23">A34+0.1</f>
        <v>30.1</v>
      </c>
      <c r="B35">
        <f t="shared" si="23"/>
        <v>31.1</v>
      </c>
      <c r="C35">
        <f t="shared" si="23"/>
        <v>32.1</v>
      </c>
      <c r="D35">
        <f t="shared" si="23"/>
        <v>33.1</v>
      </c>
      <c r="E35">
        <f t="shared" si="23"/>
        <v>34.1</v>
      </c>
      <c r="F35">
        <f t="shared" si="23"/>
        <v>35.1</v>
      </c>
      <c r="G35">
        <f t="shared" si="23"/>
        <v>36.1</v>
      </c>
      <c r="H35">
        <f t="shared" si="23"/>
        <v>37.1</v>
      </c>
      <c r="I35">
        <f t="shared" si="23"/>
        <v>38.1</v>
      </c>
      <c r="J35">
        <f t="shared" si="23"/>
        <v>39.1</v>
      </c>
    </row>
    <row r="36" spans="1:10" x14ac:dyDescent="0.25">
      <c r="A36">
        <f t="shared" ref="A36:A43" si="24">A35+0.1</f>
        <v>30.200000000000003</v>
      </c>
      <c r="B36">
        <f t="shared" ref="B36:B43" si="25">B35+0.1</f>
        <v>31.200000000000003</v>
      </c>
      <c r="C36">
        <f t="shared" ref="C36:C43" si="26">C35+0.1</f>
        <v>32.200000000000003</v>
      </c>
      <c r="D36">
        <f t="shared" ref="D36:D43" si="27">D35+0.1</f>
        <v>33.200000000000003</v>
      </c>
      <c r="E36">
        <f t="shared" ref="E36:E43" si="28">E35+0.1</f>
        <v>34.200000000000003</v>
      </c>
      <c r="F36">
        <f t="shared" ref="F36:F43" si="29">F35+0.1</f>
        <v>35.200000000000003</v>
      </c>
      <c r="G36">
        <f t="shared" ref="G36:G43" si="30">G35+0.1</f>
        <v>36.200000000000003</v>
      </c>
      <c r="H36">
        <f t="shared" ref="H36:H43" si="31">H35+0.1</f>
        <v>37.200000000000003</v>
      </c>
      <c r="I36">
        <f t="shared" ref="I36:I43" si="32">I35+0.1</f>
        <v>38.200000000000003</v>
      </c>
      <c r="J36">
        <f t="shared" ref="J36:J43" si="33">J35+0.1</f>
        <v>39.200000000000003</v>
      </c>
    </row>
    <row r="37" spans="1:10" x14ac:dyDescent="0.25">
      <c r="A37">
        <f t="shared" si="24"/>
        <v>30.300000000000004</v>
      </c>
      <c r="B37">
        <f t="shared" si="25"/>
        <v>31.300000000000004</v>
      </c>
      <c r="C37">
        <f t="shared" si="26"/>
        <v>32.300000000000004</v>
      </c>
      <c r="D37">
        <f t="shared" si="27"/>
        <v>33.300000000000004</v>
      </c>
      <c r="E37">
        <f t="shared" si="28"/>
        <v>34.300000000000004</v>
      </c>
      <c r="F37">
        <f t="shared" si="29"/>
        <v>35.300000000000004</v>
      </c>
      <c r="G37">
        <f t="shared" si="30"/>
        <v>36.300000000000004</v>
      </c>
      <c r="H37">
        <f t="shared" si="31"/>
        <v>37.300000000000004</v>
      </c>
      <c r="I37">
        <f t="shared" si="32"/>
        <v>38.300000000000004</v>
      </c>
      <c r="J37">
        <f t="shared" si="33"/>
        <v>39.300000000000004</v>
      </c>
    </row>
    <row r="38" spans="1:10" x14ac:dyDescent="0.25">
      <c r="A38">
        <f t="shared" si="24"/>
        <v>30.400000000000006</v>
      </c>
      <c r="B38">
        <f t="shared" si="25"/>
        <v>31.400000000000006</v>
      </c>
      <c r="C38">
        <f t="shared" si="26"/>
        <v>32.400000000000006</v>
      </c>
      <c r="D38">
        <f t="shared" si="27"/>
        <v>33.400000000000006</v>
      </c>
      <c r="E38">
        <f t="shared" si="28"/>
        <v>34.400000000000006</v>
      </c>
      <c r="F38">
        <f t="shared" si="29"/>
        <v>35.400000000000006</v>
      </c>
      <c r="G38">
        <f t="shared" si="30"/>
        <v>36.400000000000006</v>
      </c>
      <c r="H38">
        <f t="shared" si="31"/>
        <v>37.400000000000006</v>
      </c>
      <c r="I38">
        <f t="shared" si="32"/>
        <v>38.400000000000006</v>
      </c>
      <c r="J38">
        <f t="shared" si="33"/>
        <v>39.400000000000006</v>
      </c>
    </row>
    <row r="39" spans="1:10" x14ac:dyDescent="0.25">
      <c r="A39">
        <f t="shared" si="24"/>
        <v>30.500000000000007</v>
      </c>
      <c r="B39">
        <f t="shared" si="25"/>
        <v>31.500000000000007</v>
      </c>
      <c r="C39">
        <f t="shared" si="26"/>
        <v>32.500000000000007</v>
      </c>
      <c r="D39">
        <f t="shared" si="27"/>
        <v>33.500000000000007</v>
      </c>
      <c r="E39">
        <f t="shared" si="28"/>
        <v>34.500000000000007</v>
      </c>
      <c r="F39">
        <f t="shared" si="29"/>
        <v>35.500000000000007</v>
      </c>
      <c r="G39">
        <f t="shared" si="30"/>
        <v>36.500000000000007</v>
      </c>
      <c r="H39">
        <f t="shared" si="31"/>
        <v>37.500000000000007</v>
      </c>
      <c r="I39">
        <f t="shared" si="32"/>
        <v>38.500000000000007</v>
      </c>
      <c r="J39">
        <f t="shared" si="33"/>
        <v>39.500000000000007</v>
      </c>
    </row>
    <row r="40" spans="1:10" x14ac:dyDescent="0.25">
      <c r="A40">
        <f t="shared" si="24"/>
        <v>30.600000000000009</v>
      </c>
      <c r="B40">
        <f t="shared" si="25"/>
        <v>31.600000000000009</v>
      </c>
      <c r="C40">
        <f t="shared" si="26"/>
        <v>32.600000000000009</v>
      </c>
      <c r="D40">
        <f t="shared" si="27"/>
        <v>33.600000000000009</v>
      </c>
      <c r="E40">
        <f t="shared" si="28"/>
        <v>34.600000000000009</v>
      </c>
      <c r="F40">
        <f t="shared" si="29"/>
        <v>35.600000000000009</v>
      </c>
      <c r="G40">
        <f t="shared" si="30"/>
        <v>36.600000000000009</v>
      </c>
      <c r="H40">
        <f t="shared" si="31"/>
        <v>37.600000000000009</v>
      </c>
      <c r="I40">
        <f t="shared" si="32"/>
        <v>38.600000000000009</v>
      </c>
      <c r="J40">
        <f t="shared" si="33"/>
        <v>39.600000000000009</v>
      </c>
    </row>
    <row r="41" spans="1:10" x14ac:dyDescent="0.25">
      <c r="A41">
        <f t="shared" si="24"/>
        <v>30.70000000000001</v>
      </c>
      <c r="B41">
        <f t="shared" si="25"/>
        <v>31.70000000000001</v>
      </c>
      <c r="C41">
        <f t="shared" si="26"/>
        <v>32.70000000000001</v>
      </c>
      <c r="D41">
        <f t="shared" si="27"/>
        <v>33.70000000000001</v>
      </c>
      <c r="E41">
        <f t="shared" si="28"/>
        <v>34.70000000000001</v>
      </c>
      <c r="F41">
        <f t="shared" si="29"/>
        <v>35.70000000000001</v>
      </c>
      <c r="G41">
        <f t="shared" si="30"/>
        <v>36.70000000000001</v>
      </c>
      <c r="H41">
        <f t="shared" si="31"/>
        <v>37.70000000000001</v>
      </c>
      <c r="I41">
        <f t="shared" si="32"/>
        <v>38.70000000000001</v>
      </c>
      <c r="J41">
        <f t="shared" si="33"/>
        <v>39.70000000000001</v>
      </c>
    </row>
    <row r="42" spans="1:10" x14ac:dyDescent="0.25">
      <c r="A42">
        <f t="shared" si="24"/>
        <v>30.800000000000011</v>
      </c>
      <c r="B42">
        <f t="shared" si="25"/>
        <v>31.800000000000011</v>
      </c>
      <c r="C42">
        <f t="shared" si="26"/>
        <v>32.800000000000011</v>
      </c>
      <c r="D42">
        <f t="shared" si="27"/>
        <v>33.800000000000011</v>
      </c>
      <c r="E42">
        <f t="shared" si="28"/>
        <v>34.800000000000011</v>
      </c>
      <c r="F42">
        <f t="shared" si="29"/>
        <v>35.800000000000011</v>
      </c>
      <c r="G42">
        <f t="shared" si="30"/>
        <v>36.800000000000011</v>
      </c>
      <c r="H42">
        <f t="shared" si="31"/>
        <v>37.800000000000011</v>
      </c>
      <c r="I42">
        <f t="shared" si="32"/>
        <v>38.800000000000011</v>
      </c>
      <c r="J42">
        <f t="shared" si="33"/>
        <v>39.800000000000011</v>
      </c>
    </row>
    <row r="43" spans="1:10" x14ac:dyDescent="0.25">
      <c r="A43">
        <f t="shared" si="24"/>
        <v>30.900000000000013</v>
      </c>
      <c r="B43">
        <f t="shared" si="25"/>
        <v>31.900000000000013</v>
      </c>
      <c r="C43">
        <f t="shared" si="26"/>
        <v>32.900000000000013</v>
      </c>
      <c r="D43">
        <f t="shared" si="27"/>
        <v>33.900000000000013</v>
      </c>
      <c r="E43">
        <f t="shared" si="28"/>
        <v>34.900000000000013</v>
      </c>
      <c r="F43">
        <f t="shared" si="29"/>
        <v>35.900000000000013</v>
      </c>
      <c r="G43">
        <f t="shared" si="30"/>
        <v>36.900000000000013</v>
      </c>
      <c r="H43">
        <f t="shared" si="31"/>
        <v>37.900000000000013</v>
      </c>
      <c r="I43">
        <f t="shared" si="32"/>
        <v>38.900000000000013</v>
      </c>
      <c r="J43">
        <f t="shared" si="33"/>
        <v>39.900000000000013</v>
      </c>
    </row>
  </sheetData>
  <pageMargins left="0" right="0" top="0" bottom="0" header="0" footer="0"/>
  <pageSetup paperSize="9" scale="93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A31C-658C-4517-9C16-F9A3BB1636BA}">
  <sheetPr>
    <pageSetUpPr fitToPage="1"/>
  </sheetPr>
  <dimension ref="A2:M4"/>
  <sheetViews>
    <sheetView workbookViewId="0">
      <selection activeCell="D10" sqref="D10"/>
    </sheetView>
  </sheetViews>
  <sheetFormatPr baseColWidth="10" defaultRowHeight="48.6" customHeight="1" x14ac:dyDescent="0.25"/>
  <sheetData>
    <row r="2" spans="1:13" ht="48.6" customHeight="1" x14ac:dyDescent="0.25">
      <c r="A2" s="99">
        <v>0</v>
      </c>
      <c r="B2" s="5">
        <v>3</v>
      </c>
      <c r="C2" s="5">
        <v>6</v>
      </c>
      <c r="D2" s="5">
        <v>9</v>
      </c>
      <c r="E2" s="5">
        <v>12</v>
      </c>
      <c r="F2" s="5">
        <v>15</v>
      </c>
      <c r="G2" s="5">
        <v>18</v>
      </c>
      <c r="H2" s="5">
        <v>21</v>
      </c>
      <c r="I2" s="5">
        <v>24</v>
      </c>
      <c r="J2" s="5">
        <v>27</v>
      </c>
      <c r="K2" s="5">
        <v>30</v>
      </c>
      <c r="L2" s="5">
        <v>33</v>
      </c>
      <c r="M2" s="5">
        <v>36</v>
      </c>
    </row>
    <row r="3" spans="1:13" ht="48.6" customHeight="1" x14ac:dyDescent="0.25">
      <c r="A3" s="99"/>
      <c r="B3" s="5">
        <v>2</v>
      </c>
      <c r="C3" s="5">
        <v>5</v>
      </c>
      <c r="D3" s="5">
        <v>8</v>
      </c>
      <c r="E3" s="5">
        <v>11</v>
      </c>
      <c r="F3" s="5">
        <v>14</v>
      </c>
      <c r="G3" s="5">
        <v>17</v>
      </c>
      <c r="H3" s="5">
        <v>20</v>
      </c>
      <c r="I3" s="5">
        <v>23</v>
      </c>
      <c r="J3" s="5">
        <v>26</v>
      </c>
      <c r="K3" s="5">
        <v>29</v>
      </c>
      <c r="L3" s="5">
        <v>32</v>
      </c>
      <c r="M3" s="5">
        <v>35</v>
      </c>
    </row>
    <row r="4" spans="1:13" ht="48.6" customHeight="1" x14ac:dyDescent="0.25">
      <c r="A4" s="99"/>
      <c r="B4" s="5">
        <v>1</v>
      </c>
      <c r="C4" s="5">
        <v>4</v>
      </c>
      <c r="D4" s="5">
        <v>7</v>
      </c>
      <c r="E4" s="5">
        <v>10</v>
      </c>
      <c r="F4" s="5">
        <v>13</v>
      </c>
      <c r="G4" s="5">
        <v>16</v>
      </c>
      <c r="H4" s="5">
        <v>19</v>
      </c>
      <c r="I4" s="5">
        <v>22</v>
      </c>
      <c r="J4" s="5">
        <v>25</v>
      </c>
      <c r="K4" s="5">
        <v>28</v>
      </c>
      <c r="L4" s="5">
        <v>31</v>
      </c>
      <c r="M4" s="5">
        <v>34</v>
      </c>
    </row>
  </sheetData>
  <mergeCells count="1">
    <mergeCell ref="A2:A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Martingala ITER</vt:lpstr>
      <vt:lpstr>Formulario_TEST</vt:lpstr>
      <vt:lpstr>Martingala ITER_2</vt:lpstr>
      <vt:lpstr>Hoja5</vt:lpstr>
      <vt:lpstr>Hoja4</vt:lpstr>
      <vt:lpstr>Hoja3</vt:lpstr>
      <vt:lpstr>Hoja2</vt:lpstr>
      <vt:lpstr>Hoja1</vt:lpstr>
      <vt:lpstr>Tablero</vt:lpstr>
      <vt:lpstr>Formulario_TEST!Área_de_impresión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</cp:lastModifiedBy>
  <cp:lastPrinted>2021-12-19T09:13:25Z</cp:lastPrinted>
  <dcterms:created xsi:type="dcterms:W3CDTF">2015-06-05T18:17:20Z</dcterms:created>
  <dcterms:modified xsi:type="dcterms:W3CDTF">2021-12-22T15:49:59Z</dcterms:modified>
</cp:coreProperties>
</file>