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497006F6-CFBD-4EA7-B98B-8ACBECE8E46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tingala ITER" sheetId="13" r:id="rId1"/>
    <sheet name="Formulario_TEST" sheetId="14" r:id="rId2"/>
    <sheet name="Tablero" sheetId="15" r:id="rId3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3" l="1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X6" i="13" s="1"/>
  <c r="Y5" i="13"/>
  <c r="Z5" i="13" s="1"/>
  <c r="X5" i="13"/>
  <c r="W5" i="13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H32" i="13" l="1"/>
  <c r="AJ32" i="13" s="1"/>
  <c r="AJ31" i="13"/>
  <c r="AJ19" i="13"/>
  <c r="AH20" i="13"/>
  <c r="AJ20" i="13" s="1"/>
  <c r="AF6" i="13"/>
  <c r="AH6" i="13" s="1"/>
  <c r="AH5" i="13"/>
  <c r="AF7" i="13"/>
  <c r="AF8" i="13" s="1"/>
  <c r="AH7" i="13"/>
  <c r="X50" i="13"/>
  <c r="X51" i="13" s="1"/>
  <c r="Z49" i="13"/>
  <c r="X7" i="13"/>
  <c r="Z7" i="13" s="1"/>
  <c r="Z6" i="13"/>
  <c r="X8" i="13"/>
  <c r="Z8" i="13" s="1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24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H33" i="13" l="1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F57" i="13"/>
  <c r="F58" i="13" s="1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AH34" i="13" l="1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AJ34" i="13" l="1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AJ36" i="13" l="1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AJ37" i="13" l="1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AJ25" i="13" l="1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<sst xmlns="http://schemas.openxmlformats.org/spreadsheetml/2006/main" count="157" uniqueCount="35">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</sst>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AJ69"/>
  <sheetViews>
    <sheetView tabSelected="1" topLeftCell="S1" zoomScale="85" zoomScaleNormal="85" workbookViewId="0">
      <selection activeCell="AH10" sqref="AB10:AH1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34" ht="18.649999999999999" customHeight="1" x14ac:dyDescent="0.35">
      <c r="B2" s="24" t="s">
        <v>8</v>
      </c>
      <c r="C2" s="24"/>
      <c r="D2" s="24"/>
      <c r="E2" s="24"/>
      <c r="F2" s="24"/>
      <c r="G2" s="24"/>
      <c r="H2" s="24"/>
      <c r="K2" s="24" t="s">
        <v>8</v>
      </c>
      <c r="L2" s="24"/>
      <c r="M2" s="24"/>
      <c r="N2" s="24"/>
      <c r="O2" s="24"/>
      <c r="P2" s="24"/>
      <c r="Q2" s="24"/>
    </row>
    <row r="3" spans="1:34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24" t="s">
        <v>8</v>
      </c>
      <c r="U3" s="24"/>
      <c r="V3" s="24"/>
      <c r="W3" s="24"/>
      <c r="X3" s="24"/>
      <c r="Y3" s="24"/>
      <c r="Z3" s="24"/>
      <c r="AB3" s="24" t="s">
        <v>8</v>
      </c>
      <c r="AC3" s="24"/>
      <c r="AD3" s="24"/>
      <c r="AE3" s="24"/>
      <c r="AF3" s="24"/>
      <c r="AG3" s="24"/>
      <c r="AH3" s="24"/>
    </row>
    <row r="4" spans="1:34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</row>
    <row r="5" spans="1:34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</row>
    <row r="6" spans="1:34" ht="18.649999999999999" customHeight="1" x14ac:dyDescent="0.3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</row>
    <row r="7" spans="1:34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2">W7+X6</f>
        <v>14.4</v>
      </c>
      <c r="Y7" s="8">
        <f t="shared" si="9"/>
        <v>18</v>
      </c>
      <c r="Z7" s="8">
        <f t="shared" ref="Z7:Z12" si="13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4">AE7+AF6</f>
        <v>12.600000000000001</v>
      </c>
      <c r="AG7" s="8">
        <f t="shared" si="11"/>
        <v>14.4</v>
      </c>
      <c r="AH7" s="8">
        <f t="shared" ref="AH7:AH12" si="15">AG7-AF7</f>
        <v>1.7999999999999989</v>
      </c>
    </row>
    <row r="8" spans="1:34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16">C8*D8</f>
        <v>90</v>
      </c>
      <c r="F8" s="10">
        <f t="shared" ref="F8:F9" si="17">E8+F7</f>
        <v>154.80000000000001</v>
      </c>
      <c r="G8" s="8">
        <f t="shared" ref="G8:G9" si="18">D8*36</f>
        <v>180</v>
      </c>
      <c r="H8" s="8">
        <f t="shared" ref="H8:H9" si="19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2"/>
        <v>32.4</v>
      </c>
      <c r="Y8" s="8">
        <f t="shared" si="9"/>
        <v>36</v>
      </c>
      <c r="Z8" s="10">
        <f t="shared" si="13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4"/>
        <v>27</v>
      </c>
      <c r="AG8" s="8">
        <f t="shared" si="11"/>
        <v>28.8</v>
      </c>
      <c r="AH8" s="10">
        <f t="shared" si="15"/>
        <v>1.8000000000000007</v>
      </c>
    </row>
    <row r="9" spans="1:34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16"/>
        <v>180</v>
      </c>
      <c r="F9" s="10">
        <f t="shared" si="17"/>
        <v>334.8</v>
      </c>
      <c r="G9" s="8">
        <f t="shared" si="18"/>
        <v>360</v>
      </c>
      <c r="H9" s="10">
        <f t="shared" si="19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2"/>
        <v>68.400000000000006</v>
      </c>
      <c r="Y9" s="8">
        <f t="shared" si="9"/>
        <v>72</v>
      </c>
      <c r="Z9" s="8">
        <f t="shared" si="13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4"/>
        <v>55.8</v>
      </c>
      <c r="AG9" s="8">
        <f t="shared" si="11"/>
        <v>57.6</v>
      </c>
      <c r="AH9" s="8">
        <f t="shared" si="15"/>
        <v>1.8000000000000043</v>
      </c>
    </row>
    <row r="10" spans="1:34" ht="18.649999999999999" customHeight="1" x14ac:dyDescent="0.35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2"/>
        <v>158.4</v>
      </c>
      <c r="Y10" s="8">
        <f t="shared" si="9"/>
        <v>180</v>
      </c>
      <c r="Z10" s="10">
        <f t="shared" si="13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4"/>
        <v>113.4</v>
      </c>
      <c r="AG10" s="8">
        <f t="shared" si="11"/>
        <v>115.2</v>
      </c>
      <c r="AH10" s="10">
        <f t="shared" si="15"/>
        <v>1.7999999999999972</v>
      </c>
    </row>
    <row r="11" spans="1:34" ht="18.649999999999999" customHeight="1" x14ac:dyDescent="0.35">
      <c r="K11" s="24" t="s">
        <v>8</v>
      </c>
      <c r="L11" s="24"/>
      <c r="M11" s="24"/>
      <c r="N11" s="24"/>
      <c r="O11" s="24"/>
      <c r="P11" s="24"/>
      <c r="Q11" s="24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2"/>
        <v>338.4</v>
      </c>
      <c r="Y11" s="8">
        <f t="shared" si="9"/>
        <v>360</v>
      </c>
      <c r="Z11" s="8">
        <f t="shared" si="13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4"/>
        <v>228.60000000000002</v>
      </c>
      <c r="AG11" s="8">
        <f t="shared" si="11"/>
        <v>230.4</v>
      </c>
      <c r="AH11" s="8">
        <f t="shared" si="15"/>
        <v>1.7999999999999829</v>
      </c>
    </row>
    <row r="12" spans="1:34" ht="18.649999999999999" customHeight="1" x14ac:dyDescent="0.35">
      <c r="B12" s="24" t="s">
        <v>9</v>
      </c>
      <c r="C12" s="24"/>
      <c r="D12" s="24"/>
      <c r="E12" s="24"/>
      <c r="F12" s="24"/>
      <c r="G12" s="24"/>
      <c r="H12" s="24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2"/>
        <v>698.4</v>
      </c>
      <c r="Y12" s="8">
        <f t="shared" si="9"/>
        <v>720</v>
      </c>
      <c r="Z12" s="10">
        <f t="shared" si="13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4"/>
        <v>459</v>
      </c>
      <c r="AG12" s="8">
        <f t="shared" si="11"/>
        <v>460.8</v>
      </c>
      <c r="AH12" s="10">
        <f t="shared" si="15"/>
        <v>1.8000000000000114</v>
      </c>
    </row>
    <row r="13" spans="1:34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34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0">L14*M14</f>
        <v>3.6</v>
      </c>
      <c r="O14" s="10">
        <f>N14+O13</f>
        <v>5.4</v>
      </c>
      <c r="P14" s="8">
        <f t="shared" ref="P14:P18" si="21">M14*36</f>
        <v>7.2</v>
      </c>
      <c r="Q14" s="10">
        <f>P14-O14</f>
        <v>1.7999999999999998</v>
      </c>
    </row>
    <row r="15" spans="1:34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22">C15*D15</f>
        <v>14.4</v>
      </c>
      <c r="F15" s="10">
        <f>E15+F14</f>
        <v>21.6</v>
      </c>
      <c r="G15" s="8">
        <f t="shared" ref="G15:G17" si="23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0"/>
        <v>7.2</v>
      </c>
      <c r="O15" s="10">
        <f t="shared" ref="O15:O18" si="24">N15+O14</f>
        <v>12.600000000000001</v>
      </c>
      <c r="P15" s="8">
        <f t="shared" si="21"/>
        <v>14.4</v>
      </c>
      <c r="Q15" s="8">
        <f t="shared" ref="Q15:Q18" si="25">P15-O15</f>
        <v>1.7999999999999989</v>
      </c>
    </row>
    <row r="16" spans="1:34" ht="18.649999999999999" customHeight="1" x14ac:dyDescent="0.35">
      <c r="A16" s="7"/>
      <c r="B16" s="8">
        <v>3</v>
      </c>
      <c r="C16" s="8">
        <v>18</v>
      </c>
      <c r="D16" s="9">
        <v>2</v>
      </c>
      <c r="E16" s="8">
        <f t="shared" si="22"/>
        <v>36</v>
      </c>
      <c r="F16" s="10">
        <f t="shared" ref="F16:F17" si="26">E16+F15</f>
        <v>57.6</v>
      </c>
      <c r="G16" s="8">
        <f t="shared" si="23"/>
        <v>72</v>
      </c>
      <c r="H16" s="8">
        <f t="shared" ref="H16:H17" si="27">G16-F16</f>
        <v>14.399999999999999</v>
      </c>
      <c r="K16" s="8">
        <v>4</v>
      </c>
      <c r="L16" s="8">
        <v>18</v>
      </c>
      <c r="M16" s="9">
        <v>0.8</v>
      </c>
      <c r="N16" s="8">
        <f t="shared" si="20"/>
        <v>14.4</v>
      </c>
      <c r="O16" s="10">
        <f t="shared" si="24"/>
        <v>27</v>
      </c>
      <c r="P16" s="8">
        <f t="shared" si="21"/>
        <v>28.8</v>
      </c>
      <c r="Q16" s="10">
        <f t="shared" si="25"/>
        <v>1.8000000000000007</v>
      </c>
      <c r="S16">
        <v>0.1</v>
      </c>
      <c r="T16" s="24" t="s">
        <v>8</v>
      </c>
      <c r="U16" s="24"/>
      <c r="V16" s="24"/>
      <c r="W16" s="24"/>
      <c r="X16" s="24"/>
      <c r="Y16" s="24"/>
      <c r="Z16" s="24"/>
    </row>
    <row r="17" spans="1:36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22"/>
        <v>72</v>
      </c>
      <c r="F17" s="10">
        <f t="shared" si="26"/>
        <v>129.6</v>
      </c>
      <c r="G17" s="8">
        <f t="shared" si="23"/>
        <v>144</v>
      </c>
      <c r="H17" s="10">
        <f t="shared" si="27"/>
        <v>14.400000000000006</v>
      </c>
      <c r="K17" s="8">
        <v>5</v>
      </c>
      <c r="L17" s="8">
        <v>18</v>
      </c>
      <c r="M17" s="9">
        <v>1.6</v>
      </c>
      <c r="N17" s="8">
        <f t="shared" si="20"/>
        <v>28.8</v>
      </c>
      <c r="O17" s="10">
        <f t="shared" si="24"/>
        <v>55.8</v>
      </c>
      <c r="P17" s="8">
        <f t="shared" si="21"/>
        <v>57.6</v>
      </c>
      <c r="Q17" s="8">
        <f t="shared" si="25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24" t="s">
        <v>8</v>
      </c>
      <c r="AE17" s="24"/>
      <c r="AF17" s="24"/>
      <c r="AG17" s="24"/>
      <c r="AH17" s="24"/>
      <c r="AI17" s="24"/>
      <c r="AJ17" s="24"/>
    </row>
    <row r="18" spans="1:36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28">C18*D18</f>
        <v>180</v>
      </c>
      <c r="F18" s="10">
        <f t="shared" ref="F18:F19" si="29">E18+F17</f>
        <v>309.60000000000002</v>
      </c>
      <c r="G18" s="8">
        <f t="shared" ref="G18:G19" si="30">D18*36</f>
        <v>360</v>
      </c>
      <c r="H18" s="8">
        <f t="shared" ref="H18:H19" si="31">G18-F18</f>
        <v>50.399999999999977</v>
      </c>
      <c r="K18" s="8">
        <v>6</v>
      </c>
      <c r="L18" s="8">
        <v>18</v>
      </c>
      <c r="M18" s="9">
        <v>3.2</v>
      </c>
      <c r="N18" s="8">
        <f t="shared" si="20"/>
        <v>57.6</v>
      </c>
      <c r="O18" s="10">
        <f t="shared" si="24"/>
        <v>113.4</v>
      </c>
      <c r="P18" s="8">
        <f t="shared" si="21"/>
        <v>115.2</v>
      </c>
      <c r="Q18" s="10">
        <f t="shared" si="25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</row>
    <row r="19" spans="1:36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28"/>
        <v>360</v>
      </c>
      <c r="F19" s="10">
        <f t="shared" si="29"/>
        <v>669.6</v>
      </c>
      <c r="G19" s="8">
        <f t="shared" si="30"/>
        <v>720</v>
      </c>
      <c r="H19" s="10">
        <f t="shared" si="31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32">U19*V19</f>
        <v>36</v>
      </c>
      <c r="X19" s="10">
        <f>W19+X18</f>
        <v>54</v>
      </c>
      <c r="Y19" s="8">
        <f t="shared" ref="Y19:Y23" si="33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</row>
    <row r="20" spans="1:36" ht="18.649999999999999" customHeight="1" x14ac:dyDescent="0.35">
      <c r="S20">
        <v>25</v>
      </c>
      <c r="T20" s="8">
        <v>3</v>
      </c>
      <c r="U20" s="8">
        <v>18</v>
      </c>
      <c r="V20" s="9">
        <v>3.5</v>
      </c>
      <c r="W20" s="8">
        <f t="shared" si="32"/>
        <v>63</v>
      </c>
      <c r="X20" s="10">
        <f t="shared" ref="X20:X23" si="34">W20+X19</f>
        <v>117</v>
      </c>
      <c r="Y20" s="8">
        <f t="shared" si="33"/>
        <v>126</v>
      </c>
      <c r="Z20" s="8">
        <f t="shared" ref="Z20:Z23" si="35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36">AE20*AF20</f>
        <v>3.6</v>
      </c>
      <c r="AH20" s="10">
        <f>AG20+AH19</f>
        <v>5.4</v>
      </c>
      <c r="AI20" s="8">
        <f t="shared" ref="AI20:AI26" si="37">AF20*36</f>
        <v>7.2</v>
      </c>
      <c r="AJ20" s="10">
        <f>AI20-AH20</f>
        <v>1.7999999999999998</v>
      </c>
    </row>
    <row r="21" spans="1:36" ht="18.649999999999999" customHeight="1" x14ac:dyDescent="0.35">
      <c r="K21" s="24" t="s">
        <v>8</v>
      </c>
      <c r="L21" s="24"/>
      <c r="M21" s="24"/>
      <c r="N21" s="24"/>
      <c r="O21" s="24"/>
      <c r="P21" s="24"/>
      <c r="Q21" s="24"/>
      <c r="S21">
        <v>100</v>
      </c>
      <c r="T21" s="8">
        <v>4</v>
      </c>
      <c r="U21" s="8">
        <v>18</v>
      </c>
      <c r="V21" s="9">
        <v>7</v>
      </c>
      <c r="W21" s="8">
        <f t="shared" si="32"/>
        <v>126</v>
      </c>
      <c r="X21" s="10">
        <f t="shared" si="34"/>
        <v>243</v>
      </c>
      <c r="Y21" s="8">
        <f t="shared" si="33"/>
        <v>252</v>
      </c>
      <c r="Z21" s="10">
        <f t="shared" si="35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36"/>
        <v>9</v>
      </c>
      <c r="AH21" s="10">
        <f t="shared" ref="AH21:AH26" si="38">AG21+AH20</f>
        <v>14.4</v>
      </c>
      <c r="AI21" s="8">
        <f t="shared" si="37"/>
        <v>18</v>
      </c>
      <c r="AJ21" s="8">
        <f t="shared" ref="AJ21:AJ26" si="39">AI21-AH21</f>
        <v>3.5999999999999996</v>
      </c>
    </row>
    <row r="22" spans="1:36" ht="18.649999999999999" customHeight="1" x14ac:dyDescent="0.35">
      <c r="B22" s="24" t="s">
        <v>10</v>
      </c>
      <c r="C22" s="24"/>
      <c r="D22" s="24"/>
      <c r="E22" s="24"/>
      <c r="F22" s="24"/>
      <c r="G22" s="24"/>
      <c r="H22" s="24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32"/>
        <v>248.4</v>
      </c>
      <c r="X22" s="10">
        <f t="shared" si="34"/>
        <v>491.4</v>
      </c>
      <c r="Y22" s="8">
        <f t="shared" si="33"/>
        <v>496.8</v>
      </c>
      <c r="Z22" s="8">
        <f t="shared" si="35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36"/>
        <v>18</v>
      </c>
      <c r="AH22" s="10">
        <f t="shared" si="38"/>
        <v>32.4</v>
      </c>
      <c r="AI22" s="8">
        <f t="shared" si="37"/>
        <v>36</v>
      </c>
      <c r="AJ22" s="10">
        <f t="shared" si="39"/>
        <v>3.6000000000000014</v>
      </c>
    </row>
    <row r="23" spans="1:36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32"/>
        <v>496.8</v>
      </c>
      <c r="X23" s="10">
        <f t="shared" si="34"/>
        <v>988.2</v>
      </c>
      <c r="Y23" s="8">
        <f t="shared" si="33"/>
        <v>993.6</v>
      </c>
      <c r="Z23" s="10">
        <f t="shared" si="35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36"/>
        <v>39.6</v>
      </c>
      <c r="AH23" s="10">
        <f t="shared" si="38"/>
        <v>72</v>
      </c>
      <c r="AI23" s="8">
        <f t="shared" si="37"/>
        <v>79.2</v>
      </c>
      <c r="AJ23" s="8">
        <f t="shared" si="39"/>
        <v>7.2000000000000028</v>
      </c>
    </row>
    <row r="24" spans="1:36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40">L24*M24</f>
        <v>3.6</v>
      </c>
      <c r="O24" s="10">
        <f>N24+O23</f>
        <v>5.4</v>
      </c>
      <c r="P24" s="8">
        <f t="shared" ref="P24:P28" si="41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42">U24*V24</f>
        <v>180</v>
      </c>
      <c r="X24" s="10">
        <f t="shared" ref="X24:X25" si="43">W24+X23</f>
        <v>1168.2</v>
      </c>
      <c r="Y24" s="8">
        <f t="shared" ref="Y24:Y25" si="44">V24*36</f>
        <v>360</v>
      </c>
      <c r="Z24" s="8">
        <f t="shared" ref="Z24:Z25" si="45">Y24-X24</f>
        <v>-808.2</v>
      </c>
      <c r="AD24" s="8">
        <v>6</v>
      </c>
      <c r="AE24" s="8">
        <v>18</v>
      </c>
      <c r="AF24" s="9">
        <v>4.4000000000000004</v>
      </c>
      <c r="AG24" s="8">
        <f t="shared" si="36"/>
        <v>79.2</v>
      </c>
      <c r="AH24" s="10">
        <f t="shared" si="38"/>
        <v>151.19999999999999</v>
      </c>
      <c r="AI24" s="8">
        <f t="shared" si="37"/>
        <v>158.4</v>
      </c>
      <c r="AJ24" s="10">
        <f t="shared" si="39"/>
        <v>7.2000000000000171</v>
      </c>
    </row>
    <row r="25" spans="1:36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46">C25*D25</f>
        <v>36</v>
      </c>
      <c r="F25" s="10">
        <f>E25+F24</f>
        <v>54</v>
      </c>
      <c r="G25" s="8">
        <f t="shared" ref="G25:G27" si="47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40"/>
        <v>7.2</v>
      </c>
      <c r="O25" s="10">
        <f t="shared" ref="O25:O28" si="48">N25+O24</f>
        <v>12.600000000000001</v>
      </c>
      <c r="P25" s="8">
        <f t="shared" si="41"/>
        <v>14.4</v>
      </c>
      <c r="Q25" s="8">
        <f t="shared" ref="Q25:Q28" si="49">P25-O25</f>
        <v>1.7999999999999989</v>
      </c>
      <c r="T25" s="8">
        <v>8</v>
      </c>
      <c r="U25" s="8">
        <v>18</v>
      </c>
      <c r="V25" s="9">
        <v>20</v>
      </c>
      <c r="W25" s="8">
        <f t="shared" si="42"/>
        <v>360</v>
      </c>
      <c r="X25" s="10">
        <f t="shared" si="43"/>
        <v>1528.2</v>
      </c>
      <c r="Y25" s="8">
        <f t="shared" si="44"/>
        <v>720</v>
      </c>
      <c r="Z25" s="10">
        <f t="shared" si="45"/>
        <v>-808.2</v>
      </c>
      <c r="AD25" s="8">
        <v>7</v>
      </c>
      <c r="AE25" s="8">
        <v>18</v>
      </c>
      <c r="AF25" s="9">
        <v>9</v>
      </c>
      <c r="AG25" s="8">
        <f t="shared" si="36"/>
        <v>162</v>
      </c>
      <c r="AH25" s="10">
        <f t="shared" si="38"/>
        <v>313.2</v>
      </c>
      <c r="AI25" s="8">
        <f t="shared" si="37"/>
        <v>324</v>
      </c>
      <c r="AJ25" s="8">
        <f t="shared" si="39"/>
        <v>10.800000000000011</v>
      </c>
    </row>
    <row r="26" spans="1:36" ht="18.649999999999999" customHeight="1" x14ac:dyDescent="0.35">
      <c r="A26" s="7"/>
      <c r="B26" s="8">
        <v>3</v>
      </c>
      <c r="C26" s="8">
        <v>18</v>
      </c>
      <c r="D26" s="9">
        <v>5</v>
      </c>
      <c r="E26" s="8">
        <f t="shared" si="46"/>
        <v>90</v>
      </c>
      <c r="F26" s="10">
        <f t="shared" ref="F26:F27" si="50">E26+F25</f>
        <v>144</v>
      </c>
      <c r="G26" s="8">
        <f t="shared" si="47"/>
        <v>180</v>
      </c>
      <c r="H26" s="8">
        <f t="shared" ref="H26:H27" si="51">G26-F26</f>
        <v>36</v>
      </c>
      <c r="K26" s="8">
        <v>4</v>
      </c>
      <c r="L26" s="8">
        <v>18</v>
      </c>
      <c r="M26" s="9">
        <v>1</v>
      </c>
      <c r="N26" s="8">
        <f t="shared" si="40"/>
        <v>18</v>
      </c>
      <c r="O26" s="10">
        <f t="shared" si="48"/>
        <v>30.6</v>
      </c>
      <c r="P26" s="8">
        <f t="shared" si="41"/>
        <v>36</v>
      </c>
      <c r="Q26" s="10">
        <f t="shared" si="49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36"/>
        <v>324</v>
      </c>
      <c r="AH26" s="10">
        <f t="shared" si="38"/>
        <v>637.20000000000005</v>
      </c>
      <c r="AI26" s="8">
        <f t="shared" si="37"/>
        <v>648</v>
      </c>
      <c r="AJ26" s="10">
        <f t="shared" si="39"/>
        <v>10.799999999999955</v>
      </c>
    </row>
    <row r="27" spans="1:36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46"/>
        <v>180</v>
      </c>
      <c r="F27" s="10">
        <f t="shared" si="50"/>
        <v>324</v>
      </c>
      <c r="G27" s="8">
        <f t="shared" si="47"/>
        <v>360</v>
      </c>
      <c r="H27" s="10">
        <f t="shared" si="51"/>
        <v>36</v>
      </c>
      <c r="K27" s="8">
        <v>5</v>
      </c>
      <c r="L27" s="8">
        <v>18</v>
      </c>
      <c r="M27" s="9">
        <v>2</v>
      </c>
      <c r="N27" s="8">
        <f t="shared" si="40"/>
        <v>36</v>
      </c>
      <c r="O27" s="10">
        <f t="shared" si="48"/>
        <v>66.599999999999994</v>
      </c>
      <c r="P27" s="8">
        <f t="shared" si="41"/>
        <v>72</v>
      </c>
      <c r="Q27" s="8">
        <f t="shared" si="49"/>
        <v>5.4000000000000057</v>
      </c>
    </row>
    <row r="28" spans="1:36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52">C28*D28</f>
        <v>360</v>
      </c>
      <c r="F28" s="10">
        <f t="shared" ref="F28:F29" si="53">E28+F27</f>
        <v>684</v>
      </c>
      <c r="G28" s="8">
        <f t="shared" ref="G28:G29" si="54">D28*36</f>
        <v>720</v>
      </c>
      <c r="H28" s="10">
        <f t="shared" ref="H28:H29" si="55">G28-F28</f>
        <v>36</v>
      </c>
      <c r="K28" s="8">
        <v>6</v>
      </c>
      <c r="L28" s="8">
        <v>18</v>
      </c>
      <c r="M28" s="9">
        <v>4</v>
      </c>
      <c r="N28" s="8">
        <f t="shared" si="40"/>
        <v>72</v>
      </c>
      <c r="O28" s="10">
        <f t="shared" si="48"/>
        <v>138.6</v>
      </c>
      <c r="P28" s="8">
        <f t="shared" si="41"/>
        <v>144</v>
      </c>
      <c r="Q28" s="10">
        <f t="shared" si="49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</row>
    <row r="29" spans="1:36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52"/>
        <v>900</v>
      </c>
      <c r="F29" s="10">
        <f t="shared" si="53"/>
        <v>1584</v>
      </c>
      <c r="G29" s="8">
        <f t="shared" si="54"/>
        <v>1800</v>
      </c>
      <c r="H29" s="10">
        <f t="shared" si="55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56">V29+W29</f>
        <v>23.400000000000034</v>
      </c>
      <c r="Y29">
        <f t="shared" ref="Y29:Y38" si="57">W29*U29</f>
        <v>5.4000000000000341</v>
      </c>
      <c r="AD29" s="24" t="s">
        <v>8</v>
      </c>
      <c r="AE29" s="24"/>
      <c r="AF29" s="24"/>
      <c r="AG29" s="24"/>
      <c r="AH29" s="24"/>
      <c r="AI29" s="24"/>
      <c r="AJ29" s="24"/>
    </row>
    <row r="30" spans="1:36" ht="18.649999999999999" customHeight="1" x14ac:dyDescent="0.35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56"/>
        <v>27</v>
      </c>
      <c r="Y30">
        <f t="shared" si="57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</row>
    <row r="31" spans="1:36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56"/>
        <v>27</v>
      </c>
      <c r="Y31">
        <f t="shared" si="57"/>
        <v>72</v>
      </c>
      <c r="AD31" s="30">
        <v>1</v>
      </c>
      <c r="AE31" s="30">
        <v>18</v>
      </c>
      <c r="AF31" s="31">
        <v>1</v>
      </c>
      <c r="AG31" s="30">
        <f>AE31*AF31</f>
        <v>18</v>
      </c>
      <c r="AH31" s="32">
        <f>AG31</f>
        <v>18</v>
      </c>
      <c r="AI31" s="30">
        <f>AF31*36</f>
        <v>36</v>
      </c>
      <c r="AJ31" s="30">
        <f>AI31-AH31</f>
        <v>18</v>
      </c>
    </row>
    <row r="32" spans="1:36" ht="18.649999999999999" customHeight="1" x14ac:dyDescent="0.35">
      <c r="B32" s="24" t="s">
        <v>11</v>
      </c>
      <c r="C32" s="24"/>
      <c r="D32" s="24"/>
      <c r="E32" s="24"/>
      <c r="F32" s="24"/>
      <c r="G32" s="24"/>
      <c r="H32" s="24"/>
      <c r="K32" s="24" t="s">
        <v>8</v>
      </c>
      <c r="L32" s="24"/>
      <c r="M32" s="24"/>
      <c r="N32" s="24"/>
      <c r="O32" s="24"/>
      <c r="P32" s="24"/>
      <c r="Q32" s="24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56"/>
        <v>36</v>
      </c>
      <c r="Y32">
        <f t="shared" si="57"/>
        <v>432</v>
      </c>
      <c r="AD32" s="30">
        <v>2</v>
      </c>
      <c r="AE32" s="30">
        <v>18</v>
      </c>
      <c r="AF32" s="31">
        <v>2</v>
      </c>
      <c r="AG32" s="30">
        <f t="shared" ref="AG32:AG38" si="58">AE32*AF32</f>
        <v>36</v>
      </c>
      <c r="AH32" s="32">
        <f>AG32+AH31</f>
        <v>54</v>
      </c>
      <c r="AI32" s="30">
        <f t="shared" ref="AI32:AI38" si="59">AF32*36</f>
        <v>72</v>
      </c>
      <c r="AJ32" s="32">
        <f>AI32-AH32</f>
        <v>18</v>
      </c>
    </row>
    <row r="33" spans="1:36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60">Z18</f>
        <v>18</v>
      </c>
      <c r="X33" s="19">
        <f t="shared" si="56"/>
        <v>36</v>
      </c>
      <c r="Y33">
        <f t="shared" si="57"/>
        <v>684</v>
      </c>
      <c r="AD33" s="30">
        <v>3</v>
      </c>
      <c r="AE33" s="30">
        <v>18</v>
      </c>
      <c r="AF33" s="31">
        <v>3.5</v>
      </c>
      <c r="AG33" s="30">
        <f t="shared" si="58"/>
        <v>63</v>
      </c>
      <c r="AH33" s="32">
        <f t="shared" ref="AH33:AH38" si="61">AG33+AH32</f>
        <v>117</v>
      </c>
      <c r="AI33" s="30">
        <f t="shared" si="59"/>
        <v>126</v>
      </c>
      <c r="AJ33" s="30">
        <f t="shared" ref="AJ33:AJ38" si="62">AI33-AH33</f>
        <v>9</v>
      </c>
    </row>
    <row r="34" spans="1:36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60"/>
        <v>18</v>
      </c>
      <c r="X34" s="19">
        <f t="shared" si="56"/>
        <v>18</v>
      </c>
      <c r="Y34">
        <f t="shared" si="57"/>
        <v>576</v>
      </c>
      <c r="AD34" s="30">
        <v>4</v>
      </c>
      <c r="AE34" s="30">
        <v>18</v>
      </c>
      <c r="AF34" s="31">
        <v>7</v>
      </c>
      <c r="AG34" s="30">
        <f t="shared" si="58"/>
        <v>126</v>
      </c>
      <c r="AH34" s="32">
        <f t="shared" si="61"/>
        <v>243</v>
      </c>
      <c r="AI34" s="30">
        <f t="shared" si="59"/>
        <v>252</v>
      </c>
      <c r="AJ34" s="32">
        <f t="shared" si="62"/>
        <v>9</v>
      </c>
    </row>
    <row r="35" spans="1:36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63">C35*D35</f>
        <v>72</v>
      </c>
      <c r="F35" s="10">
        <f>E35+F34</f>
        <v>108</v>
      </c>
      <c r="G35" s="8">
        <f t="shared" ref="G35:G37" si="64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65">L35*M35</f>
        <v>3.6</v>
      </c>
      <c r="O35" s="10">
        <f>N35+O34</f>
        <v>5.4</v>
      </c>
      <c r="P35" s="8">
        <f t="shared" ref="P35:P39" si="66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60"/>
        <v>9</v>
      </c>
      <c r="X35" s="19">
        <f t="shared" si="56"/>
        <v>9</v>
      </c>
      <c r="Y35">
        <f t="shared" si="57"/>
        <v>144</v>
      </c>
      <c r="AD35" s="30">
        <v>5</v>
      </c>
      <c r="AE35" s="30">
        <v>18</v>
      </c>
      <c r="AF35" s="31">
        <v>13.8</v>
      </c>
      <c r="AG35" s="30">
        <f t="shared" si="58"/>
        <v>248.4</v>
      </c>
      <c r="AH35" s="32">
        <f t="shared" si="61"/>
        <v>491.4</v>
      </c>
      <c r="AI35" s="30">
        <f t="shared" si="59"/>
        <v>496.8</v>
      </c>
      <c r="AJ35" s="30">
        <f t="shared" si="62"/>
        <v>5.4000000000000341</v>
      </c>
    </row>
    <row r="36" spans="1:36" ht="18.649999999999999" customHeight="1" x14ac:dyDescent="0.35">
      <c r="A36" s="7"/>
      <c r="B36" s="8">
        <v>3</v>
      </c>
      <c r="C36" s="8">
        <v>18</v>
      </c>
      <c r="D36" s="9">
        <v>10</v>
      </c>
      <c r="E36" s="8">
        <f t="shared" si="63"/>
        <v>180</v>
      </c>
      <c r="F36" s="10">
        <f t="shared" ref="F36:F37" si="67">E36+F35</f>
        <v>288</v>
      </c>
      <c r="G36" s="8">
        <f t="shared" si="64"/>
        <v>360</v>
      </c>
      <c r="H36" s="8">
        <f t="shared" ref="H36:H37" si="68">G36-F36</f>
        <v>72</v>
      </c>
      <c r="K36" s="8">
        <v>3</v>
      </c>
      <c r="L36" s="8">
        <v>18</v>
      </c>
      <c r="M36" s="9">
        <v>0.4</v>
      </c>
      <c r="N36" s="8">
        <f t="shared" si="65"/>
        <v>7.2</v>
      </c>
      <c r="O36" s="10">
        <f t="shared" ref="O36:O39" si="69">N36+O35</f>
        <v>12.600000000000001</v>
      </c>
      <c r="P36" s="8">
        <f t="shared" si="66"/>
        <v>14.4</v>
      </c>
      <c r="Q36" s="8">
        <f t="shared" ref="Q36:Q39" si="70">P36-O36</f>
        <v>1.7999999999999989</v>
      </c>
      <c r="T36" s="18" t="s">
        <v>30</v>
      </c>
      <c r="U36">
        <v>13</v>
      </c>
      <c r="V36">
        <v>0</v>
      </c>
      <c r="W36" s="19">
        <f t="shared" si="60"/>
        <v>9</v>
      </c>
      <c r="X36" s="19">
        <f t="shared" si="56"/>
        <v>9</v>
      </c>
      <c r="Y36">
        <f t="shared" si="57"/>
        <v>117</v>
      </c>
      <c r="AD36" s="30">
        <v>6</v>
      </c>
      <c r="AE36" s="30">
        <v>18</v>
      </c>
      <c r="AF36" s="31">
        <v>27.6</v>
      </c>
      <c r="AG36" s="30">
        <f t="shared" si="58"/>
        <v>496.8</v>
      </c>
      <c r="AH36" s="32">
        <f t="shared" si="61"/>
        <v>988.2</v>
      </c>
      <c r="AI36" s="30">
        <f t="shared" si="59"/>
        <v>993.6</v>
      </c>
      <c r="AJ36" s="32">
        <f t="shared" si="62"/>
        <v>5.3999999999999773</v>
      </c>
    </row>
    <row r="37" spans="1:36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63"/>
        <v>360</v>
      </c>
      <c r="F37" s="10">
        <f t="shared" si="67"/>
        <v>648</v>
      </c>
      <c r="G37" s="8">
        <f t="shared" si="64"/>
        <v>720</v>
      </c>
      <c r="H37" s="10">
        <f t="shared" si="68"/>
        <v>72</v>
      </c>
      <c r="K37" s="8">
        <v>4</v>
      </c>
      <c r="L37" s="8">
        <v>18</v>
      </c>
      <c r="M37" s="9">
        <v>0.8</v>
      </c>
      <c r="N37" s="8">
        <f t="shared" si="65"/>
        <v>14.4</v>
      </c>
      <c r="O37" s="10">
        <f t="shared" si="69"/>
        <v>27</v>
      </c>
      <c r="P37" s="8">
        <f t="shared" si="66"/>
        <v>28.8</v>
      </c>
      <c r="Q37" s="10">
        <f t="shared" si="70"/>
        <v>1.8000000000000007</v>
      </c>
      <c r="T37" s="18" t="s">
        <v>31</v>
      </c>
      <c r="U37">
        <v>2</v>
      </c>
      <c r="V37">
        <v>0</v>
      </c>
      <c r="W37">
        <f t="shared" si="60"/>
        <v>5.4000000000000341</v>
      </c>
      <c r="X37" s="19">
        <f t="shared" si="56"/>
        <v>5.4000000000000341</v>
      </c>
      <c r="Y37">
        <f t="shared" si="57"/>
        <v>10.800000000000068</v>
      </c>
      <c r="AD37" s="8">
        <v>7</v>
      </c>
      <c r="AE37" s="8">
        <v>18</v>
      </c>
      <c r="AF37" s="9">
        <v>9</v>
      </c>
      <c r="AG37" s="8">
        <f t="shared" si="58"/>
        <v>162</v>
      </c>
      <c r="AH37" s="10">
        <f t="shared" si="61"/>
        <v>1150.2</v>
      </c>
      <c r="AI37" s="8">
        <f t="shared" si="59"/>
        <v>324</v>
      </c>
      <c r="AJ37" s="8">
        <f t="shared" si="62"/>
        <v>-826.2</v>
      </c>
    </row>
    <row r="38" spans="1:36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71">C38*D38</f>
        <v>900</v>
      </c>
      <c r="F38" s="10">
        <f t="shared" ref="F38:F39" si="72">E38+F37</f>
        <v>1548</v>
      </c>
      <c r="G38" s="8">
        <f t="shared" ref="G38:G39" si="73">D38*36</f>
        <v>1800</v>
      </c>
      <c r="H38" s="8">
        <f t="shared" ref="H38:H39" si="74">G38-F38</f>
        <v>252</v>
      </c>
      <c r="K38" s="8">
        <v>5</v>
      </c>
      <c r="L38" s="8">
        <v>18</v>
      </c>
      <c r="M38" s="9">
        <v>1.6</v>
      </c>
      <c r="N38" s="8">
        <f t="shared" si="65"/>
        <v>28.8</v>
      </c>
      <c r="O38" s="10">
        <f t="shared" si="69"/>
        <v>55.8</v>
      </c>
      <c r="P38" s="8">
        <f t="shared" si="66"/>
        <v>57.6</v>
      </c>
      <c r="Q38" s="8">
        <f t="shared" si="70"/>
        <v>1.8000000000000043</v>
      </c>
      <c r="T38" s="18" t="s">
        <v>32</v>
      </c>
      <c r="U38" s="20">
        <v>1</v>
      </c>
      <c r="V38" s="20">
        <v>0</v>
      </c>
      <c r="W38" s="21">
        <f t="shared" si="60"/>
        <v>5.3999999999999773</v>
      </c>
      <c r="X38" s="21">
        <f t="shared" si="56"/>
        <v>5.3999999999999773</v>
      </c>
      <c r="Y38" s="20">
        <f t="shared" si="57"/>
        <v>5.3999999999999773</v>
      </c>
      <c r="AD38" s="8">
        <v>8</v>
      </c>
      <c r="AE38" s="8">
        <v>18</v>
      </c>
      <c r="AF38" s="9">
        <v>18</v>
      </c>
      <c r="AG38" s="8">
        <f t="shared" si="58"/>
        <v>324</v>
      </c>
      <c r="AH38" s="10">
        <f t="shared" si="61"/>
        <v>1474.2</v>
      </c>
      <c r="AI38" s="8">
        <f t="shared" si="59"/>
        <v>648</v>
      </c>
      <c r="AJ38" s="10">
        <f t="shared" si="62"/>
        <v>-826.2</v>
      </c>
    </row>
    <row r="39" spans="1:36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71"/>
        <v>1800</v>
      </c>
      <c r="F39" s="10">
        <f t="shared" si="72"/>
        <v>3348</v>
      </c>
      <c r="G39" s="8">
        <f t="shared" si="73"/>
        <v>3600</v>
      </c>
      <c r="H39" s="10">
        <f t="shared" si="74"/>
        <v>252</v>
      </c>
      <c r="K39" s="8">
        <v>6</v>
      </c>
      <c r="L39" s="8">
        <v>18</v>
      </c>
      <c r="M39" s="9">
        <v>3.2</v>
      </c>
      <c r="N39" s="8">
        <f t="shared" si="65"/>
        <v>57.6</v>
      </c>
      <c r="O39" s="10">
        <f t="shared" si="69"/>
        <v>113.4</v>
      </c>
      <c r="P39" s="8">
        <f t="shared" si="66"/>
        <v>115.2</v>
      </c>
      <c r="Q39" s="10">
        <f t="shared" si="70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</row>
    <row r="40" spans="1:36" ht="18.649999999999999" customHeight="1" x14ac:dyDescent="0.35">
      <c r="K40" s="8">
        <v>7</v>
      </c>
      <c r="L40" s="8">
        <v>18</v>
      </c>
      <c r="M40" s="9">
        <v>6.4</v>
      </c>
      <c r="N40" s="8">
        <f t="shared" ref="N40:N42" si="75">L40*M40</f>
        <v>115.2</v>
      </c>
      <c r="O40" s="10">
        <f t="shared" ref="O40:O42" si="76">N40+O39</f>
        <v>228.60000000000002</v>
      </c>
      <c r="P40" s="8">
        <f t="shared" ref="P40:P42" si="77">M40*36</f>
        <v>230.4</v>
      </c>
      <c r="Q40" s="8">
        <f t="shared" ref="Q40:Q42" si="78">P40-O40</f>
        <v>1.7999999999999829</v>
      </c>
      <c r="Y40" s="19">
        <f>-X23</f>
        <v>-988.2</v>
      </c>
    </row>
    <row r="41" spans="1:36" ht="18.649999999999999" customHeight="1" x14ac:dyDescent="0.35">
      <c r="K41" s="8">
        <v>8</v>
      </c>
      <c r="L41" s="8">
        <v>18</v>
      </c>
      <c r="M41" s="9">
        <v>12.8</v>
      </c>
      <c r="N41" s="8">
        <f t="shared" si="75"/>
        <v>230.4</v>
      </c>
      <c r="O41" s="10">
        <f t="shared" si="76"/>
        <v>459</v>
      </c>
      <c r="P41" s="8">
        <f t="shared" si="77"/>
        <v>460.8</v>
      </c>
      <c r="Q41" s="10">
        <f t="shared" si="78"/>
        <v>1.8000000000000114</v>
      </c>
      <c r="Y41">
        <f>SUM(Y39:Y40)</f>
        <v>1121.4000000000003</v>
      </c>
    </row>
    <row r="42" spans="1:36" ht="18.649999999999999" customHeight="1" x14ac:dyDescent="0.35">
      <c r="B42" s="24" t="s">
        <v>12</v>
      </c>
      <c r="C42" s="24"/>
      <c r="D42" s="24"/>
      <c r="E42" s="24"/>
      <c r="F42" s="24"/>
      <c r="G42" s="24"/>
      <c r="H42" s="24"/>
      <c r="K42" s="8">
        <v>9</v>
      </c>
      <c r="L42" s="8">
        <v>18</v>
      </c>
      <c r="M42" s="9">
        <v>25.6</v>
      </c>
      <c r="N42" s="8">
        <f t="shared" si="75"/>
        <v>460.8</v>
      </c>
      <c r="O42" s="10">
        <f t="shared" si="76"/>
        <v>919.8</v>
      </c>
      <c r="P42" s="8">
        <f t="shared" si="77"/>
        <v>921.6</v>
      </c>
      <c r="Q42" s="8">
        <f t="shared" si="78"/>
        <v>1.8000000000000682</v>
      </c>
    </row>
    <row r="43" spans="1:36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36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36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79">C45*D45</f>
        <v>144</v>
      </c>
      <c r="F45" s="10">
        <f>E45+F44</f>
        <v>234</v>
      </c>
      <c r="G45" s="8">
        <f t="shared" ref="G45:G47" si="80">D45*36</f>
        <v>288</v>
      </c>
      <c r="H45" s="10">
        <f>G45-F45</f>
        <v>54</v>
      </c>
    </row>
    <row r="46" spans="1:36" ht="18.649999999999999" customHeight="1" x14ac:dyDescent="0.35">
      <c r="A46" s="7"/>
      <c r="B46" s="8">
        <v>3</v>
      </c>
      <c r="C46" s="8">
        <v>18</v>
      </c>
      <c r="D46" s="9">
        <v>20</v>
      </c>
      <c r="E46" s="8">
        <f t="shared" si="79"/>
        <v>360</v>
      </c>
      <c r="F46" s="10">
        <f t="shared" ref="F46:F47" si="81">E46+F45</f>
        <v>594</v>
      </c>
      <c r="G46" s="8">
        <f t="shared" si="80"/>
        <v>720</v>
      </c>
      <c r="H46" s="8">
        <f t="shared" ref="H46:H47" si="82">G46-F46</f>
        <v>126</v>
      </c>
    </row>
    <row r="47" spans="1:36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79"/>
        <v>720</v>
      </c>
      <c r="F47" s="10">
        <f t="shared" si="81"/>
        <v>1314</v>
      </c>
      <c r="G47" s="8">
        <f t="shared" si="80"/>
        <v>1440</v>
      </c>
      <c r="H47" s="10">
        <f t="shared" si="82"/>
        <v>126</v>
      </c>
      <c r="T47" s="24" t="s">
        <v>8</v>
      </c>
      <c r="U47" s="24"/>
      <c r="V47" s="24"/>
      <c r="W47" s="24"/>
      <c r="X47" s="24"/>
      <c r="Y47" s="24"/>
      <c r="Z47" s="24"/>
    </row>
    <row r="48" spans="1:36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83">C48*D48</f>
        <v>1800</v>
      </c>
      <c r="F48" s="10">
        <f t="shared" ref="F48:F49" si="84">E48+F47</f>
        <v>3114</v>
      </c>
      <c r="G48" s="8">
        <f t="shared" ref="G48:G49" si="85">D48*36</f>
        <v>3600</v>
      </c>
      <c r="H48" s="8">
        <f t="shared" ref="H48:H49" si="8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</row>
    <row r="49" spans="1:26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83"/>
        <v>3600</v>
      </c>
      <c r="F49" s="10">
        <f t="shared" si="84"/>
        <v>6714</v>
      </c>
      <c r="G49" s="8">
        <f t="shared" si="85"/>
        <v>7200</v>
      </c>
      <c r="H49" s="10">
        <f t="shared" si="8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</row>
    <row r="50" spans="1:26" ht="18.649999999999999" customHeight="1" x14ac:dyDescent="0.35">
      <c r="T50" s="8">
        <v>2</v>
      </c>
      <c r="U50" s="8">
        <v>18</v>
      </c>
      <c r="V50" s="9">
        <v>0.4</v>
      </c>
      <c r="W50" s="8">
        <f t="shared" ref="W50:W56" si="87">U50*V50</f>
        <v>7.2</v>
      </c>
      <c r="X50" s="10">
        <f>W50+X49</f>
        <v>10.8</v>
      </c>
      <c r="Y50" s="8">
        <f t="shared" ref="Y50:Y56" si="88">V50*36</f>
        <v>14.4</v>
      </c>
      <c r="Z50" s="10">
        <f>Y50-X50</f>
        <v>3.5999999999999996</v>
      </c>
    </row>
    <row r="51" spans="1:26" ht="18.649999999999999" customHeight="1" x14ac:dyDescent="0.35">
      <c r="T51" s="8">
        <v>3</v>
      </c>
      <c r="U51" s="8">
        <v>18</v>
      </c>
      <c r="V51" s="9">
        <v>1</v>
      </c>
      <c r="W51" s="8">
        <f t="shared" si="87"/>
        <v>18</v>
      </c>
      <c r="X51" s="10">
        <f t="shared" ref="X51:X56" si="89">W51+X50</f>
        <v>28.8</v>
      </c>
      <c r="Y51" s="8">
        <f t="shared" si="88"/>
        <v>36</v>
      </c>
      <c r="Z51" s="8">
        <f t="shared" ref="Z51:Z56" si="90">Y51-X51</f>
        <v>7.1999999999999993</v>
      </c>
    </row>
    <row r="52" spans="1:26" ht="18.649999999999999" customHeight="1" x14ac:dyDescent="0.35">
      <c r="B52" s="24" t="s">
        <v>13</v>
      </c>
      <c r="C52" s="24"/>
      <c r="D52" s="24"/>
      <c r="E52" s="24"/>
      <c r="F52" s="24"/>
      <c r="G52" s="24"/>
      <c r="H52" s="24"/>
      <c r="T52" s="8">
        <v>4</v>
      </c>
      <c r="U52" s="8">
        <v>18</v>
      </c>
      <c r="V52" s="9">
        <v>2</v>
      </c>
      <c r="W52" s="8">
        <f t="shared" si="87"/>
        <v>36</v>
      </c>
      <c r="X52" s="10">
        <f t="shared" si="89"/>
        <v>64.8</v>
      </c>
      <c r="Y52" s="8">
        <f t="shared" si="88"/>
        <v>72</v>
      </c>
      <c r="Z52" s="10">
        <f t="shared" si="90"/>
        <v>7.2000000000000028</v>
      </c>
    </row>
    <row r="53" spans="1:26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87"/>
        <v>79.2</v>
      </c>
      <c r="X53" s="10">
        <f t="shared" si="89"/>
        <v>144</v>
      </c>
      <c r="Y53" s="8">
        <f t="shared" si="88"/>
        <v>158.4</v>
      </c>
      <c r="Z53" s="8">
        <f t="shared" si="90"/>
        <v>14.400000000000006</v>
      </c>
    </row>
    <row r="54" spans="1:26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87"/>
        <v>158.4</v>
      </c>
      <c r="X54" s="10">
        <f t="shared" si="89"/>
        <v>302.39999999999998</v>
      </c>
      <c r="Y54" s="8">
        <f t="shared" si="88"/>
        <v>316.8</v>
      </c>
      <c r="Z54" s="10">
        <f t="shared" si="90"/>
        <v>14.400000000000034</v>
      </c>
    </row>
    <row r="55" spans="1:26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91">C55*D55</f>
        <v>360</v>
      </c>
      <c r="F55" s="10">
        <f>E55+F54</f>
        <v>540</v>
      </c>
      <c r="G55" s="8">
        <f t="shared" ref="G55:G57" si="9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87"/>
        <v>324</v>
      </c>
      <c r="X55" s="10">
        <f t="shared" si="89"/>
        <v>626.4</v>
      </c>
      <c r="Y55" s="8">
        <f t="shared" si="88"/>
        <v>648</v>
      </c>
      <c r="Z55" s="8">
        <f t="shared" si="90"/>
        <v>21.600000000000023</v>
      </c>
    </row>
    <row r="56" spans="1:26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91"/>
        <v>900</v>
      </c>
      <c r="F56" s="10">
        <f t="shared" ref="F56:F57" si="93">E56+F55</f>
        <v>1440</v>
      </c>
      <c r="G56" s="8">
        <f t="shared" si="92"/>
        <v>1800</v>
      </c>
      <c r="H56" s="8">
        <f t="shared" ref="H56:H57" si="94">G56-F56</f>
        <v>360</v>
      </c>
      <c r="T56" s="8">
        <v>8</v>
      </c>
      <c r="U56" s="8">
        <v>18</v>
      </c>
      <c r="V56" s="9">
        <v>36</v>
      </c>
      <c r="W56" s="8">
        <f t="shared" si="87"/>
        <v>648</v>
      </c>
      <c r="X56" s="10">
        <f t="shared" si="89"/>
        <v>1274.4000000000001</v>
      </c>
      <c r="Y56" s="8">
        <f t="shared" si="88"/>
        <v>1296</v>
      </c>
      <c r="Z56" s="10">
        <f t="shared" si="90"/>
        <v>21.599999999999909</v>
      </c>
    </row>
    <row r="57" spans="1:26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91"/>
        <v>1800</v>
      </c>
      <c r="F57" s="10">
        <f t="shared" si="93"/>
        <v>3240</v>
      </c>
      <c r="G57" s="8">
        <f t="shared" si="92"/>
        <v>3600</v>
      </c>
      <c r="H57" s="10">
        <f t="shared" si="94"/>
        <v>360</v>
      </c>
    </row>
    <row r="58" spans="1:26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95">C58*D58</f>
        <v>3960</v>
      </c>
      <c r="F58" s="10">
        <f t="shared" ref="F58:F59" si="96">E58+F57</f>
        <v>7200</v>
      </c>
      <c r="G58" s="8">
        <f t="shared" ref="G58:G59" si="97">D58*36</f>
        <v>7920</v>
      </c>
      <c r="H58" s="10">
        <f t="shared" ref="H58:H59" si="98">G58-F58</f>
        <v>720</v>
      </c>
    </row>
    <row r="59" spans="1:26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95"/>
        <v>7920</v>
      </c>
      <c r="F59" s="10">
        <f t="shared" si="96"/>
        <v>15120</v>
      </c>
      <c r="G59" s="8">
        <f t="shared" si="97"/>
        <v>15840</v>
      </c>
      <c r="H59" s="10">
        <f t="shared" si="98"/>
        <v>720</v>
      </c>
    </row>
    <row r="62" spans="1:26" ht="18.649999999999999" customHeight="1" x14ac:dyDescent="0.35">
      <c r="B62" s="24" t="s">
        <v>14</v>
      </c>
      <c r="C62" s="24"/>
      <c r="D62" s="24"/>
      <c r="E62" s="24"/>
      <c r="F62" s="24"/>
      <c r="G62" s="24"/>
      <c r="H62" s="24"/>
    </row>
    <row r="63" spans="1:26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26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99">C65*D65</f>
        <v>540</v>
      </c>
      <c r="F65" s="10">
        <f>E65+F64</f>
        <v>810</v>
      </c>
      <c r="G65" s="8">
        <f t="shared" ref="G65:G69" si="10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99"/>
        <v>1170</v>
      </c>
      <c r="F66" s="10">
        <f t="shared" ref="F66:F69" si="101">E66+F65</f>
        <v>1980</v>
      </c>
      <c r="G66" s="8">
        <f t="shared" si="100"/>
        <v>2340</v>
      </c>
      <c r="H66" s="8">
        <f t="shared" ref="H66:H69" si="10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99"/>
        <v>2340</v>
      </c>
      <c r="F67" s="10">
        <f t="shared" si="101"/>
        <v>4320</v>
      </c>
      <c r="G67" s="8">
        <f t="shared" si="100"/>
        <v>4680</v>
      </c>
      <c r="H67" s="10">
        <f t="shared" si="10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99"/>
        <v>4950</v>
      </c>
      <c r="F68" s="10">
        <f t="shared" si="101"/>
        <v>9270</v>
      </c>
      <c r="G68" s="8">
        <f t="shared" si="100"/>
        <v>9900</v>
      </c>
      <c r="H68" s="10">
        <f t="shared" si="10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99"/>
        <v>9900</v>
      </c>
      <c r="F69" s="10">
        <f t="shared" si="101"/>
        <v>19170</v>
      </c>
      <c r="G69" s="8">
        <f t="shared" si="100"/>
        <v>19800</v>
      </c>
      <c r="H69" s="10">
        <f t="shared" si="102"/>
        <v>630</v>
      </c>
    </row>
  </sheetData>
  <mergeCells count="17">
    <mergeCell ref="AB3:AH3"/>
    <mergeCell ref="AD17:AJ17"/>
    <mergeCell ref="AD29:AJ29"/>
    <mergeCell ref="T16:Z16"/>
    <mergeCell ref="K2:Q2"/>
    <mergeCell ref="K11:Q11"/>
    <mergeCell ref="B52:H52"/>
    <mergeCell ref="B62:H62"/>
    <mergeCell ref="B42:H42"/>
    <mergeCell ref="B22:H22"/>
    <mergeCell ref="B2:H2"/>
    <mergeCell ref="B12:H12"/>
    <mergeCell ref="B32:H32"/>
    <mergeCell ref="K21:Q21"/>
    <mergeCell ref="K32:Q32"/>
    <mergeCell ref="T3:Z3"/>
    <mergeCell ref="T47:Z47"/>
  </mergeCells>
  <pageMargins left="0.25" right="0.25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33" customHeight="1" x14ac:dyDescent="0.3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13" customFormat="1" ht="33" customHeight="1" x14ac:dyDescent="0.25">
      <c r="A3" s="12"/>
      <c r="B3" s="26" t="s">
        <v>20</v>
      </c>
      <c r="C3" s="26" t="s">
        <v>19</v>
      </c>
      <c r="D3" s="26" t="s">
        <v>18</v>
      </c>
      <c r="E3" s="26" t="s">
        <v>17</v>
      </c>
      <c r="F3" s="28" t="s">
        <v>16</v>
      </c>
      <c r="G3" s="28" t="s">
        <v>15</v>
      </c>
      <c r="H3" s="28" t="s">
        <v>7</v>
      </c>
      <c r="I3" s="28"/>
      <c r="J3" s="28"/>
      <c r="K3" s="28"/>
      <c r="L3" s="28"/>
      <c r="M3" s="28"/>
    </row>
    <row r="4" spans="1:13" s="13" customFormat="1" ht="33" customHeight="1" x14ac:dyDescent="0.25">
      <c r="A4" s="12"/>
      <c r="B4" s="26"/>
      <c r="C4" s="26"/>
      <c r="D4" s="26"/>
      <c r="E4" s="26"/>
      <c r="F4" s="28"/>
      <c r="G4" s="28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25" t="s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 ht="53.15" customHeight="1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29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29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29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Martingala ITER</vt:lpstr>
      <vt:lpstr>Formulario_TEST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2021-11-25T06:20:22Z</cp:lastPrinted>
  <dcterms:created xsi:type="dcterms:W3CDTF">2015-06-05T18:17:20Z</dcterms:created>
  <dcterms:modified xsi:type="dcterms:W3CDTF">2021-11-25T06:30:46Z</dcterms:modified>
</cp:coreProperties>
</file>