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2BACDE0C-F9FC-4F0A-AA1A-769C2B3A1AC8}" xr6:coauthVersionLast="47" xr6:coauthVersionMax="47" xr10:uidLastSave="{00000000-0000-0000-0000-000000000000}"/>
  <bookViews>
    <workbookView xWindow="11685" yWindow="4605" windowWidth="17085" windowHeight="10815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Hoja1" sheetId="17" r:id="rId4"/>
    <sheet name="Tablero" sheetId="15" r:id="rId5"/>
  </sheets>
  <definedNames>
    <definedName name="_xlnm.Print_Area" localSheetId="1">Formulario_TEST!$A$1:$M$27</definedName>
    <definedName name="_xlnm.Print_Area" localSheetId="2">'Martingala ITER_2'!$A$1:$AG$56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6" l="1"/>
  <c r="F31" i="16"/>
  <c r="H31" i="16" s="1"/>
  <c r="G31" i="16"/>
  <c r="AB55" i="16"/>
  <c r="AB54" i="16"/>
  <c r="AB53" i="16"/>
  <c r="AB52" i="16"/>
  <c r="AB51" i="16"/>
  <c r="AB50" i="16"/>
  <c r="AB48" i="16"/>
  <c r="Z48" i="16"/>
  <c r="AB47" i="16"/>
  <c r="Z47" i="16"/>
  <c r="AB46" i="16"/>
  <c r="Z46" i="16"/>
  <c r="AB45" i="16"/>
  <c r="Z45" i="16"/>
  <c r="AB44" i="16"/>
  <c r="Z44" i="16"/>
  <c r="AB43" i="16"/>
  <c r="Z43" i="16"/>
  <c r="AA43" i="16" s="1"/>
  <c r="AB33" i="16"/>
  <c r="AB34" i="16"/>
  <c r="AB35" i="16"/>
  <c r="AB36" i="16"/>
  <c r="AB37" i="16"/>
  <c r="AB38" i="16"/>
  <c r="AB27" i="16"/>
  <c r="AB28" i="16"/>
  <c r="AB26" i="16"/>
  <c r="AB25" i="16"/>
  <c r="AB29" i="16"/>
  <c r="AB30" i="16"/>
  <c r="F11" i="16"/>
  <c r="F12" i="16"/>
  <c r="E21" i="16"/>
  <c r="F21" i="16" s="1"/>
  <c r="H21" i="16" s="1"/>
  <c r="G21" i="16"/>
  <c r="H10" i="16"/>
  <c r="E11" i="16"/>
  <c r="G11" i="16"/>
  <c r="E12" i="16"/>
  <c r="G12" i="16"/>
  <c r="AB20" i="16"/>
  <c r="Z20" i="16"/>
  <c r="AB19" i="16"/>
  <c r="Z19" i="16"/>
  <c r="AB18" i="16"/>
  <c r="Z18" i="16"/>
  <c r="AB17" i="16"/>
  <c r="Z17" i="16"/>
  <c r="AB16" i="16"/>
  <c r="Z16" i="16"/>
  <c r="AB15" i="16"/>
  <c r="Z15" i="16"/>
  <c r="AA15" i="16" s="1"/>
  <c r="AB10" i="16"/>
  <c r="Z10" i="16"/>
  <c r="AB9" i="16"/>
  <c r="Z9" i="16"/>
  <c r="AB8" i="16"/>
  <c r="Z8" i="16"/>
  <c r="AB7" i="16"/>
  <c r="Z7" i="16"/>
  <c r="AB6" i="16"/>
  <c r="Z6" i="16"/>
  <c r="AA6" i="16" s="1"/>
  <c r="AB5" i="16"/>
  <c r="AC5" i="16" s="1"/>
  <c r="AA5" i="16"/>
  <c r="Z5" i="16"/>
  <c r="G36" i="17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E36" i="17"/>
  <c r="E37" i="17" s="1"/>
  <c r="E38" i="17" s="1"/>
  <c r="E39" i="17" s="1"/>
  <c r="E40" i="17" s="1"/>
  <c r="E41" i="17" s="1"/>
  <c r="E42" i="17" s="1"/>
  <c r="E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F25" i="17"/>
  <c r="F26" i="17" s="1"/>
  <c r="F27" i="17" s="1"/>
  <c r="F28" i="17" s="1"/>
  <c r="F29" i="17" s="1"/>
  <c r="F30" i="17" s="1"/>
  <c r="F31" i="17" s="1"/>
  <c r="F32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R50" i="16"/>
  <c r="P50" i="16"/>
  <c r="G50" i="16"/>
  <c r="E50" i="16"/>
  <c r="R49" i="16"/>
  <c r="P49" i="16"/>
  <c r="G49" i="16"/>
  <c r="E49" i="16"/>
  <c r="R48" i="16"/>
  <c r="P48" i="16"/>
  <c r="G48" i="16"/>
  <c r="E48" i="16"/>
  <c r="R47" i="16"/>
  <c r="P47" i="16"/>
  <c r="G47" i="16"/>
  <c r="E47" i="16"/>
  <c r="R46" i="16"/>
  <c r="P46" i="16"/>
  <c r="G46" i="16"/>
  <c r="E46" i="16"/>
  <c r="R45" i="16"/>
  <c r="P45" i="16"/>
  <c r="Q45" i="16" s="1"/>
  <c r="G45" i="16"/>
  <c r="E45" i="16"/>
  <c r="F45" i="16" s="1"/>
  <c r="R40" i="16"/>
  <c r="P40" i="16"/>
  <c r="G40" i="16"/>
  <c r="E40" i="16"/>
  <c r="R39" i="16"/>
  <c r="P39" i="16"/>
  <c r="G39" i="16"/>
  <c r="E39" i="16"/>
  <c r="R38" i="16"/>
  <c r="P38" i="16"/>
  <c r="G38" i="16"/>
  <c r="E38" i="16"/>
  <c r="R37" i="16"/>
  <c r="P37" i="16"/>
  <c r="G37" i="16"/>
  <c r="E37" i="16"/>
  <c r="R36" i="16"/>
  <c r="P36" i="16"/>
  <c r="G36" i="16"/>
  <c r="E36" i="16"/>
  <c r="R35" i="16"/>
  <c r="P35" i="16"/>
  <c r="Q35" i="16" s="1"/>
  <c r="G35" i="16"/>
  <c r="E35" i="16"/>
  <c r="F35" i="16" s="1"/>
  <c r="R30" i="16"/>
  <c r="P30" i="16"/>
  <c r="G30" i="16"/>
  <c r="E30" i="16"/>
  <c r="R29" i="16"/>
  <c r="P29" i="16"/>
  <c r="G29" i="16"/>
  <c r="E29" i="16"/>
  <c r="R28" i="16"/>
  <c r="P28" i="16"/>
  <c r="G28" i="16"/>
  <c r="E28" i="16"/>
  <c r="R27" i="16"/>
  <c r="P27" i="16"/>
  <c r="G27" i="16"/>
  <c r="E27" i="16"/>
  <c r="R26" i="16"/>
  <c r="P26" i="16"/>
  <c r="G26" i="16"/>
  <c r="E26" i="16"/>
  <c r="R25" i="16"/>
  <c r="P25" i="16"/>
  <c r="Q25" i="16" s="1"/>
  <c r="G25" i="16"/>
  <c r="E25" i="16"/>
  <c r="F25" i="16" s="1"/>
  <c r="R20" i="16"/>
  <c r="P20" i="16"/>
  <c r="G20" i="16"/>
  <c r="E20" i="16"/>
  <c r="R19" i="16"/>
  <c r="P19" i="16"/>
  <c r="G19" i="16"/>
  <c r="E19" i="16"/>
  <c r="R18" i="16"/>
  <c r="P18" i="16"/>
  <c r="G18" i="16"/>
  <c r="E18" i="16"/>
  <c r="R17" i="16"/>
  <c r="P17" i="16"/>
  <c r="G17" i="16"/>
  <c r="E17" i="16"/>
  <c r="R16" i="16"/>
  <c r="P16" i="16"/>
  <c r="G16" i="16"/>
  <c r="E16" i="16"/>
  <c r="R15" i="16"/>
  <c r="P15" i="16"/>
  <c r="Q15" i="16" s="1"/>
  <c r="G15" i="16"/>
  <c r="E15" i="16"/>
  <c r="F15" i="16" s="1"/>
  <c r="R10" i="16"/>
  <c r="P10" i="16"/>
  <c r="G10" i="16"/>
  <c r="E10" i="16"/>
  <c r="R9" i="16"/>
  <c r="P9" i="16"/>
  <c r="G9" i="16"/>
  <c r="E9" i="16"/>
  <c r="R8" i="16"/>
  <c r="P8" i="16"/>
  <c r="G8" i="16"/>
  <c r="E8" i="16"/>
  <c r="R7" i="16"/>
  <c r="P7" i="16"/>
  <c r="G7" i="16"/>
  <c r="E7" i="16"/>
  <c r="R6" i="16"/>
  <c r="P6" i="16"/>
  <c r="G6" i="16"/>
  <c r="E6" i="16"/>
  <c r="R5" i="16"/>
  <c r="P5" i="16"/>
  <c r="Q5" i="16" s="1"/>
  <c r="G5" i="16"/>
  <c r="E5" i="16"/>
  <c r="F5" i="16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S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AB56" i="16" l="1"/>
  <c r="AC43" i="16"/>
  <c r="AA44" i="16"/>
  <c r="AC44" i="16" s="1"/>
  <c r="AB39" i="16"/>
  <c r="AB31" i="16"/>
  <c r="H11" i="16"/>
  <c r="H12" i="16"/>
  <c r="AA16" i="16"/>
  <c r="AA17" i="16" s="1"/>
  <c r="AC17" i="16" s="1"/>
  <c r="AC15" i="16"/>
  <c r="AA18" i="16"/>
  <c r="AA19" i="16" s="1"/>
  <c r="AC6" i="16"/>
  <c r="AA7" i="16"/>
  <c r="AC7" i="16" s="1"/>
  <c r="F16" i="16"/>
  <c r="S15" i="16"/>
  <c r="F36" i="16"/>
  <c r="F37" i="16" s="1"/>
  <c r="F38" i="16" s="1"/>
  <c r="S5" i="16"/>
  <c r="S45" i="16"/>
  <c r="Q46" i="16"/>
  <c r="S46" i="16" s="1"/>
  <c r="F39" i="16"/>
  <c r="H39" i="16" s="1"/>
  <c r="H25" i="16"/>
  <c r="F6" i="16"/>
  <c r="S35" i="16"/>
  <c r="H5" i="16"/>
  <c r="Q6" i="16"/>
  <c r="S6" i="16" s="1"/>
  <c r="Q36" i="16"/>
  <c r="Q37" i="16" s="1"/>
  <c r="S37" i="16" s="1"/>
  <c r="H35" i="16"/>
  <c r="Q26" i="16"/>
  <c r="Q27" i="16" s="1"/>
  <c r="Q28" i="16" s="1"/>
  <c r="Q29" i="16" s="1"/>
  <c r="S25" i="16"/>
  <c r="H45" i="16"/>
  <c r="F46" i="16"/>
  <c r="H36" i="16"/>
  <c r="F17" i="16"/>
  <c r="H17" i="16" s="1"/>
  <c r="H16" i="16"/>
  <c r="F26" i="16"/>
  <c r="H26" i="16" s="1"/>
  <c r="F40" i="16"/>
  <c r="H40" i="16" s="1"/>
  <c r="Q16" i="16"/>
  <c r="S16" i="16" s="1"/>
  <c r="H6" i="16"/>
  <c r="F7" i="16"/>
  <c r="H7" i="16" s="1"/>
  <c r="H38" i="16"/>
  <c r="H1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AA45" i="16" l="1"/>
  <c r="AC18" i="16"/>
  <c r="AA20" i="16"/>
  <c r="AC19" i="16"/>
  <c r="AD20" i="16"/>
  <c r="AC20" i="16"/>
  <c r="AD18" i="16"/>
  <c r="AC16" i="16"/>
  <c r="AA8" i="16"/>
  <c r="S28" i="16"/>
  <c r="S26" i="16"/>
  <c r="H37" i="16"/>
  <c r="Q17" i="16"/>
  <c r="S17" i="16" s="1"/>
  <c r="Q47" i="16"/>
  <c r="S47" i="16" s="1"/>
  <c r="Q7" i="16"/>
  <c r="Q8" i="16" s="1"/>
  <c r="S27" i="16"/>
  <c r="Q38" i="16"/>
  <c r="F8" i="16"/>
  <c r="H8" i="16" s="1"/>
  <c r="S36" i="16"/>
  <c r="Q30" i="16"/>
  <c r="S29" i="16"/>
  <c r="I38" i="16"/>
  <c r="J38" i="16" s="1"/>
  <c r="S7" i="16"/>
  <c r="F18" i="16"/>
  <c r="H46" i="16"/>
  <c r="F47" i="16"/>
  <c r="F27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AA46" i="16" l="1"/>
  <c r="AC45" i="16"/>
  <c r="AF18" i="16"/>
  <c r="AE18" i="16"/>
  <c r="AF20" i="16"/>
  <c r="AE20" i="16"/>
  <c r="AA9" i="16"/>
  <c r="AC8" i="16"/>
  <c r="Q18" i="16"/>
  <c r="Q48" i="16"/>
  <c r="F9" i="16"/>
  <c r="S38" i="16"/>
  <c r="Q39" i="16"/>
  <c r="S48" i="16"/>
  <c r="Q49" i="16"/>
  <c r="F10" i="16"/>
  <c r="H9" i="16"/>
  <c r="S8" i="16"/>
  <c r="Q9" i="16"/>
  <c r="F48" i="16"/>
  <c r="H47" i="16"/>
  <c r="Q19" i="16"/>
  <c r="S18" i="16"/>
  <c r="H18" i="16"/>
  <c r="F19" i="16"/>
  <c r="F28" i="16"/>
  <c r="H27" i="16"/>
  <c r="T28" i="16"/>
  <c r="S3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AC46" i="16" l="1"/>
  <c r="AA47" i="16"/>
  <c r="AC9" i="16"/>
  <c r="AA10" i="16"/>
  <c r="S39" i="16"/>
  <c r="Q40" i="16"/>
  <c r="U28" i="16"/>
  <c r="I8" i="16"/>
  <c r="K8" i="16" s="1"/>
  <c r="I10" i="16"/>
  <c r="Q10" i="16"/>
  <c r="S9" i="16"/>
  <c r="Q20" i="16"/>
  <c r="S19" i="16"/>
  <c r="F49" i="16"/>
  <c r="H48" i="16"/>
  <c r="F20" i="16"/>
  <c r="H19" i="16"/>
  <c r="F29" i="16"/>
  <c r="H28" i="16"/>
  <c r="S49" i="16"/>
  <c r="Q50" i="16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AA48" i="16" l="1"/>
  <c r="AC47" i="16"/>
  <c r="AD10" i="16"/>
  <c r="AD8" i="16"/>
  <c r="AC10" i="16"/>
  <c r="K10" i="16"/>
  <c r="T40" i="16"/>
  <c r="T38" i="16"/>
  <c r="S40" i="16"/>
  <c r="T20" i="16"/>
  <c r="T18" i="16"/>
  <c r="S20" i="16"/>
  <c r="T30" i="16"/>
  <c r="U30" i="16" s="1"/>
  <c r="H29" i="16"/>
  <c r="F30" i="16"/>
  <c r="J10" i="16"/>
  <c r="F50" i="16"/>
  <c r="T10" i="16" s="1"/>
  <c r="H49" i="16"/>
  <c r="J8" i="16"/>
  <c r="T8" i="16"/>
  <c r="S10" i="16"/>
  <c r="I18" i="16"/>
  <c r="I20" i="16"/>
  <c r="H20" i="16"/>
  <c r="S50" i="16"/>
  <c r="T50" i="16"/>
  <c r="T48" i="16"/>
  <c r="AT50" i="13"/>
  <c r="AU50" i="13" s="1"/>
  <c r="AT38" i="13"/>
  <c r="BC50" i="13"/>
  <c r="BD48" i="13"/>
  <c r="BE48" i="13" s="1"/>
  <c r="AS30" i="13"/>
  <c r="AU28" i="13" s="1"/>
  <c r="AT30" i="13"/>
  <c r="AU30" i="13" s="1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AC48" i="16" l="1"/>
  <c r="AD48" i="16"/>
  <c r="AD46" i="16"/>
  <c r="AE10" i="16"/>
  <c r="AE8" i="16"/>
  <c r="AF8" i="16"/>
  <c r="AF10" i="16" s="1"/>
  <c r="K18" i="16"/>
  <c r="K20" i="16" s="1"/>
  <c r="U38" i="16"/>
  <c r="U40" i="16"/>
  <c r="J18" i="16"/>
  <c r="U48" i="16"/>
  <c r="U50" i="16"/>
  <c r="U18" i="16"/>
  <c r="U10" i="16"/>
  <c r="I30" i="16"/>
  <c r="I28" i="16"/>
  <c r="H30" i="16"/>
  <c r="I40" i="16"/>
  <c r="U8" i="16"/>
  <c r="I50" i="16"/>
  <c r="I48" i="16"/>
  <c r="H50" i="16"/>
  <c r="J20" i="16"/>
  <c r="U20" i="16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AF46" i="16" l="1"/>
  <c r="AF48" i="16" s="1"/>
  <c r="AE46" i="16"/>
  <c r="AE48" i="16"/>
  <c r="K28" i="16"/>
  <c r="K30" i="16"/>
  <c r="K38" i="16" s="1"/>
  <c r="J40" i="16"/>
  <c r="K40" i="16"/>
  <c r="K48" i="16" s="1"/>
  <c r="K50" i="16"/>
  <c r="J50" i="16"/>
  <c r="J48" i="16"/>
  <c r="J28" i="16"/>
  <c r="J30" i="16"/>
  <c r="AJ25" i="13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<sst xmlns="http://schemas.openxmlformats.org/spreadsheetml/2006/main" count="388" uniqueCount="39">
  <si>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</si>
  <si>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</si>
  <si>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</si>
  <si>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</si>
  <si>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</si>
  <si>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</si>
  <si>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</si>
  <si>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</si>
  <si>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</si>
  <si>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</si>
  <si>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</si>
  <si>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</si>
  <si>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</si>
  <si>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</si>
  <si>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</si>
  <si>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</si>
  <si>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</si>
  <si>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</si>
  <si>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</si>
  <si>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</si>
  <si>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</si>
  <si>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</si>
  <si>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</si>
  <si>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</si>
  <si>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</si>
  <si>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</si>
  <si>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</si>
  <si>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</si>
  <si>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</si>
  <si>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</si>
  <si>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</si>
  <si>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</si>
  <si>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</si>
  <si>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</si>
  <si>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</si>
  <si>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</si>
  <si>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</si>
  <si>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CASH INICIAL</t>
  </si>
  <si>
    <t>2ª Asegurar Iter+Next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</si>
</sst>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00000000000001" customHeight="1" x14ac:dyDescent="0.25"/>
  <cols>
    <col min="1" max="1" width="0" hidden="1" customWidth="1"/>
    <col min="2" max="8" width="16" hidden="1" customWidth="1"/>
    <col min="9" max="18" width="0" hidden="1" customWidth="1"/>
  </cols>
  <sheetData>
    <row r="2" spans="1:57" ht="18.600000000000001" customHeight="1" thickBot="1" x14ac:dyDescent="0.3">
      <c r="B2" s="48" t="s">
        <v>8</v>
      </c>
      <c r="C2" s="48"/>
      <c r="D2" s="48"/>
      <c r="E2" s="48"/>
      <c r="F2" s="48"/>
      <c r="G2" s="48"/>
      <c r="H2" s="48"/>
      <c r="K2" s="48" t="s">
        <v>8</v>
      </c>
      <c r="L2" s="48"/>
      <c r="M2" s="48"/>
      <c r="N2" s="48"/>
      <c r="O2" s="48"/>
      <c r="P2" s="48"/>
      <c r="Q2" s="48"/>
    </row>
    <row r="3" spans="1:57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48" t="s">
        <v>8</v>
      </c>
      <c r="U3" s="48"/>
      <c r="V3" s="48"/>
      <c r="W3" s="48"/>
      <c r="X3" s="48"/>
      <c r="Y3" s="48"/>
      <c r="Z3" s="48"/>
      <c r="AB3" s="48" t="s">
        <v>8</v>
      </c>
      <c r="AC3" s="48"/>
      <c r="AD3" s="48"/>
      <c r="AE3" s="48"/>
      <c r="AF3" s="48"/>
      <c r="AG3" s="48"/>
      <c r="AH3" s="48"/>
      <c r="AM3" s="49" t="s">
        <v>8</v>
      </c>
      <c r="AN3" s="50"/>
      <c r="AO3" s="50"/>
      <c r="AP3" s="50"/>
      <c r="AQ3" s="50"/>
      <c r="AR3" s="50"/>
      <c r="AS3" s="51"/>
      <c r="AW3" s="49" t="s">
        <v>8</v>
      </c>
      <c r="AX3" s="50"/>
      <c r="AY3" s="50"/>
      <c r="AZ3" s="50"/>
      <c r="BA3" s="50"/>
      <c r="BB3" s="50"/>
      <c r="BC3" s="51"/>
    </row>
    <row r="4" spans="1:57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00000000000001" customHeight="1" thickBot="1" x14ac:dyDescent="0.3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56" t="s">
        <v>35</v>
      </c>
      <c r="AU7" s="57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52" t="s">
        <v>35</v>
      </c>
      <c r="BE7" s="53"/>
    </row>
    <row r="8" spans="1:57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54" t="s">
        <v>36</v>
      </c>
      <c r="AU9" s="55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54" t="s">
        <v>36</v>
      </c>
      <c r="BE9" s="55"/>
    </row>
    <row r="10" spans="1:57" ht="18.600000000000001" customHeight="1" thickBot="1" x14ac:dyDescent="0.3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00000000000001" customHeight="1" x14ac:dyDescent="0.25">
      <c r="K11" s="48" t="s">
        <v>8</v>
      </c>
      <c r="L11" s="48"/>
      <c r="M11" s="48"/>
      <c r="N11" s="48"/>
      <c r="O11" s="48"/>
      <c r="P11" s="48"/>
      <c r="Q11" s="48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00000000000001" customHeight="1" thickBot="1" x14ac:dyDescent="0.3">
      <c r="B12" s="48" t="s">
        <v>9</v>
      </c>
      <c r="C12" s="48"/>
      <c r="D12" s="48"/>
      <c r="E12" s="48"/>
      <c r="F12" s="48"/>
      <c r="G12" s="48"/>
      <c r="H12" s="48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49" t="s">
        <v>8</v>
      </c>
      <c r="AN13" s="50"/>
      <c r="AO13" s="50"/>
      <c r="AP13" s="50"/>
      <c r="AQ13" s="50"/>
      <c r="AR13" s="50"/>
      <c r="AS13" s="51"/>
      <c r="AW13" s="49" t="s">
        <v>8</v>
      </c>
      <c r="AX13" s="50"/>
      <c r="AY13" s="50"/>
      <c r="AZ13" s="50"/>
      <c r="BA13" s="50"/>
      <c r="BB13" s="50"/>
      <c r="BC13" s="51"/>
    </row>
    <row r="14" spans="1:57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00000000000001" customHeight="1" thickBot="1" x14ac:dyDescent="0.3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48" t="s">
        <v>8</v>
      </c>
      <c r="U16" s="48"/>
      <c r="V16" s="48"/>
      <c r="W16" s="48"/>
      <c r="X16" s="48"/>
      <c r="Y16" s="48"/>
      <c r="Z16" s="48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48" t="s">
        <v>8</v>
      </c>
      <c r="AE17" s="48"/>
      <c r="AF17" s="48"/>
      <c r="AG17" s="48"/>
      <c r="AH17" s="48"/>
      <c r="AI17" s="48"/>
      <c r="AJ17" s="48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52" t="s">
        <v>35</v>
      </c>
      <c r="AU17" s="53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52" t="s">
        <v>35</v>
      </c>
      <c r="BE17" s="53"/>
    </row>
    <row r="18" spans="1:57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54" t="s">
        <v>36</v>
      </c>
      <c r="AU19" s="55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54" t="s">
        <v>36</v>
      </c>
      <c r="BE19" s="55"/>
    </row>
    <row r="20" spans="1:57" ht="18.600000000000001" customHeight="1" thickBot="1" x14ac:dyDescent="0.3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00000000000001" customHeight="1" x14ac:dyDescent="0.25">
      <c r="K21" s="48" t="s">
        <v>8</v>
      </c>
      <c r="L21" s="48"/>
      <c r="M21" s="48"/>
      <c r="N21" s="48"/>
      <c r="O21" s="48"/>
      <c r="P21" s="48"/>
      <c r="Q21" s="48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00000000000001" customHeight="1" thickBot="1" x14ac:dyDescent="0.3">
      <c r="B22" s="48" t="s">
        <v>10</v>
      </c>
      <c r="C22" s="48"/>
      <c r="D22" s="48"/>
      <c r="E22" s="48"/>
      <c r="F22" s="48"/>
      <c r="G22" s="48"/>
      <c r="H22" s="48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49" t="s">
        <v>8</v>
      </c>
      <c r="AN23" s="50"/>
      <c r="AO23" s="50"/>
      <c r="AP23" s="50"/>
      <c r="AQ23" s="50"/>
      <c r="AR23" s="50"/>
      <c r="AS23" s="51"/>
      <c r="AW23" s="49" t="s">
        <v>8</v>
      </c>
      <c r="AX23" s="50"/>
      <c r="AY23" s="50"/>
      <c r="AZ23" s="50"/>
      <c r="BA23" s="50"/>
      <c r="BB23" s="50"/>
      <c r="BC23" s="51"/>
    </row>
    <row r="24" spans="1:57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00000000000001" customHeight="1" thickBot="1" x14ac:dyDescent="0.3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52" t="s">
        <v>35</v>
      </c>
      <c r="AU27" s="53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52" t="s">
        <v>35</v>
      </c>
      <c r="BE27" s="53"/>
    </row>
    <row r="28" spans="1:57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48" t="s">
        <v>8</v>
      </c>
      <c r="AE29" s="48"/>
      <c r="AF29" s="48"/>
      <c r="AG29" s="48"/>
      <c r="AH29" s="48"/>
      <c r="AI29" s="48"/>
      <c r="AJ29" s="48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54" t="s">
        <v>36</v>
      </c>
      <c r="AU29" s="55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54" t="s">
        <v>36</v>
      </c>
      <c r="BE29" s="55"/>
    </row>
    <row r="30" spans="1:57" ht="18.600000000000001" customHeight="1" thickBot="1" x14ac:dyDescent="0.3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00000000000001" customHeight="1" x14ac:dyDescent="0.2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00000000000001" customHeight="1" thickBot="1" x14ac:dyDescent="0.3">
      <c r="B32" s="48" t="s">
        <v>11</v>
      </c>
      <c r="C32" s="48"/>
      <c r="D32" s="48"/>
      <c r="E32" s="48"/>
      <c r="F32" s="48"/>
      <c r="G32" s="48"/>
      <c r="H32" s="48"/>
      <c r="K32" s="48" t="s">
        <v>8</v>
      </c>
      <c r="L32" s="48"/>
      <c r="M32" s="48"/>
      <c r="N32" s="48"/>
      <c r="O32" s="48"/>
      <c r="P32" s="48"/>
      <c r="Q32" s="48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49" t="s">
        <v>8</v>
      </c>
      <c r="AN33" s="50"/>
      <c r="AO33" s="50"/>
      <c r="AP33" s="50"/>
      <c r="AQ33" s="50"/>
      <c r="AR33" s="50"/>
      <c r="AS33" s="51"/>
      <c r="AW33" s="49" t="s">
        <v>8</v>
      </c>
      <c r="AX33" s="50"/>
      <c r="AY33" s="50"/>
      <c r="AZ33" s="50"/>
      <c r="BA33" s="50"/>
      <c r="BB33" s="50"/>
      <c r="BC33" s="51"/>
    </row>
    <row r="34" spans="1:57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00000000000001" customHeight="1" thickBot="1" x14ac:dyDescent="0.3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52" t="s">
        <v>35</v>
      </c>
      <c r="AU37" s="53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52" t="s">
        <v>35</v>
      </c>
      <c r="BE37" s="53"/>
    </row>
    <row r="38" spans="1:57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54" t="s">
        <v>36</v>
      </c>
      <c r="AU39" s="55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54" t="s">
        <v>36</v>
      </c>
      <c r="BE39" s="55"/>
    </row>
    <row r="40" spans="1:57" ht="18.600000000000001" customHeight="1" thickBot="1" x14ac:dyDescent="0.3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00000000000001" customHeight="1" x14ac:dyDescent="0.2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00000000000001" customHeight="1" thickBot="1" x14ac:dyDescent="0.3">
      <c r="B42" s="48" t="s">
        <v>12</v>
      </c>
      <c r="C42" s="48"/>
      <c r="D42" s="48"/>
      <c r="E42" s="48"/>
      <c r="F42" s="48"/>
      <c r="G42" s="48"/>
      <c r="H42" s="48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49" t="s">
        <v>8</v>
      </c>
      <c r="AN43" s="50"/>
      <c r="AO43" s="50"/>
      <c r="AP43" s="50"/>
      <c r="AQ43" s="50"/>
      <c r="AR43" s="50"/>
      <c r="AS43" s="51"/>
      <c r="AW43" s="49" t="s">
        <v>8</v>
      </c>
      <c r="AX43" s="50"/>
      <c r="AY43" s="50"/>
      <c r="AZ43" s="50"/>
      <c r="BA43" s="50"/>
      <c r="BB43" s="50"/>
      <c r="BC43" s="51"/>
    </row>
    <row r="44" spans="1:57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00000000000001" customHeight="1" thickBot="1" x14ac:dyDescent="0.3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48" t="s">
        <v>8</v>
      </c>
      <c r="U47" s="48"/>
      <c r="V47" s="48"/>
      <c r="W47" s="48"/>
      <c r="X47" s="48"/>
      <c r="Y47" s="48"/>
      <c r="Z47" s="48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52" t="s">
        <v>35</v>
      </c>
      <c r="AU47" s="53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52" t="s">
        <v>35</v>
      </c>
      <c r="BE47" s="53"/>
    </row>
    <row r="48" spans="1:57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54" t="s">
        <v>36</v>
      </c>
      <c r="AU49" s="55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54" t="s">
        <v>36</v>
      </c>
      <c r="BE49" s="55"/>
    </row>
    <row r="50" spans="1:57" ht="18.600000000000001" customHeight="1" thickBot="1" x14ac:dyDescent="0.3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00000000000001" customHeight="1" x14ac:dyDescent="0.2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00000000000001" customHeight="1" x14ac:dyDescent="0.25">
      <c r="B52" s="48" t="s">
        <v>13</v>
      </c>
      <c r="C52" s="48"/>
      <c r="D52" s="48"/>
      <c r="E52" s="48"/>
      <c r="F52" s="48"/>
      <c r="G52" s="48"/>
      <c r="H52" s="48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00000000000001" customHeight="1" x14ac:dyDescent="0.25">
      <c r="B62" s="48" t="s">
        <v>14</v>
      </c>
      <c r="C62" s="48"/>
      <c r="D62" s="48"/>
      <c r="E62" s="48"/>
      <c r="F62" s="48"/>
      <c r="G62" s="48"/>
      <c r="H62" s="48"/>
    </row>
    <row r="63" spans="1:57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  <mergeCell ref="BD17:BE17"/>
    <mergeCell ref="BD7:BE7"/>
    <mergeCell ref="BD9:BE9"/>
    <mergeCell ref="AT7:AU7"/>
    <mergeCell ref="AT17:AU17"/>
    <mergeCell ref="AT9:AU9"/>
    <mergeCell ref="AW3:BC3"/>
    <mergeCell ref="AW13:BC13"/>
    <mergeCell ref="AW23:BC23"/>
    <mergeCell ref="AW33:BC33"/>
    <mergeCell ref="AW43:BC43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33" customHeight="1" x14ac:dyDescent="0.25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s="13" customFormat="1" ht="33" customHeight="1" x14ac:dyDescent="0.2">
      <c r="A3" s="12"/>
      <c r="B3" s="59" t="s">
        <v>20</v>
      </c>
      <c r="C3" s="59" t="s">
        <v>19</v>
      </c>
      <c r="D3" s="59" t="s">
        <v>18</v>
      </c>
      <c r="E3" s="59" t="s">
        <v>17</v>
      </c>
      <c r="F3" s="61" t="s">
        <v>16</v>
      </c>
      <c r="G3" s="61" t="s">
        <v>15</v>
      </c>
      <c r="H3" s="61" t="s">
        <v>7</v>
      </c>
      <c r="I3" s="61"/>
      <c r="J3" s="61"/>
      <c r="K3" s="61"/>
      <c r="L3" s="61"/>
      <c r="M3" s="61"/>
    </row>
    <row r="4" spans="1:13" s="13" customFormat="1" ht="33" customHeight="1" x14ac:dyDescent="0.2">
      <c r="A4" s="12"/>
      <c r="B4" s="59"/>
      <c r="C4" s="59"/>
      <c r="D4" s="59"/>
      <c r="E4" s="59"/>
      <c r="F4" s="61"/>
      <c r="G4" s="61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58" t="s">
        <v>21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</row>
    <row r="27" spans="1:13" ht="53.1" customHeight="1" x14ac:dyDescent="0.25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dimension ref="B1:AF56"/>
  <sheetViews>
    <sheetView tabSelected="1" view="pageBreakPreview" topLeftCell="Q37" zoomScale="85" zoomScaleNormal="25" zoomScaleSheetLayoutView="85" workbookViewId="0">
      <selection activeCell="AC51" sqref="AC51"/>
    </sheetView>
  </sheetViews>
  <sheetFormatPr baseColWidth="10" defaultRowHeight="18.600000000000001" customHeight="1" x14ac:dyDescent="0.25"/>
  <sheetData>
    <row r="1" spans="2:32" ht="18.600000000000001" customHeight="1" x14ac:dyDescent="0.25">
      <c r="I1" s="63" t="s">
        <v>37</v>
      </c>
      <c r="J1" s="63"/>
      <c r="K1">
        <v>113.4</v>
      </c>
    </row>
    <row r="2" spans="2:32" ht="18.600000000000001" customHeight="1" thickBot="1" x14ac:dyDescent="0.3"/>
    <row r="3" spans="2:32" ht="18.600000000000001" customHeight="1" x14ac:dyDescent="0.25">
      <c r="B3" s="49" t="s">
        <v>8</v>
      </c>
      <c r="C3" s="50"/>
      <c r="D3" s="50"/>
      <c r="E3" s="50"/>
      <c r="F3" s="50"/>
      <c r="G3" s="50"/>
      <c r="H3" s="51"/>
      <c r="M3" s="49" t="s">
        <v>8</v>
      </c>
      <c r="N3" s="50"/>
      <c r="O3" s="50"/>
      <c r="P3" s="50"/>
      <c r="Q3" s="50"/>
      <c r="R3" s="50"/>
      <c r="S3" s="51"/>
      <c r="W3" s="49" t="s">
        <v>8</v>
      </c>
      <c r="X3" s="50"/>
      <c r="Y3" s="50"/>
      <c r="Z3" s="50"/>
      <c r="AA3" s="50"/>
      <c r="AB3" s="50"/>
      <c r="AC3" s="51"/>
    </row>
    <row r="4" spans="2:32" ht="18.600000000000001" customHeight="1" x14ac:dyDescent="0.25">
      <c r="B4" s="32" t="s">
        <v>0</v>
      </c>
      <c r="C4" s="24" t="s">
        <v>1</v>
      </c>
      <c r="D4" s="6" t="s">
        <v>2</v>
      </c>
      <c r="E4" s="24" t="s">
        <v>3</v>
      </c>
      <c r="F4" s="24" t="s">
        <v>4</v>
      </c>
      <c r="G4" s="24" t="s">
        <v>5</v>
      </c>
      <c r="H4" s="33" t="s">
        <v>6</v>
      </c>
      <c r="M4" s="32" t="s">
        <v>0</v>
      </c>
      <c r="N4" s="24" t="s">
        <v>1</v>
      </c>
      <c r="O4" s="6" t="s">
        <v>2</v>
      </c>
      <c r="P4" s="24" t="s">
        <v>3</v>
      </c>
      <c r="Q4" s="24" t="s">
        <v>4</v>
      </c>
      <c r="R4" s="24" t="s">
        <v>5</v>
      </c>
      <c r="S4" s="33" t="s">
        <v>6</v>
      </c>
      <c r="W4" s="32" t="s">
        <v>0</v>
      </c>
      <c r="X4" s="44" t="s">
        <v>1</v>
      </c>
      <c r="Y4" s="6" t="s">
        <v>2</v>
      </c>
      <c r="Z4" s="44" t="s">
        <v>3</v>
      </c>
      <c r="AA4" s="44" t="s">
        <v>4</v>
      </c>
      <c r="AB4" s="44" t="s">
        <v>5</v>
      </c>
      <c r="AC4" s="33" t="s">
        <v>6</v>
      </c>
    </row>
    <row r="5" spans="2:32" ht="18.600000000000001" customHeight="1" x14ac:dyDescent="0.2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M5" s="34">
        <v>1</v>
      </c>
      <c r="N5" s="8">
        <v>18</v>
      </c>
      <c r="O5" s="9">
        <v>0.6</v>
      </c>
      <c r="P5" s="8">
        <f>N5*O5</f>
        <v>10.799999999999999</v>
      </c>
      <c r="Q5" s="10">
        <f>P5</f>
        <v>10.799999999999999</v>
      </c>
      <c r="R5" s="8">
        <f>O5*36</f>
        <v>21.599999999999998</v>
      </c>
      <c r="S5" s="35">
        <f>R5-Q5</f>
        <v>10.799999999999999</v>
      </c>
      <c r="W5" s="34">
        <v>1</v>
      </c>
      <c r="X5" s="8">
        <v>18</v>
      </c>
      <c r="Y5" s="9">
        <v>0.1</v>
      </c>
      <c r="Z5" s="8">
        <f>X5*Y5</f>
        <v>1.8</v>
      </c>
      <c r="AA5" s="10">
        <f>Z5</f>
        <v>1.8</v>
      </c>
      <c r="AB5" s="8">
        <f>Y5*36</f>
        <v>3.6</v>
      </c>
      <c r="AC5" s="35">
        <f>AB5-AA5</f>
        <v>1.8</v>
      </c>
    </row>
    <row r="6" spans="2:32" ht="18.600000000000001" customHeight="1" thickBot="1" x14ac:dyDescent="0.3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M6" s="34">
        <v>2</v>
      </c>
      <c r="N6" s="8">
        <v>18</v>
      </c>
      <c r="O6" s="9">
        <v>1.2</v>
      </c>
      <c r="P6" s="8">
        <f t="shared" ref="P6:P10" si="2">N6*O6</f>
        <v>21.599999999999998</v>
      </c>
      <c r="Q6" s="10">
        <f>P6+Q5</f>
        <v>32.4</v>
      </c>
      <c r="R6" s="8">
        <f t="shared" ref="R6:R10" si="3">O6*36</f>
        <v>43.199999999999996</v>
      </c>
      <c r="S6" s="36">
        <f>R6-Q6</f>
        <v>10.799999999999997</v>
      </c>
      <c r="W6" s="34">
        <v>2</v>
      </c>
      <c r="X6" s="8">
        <v>18</v>
      </c>
      <c r="Y6" s="9">
        <v>0.3</v>
      </c>
      <c r="Z6" s="8">
        <f t="shared" ref="Z6:Z10" si="4">X6*Y6</f>
        <v>5.3999999999999995</v>
      </c>
      <c r="AA6" s="10">
        <f>Z6+AA5</f>
        <v>7.1999999999999993</v>
      </c>
      <c r="AB6" s="8">
        <f t="shared" ref="AB6:AB10" si="5">Y6*36</f>
        <v>10.799999999999999</v>
      </c>
      <c r="AC6" s="36">
        <f>AB6-AA6</f>
        <v>3.5999999999999996</v>
      </c>
    </row>
    <row r="7" spans="2:32" ht="18.600000000000001" customHeight="1" x14ac:dyDescent="0.2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2" si="6">E7+F6</f>
        <v>12.600000000000001</v>
      </c>
      <c r="G7" s="8">
        <f t="shared" si="1"/>
        <v>14.4</v>
      </c>
      <c r="H7" s="35">
        <f t="shared" ref="H7:H9" si="7">G7-F7</f>
        <v>1.7999999999999989</v>
      </c>
      <c r="I7" s="62" t="s">
        <v>35</v>
      </c>
      <c r="J7" s="57"/>
      <c r="K7" s="42"/>
      <c r="M7" s="34">
        <v>3</v>
      </c>
      <c r="N7" s="8">
        <v>18</v>
      </c>
      <c r="O7" s="9">
        <v>2.4</v>
      </c>
      <c r="P7" s="8">
        <f t="shared" si="2"/>
        <v>43.199999999999996</v>
      </c>
      <c r="Q7" s="10">
        <f t="shared" ref="Q7:Q10" si="8">P7+Q6</f>
        <v>75.599999999999994</v>
      </c>
      <c r="R7" s="8">
        <f t="shared" si="3"/>
        <v>86.399999999999991</v>
      </c>
      <c r="S7" s="35">
        <f t="shared" ref="S7:S10" si="9">R7-Q7</f>
        <v>10.799999999999997</v>
      </c>
      <c r="T7" s="52" t="s">
        <v>35</v>
      </c>
      <c r="U7" s="53"/>
      <c r="W7" s="34">
        <v>3</v>
      </c>
      <c r="X7" s="8">
        <v>18</v>
      </c>
      <c r="Y7" s="9">
        <v>0.6</v>
      </c>
      <c r="Z7" s="8">
        <f t="shared" si="4"/>
        <v>10.799999999999999</v>
      </c>
      <c r="AA7" s="10">
        <f t="shared" ref="AA7:AA10" si="10">Z7+AA6</f>
        <v>18</v>
      </c>
      <c r="AB7" s="8">
        <f t="shared" si="5"/>
        <v>21.599999999999998</v>
      </c>
      <c r="AC7" s="35">
        <f t="shared" ref="AC7:AC10" si="11">AB7-AA7</f>
        <v>3.5999999999999979</v>
      </c>
      <c r="AD7" s="62" t="s">
        <v>35</v>
      </c>
      <c r="AE7" s="57"/>
      <c r="AF7" s="42"/>
    </row>
    <row r="8" spans="2:32" ht="18.600000000000001" customHeight="1" x14ac:dyDescent="0.2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6"/>
        <v>27</v>
      </c>
      <c r="G8" s="8">
        <f t="shared" si="1"/>
        <v>28.8</v>
      </c>
      <c r="H8" s="36">
        <f t="shared" si="7"/>
        <v>1.8000000000000007</v>
      </c>
      <c r="I8" s="30">
        <f>F10</f>
        <v>113.4</v>
      </c>
      <c r="J8" s="28">
        <f>I8/H10</f>
        <v>63.000000000000099</v>
      </c>
      <c r="K8" s="43">
        <f>K1+I8</f>
        <v>226.8</v>
      </c>
      <c r="M8" s="34">
        <v>4</v>
      </c>
      <c r="N8" s="8">
        <v>18</v>
      </c>
      <c r="O8" s="9">
        <v>4.8</v>
      </c>
      <c r="P8" s="8">
        <f t="shared" si="2"/>
        <v>86.399999999999991</v>
      </c>
      <c r="Q8" s="10">
        <f t="shared" si="8"/>
        <v>162</v>
      </c>
      <c r="R8" s="8">
        <f t="shared" si="3"/>
        <v>172.79999999999998</v>
      </c>
      <c r="S8" s="36">
        <f t="shared" si="9"/>
        <v>10.799999999999983</v>
      </c>
      <c r="T8" s="30">
        <f>Q10</f>
        <v>680.39999999999986</v>
      </c>
      <c r="U8" s="28">
        <f>T8/S10</f>
        <v>62.999999999999588</v>
      </c>
      <c r="W8" s="34">
        <v>4</v>
      </c>
      <c r="X8" s="8">
        <v>18</v>
      </c>
      <c r="Y8" s="9">
        <v>1.5</v>
      </c>
      <c r="Z8" s="8">
        <f t="shared" si="4"/>
        <v>27</v>
      </c>
      <c r="AA8" s="10">
        <f t="shared" si="10"/>
        <v>45</v>
      </c>
      <c r="AB8" s="8">
        <f t="shared" si="5"/>
        <v>54</v>
      </c>
      <c r="AC8" s="36">
        <f t="shared" si="11"/>
        <v>9</v>
      </c>
      <c r="AD8" s="30">
        <f>AA10</f>
        <v>207</v>
      </c>
      <c r="AE8" s="45">
        <f>AD8/AC10</f>
        <v>23</v>
      </c>
      <c r="AF8" s="43">
        <f>AF1+AD8</f>
        <v>207</v>
      </c>
    </row>
    <row r="9" spans="2:32" ht="18.600000000000001" customHeight="1" x14ac:dyDescent="0.2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6"/>
        <v>55.8</v>
      </c>
      <c r="G9" s="8">
        <f t="shared" si="1"/>
        <v>57.6</v>
      </c>
      <c r="H9" s="35">
        <f t="shared" si="7"/>
        <v>1.8000000000000043</v>
      </c>
      <c r="I9" s="54" t="s">
        <v>38</v>
      </c>
      <c r="J9" s="55"/>
      <c r="K9" s="42"/>
      <c r="M9" s="34">
        <v>5</v>
      </c>
      <c r="N9" s="8">
        <v>18</v>
      </c>
      <c r="O9" s="9">
        <v>9.6</v>
      </c>
      <c r="P9" s="8">
        <f t="shared" si="2"/>
        <v>172.79999999999998</v>
      </c>
      <c r="Q9" s="10">
        <f t="shared" si="8"/>
        <v>334.79999999999995</v>
      </c>
      <c r="R9" s="8">
        <f t="shared" si="3"/>
        <v>345.59999999999997</v>
      </c>
      <c r="S9" s="35">
        <f t="shared" si="9"/>
        <v>10.800000000000011</v>
      </c>
      <c r="T9" s="54" t="s">
        <v>36</v>
      </c>
      <c r="U9" s="55"/>
      <c r="W9" s="34">
        <v>5</v>
      </c>
      <c r="X9" s="8">
        <v>18</v>
      </c>
      <c r="Y9" s="9">
        <v>3</v>
      </c>
      <c r="Z9" s="8">
        <f t="shared" si="4"/>
        <v>54</v>
      </c>
      <c r="AA9" s="10">
        <f t="shared" si="10"/>
        <v>99</v>
      </c>
      <c r="AB9" s="8">
        <f t="shared" si="5"/>
        <v>108</v>
      </c>
      <c r="AC9" s="35">
        <f t="shared" si="11"/>
        <v>9</v>
      </c>
      <c r="AD9" s="54" t="s">
        <v>38</v>
      </c>
      <c r="AE9" s="55"/>
      <c r="AF9" s="42"/>
    </row>
    <row r="10" spans="2:32" ht="18.600000000000001" customHeight="1" thickBot="1" x14ac:dyDescent="0.3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6"/>
        <v>113.4</v>
      </c>
      <c r="G10" s="38">
        <f t="shared" si="1"/>
        <v>115.2</v>
      </c>
      <c r="H10" s="41">
        <f>G10-F10</f>
        <v>1.7999999999999972</v>
      </c>
      <c r="I10" s="31">
        <f>F10</f>
        <v>113.4</v>
      </c>
      <c r="J10" s="29">
        <f>I10/H10</f>
        <v>63.000000000000099</v>
      </c>
      <c r="K10" s="43">
        <f>I10+K8</f>
        <v>340.20000000000005</v>
      </c>
      <c r="M10" s="37">
        <v>6</v>
      </c>
      <c r="N10" s="38">
        <v>18</v>
      </c>
      <c r="O10" s="39">
        <v>19.2</v>
      </c>
      <c r="P10" s="38">
        <f t="shared" si="2"/>
        <v>345.59999999999997</v>
      </c>
      <c r="Q10" s="40">
        <f t="shared" si="8"/>
        <v>680.39999999999986</v>
      </c>
      <c r="R10" s="38">
        <f t="shared" si="3"/>
        <v>691.19999999999993</v>
      </c>
      <c r="S10" s="41">
        <f t="shared" si="9"/>
        <v>10.800000000000068</v>
      </c>
      <c r="T10" s="31">
        <f>Q10-F50</f>
        <v>113.39999999999986</v>
      </c>
      <c r="U10" s="29">
        <f>T10/S10</f>
        <v>10.499999999999922</v>
      </c>
      <c r="W10" s="37">
        <v>6</v>
      </c>
      <c r="X10" s="38">
        <v>18</v>
      </c>
      <c r="Y10" s="39">
        <v>6</v>
      </c>
      <c r="Z10" s="38">
        <f t="shared" si="4"/>
        <v>108</v>
      </c>
      <c r="AA10" s="40">
        <f t="shared" si="10"/>
        <v>207</v>
      </c>
      <c r="AB10" s="38">
        <f t="shared" si="5"/>
        <v>216</v>
      </c>
      <c r="AC10" s="41">
        <f t="shared" si="11"/>
        <v>9</v>
      </c>
      <c r="AD10" s="31">
        <f>AA10</f>
        <v>207</v>
      </c>
      <c r="AE10" s="29">
        <f>AD10/AC10</f>
        <v>23</v>
      </c>
      <c r="AF10" s="43">
        <f>AD10+AF8</f>
        <v>414</v>
      </c>
    </row>
    <row r="11" spans="2:32" ht="18.600000000000001" customHeight="1" x14ac:dyDescent="0.25">
      <c r="B11" s="34">
        <v>7</v>
      </c>
      <c r="C11" s="8">
        <v>18</v>
      </c>
      <c r="D11" s="9">
        <v>6.4</v>
      </c>
      <c r="E11" s="8">
        <f t="shared" ref="E11:E12" si="12">C11*D11</f>
        <v>115.2</v>
      </c>
      <c r="F11" s="10">
        <f t="shared" si="6"/>
        <v>228.60000000000002</v>
      </c>
      <c r="G11" s="8">
        <f t="shared" ref="G11:G12" si="13">D11*36</f>
        <v>230.4</v>
      </c>
      <c r="H11" s="35">
        <f t="shared" ref="H11:H12" si="14">G11-F11</f>
        <v>1.7999999999999829</v>
      </c>
    </row>
    <row r="12" spans="2:32" ht="18.600000000000001" customHeight="1" thickBot="1" x14ac:dyDescent="0.3">
      <c r="B12" s="37">
        <v>8</v>
      </c>
      <c r="C12" s="38">
        <v>18</v>
      </c>
      <c r="D12" s="39">
        <v>12.8</v>
      </c>
      <c r="E12" s="38">
        <f t="shared" si="12"/>
        <v>230.4</v>
      </c>
      <c r="F12" s="40">
        <f t="shared" si="6"/>
        <v>459</v>
      </c>
      <c r="G12" s="38">
        <f t="shared" si="13"/>
        <v>460.8</v>
      </c>
      <c r="H12" s="41">
        <f t="shared" si="14"/>
        <v>1.8000000000000114</v>
      </c>
    </row>
    <row r="13" spans="2:32" ht="18.600000000000001" customHeight="1" x14ac:dyDescent="0.25">
      <c r="B13" s="49" t="s">
        <v>8</v>
      </c>
      <c r="C13" s="50"/>
      <c r="D13" s="50"/>
      <c r="E13" s="50"/>
      <c r="F13" s="50"/>
      <c r="G13" s="50"/>
      <c r="H13" s="51"/>
      <c r="M13" s="49" t="s">
        <v>8</v>
      </c>
      <c r="N13" s="50"/>
      <c r="O13" s="50"/>
      <c r="P13" s="50"/>
      <c r="Q13" s="50"/>
      <c r="R13" s="50"/>
      <c r="S13" s="51"/>
      <c r="W13" s="49" t="s">
        <v>8</v>
      </c>
      <c r="X13" s="50"/>
      <c r="Y13" s="50"/>
      <c r="Z13" s="50"/>
      <c r="AA13" s="50"/>
      <c r="AB13" s="50"/>
      <c r="AC13" s="51"/>
    </row>
    <row r="14" spans="2:32" ht="18.600000000000001" customHeight="1" x14ac:dyDescent="0.25">
      <c r="B14" s="32" t="s">
        <v>0</v>
      </c>
      <c r="C14" s="24" t="s">
        <v>1</v>
      </c>
      <c r="D14" s="6" t="s">
        <v>2</v>
      </c>
      <c r="E14" s="24" t="s">
        <v>3</v>
      </c>
      <c r="F14" s="24" t="s">
        <v>4</v>
      </c>
      <c r="G14" s="24" t="s">
        <v>5</v>
      </c>
      <c r="H14" s="33" t="s">
        <v>6</v>
      </c>
      <c r="M14" s="32" t="s">
        <v>0</v>
      </c>
      <c r="N14" s="24" t="s">
        <v>1</v>
      </c>
      <c r="O14" s="6" t="s">
        <v>2</v>
      </c>
      <c r="P14" s="24" t="s">
        <v>3</v>
      </c>
      <c r="Q14" s="24" t="s">
        <v>4</v>
      </c>
      <c r="R14" s="24" t="s">
        <v>5</v>
      </c>
      <c r="S14" s="33" t="s">
        <v>6</v>
      </c>
      <c r="W14" s="32" t="s">
        <v>0</v>
      </c>
      <c r="X14" s="44" t="s">
        <v>1</v>
      </c>
      <c r="Y14" s="6" t="s">
        <v>2</v>
      </c>
      <c r="Z14" s="44" t="s">
        <v>3</v>
      </c>
      <c r="AA14" s="44" t="s">
        <v>4</v>
      </c>
      <c r="AB14" s="44" t="s">
        <v>5</v>
      </c>
      <c r="AC14" s="33" t="s">
        <v>6</v>
      </c>
    </row>
    <row r="15" spans="2:32" ht="18.600000000000001" customHeight="1" x14ac:dyDescent="0.25">
      <c r="B15" s="34">
        <v>1</v>
      </c>
      <c r="C15" s="8">
        <v>18</v>
      </c>
      <c r="D15" s="9">
        <v>0.2</v>
      </c>
      <c r="E15" s="8">
        <f>C15*D15</f>
        <v>3.6</v>
      </c>
      <c r="F15" s="10">
        <f>E15</f>
        <v>3.6</v>
      </c>
      <c r="G15" s="8">
        <f>D15*36</f>
        <v>7.2</v>
      </c>
      <c r="H15" s="35">
        <f>G15-F15</f>
        <v>3.6</v>
      </c>
      <c r="M15" s="34">
        <v>1</v>
      </c>
      <c r="N15" s="8">
        <v>18</v>
      </c>
      <c r="O15" s="9">
        <v>0.7</v>
      </c>
      <c r="P15" s="8">
        <f>N15*O15</f>
        <v>12.6</v>
      </c>
      <c r="Q15" s="10">
        <f>P15</f>
        <v>12.6</v>
      </c>
      <c r="R15" s="8">
        <f>O15*36</f>
        <v>25.2</v>
      </c>
      <c r="S15" s="35">
        <f>R15-Q15</f>
        <v>12.6</v>
      </c>
      <c r="W15" s="34">
        <v>1</v>
      </c>
      <c r="X15" s="8">
        <v>18</v>
      </c>
      <c r="Y15" s="9">
        <v>0.2</v>
      </c>
      <c r="Z15" s="8">
        <f>X15*Y15</f>
        <v>3.6</v>
      </c>
      <c r="AA15" s="10">
        <f>Z15</f>
        <v>3.6</v>
      </c>
      <c r="AB15" s="8">
        <f>Y15*36</f>
        <v>7.2</v>
      </c>
      <c r="AC15" s="35">
        <f>AB15-AA15</f>
        <v>3.6</v>
      </c>
    </row>
    <row r="16" spans="2:32" ht="18.600000000000001" customHeight="1" thickBot="1" x14ac:dyDescent="0.3">
      <c r="B16" s="34">
        <v>2</v>
      </c>
      <c r="C16" s="8">
        <v>18</v>
      </c>
      <c r="D16" s="9">
        <v>0.4</v>
      </c>
      <c r="E16" s="8">
        <f t="shared" ref="E16:E20" si="15">C16*D16</f>
        <v>7.2</v>
      </c>
      <c r="F16" s="10">
        <f>E16+F15</f>
        <v>10.8</v>
      </c>
      <c r="G16" s="8">
        <f t="shared" ref="G16:G20" si="16">D16*36</f>
        <v>14.4</v>
      </c>
      <c r="H16" s="36">
        <f>G16-F16</f>
        <v>3.5999999999999996</v>
      </c>
      <c r="M16" s="34">
        <v>2</v>
      </c>
      <c r="N16" s="8">
        <v>18</v>
      </c>
      <c r="O16" s="9">
        <v>1.4</v>
      </c>
      <c r="P16" s="8">
        <f t="shared" ref="P16:P20" si="17">N16*O16</f>
        <v>25.2</v>
      </c>
      <c r="Q16" s="10">
        <f>P16+Q15</f>
        <v>37.799999999999997</v>
      </c>
      <c r="R16" s="8">
        <f t="shared" ref="R16:R20" si="18">O16*36</f>
        <v>50.4</v>
      </c>
      <c r="S16" s="36">
        <f>R16-Q16</f>
        <v>12.600000000000001</v>
      </c>
      <c r="W16" s="34">
        <v>2</v>
      </c>
      <c r="X16" s="8">
        <v>18</v>
      </c>
      <c r="Y16" s="9">
        <v>0.4</v>
      </c>
      <c r="Z16" s="8">
        <f t="shared" ref="Z16:Z20" si="19">X16*Y16</f>
        <v>7.2</v>
      </c>
      <c r="AA16" s="10">
        <f>Z16+AA15</f>
        <v>10.8</v>
      </c>
      <c r="AB16" s="8">
        <f t="shared" ref="AB16:AB20" si="20">Y16*36</f>
        <v>14.4</v>
      </c>
      <c r="AC16" s="36">
        <f>AB16-AA16</f>
        <v>3.5999999999999996</v>
      </c>
    </row>
    <row r="17" spans="2:32" ht="18.600000000000001" customHeight="1" x14ac:dyDescent="0.25">
      <c r="B17" s="34">
        <v>3</v>
      </c>
      <c r="C17" s="8">
        <v>18</v>
      </c>
      <c r="D17" s="9">
        <v>0.8</v>
      </c>
      <c r="E17" s="8">
        <f t="shared" si="15"/>
        <v>14.4</v>
      </c>
      <c r="F17" s="10">
        <f t="shared" ref="F17:F20" si="21">E17+F16</f>
        <v>25.200000000000003</v>
      </c>
      <c r="G17" s="8">
        <f t="shared" si="16"/>
        <v>28.8</v>
      </c>
      <c r="H17" s="35">
        <f t="shared" ref="H17:H20" si="22">G17-F17</f>
        <v>3.5999999999999979</v>
      </c>
      <c r="I17" s="52" t="s">
        <v>35</v>
      </c>
      <c r="J17" s="53"/>
      <c r="K17" s="42"/>
      <c r="M17" s="34">
        <v>3</v>
      </c>
      <c r="N17" s="8">
        <v>18</v>
      </c>
      <c r="O17" s="9">
        <v>2.8</v>
      </c>
      <c r="P17" s="8">
        <f t="shared" si="17"/>
        <v>50.4</v>
      </c>
      <c r="Q17" s="10">
        <f t="shared" ref="Q17:Q20" si="23">P17+Q16</f>
        <v>88.199999999999989</v>
      </c>
      <c r="R17" s="8">
        <f t="shared" si="18"/>
        <v>100.8</v>
      </c>
      <c r="S17" s="35">
        <f t="shared" ref="S17:S20" si="24">R17-Q17</f>
        <v>12.600000000000009</v>
      </c>
      <c r="T17" s="52" t="s">
        <v>35</v>
      </c>
      <c r="U17" s="53"/>
      <c r="W17" s="34">
        <v>3</v>
      </c>
      <c r="X17" s="8">
        <v>18</v>
      </c>
      <c r="Y17" s="9">
        <v>1</v>
      </c>
      <c r="Z17" s="8">
        <f t="shared" si="19"/>
        <v>18</v>
      </c>
      <c r="AA17" s="10">
        <f t="shared" ref="AA17:AA20" si="25">Z17+AA16</f>
        <v>28.8</v>
      </c>
      <c r="AB17" s="8">
        <f t="shared" si="20"/>
        <v>36</v>
      </c>
      <c r="AC17" s="35">
        <f t="shared" ref="AC17:AC20" si="26">AB17-AA17</f>
        <v>7.1999999999999993</v>
      </c>
      <c r="AD17" s="62" t="s">
        <v>35</v>
      </c>
      <c r="AE17" s="57"/>
      <c r="AF17" s="42"/>
    </row>
    <row r="18" spans="2:32" ht="18.600000000000001" customHeight="1" x14ac:dyDescent="0.25">
      <c r="B18" s="34">
        <v>4</v>
      </c>
      <c r="C18" s="8">
        <v>18</v>
      </c>
      <c r="D18" s="9">
        <v>1.6</v>
      </c>
      <c r="E18" s="8">
        <f t="shared" si="15"/>
        <v>28.8</v>
      </c>
      <c r="F18" s="10">
        <f t="shared" si="21"/>
        <v>54</v>
      </c>
      <c r="G18" s="8">
        <f t="shared" si="16"/>
        <v>57.6</v>
      </c>
      <c r="H18" s="36">
        <f t="shared" si="22"/>
        <v>3.6000000000000014</v>
      </c>
      <c r="I18" s="30">
        <f>F20</f>
        <v>226.8</v>
      </c>
      <c r="J18" s="28">
        <f>I18/H20</f>
        <v>63.000000000000099</v>
      </c>
      <c r="K18" s="43">
        <f>K10+I18</f>
        <v>567</v>
      </c>
      <c r="M18" s="34">
        <v>4</v>
      </c>
      <c r="N18" s="8">
        <v>18</v>
      </c>
      <c r="O18" s="9">
        <v>5.6</v>
      </c>
      <c r="P18" s="8">
        <f t="shared" si="17"/>
        <v>100.8</v>
      </c>
      <c r="Q18" s="10">
        <f t="shared" si="23"/>
        <v>189</v>
      </c>
      <c r="R18" s="8">
        <f t="shared" si="18"/>
        <v>201.6</v>
      </c>
      <c r="S18" s="36">
        <f t="shared" si="24"/>
        <v>12.599999999999994</v>
      </c>
      <c r="T18" s="30">
        <f>Q20</f>
        <v>793.8</v>
      </c>
      <c r="U18" s="28">
        <f>T18/S20</f>
        <v>62.999999999999879</v>
      </c>
      <c r="W18" s="34">
        <v>4</v>
      </c>
      <c r="X18" s="8">
        <v>18</v>
      </c>
      <c r="Y18" s="9">
        <v>2</v>
      </c>
      <c r="Z18" s="8">
        <f t="shared" si="19"/>
        <v>36</v>
      </c>
      <c r="AA18" s="10">
        <f t="shared" si="25"/>
        <v>64.8</v>
      </c>
      <c r="AB18" s="8">
        <f t="shared" si="20"/>
        <v>72</v>
      </c>
      <c r="AC18" s="36">
        <f t="shared" si="26"/>
        <v>7.2000000000000028</v>
      </c>
      <c r="AD18" s="30">
        <f>AA20</f>
        <v>280.8</v>
      </c>
      <c r="AE18" s="45">
        <f>AD18/AC20</f>
        <v>39.000000000000064</v>
      </c>
      <c r="AF18" s="43">
        <f>AF11+AD18</f>
        <v>280.8</v>
      </c>
    </row>
    <row r="19" spans="2:32" ht="18.600000000000001" customHeight="1" x14ac:dyDescent="0.25">
      <c r="B19" s="34">
        <v>5</v>
      </c>
      <c r="C19" s="8">
        <v>18</v>
      </c>
      <c r="D19" s="9">
        <v>3.2</v>
      </c>
      <c r="E19" s="8">
        <f t="shared" si="15"/>
        <v>57.6</v>
      </c>
      <c r="F19" s="10">
        <f t="shared" si="21"/>
        <v>111.6</v>
      </c>
      <c r="G19" s="8">
        <f t="shared" si="16"/>
        <v>115.2</v>
      </c>
      <c r="H19" s="35">
        <f t="shared" si="22"/>
        <v>3.6000000000000085</v>
      </c>
      <c r="I19" s="54" t="s">
        <v>36</v>
      </c>
      <c r="J19" s="55"/>
      <c r="K19" s="42"/>
      <c r="M19" s="34">
        <v>5</v>
      </c>
      <c r="N19" s="8">
        <v>18</v>
      </c>
      <c r="O19" s="9">
        <v>11.2</v>
      </c>
      <c r="P19" s="8">
        <f t="shared" si="17"/>
        <v>201.6</v>
      </c>
      <c r="Q19" s="10">
        <f t="shared" si="23"/>
        <v>390.6</v>
      </c>
      <c r="R19" s="8">
        <f t="shared" si="18"/>
        <v>403.2</v>
      </c>
      <c r="S19" s="35">
        <f t="shared" si="24"/>
        <v>12.599999999999966</v>
      </c>
      <c r="T19" s="54" t="s">
        <v>36</v>
      </c>
      <c r="U19" s="55"/>
      <c r="W19" s="34">
        <v>5</v>
      </c>
      <c r="X19" s="8">
        <v>18</v>
      </c>
      <c r="Y19" s="9">
        <v>4</v>
      </c>
      <c r="Z19" s="8">
        <f t="shared" si="19"/>
        <v>72</v>
      </c>
      <c r="AA19" s="10">
        <f t="shared" si="25"/>
        <v>136.80000000000001</v>
      </c>
      <c r="AB19" s="8">
        <f t="shared" si="20"/>
        <v>144</v>
      </c>
      <c r="AC19" s="35">
        <f t="shared" si="26"/>
        <v>7.1999999999999886</v>
      </c>
      <c r="AD19" s="54" t="s">
        <v>38</v>
      </c>
      <c r="AE19" s="55"/>
      <c r="AF19" s="42"/>
    </row>
    <row r="20" spans="2:32" ht="18.600000000000001" customHeight="1" thickBot="1" x14ac:dyDescent="0.3">
      <c r="B20" s="37">
        <v>6</v>
      </c>
      <c r="C20" s="38">
        <v>18</v>
      </c>
      <c r="D20" s="39">
        <v>6.4</v>
      </c>
      <c r="E20" s="38">
        <f t="shared" si="15"/>
        <v>115.2</v>
      </c>
      <c r="F20" s="40">
        <f t="shared" si="21"/>
        <v>226.8</v>
      </c>
      <c r="G20" s="38">
        <f t="shared" si="16"/>
        <v>230.4</v>
      </c>
      <c r="H20" s="41">
        <f t="shared" si="22"/>
        <v>3.5999999999999943</v>
      </c>
      <c r="I20" s="31">
        <f>F20-F10</f>
        <v>113.4</v>
      </c>
      <c r="J20" s="29">
        <f>I20/H20</f>
        <v>31.50000000000005</v>
      </c>
      <c r="K20" s="43">
        <f>I20+K18</f>
        <v>680.4</v>
      </c>
      <c r="M20" s="37">
        <v>6</v>
      </c>
      <c r="N20" s="38">
        <v>18</v>
      </c>
      <c r="O20" s="39">
        <v>22.4</v>
      </c>
      <c r="P20" s="38">
        <f t="shared" si="17"/>
        <v>403.2</v>
      </c>
      <c r="Q20" s="40">
        <f t="shared" si="23"/>
        <v>793.8</v>
      </c>
      <c r="R20" s="38">
        <f t="shared" si="18"/>
        <v>806.4</v>
      </c>
      <c r="S20" s="41">
        <f t="shared" si="24"/>
        <v>12.600000000000023</v>
      </c>
      <c r="T20" s="31">
        <f>Q20-Q10</f>
        <v>113.40000000000009</v>
      </c>
      <c r="U20" s="29">
        <f>T20/S20</f>
        <v>8.9999999999999911</v>
      </c>
      <c r="W20" s="37">
        <v>6</v>
      </c>
      <c r="X20" s="38">
        <v>18</v>
      </c>
      <c r="Y20" s="39">
        <v>8</v>
      </c>
      <c r="Z20" s="38">
        <f t="shared" si="19"/>
        <v>144</v>
      </c>
      <c r="AA20" s="40">
        <f t="shared" si="25"/>
        <v>280.8</v>
      </c>
      <c r="AB20" s="38">
        <f t="shared" si="20"/>
        <v>288</v>
      </c>
      <c r="AC20" s="41">
        <f t="shared" si="26"/>
        <v>7.1999999999999886</v>
      </c>
      <c r="AD20" s="31">
        <f>AA20</f>
        <v>280.8</v>
      </c>
      <c r="AE20" s="29">
        <f>AD20/AC20</f>
        <v>39.000000000000064</v>
      </c>
      <c r="AF20" s="43">
        <f>AD20+AF18</f>
        <v>561.6</v>
      </c>
    </row>
    <row r="21" spans="2:32" ht="18.600000000000001" customHeight="1" x14ac:dyDescent="0.25">
      <c r="B21" s="34">
        <v>7</v>
      </c>
      <c r="C21" s="8">
        <v>18</v>
      </c>
      <c r="D21" s="9">
        <v>12.8</v>
      </c>
      <c r="E21" s="8">
        <f t="shared" ref="E21" si="27">C21*D21</f>
        <v>230.4</v>
      </c>
      <c r="F21" s="10">
        <f t="shared" ref="F21" si="28">E21+F20</f>
        <v>457.20000000000005</v>
      </c>
      <c r="G21" s="8">
        <f t="shared" ref="G21" si="29">D21*36</f>
        <v>460.8</v>
      </c>
      <c r="H21" s="35">
        <f t="shared" ref="H21" si="30">G21-F21</f>
        <v>3.5999999999999659</v>
      </c>
    </row>
    <row r="22" spans="2:32" ht="18.600000000000001" customHeight="1" thickBot="1" x14ac:dyDescent="0.3"/>
    <row r="23" spans="2:32" ht="18.600000000000001" customHeight="1" x14ac:dyDescent="0.25">
      <c r="B23" s="49" t="s">
        <v>8</v>
      </c>
      <c r="C23" s="50"/>
      <c r="D23" s="50"/>
      <c r="E23" s="50"/>
      <c r="F23" s="50"/>
      <c r="G23" s="50"/>
      <c r="H23" s="51"/>
      <c r="M23" s="49" t="s">
        <v>8</v>
      </c>
      <c r="N23" s="50"/>
      <c r="O23" s="50"/>
      <c r="P23" s="50"/>
      <c r="Q23" s="50"/>
      <c r="R23" s="50"/>
      <c r="S23" s="51"/>
    </row>
    <row r="24" spans="2:32" ht="18.600000000000001" customHeight="1" x14ac:dyDescent="0.25">
      <c r="B24" s="32" t="s">
        <v>0</v>
      </c>
      <c r="C24" s="24" t="s">
        <v>1</v>
      </c>
      <c r="D24" s="6" t="s">
        <v>2</v>
      </c>
      <c r="E24" s="24" t="s">
        <v>3</v>
      </c>
      <c r="F24" s="24" t="s">
        <v>4</v>
      </c>
      <c r="G24" s="24" t="s">
        <v>5</v>
      </c>
      <c r="H24" s="33" t="s">
        <v>6</v>
      </c>
      <c r="M24" s="32" t="s">
        <v>0</v>
      </c>
      <c r="N24" s="24" t="s">
        <v>1</v>
      </c>
      <c r="O24" s="6" t="s">
        <v>2</v>
      </c>
      <c r="P24" s="24" t="s">
        <v>3</v>
      </c>
      <c r="Q24" s="24" t="s">
        <v>4</v>
      </c>
      <c r="R24" s="24" t="s">
        <v>5</v>
      </c>
      <c r="S24" s="33" t="s">
        <v>6</v>
      </c>
    </row>
    <row r="25" spans="2:32" ht="18.600000000000001" customHeight="1" x14ac:dyDescent="0.25">
      <c r="B25" s="34">
        <v>1</v>
      </c>
      <c r="C25" s="8">
        <v>18</v>
      </c>
      <c r="D25" s="9">
        <v>0.3</v>
      </c>
      <c r="E25" s="8">
        <f>C25*D25</f>
        <v>5.3999999999999995</v>
      </c>
      <c r="F25" s="10">
        <f>E25</f>
        <v>5.3999999999999995</v>
      </c>
      <c r="G25" s="8">
        <f>D25*36</f>
        <v>10.799999999999999</v>
      </c>
      <c r="H25" s="35">
        <f>G25-F25</f>
        <v>5.3999999999999995</v>
      </c>
      <c r="M25" s="34">
        <v>1</v>
      </c>
      <c r="N25" s="8">
        <v>18</v>
      </c>
      <c r="O25" s="9">
        <v>0.8</v>
      </c>
      <c r="P25" s="8">
        <f>N25*O25</f>
        <v>14.4</v>
      </c>
      <c r="Q25" s="10">
        <f>P25</f>
        <v>14.4</v>
      </c>
      <c r="R25" s="8">
        <f>O25*36</f>
        <v>28.8</v>
      </c>
      <c r="S25" s="35">
        <f>R25-Q25</f>
        <v>14.4</v>
      </c>
      <c r="Y25" s="9"/>
      <c r="Z25">
        <v>33</v>
      </c>
      <c r="AA25">
        <v>1.8</v>
      </c>
      <c r="AB25">
        <f>Z25*AA25</f>
        <v>59.4</v>
      </c>
    </row>
    <row r="26" spans="2:32" ht="18.600000000000001" customHeight="1" thickBot="1" x14ac:dyDescent="0.3">
      <c r="B26" s="34">
        <v>2</v>
      </c>
      <c r="C26" s="8">
        <v>18</v>
      </c>
      <c r="D26" s="9">
        <v>0.6</v>
      </c>
      <c r="E26" s="8">
        <f t="shared" ref="E26:E30" si="31">C26*D26</f>
        <v>10.799999999999999</v>
      </c>
      <c r="F26" s="10">
        <f>E26+F25</f>
        <v>16.2</v>
      </c>
      <c r="G26" s="8">
        <f t="shared" ref="G26:G30" si="32">D26*36</f>
        <v>21.599999999999998</v>
      </c>
      <c r="H26" s="36">
        <f>G26-F26</f>
        <v>5.3999999999999986</v>
      </c>
      <c r="M26" s="34">
        <v>2</v>
      </c>
      <c r="N26" s="8">
        <v>18</v>
      </c>
      <c r="O26" s="9">
        <v>1.6</v>
      </c>
      <c r="P26" s="8">
        <f t="shared" ref="P26:P30" si="33">N26*O26</f>
        <v>28.8</v>
      </c>
      <c r="Q26" s="10">
        <f>P26+Q25</f>
        <v>43.2</v>
      </c>
      <c r="R26" s="8">
        <f t="shared" ref="R26:R30" si="34">O26*36</f>
        <v>57.6</v>
      </c>
      <c r="S26" s="36">
        <f>R26-Q26</f>
        <v>14.399999999999999</v>
      </c>
      <c r="Y26" s="9"/>
      <c r="Z26">
        <v>14</v>
      </c>
      <c r="AA26">
        <v>3.5999999999999996</v>
      </c>
      <c r="AB26">
        <f t="shared" ref="AB26:AB30" si="35">Z26*AA26</f>
        <v>50.399999999999991</v>
      </c>
    </row>
    <row r="27" spans="2:32" ht="18.600000000000001" customHeight="1" x14ac:dyDescent="0.25">
      <c r="B27" s="34">
        <v>3</v>
      </c>
      <c r="C27" s="8">
        <v>18</v>
      </c>
      <c r="D27" s="9">
        <v>1.2</v>
      </c>
      <c r="E27" s="8">
        <f t="shared" si="31"/>
        <v>21.599999999999998</v>
      </c>
      <c r="F27" s="10">
        <f t="shared" ref="F27:F30" si="36">E27+F26</f>
        <v>37.799999999999997</v>
      </c>
      <c r="G27" s="8">
        <f t="shared" si="32"/>
        <v>43.199999999999996</v>
      </c>
      <c r="H27" s="35">
        <f t="shared" ref="H27:H30" si="37">G27-F27</f>
        <v>5.3999999999999986</v>
      </c>
      <c r="I27" s="52" t="s">
        <v>35</v>
      </c>
      <c r="J27" s="53"/>
      <c r="K27" s="42"/>
      <c r="M27" s="34">
        <v>3</v>
      </c>
      <c r="N27" s="8">
        <v>18</v>
      </c>
      <c r="O27" s="9">
        <v>3.2</v>
      </c>
      <c r="P27" s="8">
        <f t="shared" si="33"/>
        <v>57.6</v>
      </c>
      <c r="Q27" s="10">
        <f t="shared" ref="Q27:Q30" si="38">P27+Q26</f>
        <v>100.80000000000001</v>
      </c>
      <c r="R27" s="8">
        <f t="shared" si="34"/>
        <v>115.2</v>
      </c>
      <c r="S27" s="35">
        <f t="shared" ref="S27:S30" si="39">R27-Q27</f>
        <v>14.399999999999991</v>
      </c>
      <c r="T27" s="52" t="s">
        <v>35</v>
      </c>
      <c r="U27" s="53"/>
      <c r="Y27" s="9"/>
      <c r="Z27">
        <v>10</v>
      </c>
      <c r="AA27">
        <v>3.5999999999999979</v>
      </c>
      <c r="AB27">
        <f t="shared" si="35"/>
        <v>35.999999999999979</v>
      </c>
    </row>
    <row r="28" spans="2:32" ht="18.600000000000001" customHeight="1" x14ac:dyDescent="0.25">
      <c r="B28" s="34">
        <v>4</v>
      </c>
      <c r="C28" s="8">
        <v>18</v>
      </c>
      <c r="D28" s="9">
        <v>2.4</v>
      </c>
      <c r="E28" s="8">
        <f t="shared" si="31"/>
        <v>43.199999999999996</v>
      </c>
      <c r="F28" s="10">
        <f t="shared" si="36"/>
        <v>81</v>
      </c>
      <c r="G28" s="8">
        <f t="shared" si="32"/>
        <v>86.399999999999991</v>
      </c>
      <c r="H28" s="36">
        <f t="shared" si="37"/>
        <v>5.3999999999999915</v>
      </c>
      <c r="I28" s="30">
        <f>F30</f>
        <v>340.19999999999993</v>
      </c>
      <c r="J28" s="28">
        <f>I28/H30</f>
        <v>62.999999999999588</v>
      </c>
      <c r="K28" s="43">
        <f>K20+I28</f>
        <v>1020.5999999999999</v>
      </c>
      <c r="M28" s="34">
        <v>4</v>
      </c>
      <c r="N28" s="8">
        <v>18</v>
      </c>
      <c r="O28" s="9">
        <v>6.4</v>
      </c>
      <c r="P28" s="8">
        <f t="shared" si="33"/>
        <v>115.2</v>
      </c>
      <c r="Q28" s="10">
        <f t="shared" si="38"/>
        <v>216</v>
      </c>
      <c r="R28" s="8">
        <f t="shared" si="34"/>
        <v>230.4</v>
      </c>
      <c r="S28" s="36">
        <f t="shared" si="39"/>
        <v>14.400000000000006</v>
      </c>
      <c r="T28" s="30">
        <f>Q30</f>
        <v>907.2</v>
      </c>
      <c r="U28" s="28">
        <f>T28/S30</f>
        <v>63.000000000000099</v>
      </c>
      <c r="Y28" s="9"/>
      <c r="Z28">
        <v>7</v>
      </c>
      <c r="AA28">
        <v>9</v>
      </c>
      <c r="AB28">
        <f t="shared" si="35"/>
        <v>63</v>
      </c>
    </row>
    <row r="29" spans="2:32" ht="18.600000000000001" customHeight="1" x14ac:dyDescent="0.25">
      <c r="B29" s="34">
        <v>5</v>
      </c>
      <c r="C29" s="8">
        <v>18</v>
      </c>
      <c r="D29" s="9">
        <v>4.8</v>
      </c>
      <c r="E29" s="8">
        <f t="shared" si="31"/>
        <v>86.399999999999991</v>
      </c>
      <c r="F29" s="10">
        <f t="shared" si="36"/>
        <v>167.39999999999998</v>
      </c>
      <c r="G29" s="8">
        <f t="shared" si="32"/>
        <v>172.79999999999998</v>
      </c>
      <c r="H29" s="35">
        <f t="shared" si="37"/>
        <v>5.4000000000000057</v>
      </c>
      <c r="I29" s="54" t="s">
        <v>36</v>
      </c>
      <c r="J29" s="55"/>
      <c r="K29" s="42"/>
      <c r="M29" s="34">
        <v>5</v>
      </c>
      <c r="N29" s="8">
        <v>18</v>
      </c>
      <c r="O29" s="9">
        <v>12.8</v>
      </c>
      <c r="P29" s="8">
        <f t="shared" si="33"/>
        <v>230.4</v>
      </c>
      <c r="Q29" s="10">
        <f t="shared" si="38"/>
        <v>446.4</v>
      </c>
      <c r="R29" s="8">
        <f t="shared" si="34"/>
        <v>460.8</v>
      </c>
      <c r="S29" s="35">
        <f t="shared" si="39"/>
        <v>14.400000000000034</v>
      </c>
      <c r="T29" s="54" t="s">
        <v>36</v>
      </c>
      <c r="U29" s="55"/>
      <c r="Y29" s="9"/>
      <c r="Z29">
        <v>3</v>
      </c>
      <c r="AA29">
        <v>9</v>
      </c>
      <c r="AB29">
        <f t="shared" si="35"/>
        <v>27</v>
      </c>
    </row>
    <row r="30" spans="2:32" ht="18.600000000000001" customHeight="1" thickBot="1" x14ac:dyDescent="0.3">
      <c r="B30" s="37">
        <v>6</v>
      </c>
      <c r="C30" s="38">
        <v>18</v>
      </c>
      <c r="D30" s="39">
        <v>9.6</v>
      </c>
      <c r="E30" s="38">
        <f t="shared" si="31"/>
        <v>172.79999999999998</v>
      </c>
      <c r="F30" s="40">
        <f t="shared" si="36"/>
        <v>340.19999999999993</v>
      </c>
      <c r="G30" s="38">
        <f t="shared" si="32"/>
        <v>345.59999999999997</v>
      </c>
      <c r="H30" s="41">
        <f t="shared" si="37"/>
        <v>5.4000000000000341</v>
      </c>
      <c r="I30" s="31">
        <f>F30-F20</f>
        <v>113.39999999999992</v>
      </c>
      <c r="J30" s="29">
        <f>I30/H30</f>
        <v>20.999999999999854</v>
      </c>
      <c r="K30" s="43">
        <f>I30+K28</f>
        <v>1133.9999999999998</v>
      </c>
      <c r="M30" s="37">
        <v>6</v>
      </c>
      <c r="N30" s="38">
        <v>18</v>
      </c>
      <c r="O30" s="39">
        <v>25.6</v>
      </c>
      <c r="P30" s="38">
        <f t="shared" si="33"/>
        <v>460.8</v>
      </c>
      <c r="Q30" s="40">
        <f t="shared" si="38"/>
        <v>907.2</v>
      </c>
      <c r="R30" s="38">
        <f t="shared" si="34"/>
        <v>921.6</v>
      </c>
      <c r="S30" s="41">
        <f t="shared" si="39"/>
        <v>14.399999999999977</v>
      </c>
      <c r="T30" s="31">
        <f>Q30-Q20</f>
        <v>113.40000000000009</v>
      </c>
      <c r="U30" s="29">
        <f>T30/S30</f>
        <v>7.8750000000000187</v>
      </c>
      <c r="Y30" s="39"/>
      <c r="Z30">
        <v>3</v>
      </c>
      <c r="AA30">
        <v>9</v>
      </c>
      <c r="AB30">
        <f t="shared" si="35"/>
        <v>27</v>
      </c>
    </row>
    <row r="31" spans="2:32" ht="18.600000000000001" customHeight="1" x14ac:dyDescent="0.25">
      <c r="B31" s="34">
        <v>7</v>
      </c>
      <c r="C31" s="8">
        <v>18</v>
      </c>
      <c r="D31" s="9">
        <v>19.2</v>
      </c>
      <c r="E31" s="8">
        <f t="shared" ref="E31" si="40">C31*D31</f>
        <v>345.59999999999997</v>
      </c>
      <c r="F31" s="10">
        <f t="shared" ref="F31" si="41">E31+F30</f>
        <v>685.8</v>
      </c>
      <c r="G31" s="8">
        <f t="shared" ref="G31" si="42">D31*36</f>
        <v>691.19999999999993</v>
      </c>
      <c r="H31" s="35">
        <f t="shared" ref="H31" si="43">G31-F31</f>
        <v>5.3999999999999773</v>
      </c>
      <c r="AB31">
        <f>SUM(AB25:AB30)</f>
        <v>262.79999999999995</v>
      </c>
    </row>
    <row r="32" spans="2:32" ht="18.600000000000001" customHeight="1" thickBot="1" x14ac:dyDescent="0.3"/>
    <row r="33" spans="2:32" ht="18.600000000000001" customHeight="1" x14ac:dyDescent="0.25">
      <c r="B33" s="49" t="s">
        <v>8</v>
      </c>
      <c r="C33" s="50"/>
      <c r="D33" s="50"/>
      <c r="E33" s="50"/>
      <c r="F33" s="50"/>
      <c r="G33" s="50"/>
      <c r="H33" s="51"/>
      <c r="M33" s="49" t="s">
        <v>8</v>
      </c>
      <c r="N33" s="50"/>
      <c r="O33" s="50"/>
      <c r="P33" s="50"/>
      <c r="Q33" s="50"/>
      <c r="R33" s="50"/>
      <c r="S33" s="51"/>
      <c r="Y33" s="9"/>
      <c r="Z33">
        <v>33</v>
      </c>
      <c r="AA33">
        <v>3.6</v>
      </c>
      <c r="AB33">
        <f>Z33*AA33</f>
        <v>118.8</v>
      </c>
    </row>
    <row r="34" spans="2:32" ht="18.600000000000001" customHeight="1" x14ac:dyDescent="0.25">
      <c r="B34" s="32" t="s">
        <v>0</v>
      </c>
      <c r="C34" s="24" t="s">
        <v>1</v>
      </c>
      <c r="D34" s="6" t="s">
        <v>2</v>
      </c>
      <c r="E34" s="24" t="s">
        <v>3</v>
      </c>
      <c r="F34" s="24" t="s">
        <v>4</v>
      </c>
      <c r="G34" s="24" t="s">
        <v>5</v>
      </c>
      <c r="H34" s="33" t="s">
        <v>6</v>
      </c>
      <c r="M34" s="32" t="s">
        <v>0</v>
      </c>
      <c r="N34" s="24" t="s">
        <v>1</v>
      </c>
      <c r="O34" s="6" t="s">
        <v>2</v>
      </c>
      <c r="P34" s="24" t="s">
        <v>3</v>
      </c>
      <c r="Q34" s="24" t="s">
        <v>4</v>
      </c>
      <c r="R34" s="24" t="s">
        <v>5</v>
      </c>
      <c r="S34" s="33" t="s">
        <v>6</v>
      </c>
      <c r="Y34" s="9"/>
      <c r="Z34">
        <v>14</v>
      </c>
      <c r="AA34">
        <v>3.5999999999999996</v>
      </c>
      <c r="AB34">
        <f t="shared" ref="AB34:AB38" si="44">Z34*AA34</f>
        <v>50.399999999999991</v>
      </c>
    </row>
    <row r="35" spans="2:32" ht="18.600000000000001" customHeight="1" x14ac:dyDescent="0.25">
      <c r="B35" s="34">
        <v>1</v>
      </c>
      <c r="C35" s="8">
        <v>18</v>
      </c>
      <c r="D35" s="9">
        <v>0.4</v>
      </c>
      <c r="E35" s="8">
        <f>C35*D35</f>
        <v>7.2</v>
      </c>
      <c r="F35" s="10">
        <f>E35</f>
        <v>7.2</v>
      </c>
      <c r="G35" s="8">
        <f>D35*36</f>
        <v>14.4</v>
      </c>
      <c r="H35" s="35">
        <f>G35-F35</f>
        <v>7.2</v>
      </c>
      <c r="M35" s="34">
        <v>1</v>
      </c>
      <c r="N35" s="8">
        <v>18</v>
      </c>
      <c r="O35" s="9">
        <v>0.9</v>
      </c>
      <c r="P35" s="8">
        <f>N35*O35</f>
        <v>16.2</v>
      </c>
      <c r="Q35" s="10">
        <f>P35</f>
        <v>16.2</v>
      </c>
      <c r="R35" s="8">
        <f>O35*36</f>
        <v>32.4</v>
      </c>
      <c r="S35" s="35">
        <f>R35-Q35</f>
        <v>16.2</v>
      </c>
      <c r="Y35" s="9"/>
      <c r="Z35">
        <v>10</v>
      </c>
      <c r="AA35">
        <v>7.1999999999999993</v>
      </c>
      <c r="AB35">
        <f t="shared" si="44"/>
        <v>72</v>
      </c>
    </row>
    <row r="36" spans="2:32" ht="18.600000000000001" customHeight="1" thickBot="1" x14ac:dyDescent="0.3">
      <c r="B36" s="34">
        <v>2</v>
      </c>
      <c r="C36" s="8">
        <v>18</v>
      </c>
      <c r="D36" s="9">
        <v>0.8</v>
      </c>
      <c r="E36" s="8">
        <f t="shared" ref="E36:E40" si="45">C36*D36</f>
        <v>14.4</v>
      </c>
      <c r="F36" s="10">
        <f>E36+F35</f>
        <v>21.6</v>
      </c>
      <c r="G36" s="8">
        <f t="shared" ref="G36:G40" si="46">D36*36</f>
        <v>28.8</v>
      </c>
      <c r="H36" s="36">
        <f>G36-F36</f>
        <v>7.1999999999999993</v>
      </c>
      <c r="M36" s="34">
        <v>2</v>
      </c>
      <c r="N36" s="8">
        <v>18</v>
      </c>
      <c r="O36" s="9">
        <v>1.8</v>
      </c>
      <c r="P36" s="8">
        <f t="shared" ref="P36:P40" si="47">N36*O36</f>
        <v>32.4</v>
      </c>
      <c r="Q36" s="10">
        <f>P36+Q35</f>
        <v>48.599999999999994</v>
      </c>
      <c r="R36" s="8">
        <f t="shared" ref="R36:R40" si="48">O36*36</f>
        <v>64.8</v>
      </c>
      <c r="S36" s="36">
        <f>R36-Q36</f>
        <v>16.200000000000003</v>
      </c>
      <c r="Y36" s="9"/>
      <c r="Z36">
        <v>7</v>
      </c>
      <c r="AA36">
        <v>7.2000000000000028</v>
      </c>
      <c r="AB36">
        <f t="shared" si="44"/>
        <v>50.40000000000002</v>
      </c>
    </row>
    <row r="37" spans="2:32" ht="18.600000000000001" customHeight="1" x14ac:dyDescent="0.25">
      <c r="B37" s="34">
        <v>3</v>
      </c>
      <c r="C37" s="8">
        <v>18</v>
      </c>
      <c r="D37" s="9">
        <v>1.6</v>
      </c>
      <c r="E37" s="8">
        <f t="shared" si="45"/>
        <v>28.8</v>
      </c>
      <c r="F37" s="10">
        <f t="shared" ref="F37:F40" si="49">E37+F36</f>
        <v>50.400000000000006</v>
      </c>
      <c r="G37" s="8">
        <f t="shared" si="46"/>
        <v>57.6</v>
      </c>
      <c r="H37" s="35">
        <f t="shared" ref="H37:H40" si="50">G37-F37</f>
        <v>7.1999999999999957</v>
      </c>
      <c r="I37" s="52" t="s">
        <v>35</v>
      </c>
      <c r="J37" s="53"/>
      <c r="K37" s="42"/>
      <c r="M37" s="34">
        <v>3</v>
      </c>
      <c r="N37" s="8">
        <v>18</v>
      </c>
      <c r="O37" s="9">
        <v>3.6</v>
      </c>
      <c r="P37" s="8">
        <f t="shared" si="47"/>
        <v>64.8</v>
      </c>
      <c r="Q37" s="10">
        <f t="shared" ref="Q37:Q40" si="51">P37+Q36</f>
        <v>113.39999999999999</v>
      </c>
      <c r="R37" s="8">
        <f t="shared" si="48"/>
        <v>129.6</v>
      </c>
      <c r="S37" s="35">
        <f t="shared" ref="S37:S40" si="52">R37-Q37</f>
        <v>16.200000000000003</v>
      </c>
      <c r="T37" s="52" t="s">
        <v>35</v>
      </c>
      <c r="U37" s="53"/>
      <c r="Y37" s="9"/>
      <c r="Z37">
        <v>3</v>
      </c>
      <c r="AA37">
        <v>7.1999999999999886</v>
      </c>
      <c r="AB37">
        <f t="shared" si="44"/>
        <v>21.599999999999966</v>
      </c>
    </row>
    <row r="38" spans="2:32" ht="18.600000000000001" customHeight="1" thickBot="1" x14ac:dyDescent="0.3">
      <c r="B38" s="34">
        <v>4</v>
      </c>
      <c r="C38" s="8">
        <v>18</v>
      </c>
      <c r="D38" s="9">
        <v>3.2</v>
      </c>
      <c r="E38" s="8">
        <f t="shared" si="45"/>
        <v>57.6</v>
      </c>
      <c r="F38" s="10">
        <f t="shared" si="49"/>
        <v>108</v>
      </c>
      <c r="G38" s="8">
        <f t="shared" si="46"/>
        <v>115.2</v>
      </c>
      <c r="H38" s="36">
        <f t="shared" si="50"/>
        <v>7.2000000000000028</v>
      </c>
      <c r="I38" s="30">
        <f>F40</f>
        <v>453.6</v>
      </c>
      <c r="J38" s="28">
        <f>I38/H40</f>
        <v>63.000000000000099</v>
      </c>
      <c r="K38" s="43">
        <f>K30+I38</f>
        <v>1587.6</v>
      </c>
      <c r="M38" s="34">
        <v>4</v>
      </c>
      <c r="N38" s="8">
        <v>18</v>
      </c>
      <c r="O38" s="9">
        <v>7.2</v>
      </c>
      <c r="P38" s="8">
        <f t="shared" si="47"/>
        <v>129.6</v>
      </c>
      <c r="Q38" s="10">
        <f t="shared" si="51"/>
        <v>243</v>
      </c>
      <c r="R38" s="8">
        <f t="shared" si="48"/>
        <v>259.2</v>
      </c>
      <c r="S38" s="36">
        <f t="shared" si="52"/>
        <v>16.199999999999989</v>
      </c>
      <c r="T38" s="30">
        <f>Q40</f>
        <v>1020.5999999999999</v>
      </c>
      <c r="U38" s="28">
        <f>T38/S40</f>
        <v>62.999999999999815</v>
      </c>
      <c r="Y38" s="39"/>
      <c r="Z38">
        <v>3</v>
      </c>
      <c r="AA38">
        <v>7.1999999999999886</v>
      </c>
      <c r="AB38">
        <f t="shared" si="44"/>
        <v>21.599999999999966</v>
      </c>
    </row>
    <row r="39" spans="2:32" ht="18.600000000000001" customHeight="1" x14ac:dyDescent="0.25">
      <c r="B39" s="34">
        <v>5</v>
      </c>
      <c r="C39" s="8">
        <v>18</v>
      </c>
      <c r="D39" s="9">
        <v>6.4</v>
      </c>
      <c r="E39" s="8">
        <f t="shared" si="45"/>
        <v>115.2</v>
      </c>
      <c r="F39" s="10">
        <f t="shared" si="49"/>
        <v>223.2</v>
      </c>
      <c r="G39" s="8">
        <f t="shared" si="46"/>
        <v>230.4</v>
      </c>
      <c r="H39" s="35">
        <f t="shared" si="50"/>
        <v>7.2000000000000171</v>
      </c>
      <c r="I39" s="54" t="s">
        <v>36</v>
      </c>
      <c r="J39" s="55"/>
      <c r="K39" s="42"/>
      <c r="M39" s="34">
        <v>5</v>
      </c>
      <c r="N39" s="8">
        <v>18</v>
      </c>
      <c r="O39" s="9">
        <v>14.4</v>
      </c>
      <c r="P39" s="8">
        <f t="shared" si="47"/>
        <v>259.2</v>
      </c>
      <c r="Q39" s="10">
        <f t="shared" si="51"/>
        <v>502.2</v>
      </c>
      <c r="R39" s="8">
        <f t="shared" si="48"/>
        <v>518.4</v>
      </c>
      <c r="S39" s="35">
        <f t="shared" si="52"/>
        <v>16.199999999999989</v>
      </c>
      <c r="T39" s="54" t="s">
        <v>36</v>
      </c>
      <c r="U39" s="55"/>
      <c r="AB39">
        <f>SUM(AB33:AB38)</f>
        <v>334.79999999999995</v>
      </c>
    </row>
    <row r="40" spans="2:32" ht="18.600000000000001" customHeight="1" thickBot="1" x14ac:dyDescent="0.3">
      <c r="B40" s="37">
        <v>6</v>
      </c>
      <c r="C40" s="38">
        <v>18</v>
      </c>
      <c r="D40" s="39">
        <v>12.8</v>
      </c>
      <c r="E40" s="38">
        <f t="shared" si="45"/>
        <v>230.4</v>
      </c>
      <c r="F40" s="40">
        <f t="shared" si="49"/>
        <v>453.6</v>
      </c>
      <c r="G40" s="38">
        <f t="shared" si="46"/>
        <v>460.8</v>
      </c>
      <c r="H40" s="41">
        <f t="shared" si="50"/>
        <v>7.1999999999999886</v>
      </c>
      <c r="I40" s="31">
        <f>F40-F30</f>
        <v>113.40000000000009</v>
      </c>
      <c r="J40" s="29">
        <f>I40/H40</f>
        <v>15.750000000000037</v>
      </c>
      <c r="K40" s="43">
        <f>I40+K38</f>
        <v>1701</v>
      </c>
      <c r="M40" s="37">
        <v>6</v>
      </c>
      <c r="N40" s="38">
        <v>18</v>
      </c>
      <c r="O40" s="39">
        <v>28.8</v>
      </c>
      <c r="P40" s="38">
        <f t="shared" si="47"/>
        <v>518.4</v>
      </c>
      <c r="Q40" s="40">
        <f t="shared" si="51"/>
        <v>1020.5999999999999</v>
      </c>
      <c r="R40" s="38">
        <f t="shared" si="48"/>
        <v>1036.8</v>
      </c>
      <c r="S40" s="41">
        <f t="shared" si="52"/>
        <v>16.200000000000045</v>
      </c>
      <c r="T40" s="31">
        <f>Q40-Q30</f>
        <v>113.39999999999986</v>
      </c>
      <c r="U40" s="29">
        <f>T40/S40</f>
        <v>6.9999999999999716</v>
      </c>
    </row>
    <row r="41" spans="2:32" ht="18.600000000000001" customHeight="1" x14ac:dyDescent="0.25">
      <c r="W41" s="49" t="s">
        <v>8</v>
      </c>
      <c r="X41" s="50"/>
      <c r="Y41" s="50"/>
      <c r="Z41" s="50"/>
      <c r="AA41" s="50"/>
      <c r="AB41" s="50"/>
      <c r="AC41" s="51"/>
    </row>
    <row r="42" spans="2:32" ht="18.600000000000001" customHeight="1" thickBot="1" x14ac:dyDescent="0.3">
      <c r="W42" s="32" t="s">
        <v>0</v>
      </c>
      <c r="X42" s="47" t="s">
        <v>1</v>
      </c>
      <c r="Y42" s="6" t="s">
        <v>2</v>
      </c>
      <c r="Z42" s="47" t="s">
        <v>3</v>
      </c>
      <c r="AA42" s="47" t="s">
        <v>4</v>
      </c>
      <c r="AB42" s="47" t="s">
        <v>5</v>
      </c>
      <c r="AC42" s="33" t="s">
        <v>6</v>
      </c>
    </row>
    <row r="43" spans="2:32" ht="18.600000000000001" customHeight="1" x14ac:dyDescent="0.25">
      <c r="B43" s="49" t="s">
        <v>8</v>
      </c>
      <c r="C43" s="50"/>
      <c r="D43" s="50"/>
      <c r="E43" s="50"/>
      <c r="F43" s="50"/>
      <c r="G43" s="50"/>
      <c r="H43" s="51"/>
      <c r="M43" s="49" t="s">
        <v>8</v>
      </c>
      <c r="N43" s="50"/>
      <c r="O43" s="50"/>
      <c r="P43" s="50"/>
      <c r="Q43" s="50"/>
      <c r="R43" s="50"/>
      <c r="S43" s="51"/>
      <c r="W43" s="34">
        <v>1</v>
      </c>
      <c r="X43" s="8">
        <v>18</v>
      </c>
      <c r="Y43" s="9">
        <v>1</v>
      </c>
      <c r="Z43" s="8">
        <f>X43*Y43</f>
        <v>18</v>
      </c>
      <c r="AA43" s="10">
        <f>Z43</f>
        <v>18</v>
      </c>
      <c r="AB43" s="8">
        <f>Y43*36</f>
        <v>36</v>
      </c>
      <c r="AC43" s="35">
        <f>AB43-AA43</f>
        <v>18</v>
      </c>
    </row>
    <row r="44" spans="2:32" ht="18.600000000000001" customHeight="1" thickBot="1" x14ac:dyDescent="0.3">
      <c r="B44" s="32" t="s">
        <v>0</v>
      </c>
      <c r="C44" s="24" t="s">
        <v>1</v>
      </c>
      <c r="D44" s="6" t="s">
        <v>2</v>
      </c>
      <c r="E44" s="24" t="s">
        <v>3</v>
      </c>
      <c r="F44" s="24" t="s">
        <v>4</v>
      </c>
      <c r="G44" s="24" t="s">
        <v>5</v>
      </c>
      <c r="H44" s="33" t="s">
        <v>6</v>
      </c>
      <c r="M44" s="32" t="s">
        <v>0</v>
      </c>
      <c r="N44" s="24" t="s">
        <v>1</v>
      </c>
      <c r="O44" s="6" t="s">
        <v>2</v>
      </c>
      <c r="P44" s="24" t="s">
        <v>3</v>
      </c>
      <c r="Q44" s="24" t="s">
        <v>4</v>
      </c>
      <c r="R44" s="24" t="s">
        <v>5</v>
      </c>
      <c r="S44" s="33" t="s">
        <v>6</v>
      </c>
      <c r="W44" s="34">
        <v>2</v>
      </c>
      <c r="X44" s="8">
        <v>18</v>
      </c>
      <c r="Y44" s="9">
        <v>2</v>
      </c>
      <c r="Z44" s="8">
        <f t="shared" ref="Z44:Z48" si="53">X44*Y44</f>
        <v>36</v>
      </c>
      <c r="AA44" s="10">
        <f>Z44+AA43</f>
        <v>54</v>
      </c>
      <c r="AB44" s="8">
        <f t="shared" ref="AB44:AB48" si="54">Y44*36</f>
        <v>72</v>
      </c>
      <c r="AC44" s="36">
        <f>AB44-AA44</f>
        <v>18</v>
      </c>
    </row>
    <row r="45" spans="2:32" ht="18.600000000000001" customHeight="1" x14ac:dyDescent="0.25">
      <c r="B45" s="34">
        <v>1</v>
      </c>
      <c r="C45" s="8">
        <v>18</v>
      </c>
      <c r="D45" s="9">
        <v>0.5</v>
      </c>
      <c r="E45" s="8">
        <f>C45*D45</f>
        <v>9</v>
      </c>
      <c r="F45" s="10">
        <f>E45</f>
        <v>9</v>
      </c>
      <c r="G45" s="8">
        <f>D45*36</f>
        <v>18</v>
      </c>
      <c r="H45" s="35">
        <f>G45-F45</f>
        <v>9</v>
      </c>
      <c r="M45" s="34">
        <v>1</v>
      </c>
      <c r="N45" s="8">
        <v>18</v>
      </c>
      <c r="O45" s="9">
        <v>1</v>
      </c>
      <c r="P45" s="8">
        <f>N45*O45</f>
        <v>18</v>
      </c>
      <c r="Q45" s="10">
        <f>P45</f>
        <v>18</v>
      </c>
      <c r="R45" s="8">
        <f>O45*36</f>
        <v>36</v>
      </c>
      <c r="S45" s="35">
        <f>R45-Q45</f>
        <v>18</v>
      </c>
      <c r="W45" s="34">
        <v>3</v>
      </c>
      <c r="X45" s="8">
        <v>18</v>
      </c>
      <c r="Y45" s="9">
        <v>4</v>
      </c>
      <c r="Z45" s="8">
        <f t="shared" si="53"/>
        <v>72</v>
      </c>
      <c r="AA45" s="10">
        <f t="shared" ref="AA45:AA48" si="55">Z45+AA44</f>
        <v>126</v>
      </c>
      <c r="AB45" s="8">
        <f t="shared" si="54"/>
        <v>144</v>
      </c>
      <c r="AC45" s="35">
        <f t="shared" ref="AC45:AC48" si="56">AB45-AA45</f>
        <v>18</v>
      </c>
      <c r="AD45" s="62" t="s">
        <v>35</v>
      </c>
      <c r="AE45" s="57"/>
      <c r="AF45" s="42"/>
    </row>
    <row r="46" spans="2:32" ht="18.600000000000001" customHeight="1" thickBot="1" x14ac:dyDescent="0.3">
      <c r="B46" s="34">
        <v>2</v>
      </c>
      <c r="C46" s="8">
        <v>18</v>
      </c>
      <c r="D46" s="9">
        <v>1</v>
      </c>
      <c r="E46" s="8">
        <f t="shared" ref="E46:E50" si="57">C46*D46</f>
        <v>18</v>
      </c>
      <c r="F46" s="10">
        <f>E46+F45</f>
        <v>27</v>
      </c>
      <c r="G46" s="8">
        <f t="shared" ref="G46:G50" si="58">D46*36</f>
        <v>36</v>
      </c>
      <c r="H46" s="36">
        <f>G46-F46</f>
        <v>9</v>
      </c>
      <c r="M46" s="34">
        <v>2</v>
      </c>
      <c r="N46" s="8">
        <v>18</v>
      </c>
      <c r="O46" s="9">
        <v>2</v>
      </c>
      <c r="P46" s="8">
        <f t="shared" ref="P46:P50" si="59">N46*O46</f>
        <v>36</v>
      </c>
      <c r="Q46" s="10">
        <f>P46+Q45</f>
        <v>54</v>
      </c>
      <c r="R46" s="8">
        <f t="shared" ref="R46:R50" si="60">O46*36</f>
        <v>72</v>
      </c>
      <c r="S46" s="36">
        <f>R46-Q46</f>
        <v>18</v>
      </c>
      <c r="W46" s="34">
        <v>4</v>
      </c>
      <c r="X46" s="8">
        <v>18</v>
      </c>
      <c r="Y46" s="9">
        <v>8</v>
      </c>
      <c r="Z46" s="8">
        <f t="shared" si="53"/>
        <v>144</v>
      </c>
      <c r="AA46" s="10">
        <f t="shared" si="55"/>
        <v>270</v>
      </c>
      <c r="AB46" s="8">
        <f t="shared" si="54"/>
        <v>288</v>
      </c>
      <c r="AC46" s="36">
        <f t="shared" si="56"/>
        <v>18</v>
      </c>
      <c r="AD46" s="30">
        <f>AA48</f>
        <v>1134</v>
      </c>
      <c r="AE46" s="46">
        <f>AD46/AC48</f>
        <v>63</v>
      </c>
      <c r="AF46" s="43">
        <f>AF39+AD46</f>
        <v>1134</v>
      </c>
    </row>
    <row r="47" spans="2:32" ht="18.600000000000001" customHeight="1" x14ac:dyDescent="0.25">
      <c r="B47" s="34">
        <v>3</v>
      </c>
      <c r="C47" s="8">
        <v>18</v>
      </c>
      <c r="D47" s="9">
        <v>2</v>
      </c>
      <c r="E47" s="8">
        <f t="shared" si="57"/>
        <v>36</v>
      </c>
      <c r="F47" s="10">
        <f t="shared" ref="F47:F50" si="61">E47+F46</f>
        <v>63</v>
      </c>
      <c r="G47" s="8">
        <f t="shared" si="58"/>
        <v>72</v>
      </c>
      <c r="H47" s="35">
        <f t="shared" ref="H47:H50" si="62">G47-F47</f>
        <v>9</v>
      </c>
      <c r="I47" s="52" t="s">
        <v>35</v>
      </c>
      <c r="J47" s="53"/>
      <c r="K47" s="42"/>
      <c r="M47" s="34">
        <v>3</v>
      </c>
      <c r="N47" s="8">
        <v>18</v>
      </c>
      <c r="O47" s="9">
        <v>4</v>
      </c>
      <c r="P47" s="8">
        <f t="shared" si="59"/>
        <v>72</v>
      </c>
      <c r="Q47" s="10">
        <f t="shared" ref="Q47:Q50" si="63">P47+Q46</f>
        <v>126</v>
      </c>
      <c r="R47" s="8">
        <f t="shared" si="60"/>
        <v>144</v>
      </c>
      <c r="S47" s="35">
        <f t="shared" ref="S47:S50" si="64">R47-Q47</f>
        <v>18</v>
      </c>
      <c r="T47" s="52" t="s">
        <v>35</v>
      </c>
      <c r="U47" s="53"/>
      <c r="W47" s="34">
        <v>5</v>
      </c>
      <c r="X47" s="8">
        <v>18</v>
      </c>
      <c r="Y47" s="9">
        <v>16</v>
      </c>
      <c r="Z47" s="8">
        <f t="shared" si="53"/>
        <v>288</v>
      </c>
      <c r="AA47" s="10">
        <f t="shared" si="55"/>
        <v>558</v>
      </c>
      <c r="AB47" s="8">
        <f t="shared" si="54"/>
        <v>576</v>
      </c>
      <c r="AC47" s="35">
        <f t="shared" si="56"/>
        <v>18</v>
      </c>
      <c r="AD47" s="54" t="s">
        <v>38</v>
      </c>
      <c r="AE47" s="55"/>
      <c r="AF47" s="42"/>
    </row>
    <row r="48" spans="2:32" ht="18.600000000000001" customHeight="1" thickBot="1" x14ac:dyDescent="0.3">
      <c r="B48" s="34">
        <v>4</v>
      </c>
      <c r="C48" s="8">
        <v>18</v>
      </c>
      <c r="D48" s="9">
        <v>4</v>
      </c>
      <c r="E48" s="8">
        <f t="shared" si="57"/>
        <v>72</v>
      </c>
      <c r="F48" s="10">
        <f t="shared" si="61"/>
        <v>135</v>
      </c>
      <c r="G48" s="8">
        <f t="shared" si="58"/>
        <v>144</v>
      </c>
      <c r="H48" s="36">
        <f t="shared" si="62"/>
        <v>9</v>
      </c>
      <c r="I48" s="30">
        <f>F50</f>
        <v>567</v>
      </c>
      <c r="J48" s="28">
        <f>I48/H50</f>
        <v>63</v>
      </c>
      <c r="K48" s="43">
        <f>K40+I48</f>
        <v>2268</v>
      </c>
      <c r="M48" s="34">
        <v>4</v>
      </c>
      <c r="N48" s="8">
        <v>18</v>
      </c>
      <c r="O48" s="9">
        <v>8</v>
      </c>
      <c r="P48" s="8">
        <f t="shared" si="59"/>
        <v>144</v>
      </c>
      <c r="Q48" s="10">
        <f t="shared" si="63"/>
        <v>270</v>
      </c>
      <c r="R48" s="8">
        <f t="shared" si="60"/>
        <v>288</v>
      </c>
      <c r="S48" s="36">
        <f t="shared" si="64"/>
        <v>18</v>
      </c>
      <c r="T48" s="30">
        <f>Q50</f>
        <v>1134</v>
      </c>
      <c r="U48" s="28">
        <f>T48/S50</f>
        <v>63</v>
      </c>
      <c r="W48" s="37">
        <v>6</v>
      </c>
      <c r="X48" s="38">
        <v>18</v>
      </c>
      <c r="Y48" s="39">
        <v>32</v>
      </c>
      <c r="Z48" s="38">
        <f t="shared" si="53"/>
        <v>576</v>
      </c>
      <c r="AA48" s="40">
        <f t="shared" si="55"/>
        <v>1134</v>
      </c>
      <c r="AB48" s="38">
        <f t="shared" si="54"/>
        <v>1152</v>
      </c>
      <c r="AC48" s="41">
        <f t="shared" si="56"/>
        <v>18</v>
      </c>
      <c r="AD48" s="31">
        <f>AA48</f>
        <v>1134</v>
      </c>
      <c r="AE48" s="29">
        <f>AD48/AC48</f>
        <v>63</v>
      </c>
      <c r="AF48" s="43">
        <f>AD48+AF46</f>
        <v>2268</v>
      </c>
    </row>
    <row r="49" spans="2:28" ht="18.600000000000001" customHeight="1" x14ac:dyDescent="0.25">
      <c r="B49" s="34">
        <v>5</v>
      </c>
      <c r="C49" s="8">
        <v>18</v>
      </c>
      <c r="D49" s="9">
        <v>8</v>
      </c>
      <c r="E49" s="8">
        <f t="shared" si="57"/>
        <v>144</v>
      </c>
      <c r="F49" s="10">
        <f t="shared" si="61"/>
        <v>279</v>
      </c>
      <c r="G49" s="8">
        <f t="shared" si="58"/>
        <v>288</v>
      </c>
      <c r="H49" s="35">
        <f t="shared" si="62"/>
        <v>9</v>
      </c>
      <c r="I49" s="54" t="s">
        <v>36</v>
      </c>
      <c r="J49" s="55"/>
      <c r="K49" s="42"/>
      <c r="M49" s="34">
        <v>5</v>
      </c>
      <c r="N49" s="8">
        <v>18</v>
      </c>
      <c r="O49" s="9">
        <v>16</v>
      </c>
      <c r="P49" s="8">
        <f t="shared" si="59"/>
        <v>288</v>
      </c>
      <c r="Q49" s="10">
        <f t="shared" si="63"/>
        <v>558</v>
      </c>
      <c r="R49" s="8">
        <f t="shared" si="60"/>
        <v>576</v>
      </c>
      <c r="S49" s="35">
        <f t="shared" si="64"/>
        <v>18</v>
      </c>
      <c r="T49" s="54" t="s">
        <v>36</v>
      </c>
      <c r="U49" s="55"/>
    </row>
    <row r="50" spans="2:28" ht="18.600000000000001" customHeight="1" thickBot="1" x14ac:dyDescent="0.3">
      <c r="B50" s="37">
        <v>6</v>
      </c>
      <c r="C50" s="38">
        <v>18</v>
      </c>
      <c r="D50" s="39">
        <v>16</v>
      </c>
      <c r="E50" s="38">
        <f t="shared" si="57"/>
        <v>288</v>
      </c>
      <c r="F50" s="40">
        <f t="shared" si="61"/>
        <v>567</v>
      </c>
      <c r="G50" s="38">
        <f t="shared" si="58"/>
        <v>576</v>
      </c>
      <c r="H50" s="41">
        <f t="shared" si="62"/>
        <v>9</v>
      </c>
      <c r="I50" s="31">
        <f>F50-F40</f>
        <v>113.39999999999998</v>
      </c>
      <c r="J50" s="29">
        <f>I50/H50</f>
        <v>12.599999999999998</v>
      </c>
      <c r="K50" s="43">
        <f>I50+K48</f>
        <v>2381.4</v>
      </c>
      <c r="M50" s="37">
        <v>6</v>
      </c>
      <c r="N50" s="38">
        <v>18</v>
      </c>
      <c r="O50" s="39">
        <v>32</v>
      </c>
      <c r="P50" s="38">
        <f t="shared" si="59"/>
        <v>576</v>
      </c>
      <c r="Q50" s="40">
        <f t="shared" si="63"/>
        <v>1134</v>
      </c>
      <c r="R50" s="38">
        <f t="shared" si="60"/>
        <v>1152</v>
      </c>
      <c r="S50" s="41">
        <f t="shared" si="64"/>
        <v>18</v>
      </c>
      <c r="T50" s="31">
        <f>Q50-Q40</f>
        <v>113.40000000000009</v>
      </c>
      <c r="U50" s="29">
        <f>T50/S50</f>
        <v>6.3000000000000052</v>
      </c>
      <c r="Z50">
        <v>33</v>
      </c>
      <c r="AA50">
        <v>18</v>
      </c>
      <c r="AB50">
        <f>Z50*AA50</f>
        <v>594</v>
      </c>
    </row>
    <row r="51" spans="2:28" ht="18.600000000000001" customHeight="1" x14ac:dyDescent="0.25">
      <c r="Z51">
        <v>14</v>
      </c>
      <c r="AA51">
        <v>18</v>
      </c>
      <c r="AB51">
        <f t="shared" ref="AB51:AB55" si="65">Z51*AA51</f>
        <v>252</v>
      </c>
    </row>
    <row r="52" spans="2:28" ht="18.600000000000001" customHeight="1" x14ac:dyDescent="0.25">
      <c r="Z52">
        <v>10</v>
      </c>
      <c r="AA52">
        <v>18</v>
      </c>
      <c r="AB52">
        <f t="shared" si="65"/>
        <v>180</v>
      </c>
    </row>
    <row r="53" spans="2:28" ht="18.600000000000001" customHeight="1" x14ac:dyDescent="0.25">
      <c r="Z53">
        <v>7</v>
      </c>
      <c r="AA53">
        <v>18</v>
      </c>
      <c r="AB53">
        <f t="shared" si="65"/>
        <v>126</v>
      </c>
    </row>
    <row r="54" spans="2:28" ht="18.600000000000001" customHeight="1" x14ac:dyDescent="0.25">
      <c r="Z54">
        <v>3</v>
      </c>
      <c r="AA54">
        <v>18</v>
      </c>
      <c r="AB54">
        <f t="shared" si="65"/>
        <v>54</v>
      </c>
    </row>
    <row r="55" spans="2:28" ht="18.600000000000001" customHeight="1" x14ac:dyDescent="0.25">
      <c r="Z55">
        <v>3</v>
      </c>
      <c r="AA55">
        <v>18</v>
      </c>
      <c r="AB55">
        <f t="shared" si="65"/>
        <v>54</v>
      </c>
    </row>
    <row r="56" spans="2:28" ht="18.600000000000001" customHeight="1" x14ac:dyDescent="0.25">
      <c r="AB56">
        <f>SUM(AB50:AB55)</f>
        <v>1260</v>
      </c>
    </row>
  </sheetData>
  <mergeCells count="40">
    <mergeCell ref="W41:AC41"/>
    <mergeCell ref="AD45:AE45"/>
    <mergeCell ref="AD47:AE47"/>
    <mergeCell ref="I1:J1"/>
    <mergeCell ref="B43:H43"/>
    <mergeCell ref="M43:S43"/>
    <mergeCell ref="I47:J47"/>
    <mergeCell ref="T47:U47"/>
    <mergeCell ref="B33:H33"/>
    <mergeCell ref="M33:S33"/>
    <mergeCell ref="I37:J37"/>
    <mergeCell ref="T37:U37"/>
    <mergeCell ref="I39:J39"/>
    <mergeCell ref="T39:U39"/>
    <mergeCell ref="I27:J27"/>
    <mergeCell ref="B3:H3"/>
    <mergeCell ref="M3:S3"/>
    <mergeCell ref="I7:J7"/>
    <mergeCell ref="T7:U7"/>
    <mergeCell ref="B23:H23"/>
    <mergeCell ref="M23:S23"/>
    <mergeCell ref="I9:J9"/>
    <mergeCell ref="T9:U9"/>
    <mergeCell ref="I49:J49"/>
    <mergeCell ref="T49:U49"/>
    <mergeCell ref="B13:H13"/>
    <mergeCell ref="M13:S13"/>
    <mergeCell ref="I17:J17"/>
    <mergeCell ref="T17:U17"/>
    <mergeCell ref="T27:U27"/>
    <mergeCell ref="T29:U29"/>
    <mergeCell ref="I19:J19"/>
    <mergeCell ref="T19:U19"/>
    <mergeCell ref="I29:J29"/>
    <mergeCell ref="AD19:AE19"/>
    <mergeCell ref="W3:AC3"/>
    <mergeCell ref="AD7:AE7"/>
    <mergeCell ref="AD9:AE9"/>
    <mergeCell ref="W13:AC13"/>
    <mergeCell ref="AD17:AE17"/>
  </mergeCells>
  <pageMargins left="0" right="0" top="0" bottom="0" header="0" footer="0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5" x14ac:dyDescent="0.25"/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2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2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2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2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2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2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2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2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2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2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2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2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2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2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2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2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2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2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2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2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2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2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2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2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2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2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2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2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2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2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2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2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2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2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2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2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2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2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64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64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64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Martingala ITER</vt:lpstr>
      <vt:lpstr>Formulario_TEST</vt:lpstr>
      <vt:lpstr>Martingala ITER_2</vt:lpstr>
      <vt:lpstr>Hoja1</vt:lpstr>
      <vt:lpstr>Tablero</vt:lpstr>
      <vt:lpstr>Formulario_TEST!Área_de_impresión</vt:lpstr>
      <vt:lpstr>'Martingala ITER_2'!Área_de_impresión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2021-12-05T18:57:35Z</cp:lastPrinted>
  <dcterms:created xsi:type="dcterms:W3CDTF">2015-06-05T18:17:20Z</dcterms:created>
  <dcterms:modified xsi:type="dcterms:W3CDTF">2021-12-05T19:35:31Z</dcterms:modified>
</cp:coreProperties>
</file>