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 Costa\Documents\agistin\main\results\CIRED\"/>
    </mc:Choice>
  </mc:AlternateContent>
  <xr:revisionPtr revIDLastSave="0" documentId="13_ncr:1_{625413F1-F76B-4219-B662-ED8FE2A32E06}" xr6:coauthVersionLast="47" xr6:coauthVersionMax="47" xr10:uidLastSave="{00000000-0000-0000-0000-000000000000}"/>
  <bookViews>
    <workbookView xWindow="5640" yWindow="2115" windowWidth="19755" windowHeight="12510" xr2:uid="{868BAA8E-1AA2-4D5F-B31E-70B0642F7C3D}"/>
  </bookViews>
  <sheets>
    <sheet name="Hoja1" sheetId="1" r:id="rId1"/>
  </sheets>
  <definedNames>
    <definedName name="_xlnm._FilterDatabase" localSheetId="0" hidden="1">Hoja1!$A$1:$H$15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G16" i="1" s="1"/>
  <c r="H16" i="1" s="1"/>
  <c r="F13" i="1"/>
  <c r="F12" i="1"/>
  <c r="F11" i="1"/>
  <c r="F6" i="1"/>
  <c r="F7" i="1"/>
  <c r="F5" i="1"/>
  <c r="F4" i="1"/>
  <c r="F10" i="1"/>
  <c r="F3" i="1"/>
  <c r="F9" i="1"/>
  <c r="F8" i="1"/>
  <c r="F15" i="1"/>
  <c r="F14" i="1"/>
  <c r="F2" i="1"/>
  <c r="G15" i="1" s="1"/>
  <c r="H15" i="1" s="1"/>
  <c r="G13" i="1" l="1"/>
  <c r="H13" i="1" s="1"/>
  <c r="G11" i="1"/>
  <c r="H11" i="1" s="1"/>
  <c r="G12" i="1"/>
  <c r="H12" i="1" s="1"/>
  <c r="G2" i="1"/>
  <c r="H2" i="1" s="1"/>
  <c r="G10" i="1"/>
  <c r="H10" i="1" s="1"/>
  <c r="G4" i="1"/>
  <c r="H4" i="1" s="1"/>
  <c r="G5" i="1"/>
  <c r="H5" i="1" s="1"/>
  <c r="G6" i="1"/>
  <c r="H6" i="1" s="1"/>
  <c r="G9" i="1"/>
  <c r="H9" i="1" s="1"/>
  <c r="G7" i="1"/>
  <c r="H7" i="1" s="1"/>
</calcChain>
</file>

<file path=xl/sharedStrings.xml><?xml version="1.0" encoding="utf-8"?>
<sst xmlns="http://schemas.openxmlformats.org/spreadsheetml/2006/main" count="7" uniqueCount="7">
  <si>
    <t>Wmin</t>
  </si>
  <si>
    <t>Wfinal</t>
  </si>
  <si>
    <t>ObjectiveValue</t>
  </si>
  <si>
    <t>Month</t>
  </si>
  <si>
    <t>PV diff</t>
  </si>
  <si>
    <t>Obj corr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</si>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</sst>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9" fontId="0" fillId="0" borderId="0" xfId="1" applyFont="1"/>
    <xf numFmtId="0" fontId="0" fillId="0" borderId="0" xfId="1" applyNumberFormat="1" applyFont="1"/>
    <xf numFmtId="0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9B87-BC7A-4D90-BE76-F4D7E2AFE4B5}">
  <sheetPr filterMode="1"/>
  <dimension ref="A1:H16"/>
  <sheetViews>
    <sheetView tabSelected="1" workbookViewId="0">
      <selection activeCell="H16" sqref="H16"/>
    </sheetView>
  </sheetViews>
  <sheetFormatPr defaultColWidth="11.42578125" defaultRowHeight="15" x14ac:dyDescent="0.25"/>
  <cols>
    <col min="2" max="2" width="14.140625" customWidth="1"/>
  </cols>
  <sheetData>
    <row r="1" spans="1:8" x14ac:dyDescent="0.25">
      <c r="A1" t="s">
        <v>0</v>
      </c>
      <c r="B1" t="s">
        <v>3</v>
      </c>
      <c r="C1" t="s">
        <v>2</v>
      </c>
      <c r="D1" t="s">
        <v>1</v>
      </c>
      <c r="E1" t="s">
        <v>4</v>
      </c>
      <c r="F1" t="s">
        <v>5</v>
      </c>
      <c r="G1" t="s">
        <v>6</v>
      </c>
    </row>
    <row r="2" spans="1:8" x14ac:dyDescent="0.25">
      <c r="A2">
        <v>8500</v>
      </c>
      <c r="B2">
        <v>8</v>
      </c>
      <c r="C2">
        <v>19.829999999999998</v>
      </c>
      <c r="D2">
        <v>9500</v>
      </c>
      <c r="E2" s="2">
        <v>0.40994366040178998</v>
      </c>
      <c r="F2" s="3">
        <f>C2-E2</f>
        <v>19.420056339598208</v>
      </c>
      <c r="G2" s="5">
        <f>(F2-$F$2)</f>
        <v>0</v>
      </c>
      <c r="H2" s="4">
        <f>G2/$F$2</f>
        <v>0</v>
      </c>
    </row>
    <row r="3" spans="1:8" hidden="1" x14ac:dyDescent="0.25">
      <c r="A3">
        <v>8500</v>
      </c>
      <c r="B3">
        <v>1</v>
      </c>
      <c r="C3">
        <v>0.3725</v>
      </c>
      <c r="D3">
        <v>10500</v>
      </c>
      <c r="E3" s="2">
        <v>0.37253296342661602</v>
      </c>
      <c r="F3" s="3">
        <f>C3-E3</f>
        <v>-3.2963426616017255E-5</v>
      </c>
      <c r="G3" s="6"/>
    </row>
    <row r="4" spans="1:8" x14ac:dyDescent="0.25">
      <c r="A4">
        <v>8600</v>
      </c>
      <c r="B4">
        <v>8</v>
      </c>
      <c r="C4">
        <v>19.343981281717401</v>
      </c>
      <c r="D4">
        <v>9500</v>
      </c>
      <c r="E4" s="2">
        <v>0</v>
      </c>
      <c r="F4" s="3">
        <f>C4-E4</f>
        <v>19.343981281717401</v>
      </c>
      <c r="G4" s="7">
        <f>(F4-$F$2)</f>
        <v>-7.6075057880807151E-2</v>
      </c>
      <c r="H4" s="4">
        <f>G4/$F$2</f>
        <v>-3.9173448598955564E-3</v>
      </c>
    </row>
    <row r="5" spans="1:8" x14ac:dyDescent="0.25">
      <c r="A5">
        <v>8700</v>
      </c>
      <c r="B5">
        <v>8</v>
      </c>
      <c r="C5">
        <v>19.101166695811699</v>
      </c>
      <c r="D5">
        <v>9500</v>
      </c>
      <c r="E5" s="2">
        <v>0</v>
      </c>
      <c r="F5" s="3">
        <f>C5-E5</f>
        <v>19.101166695811699</v>
      </c>
      <c r="G5" s="7">
        <f>(F5-$F$2)</f>
        <v>-0.31888964378650897</v>
      </c>
      <c r="H5" s="4">
        <f>G5/$F$2</f>
        <v>-1.642063432824761E-2</v>
      </c>
    </row>
    <row r="6" spans="1:8" x14ac:dyDescent="0.25">
      <c r="A6">
        <v>8800</v>
      </c>
      <c r="B6">
        <v>8</v>
      </c>
      <c r="C6">
        <v>18.938235990747199</v>
      </c>
      <c r="D6">
        <v>9500</v>
      </c>
      <c r="E6" s="2">
        <v>0</v>
      </c>
      <c r="F6" s="3">
        <f>C6-E6</f>
        <v>18.938235990747199</v>
      </c>
      <c r="G6" s="7">
        <f>(F6-$F$2)</f>
        <v>-0.48182034885100933</v>
      </c>
      <c r="H6" s="4">
        <f>G6/$F$2</f>
        <v>-2.481045061998919E-2</v>
      </c>
    </row>
    <row r="7" spans="1:8" x14ac:dyDescent="0.25">
      <c r="A7">
        <v>8900</v>
      </c>
      <c r="B7">
        <v>8</v>
      </c>
      <c r="C7">
        <v>18.856681517719199</v>
      </c>
      <c r="D7">
        <v>9500</v>
      </c>
      <c r="E7" s="2">
        <v>0</v>
      </c>
      <c r="F7" s="3">
        <f>C7-E7</f>
        <v>18.856681517719199</v>
      </c>
      <c r="G7" s="7">
        <f>(F7-$F$2)</f>
        <v>-0.56337482187900889</v>
      </c>
      <c r="H7" s="4">
        <f>G7/$F$2</f>
        <v>-2.9009947861493426E-2</v>
      </c>
    </row>
    <row r="8" spans="1:8" hidden="1" x14ac:dyDescent="0.25">
      <c r="A8">
        <v>9000</v>
      </c>
      <c r="B8">
        <v>1</v>
      </c>
      <c r="C8">
        <v>0.37440000000000001</v>
      </c>
      <c r="D8">
        <v>10500</v>
      </c>
      <c r="E8" s="2">
        <v>0.37445074093644898</v>
      </c>
      <c r="F8" s="3">
        <f>C8-E8</f>
        <v>-5.0740936448967489E-5</v>
      </c>
      <c r="G8" s="6"/>
    </row>
    <row r="9" spans="1:8" x14ac:dyDescent="0.25">
      <c r="A9">
        <v>9000</v>
      </c>
      <c r="B9">
        <v>8</v>
      </c>
      <c r="C9">
        <v>19.2</v>
      </c>
      <c r="D9">
        <v>9500</v>
      </c>
      <c r="E9" s="2">
        <v>0.40994369703737998</v>
      </c>
      <c r="F9" s="3">
        <f>C9-E9</f>
        <v>18.790056302962618</v>
      </c>
      <c r="G9" s="7">
        <f>(F9-$F$2)</f>
        <v>-0.63000003663558957</v>
      </c>
      <c r="H9" s="4">
        <f>G9/$F$2</f>
        <v>-3.2440690470655141E-2</v>
      </c>
    </row>
    <row r="10" spans="1:8" x14ac:dyDescent="0.25">
      <c r="A10">
        <v>9100</v>
      </c>
      <c r="B10">
        <v>8</v>
      </c>
      <c r="C10">
        <v>18.7701387726127</v>
      </c>
      <c r="D10">
        <v>9500</v>
      </c>
      <c r="E10" s="2">
        <v>0</v>
      </c>
      <c r="F10" s="3">
        <f>C10-E10</f>
        <v>18.7701387726127</v>
      </c>
      <c r="G10" s="7">
        <f>(F10-$F$2)</f>
        <v>-0.64991756698550773</v>
      </c>
      <c r="H10" s="4">
        <f>G10/$F$2</f>
        <v>-3.3466306977714681E-2</v>
      </c>
    </row>
    <row r="11" spans="1:8" x14ac:dyDescent="0.25">
      <c r="A11">
        <v>9200</v>
      </c>
      <c r="B11">
        <v>8</v>
      </c>
      <c r="C11">
        <v>18.854248633443799</v>
      </c>
      <c r="D11">
        <v>9500</v>
      </c>
      <c r="E11" s="2">
        <v>0</v>
      </c>
      <c r="F11" s="3">
        <f>C11-E11</f>
        <v>18.854248633443799</v>
      </c>
      <c r="G11" s="7">
        <f>(F11-$F$2)</f>
        <v>-0.56580770615440912</v>
      </c>
      <c r="H11" s="4">
        <f>G11/$F$2</f>
        <v>-2.9135224752191189E-2</v>
      </c>
    </row>
    <row r="12" spans="1:8" x14ac:dyDescent="0.25">
      <c r="A12">
        <v>9300</v>
      </c>
      <c r="B12">
        <v>8</v>
      </c>
      <c r="C12">
        <v>22.812291756829001</v>
      </c>
      <c r="D12">
        <v>9582.69</v>
      </c>
      <c r="E12" s="2">
        <v>0</v>
      </c>
      <c r="F12" s="3">
        <f>C12-E12</f>
        <v>22.812291756829001</v>
      </c>
      <c r="G12" s="7">
        <f>(F12-$F$2)</f>
        <v>3.3922354172307934</v>
      </c>
      <c r="H12" s="4">
        <f>G12/$F$2</f>
        <v>0.17467690916601003</v>
      </c>
    </row>
    <row r="13" spans="1:8" x14ac:dyDescent="0.25">
      <c r="A13">
        <v>9400</v>
      </c>
      <c r="B13">
        <v>8</v>
      </c>
      <c r="C13">
        <v>27.6203917887952</v>
      </c>
      <c r="D13">
        <v>9682.1299999999992</v>
      </c>
      <c r="E13" s="2">
        <v>0</v>
      </c>
      <c r="F13" s="3">
        <f>C13-E13</f>
        <v>27.6203917887952</v>
      </c>
      <c r="G13" s="7">
        <f>(F13-$F$2)</f>
        <v>8.2003354491969915</v>
      </c>
      <c r="H13" s="4">
        <f>G13/$F$2</f>
        <v>0.4222611564970698</v>
      </c>
    </row>
    <row r="14" spans="1:8" hidden="1" x14ac:dyDescent="0.25">
      <c r="A14">
        <v>9500</v>
      </c>
      <c r="B14">
        <v>1</v>
      </c>
      <c r="C14">
        <v>0.37702999999999998</v>
      </c>
      <c r="D14">
        <v>10500</v>
      </c>
      <c r="E14" s="2">
        <v>0.37703065854857298</v>
      </c>
      <c r="F14" s="3">
        <f>C14-E14</f>
        <v>-6.5854857300706726E-7</v>
      </c>
      <c r="G14" s="6"/>
    </row>
    <row r="15" spans="1:8" x14ac:dyDescent="0.25">
      <c r="A15">
        <v>9500</v>
      </c>
      <c r="B15">
        <v>8</v>
      </c>
      <c r="C15" s="1">
        <v>32.880600000000001</v>
      </c>
      <c r="D15">
        <v>9781.52</v>
      </c>
      <c r="E15" s="2">
        <v>0.40994366040198499</v>
      </c>
      <c r="F15" s="3">
        <f>C15-E15</f>
        <v>32.470656339598015</v>
      </c>
      <c r="G15" s="7">
        <f>(F15-$F$2)</f>
        <v>13.050599999999807</v>
      </c>
      <c r="H15" s="4">
        <f>G15/$F$2</f>
        <v>0.67201658799460606</v>
      </c>
    </row>
    <row r="16" spans="1:8" x14ac:dyDescent="0.25">
      <c r="A16">
        <v>9600</v>
      </c>
      <c r="B16">
        <v>8</v>
      </c>
      <c r="C16">
        <v>37.308930869554501</v>
      </c>
      <c r="D16">
        <v>9880</v>
      </c>
      <c r="E16" s="2">
        <v>0</v>
      </c>
      <c r="F16" s="3">
        <f>C16-E16</f>
        <v>37.308930869554501</v>
      </c>
      <c r="G16" s="7">
        <f>(F16-$F$2)</f>
        <v>17.888874529956293</v>
      </c>
      <c r="H16" s="4">
        <f>G16/$F$2</f>
        <v>0.92115461547247013</v>
      </c>
    </row>
  </sheetData>
  <autoFilter ref="A1:H15" xr:uid="{95B29B87-BC7A-4D90-BE76-F4D7E2AFE4B5}">
    <filterColumn colId="1">
      <filters>
        <filter val="8"/>
      </filters>
    </filterColumn>
    <sortState xmlns:xlrd2="http://schemas.microsoft.com/office/spreadsheetml/2017/richdata2" ref="A2:H15">
      <sortCondition ref="A1:A1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 García</dc:creator>
  <cp:lastModifiedBy>Sergi Costa</cp:lastModifiedBy>
  <dcterms:created xsi:type="dcterms:W3CDTF">2024-03-14T12:28:13Z</dcterms:created>
  <dcterms:modified xsi:type="dcterms:W3CDTF">2024-03-14T17:37:05Z</dcterms:modified>
</cp:coreProperties>
</file>