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74A4125D-DB09-4631-A776-9D102ADF7380}" xr6:coauthVersionLast="47" xr6:coauthVersionMax="47" xr10:uidLastSave="{00000000-0000-0000-0000-000000000000}"/>
  <bookViews>
    <workbookView xWindow="-120" yWindow="-120" windowWidth="29040" windowHeight="15840" firstSheet="1" activeTab="12" xr2:uid="{A5667F64-109C-47C3-884E-1862F3FE77BD}"/>
  </bookViews>
  <sheets>
    <sheet name="Grid" sheetId="12" r:id="rId1"/>
    <sheet name="Reservoir_Ex0" sheetId="17" r:id="rId2"/>
    <sheet name="Pipe_Ex0" sheetId="16" r:id="rId3"/>
    <sheet name="Source" sheetId="19" r:id="rId4"/>
    <sheet name="EB" sheetId="11" r:id="rId5"/>
    <sheet name="SolarPV" sheetId="10" r:id="rId6"/>
    <sheet name="Reservoir" sheetId="20" r:id="rId7"/>
    <sheet name="HydroSwitch" sheetId="21" r:id="rId8"/>
    <sheet name="NewPump" sheetId="22" r:id="rId9"/>
    <sheet name="Turbine" sheetId="18" r:id="rId10"/>
    <sheet name="Switch" sheetId="23" r:id="rId11"/>
    <sheet name="Pump" sheetId="24" r:id="rId12"/>
    <sheet name="Battery_FCR" sheetId="2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4" l="1"/>
  <c r="L2" i="25"/>
  <c r="G2" i="25"/>
  <c r="D3" i="24"/>
</calcChain>
</file>

<file path=xl/sharedStrings.xml><?xml version="1.0" encoding="utf-8"?>
<sst xmlns="http://schemas.openxmlformats.org/spreadsheetml/2006/main" count="78" uniqueCount="43">
  <si>
    <t>Name</t>
  </si>
  <si>
    <t>Pmax</t>
  </si>
  <si>
    <t>eff</t>
  </si>
  <si>
    <t>Pinst</t>
  </si>
  <si>
    <t>CONNECTION</t>
  </si>
  <si>
    <t>P,EB,P;</t>
  </si>
  <si>
    <t>PV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</si>
  <si>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</si>
  <si>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</si>
  <si>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</si>
  <si>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</si>
  <si>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</si>
  <si>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</si>
  <si>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</si>
  <si>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</si>
  <si>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</si>
  <si>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</si>
  <si>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</si>
  <si>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</si>
  <si>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</si>
  <si>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</si>
  <si>
    <t>A</t>
  </si>
  <si>
    <t>B</t>
  </si>
  <si>
    <t>Qmax</t>
  </si>
  <si>
    <t>Qnom</t>
  </si>
  <si>
    <t>n_n</t>
  </si>
  <si>
    <t>Pump1</t>
  </si>
  <si>
    <t>P,EB,P;Qout,Pipe1,Q;H,Pipe1,H;Qin,Reservoir0,Q;</t>
  </si>
  <si>
    <t>H0</t>
  </si>
  <si>
    <t>K</t>
  </si>
  <si>
    <t>Pipe1</t>
  </si>
  <si>
    <t>Q,Reservoir1,Q;</t>
  </si>
  <si>
    <t>W0</t>
  </si>
  <si>
    <t>Wmin</t>
  </si>
  <si>
    <t>Wmax</t>
  </si>
  <si>
    <t>Reservoir0</t>
  </si>
  <si>
    <t>Irrigation1</t>
  </si>
  <si>
    <t>Qin,Reservoir1,Q;</t>
  </si>
  <si>
    <t>zmin</t>
  </si>
  <si>
    <t>zmax</t>
  </si>
  <si>
    <t>Reservoir1</t>
  </si>
  <si>
    <t>Pump2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</si>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</sst>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workbookViewId="0">
      <selection activeCell="B2" sqref="B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8</v>
      </c>
      <c r="B2" s="1">
        <v>480000</v>
      </c>
      <c r="C2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AEED-001C-411B-B768-263D03F4A295}">
  <dimension ref="A1:C1"/>
  <sheetViews>
    <sheetView workbookViewId="0">
      <selection activeCell="I35" sqref="I35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B225-682F-4AF6-AA57-EF68581A491F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FEE0-6B7C-4CCD-B0E7-CA336468EF0A}">
  <dimension ref="A1:I3"/>
  <sheetViews>
    <sheetView topLeftCell="A16" workbookViewId="0">
      <selection activeCell="G3" sqref="G3"/>
    </sheetView>
  </sheetViews>
  <sheetFormatPr baseColWidth="10" defaultColWidth="11.42578125" defaultRowHeight="15" x14ac:dyDescent="0.25"/>
  <cols>
    <col min="9" max="9" width="23.140625" customWidth="1"/>
  </cols>
  <sheetData>
    <row r="1" spans="1:9" x14ac:dyDescent="0.25">
      <c r="A1" t="s">
        <v>0</v>
      </c>
      <c r="B1" t="s">
        <v>21</v>
      </c>
      <c r="C1" t="s">
        <v>22</v>
      </c>
      <c r="D1" t="s">
        <v>1</v>
      </c>
      <c r="E1" t="s">
        <v>23</v>
      </c>
      <c r="F1" t="s">
        <v>24</v>
      </c>
      <c r="G1" t="s">
        <v>25</v>
      </c>
      <c r="H1" t="s">
        <v>2</v>
      </c>
      <c r="I1" t="s">
        <v>4</v>
      </c>
    </row>
    <row r="2" spans="1:9" x14ac:dyDescent="0.25">
      <c r="A2" t="s">
        <v>26</v>
      </c>
      <c r="B2">
        <v>50</v>
      </c>
      <c r="C2">
        <v>0.1</v>
      </c>
      <c r="D2" s="1">
        <f>9810*50*20</f>
        <v>9810000</v>
      </c>
      <c r="E2">
        <v>20</v>
      </c>
      <c r="F2">
        <v>5</v>
      </c>
      <c r="G2">
        <v>1450</v>
      </c>
      <c r="H2">
        <v>0.9</v>
      </c>
      <c r="I2" t="s">
        <v>27</v>
      </c>
    </row>
    <row r="3" spans="1:9" x14ac:dyDescent="0.25">
      <c r="A3" t="s">
        <v>41</v>
      </c>
      <c r="B3">
        <v>50</v>
      </c>
      <c r="C3">
        <v>0.1</v>
      </c>
      <c r="D3" s="1">
        <f>9810*50*20</f>
        <v>9810000</v>
      </c>
      <c r="E3">
        <v>20</v>
      </c>
      <c r="F3">
        <v>5</v>
      </c>
      <c r="G3">
        <v>1450</v>
      </c>
      <c r="H3">
        <v>0.9</v>
      </c>
      <c r="I3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A7AD-911E-468D-A5C7-FF396FA89013}">
  <dimension ref="A1:M2"/>
  <sheetViews>
    <sheetView tabSelected="1" workbookViewId="0">
      <selection activeCell="D14" sqref="D14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14</v>
      </c>
      <c r="I1" t="s">
        <v>3</v>
      </c>
      <c r="J1" t="s">
        <v>15</v>
      </c>
      <c r="K1" t="s">
        <v>16</v>
      </c>
      <c r="L1" t="s">
        <v>20</v>
      </c>
      <c r="M1" t="s">
        <v>4</v>
      </c>
    </row>
    <row r="2" spans="1:13" x14ac:dyDescent="0.25">
      <c r="A2" t="s">
        <v>17</v>
      </c>
      <c r="B2" s="2" t="s">
        <v>42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18</v>
      </c>
      <c r="K2" t="s">
        <v>19</v>
      </c>
      <c r="L2">
        <f>-1/0.2</f>
        <v>-5</v>
      </c>
      <c r="M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8436-BD7F-474D-BC69-F82D352006FA}">
  <dimension ref="A1:E3"/>
  <sheetViews>
    <sheetView workbookViewId="0">
      <selection sqref="A1:E3"/>
    </sheetView>
  </sheetViews>
  <sheetFormatPr baseColWidth="10" defaultColWidth="11.42578125" defaultRowHeight="15" x14ac:dyDescent="0.25"/>
  <cols>
    <col min="5" max="5" width="22.28515625" customWidth="1"/>
  </cols>
  <sheetData>
    <row r="1" spans="1:5" x14ac:dyDescent="0.25">
      <c r="A1" t="s">
        <v>0</v>
      </c>
      <c r="B1" t="s">
        <v>32</v>
      </c>
      <c r="C1" t="s">
        <v>33</v>
      </c>
      <c r="D1" t="s">
        <v>34</v>
      </c>
      <c r="E1" t="s">
        <v>4</v>
      </c>
    </row>
    <row r="2" spans="1:5" x14ac:dyDescent="0.25">
      <c r="A2" t="s">
        <v>35</v>
      </c>
      <c r="B2">
        <v>15</v>
      </c>
      <c r="C2">
        <v>0</v>
      </c>
      <c r="D2">
        <v>20</v>
      </c>
    </row>
    <row r="3" spans="1:5" x14ac:dyDescent="0.25">
      <c r="A3" t="s">
        <v>40</v>
      </c>
      <c r="B3">
        <v>1</v>
      </c>
      <c r="C3">
        <v>0</v>
      </c>
      <c r="D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6835-A883-4071-9678-7D7C9A6969EB}">
  <dimension ref="A1:E2"/>
  <sheetViews>
    <sheetView workbookViewId="0">
      <selection activeCell="E6" sqref="E6"/>
    </sheetView>
  </sheetViews>
  <sheetFormatPr baseColWidth="10" defaultColWidth="11.42578125" defaultRowHeight="15" x14ac:dyDescent="0.25"/>
  <cols>
    <col min="5" max="5" width="15" bestFit="1" customWidth="1"/>
  </cols>
  <sheetData>
    <row r="1" spans="1:5" x14ac:dyDescent="0.25">
      <c r="A1" t="s">
        <v>0</v>
      </c>
      <c r="B1" t="s">
        <v>28</v>
      </c>
      <c r="C1" t="s">
        <v>29</v>
      </c>
      <c r="D1" t="s">
        <v>23</v>
      </c>
      <c r="E1" t="s">
        <v>4</v>
      </c>
    </row>
    <row r="2" spans="1:5" x14ac:dyDescent="0.25">
      <c r="A2" t="s">
        <v>30</v>
      </c>
      <c r="B2">
        <v>20</v>
      </c>
      <c r="C2">
        <v>0.05</v>
      </c>
      <c r="D2">
        <v>50</v>
      </c>
      <c r="E2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E39A-9470-415B-B570-9556D1183609}">
  <dimension ref="A1:B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36</v>
      </c>
      <c r="B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25">
      <c r="A2" t="s">
        <v>6</v>
      </c>
      <c r="B2" s="1">
        <v>50000</v>
      </c>
      <c r="C2" s="1">
        <v>0.98</v>
      </c>
      <c r="D2" s="1">
        <v>100000</v>
      </c>
      <c r="E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EFDB-D204-4852-8D49-746E694169BB}">
  <dimension ref="A1:G1"/>
  <sheetViews>
    <sheetView workbookViewId="0">
      <selection activeCell="I44" sqref="I44"/>
    </sheetView>
  </sheetViews>
  <sheetFormatPr baseColWidth="10" defaultColWidth="11.42578125" defaultRowHeight="15" x14ac:dyDescent="0.25"/>
  <cols>
    <col min="7" max="7" width="22.28515625" customWidth="1"/>
  </cols>
  <sheetData>
    <row r="1" spans="1:7" x14ac:dyDescent="0.25">
      <c r="A1" t="s">
        <v>0</v>
      </c>
      <c r="B1" t="s">
        <v>32</v>
      </c>
      <c r="C1" t="s">
        <v>33</v>
      </c>
      <c r="D1" t="s">
        <v>34</v>
      </c>
      <c r="E1" t="s">
        <v>38</v>
      </c>
      <c r="F1" t="s">
        <v>39</v>
      </c>
      <c r="G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92D1-4A45-4AA8-AD26-19BEF76A46F6}">
  <dimension ref="A1:B1"/>
  <sheetViews>
    <sheetView workbookViewId="0">
      <selection activeCell="F18" sqref="F18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2" x14ac:dyDescent="0.25">
      <c r="A1" t="s">
        <v>0</v>
      </c>
      <c r="B1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50E2-7F51-4EFA-B67C-2C19B4D4CEF2}">
  <dimension ref="A1:C1"/>
  <sheetViews>
    <sheetView workbookViewId="0">
      <selection activeCell="A2" sqref="A2:C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Grid</vt:lpstr>
      <vt:lpstr>Reservoir_Ex0</vt:lpstr>
      <vt:lpstr>Pipe_Ex0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Pump</vt:lpstr>
      <vt:lpstr>Battery_FCR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2025-01-22T18:02:06Z</dcterms:modified>
</cp:coreProperties>
</file>