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<sst xmlns="http://schemas.openxmlformats.org/spreadsheetml/2006/main" count="7" uniqueCount="7">
  <si>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Hour</t>
  </si>
  <si>
    <t xml:space="preserve">Qirr</t>
  </si>
  <si>
    <t xml:space="preserve">count</t>
  </si>
  <si>
    <t xml:space="preserve">std</t>
  </si>
  <si>
    <t xml:space="preserve">sem</t>
  </si>
  <si>
    <t xml:space="preserve">ci95_low</t>
  </si>
  <si>
    <t xml:space="preserve">ci95_high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</si>
</sst>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73046875" defaultRowHeight="13.8" zeroHeight="false" outlineLevelRow="0" outlineLevelCol="0"/>
  <cols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n">
        <v>0</v>
      </c>
      <c r="B2" s="1" t="n">
        <v>59.5183058512739</v>
      </c>
      <c r="C2" s="1" t="n">
        <v>13001</v>
      </c>
      <c r="D2" s="1" t="n">
        <v>41.53817902769</v>
      </c>
      <c r="E2" s="1" t="n">
        <f aca="false">D2/SQRT(C2)</f>
        <v>0.364299918970563</v>
      </c>
      <c r="F2" s="1" t="n">
        <f aca="false">B2-E2*1.96/2</f>
        <v>59.1612919306828</v>
      </c>
      <c r="G2" s="3" t="n">
        <f aca="false">B2+E2*1.96/2</f>
        <v>59.8753197718651</v>
      </c>
    </row>
    <row r="3" customFormat="false" ht="13.8" hidden="false" customHeight="false" outlineLevel="0" collapsed="false">
      <c r="A3" s="2" t="n">
        <v>1</v>
      </c>
      <c r="B3" s="1" t="n">
        <v>60.0842852568226</v>
      </c>
      <c r="C3" s="1" t="n">
        <v>13191</v>
      </c>
      <c r="D3" s="1" t="n">
        <v>41.3456443386492</v>
      </c>
      <c r="E3" s="1" t="n">
        <f aca="false">D3/SQRT(C3)</f>
        <v>0.359990387444218</v>
      </c>
      <c r="F3" s="1" t="n">
        <f aca="false">B3-E3*1.96/2</f>
        <v>59.7314946771273</v>
      </c>
      <c r="G3" s="3" t="n">
        <f aca="false">B3+E3*1.96/2</f>
        <v>60.4370758365179</v>
      </c>
    </row>
    <row r="4" customFormat="false" ht="13.8" hidden="false" customHeight="false" outlineLevel="0" collapsed="false">
      <c r="A4" s="2" t="n">
        <v>2</v>
      </c>
      <c r="B4" s="1" t="n">
        <v>60.2367329243138</v>
      </c>
      <c r="C4" s="1" t="n">
        <v>12826</v>
      </c>
      <c r="D4" s="1" t="n">
        <v>41.5863869828372</v>
      </c>
      <c r="E4" s="1" t="n">
        <f aca="false">D4/SQRT(C4)</f>
        <v>0.367202452208618</v>
      </c>
      <c r="F4" s="1" t="n">
        <f aca="false">B4-E4*1.96/2</f>
        <v>59.8768745211494</v>
      </c>
      <c r="G4" s="3" t="n">
        <f aca="false">B4+E4*1.96/2</f>
        <v>60.5965913274782</v>
      </c>
    </row>
    <row r="5" customFormat="false" ht="13.8" hidden="false" customHeight="false" outlineLevel="0" collapsed="false">
      <c r="A5" s="2" t="n">
        <v>3</v>
      </c>
      <c r="B5" s="1" t="n">
        <v>54.4428732827363</v>
      </c>
      <c r="C5" s="1" t="n">
        <v>14827</v>
      </c>
      <c r="D5" s="1" t="n">
        <v>42.1819017057666</v>
      </c>
      <c r="E5" s="1" t="n">
        <f aca="false">D5/SQRT(C5)</f>
        <v>0.346417251428199</v>
      </c>
      <c r="F5" s="1" t="n">
        <f aca="false">B5-E5*1.96/2</f>
        <v>54.1033843763367</v>
      </c>
      <c r="G5" s="3" t="n">
        <f aca="false">B5+E5*1.96/2</f>
        <v>54.7823621891359</v>
      </c>
    </row>
    <row r="6" customFormat="false" ht="13.8" hidden="false" customHeight="false" outlineLevel="0" collapsed="false">
      <c r="A6" s="2" t="n">
        <v>4</v>
      </c>
      <c r="B6" s="1" t="n">
        <v>55.1478939109006</v>
      </c>
      <c r="C6" s="1" t="n">
        <v>15785</v>
      </c>
      <c r="D6" s="1" t="n">
        <v>40.3564860662637</v>
      </c>
      <c r="E6" s="1" t="n">
        <f aca="false">D6/SQRT(C6)</f>
        <v>0.321211474544323</v>
      </c>
      <c r="F6" s="1" t="n">
        <f aca="false">B6-E6*1.96/2</f>
        <v>54.8331066658472</v>
      </c>
      <c r="G6" s="3" t="n">
        <f aca="false">B6+E6*1.96/2</f>
        <v>55.462681155954</v>
      </c>
    </row>
    <row r="7" customFormat="false" ht="13.8" hidden="false" customHeight="false" outlineLevel="0" collapsed="false">
      <c r="A7" s="2" t="n">
        <v>5</v>
      </c>
      <c r="B7" s="1" t="n">
        <v>54.2951693541479</v>
      </c>
      <c r="C7" s="1" t="n">
        <v>15580</v>
      </c>
      <c r="D7" s="1" t="n">
        <v>39.8390747348103</v>
      </c>
      <c r="E7" s="1" t="n">
        <f aca="false">D7/SQRT(C7)</f>
        <v>0.31917253772828</v>
      </c>
      <c r="F7" s="1" t="n">
        <f aca="false">B7-E7*1.96/2</f>
        <v>53.9823802671742</v>
      </c>
      <c r="G7" s="3" t="n">
        <f aca="false">B7+E7*1.96/2</f>
        <v>54.6079584411216</v>
      </c>
    </row>
    <row r="8" customFormat="false" ht="13.8" hidden="false" customHeight="false" outlineLevel="0" collapsed="false">
      <c r="A8" s="2" t="n">
        <v>6</v>
      </c>
      <c r="B8" s="1" t="n">
        <v>52.5034579217986</v>
      </c>
      <c r="C8" s="1" t="n">
        <v>15616</v>
      </c>
      <c r="D8" s="1" t="n">
        <v>41.1630733879825</v>
      </c>
      <c r="E8" s="1" t="n">
        <f aca="false">D8/SQRT(C8)</f>
        <v>0.329399467815381</v>
      </c>
      <c r="F8" s="1" t="n">
        <f aca="false">B8-E8*1.96/2</f>
        <v>52.1806464433395</v>
      </c>
      <c r="G8" s="3" t="n">
        <f aca="false">B8+E8*1.96/2</f>
        <v>52.8262694002577</v>
      </c>
    </row>
    <row r="9" customFormat="false" ht="13.8" hidden="false" customHeight="false" outlineLevel="0" collapsed="false">
      <c r="A9" s="2" t="n">
        <v>7</v>
      </c>
      <c r="B9" s="1" t="n">
        <v>50.7727012731361</v>
      </c>
      <c r="C9" s="1" t="n">
        <v>17978</v>
      </c>
      <c r="D9" s="1" t="n">
        <v>39.2455176121446</v>
      </c>
      <c r="E9" s="1" t="n">
        <f aca="false">D9/SQRT(C9)</f>
        <v>0.292697742840988</v>
      </c>
      <c r="F9" s="1" t="n">
        <f aca="false">B9-E9*1.96/2</f>
        <v>50.4858574851519</v>
      </c>
      <c r="G9" s="3" t="n">
        <f aca="false">B9+E9*1.96/2</f>
        <v>51.0595450611203</v>
      </c>
    </row>
    <row r="10" customFormat="false" ht="13.8" hidden="false" customHeight="false" outlineLevel="0" collapsed="false">
      <c r="A10" s="2" t="n">
        <v>8</v>
      </c>
      <c r="B10" s="1" t="n">
        <v>53.2809229569748</v>
      </c>
      <c r="C10" s="1" t="n">
        <v>17166</v>
      </c>
      <c r="D10" s="1" t="n">
        <v>38.8501683288653</v>
      </c>
      <c r="E10" s="1" t="n">
        <f aca="false">D10/SQRT(C10)</f>
        <v>0.296522976378362</v>
      </c>
      <c r="F10" s="1" t="n">
        <f aca="false">B10-E10*1.96/2</f>
        <v>52.990330440124</v>
      </c>
      <c r="G10" s="3" t="n">
        <f aca="false">B10+E10*1.96/2</f>
        <v>53.5715154738256</v>
      </c>
    </row>
    <row r="11" customFormat="false" ht="13.8" hidden="false" customHeight="false" outlineLevel="0" collapsed="false">
      <c r="A11" s="2" t="n">
        <v>9</v>
      </c>
      <c r="B11" s="1" t="n">
        <v>61.5076658604355</v>
      </c>
      <c r="C11" s="1" t="n">
        <v>12772</v>
      </c>
      <c r="D11" s="1" t="n">
        <v>41.6553645536652</v>
      </c>
      <c r="E11" s="1" t="n">
        <f aca="false">D11/SQRT(C11)</f>
        <v>0.368588248465953</v>
      </c>
      <c r="F11" s="1" t="n">
        <f aca="false">B11-E11*1.96/2</f>
        <v>61.1464493769389</v>
      </c>
      <c r="G11" s="3" t="n">
        <f aca="false">B11+E11*1.96/2</f>
        <v>61.8688823439321</v>
      </c>
    </row>
    <row r="12" customFormat="false" ht="13.8" hidden="false" customHeight="false" outlineLevel="0" collapsed="false">
      <c r="A12" s="2" t="n">
        <v>10</v>
      </c>
      <c r="B12" s="1" t="n">
        <v>123.590754733304</v>
      </c>
      <c r="C12" s="1" t="n">
        <v>15731</v>
      </c>
      <c r="D12" s="1" t="n">
        <v>95.732143433618</v>
      </c>
      <c r="E12" s="1" t="n">
        <f aca="false">D12/SQRT(C12)</f>
        <v>0.763272503284937</v>
      </c>
      <c r="F12" s="1" t="n">
        <f aca="false">B12-E12*1.96/2</f>
        <v>122.842747680085</v>
      </c>
      <c r="G12" s="3" t="n">
        <f aca="false">B12+E12*1.96/2</f>
        <v>124.338761786523</v>
      </c>
    </row>
    <row r="13" customFormat="false" ht="13.8" hidden="false" customHeight="false" outlineLevel="0" collapsed="false">
      <c r="A13" s="2" t="n">
        <v>11</v>
      </c>
      <c r="B13" s="1" t="n">
        <v>139.058116780219</v>
      </c>
      <c r="C13" s="1" t="n">
        <v>17719</v>
      </c>
      <c r="D13" s="1" t="n">
        <v>90.6197658691179</v>
      </c>
      <c r="E13" s="1" t="n">
        <f aca="false">D13/SQRT(C13)</f>
        <v>0.680774581256943</v>
      </c>
      <c r="F13" s="1" t="n">
        <f aca="false">B13-E13*1.96/2</f>
        <v>138.390957690587</v>
      </c>
      <c r="G13" s="3" t="n">
        <f aca="false">B13+E13*1.96/2</f>
        <v>139.725275869851</v>
      </c>
    </row>
    <row r="14" customFormat="false" ht="13.8" hidden="false" customHeight="false" outlineLevel="0" collapsed="false">
      <c r="A14" s="2" t="n">
        <v>12</v>
      </c>
      <c r="B14" s="1" t="n">
        <v>120.032808074359</v>
      </c>
      <c r="C14" s="1" t="n">
        <v>17308</v>
      </c>
      <c r="D14" s="1" t="n">
        <v>66.5167729166635</v>
      </c>
      <c r="E14" s="1" t="n">
        <f aca="false">D14/SQRT(C14)</f>
        <v>0.505600771367426</v>
      </c>
      <c r="F14" s="1" t="n">
        <f aca="false">B14-E14*1.96/2</f>
        <v>119.537319318419</v>
      </c>
      <c r="G14" s="3" t="n">
        <f aca="false">B14+E14*1.96/2</f>
        <v>120.528296830299</v>
      </c>
    </row>
    <row r="15" customFormat="false" ht="13.8" hidden="false" customHeight="false" outlineLevel="0" collapsed="false">
      <c r="A15" s="2" t="n">
        <v>13</v>
      </c>
      <c r="B15" s="1" t="n">
        <v>105.067114932106</v>
      </c>
      <c r="C15" s="1" t="n">
        <v>17466</v>
      </c>
      <c r="D15" s="1" t="n">
        <v>50.7695936276528</v>
      </c>
      <c r="E15" s="1" t="n">
        <f aca="false">D15/SQRT(C15)</f>
        <v>0.384155414988287</v>
      </c>
      <c r="F15" s="1" t="n">
        <f aca="false">B15-E15*1.96/2</f>
        <v>104.690642625417</v>
      </c>
      <c r="G15" s="3" t="n">
        <f aca="false">B15+E15*1.96/2</f>
        <v>105.443587238795</v>
      </c>
    </row>
    <row r="16" customFormat="false" ht="13.8" hidden="false" customHeight="false" outlineLevel="0" collapsed="false">
      <c r="A16" s="2" t="n">
        <v>14</v>
      </c>
      <c r="B16" s="1" t="n">
        <v>85.2099745961649</v>
      </c>
      <c r="C16" s="1" t="n">
        <v>16606</v>
      </c>
      <c r="D16" s="1" t="n">
        <v>37.8266550248024</v>
      </c>
      <c r="E16" s="1" t="n">
        <f aca="false">D16/SQRT(C16)</f>
        <v>0.293538737455439</v>
      </c>
      <c r="F16" s="1" t="n">
        <f aca="false">B16-E16*1.96/2</f>
        <v>84.9223066334586</v>
      </c>
      <c r="G16" s="3" t="n">
        <f aca="false">B16+E16*1.96/2</f>
        <v>85.4976425588712</v>
      </c>
    </row>
    <row r="17" customFormat="false" ht="13.8" hidden="false" customHeight="false" outlineLevel="0" collapsed="false">
      <c r="A17" s="2" t="n">
        <v>15</v>
      </c>
      <c r="B17" s="1" t="n">
        <v>72.8271130405576</v>
      </c>
      <c r="C17" s="1" t="n">
        <v>11010</v>
      </c>
      <c r="D17" s="1" t="n">
        <v>37.1358909443417</v>
      </c>
      <c r="E17" s="1" t="n">
        <f aca="false">D17/SQRT(C17)</f>
        <v>0.353915992976402</v>
      </c>
      <c r="F17" s="1" t="n">
        <f aca="false">B17-E17*1.96/2</f>
        <v>72.4802753674407</v>
      </c>
      <c r="G17" s="3" t="n">
        <f aca="false">B17+E17*1.96/2</f>
        <v>73.1739507136745</v>
      </c>
    </row>
    <row r="18" customFormat="false" ht="13.8" hidden="false" customHeight="false" outlineLevel="0" collapsed="false">
      <c r="A18" s="2" t="n">
        <v>16</v>
      </c>
      <c r="B18" s="1" t="n">
        <v>71.0828219794688</v>
      </c>
      <c r="C18" s="1" t="n">
        <v>11486</v>
      </c>
      <c r="D18" s="1" t="n">
        <v>36.7960692542893</v>
      </c>
      <c r="E18" s="1" t="n">
        <f aca="false">D18/SQRT(C18)</f>
        <v>0.343334164696161</v>
      </c>
      <c r="F18" s="1" t="n">
        <f aca="false">B18-E18*1.96/2</f>
        <v>70.7463544980666</v>
      </c>
      <c r="G18" s="3" t="n">
        <f aca="false">B18+E18*1.96/2</f>
        <v>71.419289460871</v>
      </c>
    </row>
    <row r="19" customFormat="false" ht="13.8" hidden="false" customHeight="false" outlineLevel="0" collapsed="false">
      <c r="A19" s="2" t="n">
        <v>17</v>
      </c>
      <c r="B19" s="1" t="n">
        <v>68.2019661852066</v>
      </c>
      <c r="C19" s="1" t="n">
        <v>11599</v>
      </c>
      <c r="D19" s="1" t="n">
        <v>37.2622637489652</v>
      </c>
      <c r="E19" s="1" t="n">
        <f aca="false">D19/SQRT(C19)</f>
        <v>0.345986346931358</v>
      </c>
      <c r="F19" s="1" t="n">
        <f aca="false">B19-E19*1.96/2</f>
        <v>67.8628995652139</v>
      </c>
      <c r="G19" s="3" t="n">
        <f aca="false">B19+E19*1.96/2</f>
        <v>68.5410328051993</v>
      </c>
    </row>
    <row r="20" customFormat="false" ht="13.8" hidden="false" customHeight="false" outlineLevel="0" collapsed="false">
      <c r="A20" s="2" t="n">
        <v>18</v>
      </c>
      <c r="B20" s="1" t="n">
        <v>63.7587997419022</v>
      </c>
      <c r="C20" s="1" t="n">
        <v>12531</v>
      </c>
      <c r="D20" s="1" t="n">
        <v>39.5452306927854</v>
      </c>
      <c r="E20" s="1" t="n">
        <f aca="false">D20/SQRT(C20)</f>
        <v>0.353265518071787</v>
      </c>
      <c r="F20" s="1" t="n">
        <f aca="false">B20-E20*1.96/2</f>
        <v>63.4125995341919</v>
      </c>
      <c r="G20" s="3" t="n">
        <f aca="false">B20+E20*1.96/2</f>
        <v>64.1049999496126</v>
      </c>
    </row>
    <row r="21" customFormat="false" ht="13.8" hidden="false" customHeight="false" outlineLevel="0" collapsed="false">
      <c r="A21" s="2" t="n">
        <v>19</v>
      </c>
      <c r="B21" s="1" t="n">
        <v>63.0630969416188</v>
      </c>
      <c r="C21" s="1" t="n">
        <v>12961</v>
      </c>
      <c r="D21" s="1" t="n">
        <v>39.7785816314641</v>
      </c>
      <c r="E21" s="1" t="n">
        <f aca="false">D21/SQRT(C21)</f>
        <v>0.349405742451216</v>
      </c>
      <c r="F21" s="1" t="n">
        <f aca="false">B21-E21*1.96/2</f>
        <v>62.7206793140166</v>
      </c>
      <c r="G21" s="3" t="n">
        <f aca="false">B21+E21*1.96/2</f>
        <v>63.405514569221</v>
      </c>
    </row>
    <row r="22" customFormat="false" ht="13.8" hidden="false" customHeight="false" outlineLevel="0" collapsed="false">
      <c r="A22" s="2" t="n">
        <v>20</v>
      </c>
      <c r="B22" s="1" t="n">
        <v>60.8719150041132</v>
      </c>
      <c r="C22" s="1" t="n">
        <v>13514</v>
      </c>
      <c r="D22" s="1" t="n">
        <v>40.6157571530019</v>
      </c>
      <c r="E22" s="1" t="n">
        <f aca="false">D22/SQRT(C22)</f>
        <v>0.349383665147962</v>
      </c>
      <c r="F22" s="1" t="n">
        <f aca="false">B22-E22*1.96/2</f>
        <v>60.5295190122682</v>
      </c>
      <c r="G22" s="3" t="n">
        <f aca="false">B22+E22*1.96/2</f>
        <v>61.2143109959582</v>
      </c>
    </row>
    <row r="23" customFormat="false" ht="13.8" hidden="false" customHeight="false" outlineLevel="0" collapsed="false">
      <c r="A23" s="2" t="n">
        <v>21</v>
      </c>
      <c r="B23" s="1" t="n">
        <v>59.4880445287767</v>
      </c>
      <c r="C23" s="1" t="n">
        <v>14559</v>
      </c>
      <c r="D23" s="1" t="n">
        <v>40.32242131634</v>
      </c>
      <c r="E23" s="1" t="n">
        <f aca="false">D23/SQRT(C23)</f>
        <v>0.334180288874708</v>
      </c>
      <c r="F23" s="1" t="n">
        <f aca="false">B23-E23*1.96/2</f>
        <v>59.1605478456795</v>
      </c>
      <c r="G23" s="3" t="n">
        <f aca="false">B23+E23*1.96/2</f>
        <v>59.8155412118739</v>
      </c>
    </row>
    <row r="24" customFormat="false" ht="13.8" hidden="false" customHeight="false" outlineLevel="0" collapsed="false">
      <c r="A24" s="2" t="n">
        <v>22</v>
      </c>
      <c r="B24" s="1" t="n">
        <v>61.1339442882093</v>
      </c>
      <c r="C24" s="1" t="n">
        <v>13323</v>
      </c>
      <c r="D24" s="1" t="n">
        <v>41.4977507272754</v>
      </c>
      <c r="E24" s="1" t="n">
        <f aca="false">D24/SQRT(C24)</f>
        <v>0.359520404456656</v>
      </c>
      <c r="F24" s="1" t="n">
        <f aca="false">B24-E24*1.96/2</f>
        <v>60.7816142918418</v>
      </c>
      <c r="G24" s="3" t="n">
        <f aca="false">B24+E24*1.96/2</f>
        <v>61.4862742845768</v>
      </c>
    </row>
    <row r="25" customFormat="false" ht="13.8" hidden="false" customHeight="false" outlineLevel="0" collapsed="false">
      <c r="A25" s="2" t="n">
        <v>23</v>
      </c>
      <c r="B25" s="1" t="n">
        <v>61.0028654806147</v>
      </c>
      <c r="C25" s="1" t="n">
        <v>13153</v>
      </c>
      <c r="D25" s="1" t="n">
        <v>41.1386941436985</v>
      </c>
      <c r="E25" s="1" t="n">
        <f aca="false">D25/SQRT(C25)</f>
        <v>0.358705546320879</v>
      </c>
      <c r="F25" s="1" t="n">
        <f aca="false">B25-E25*1.96/2</f>
        <v>60.6513340452202</v>
      </c>
      <c r="G25" s="3" t="n">
        <f aca="false">B25+E25*1.96/2</f>
        <v>61.3543969160092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2024-09-17T15:27:34Z</dcterms:created>
  <dc:creator>openpyxl</dc:creator>
  <dc:description/>
  <dc:language>en-GB</dc:language>
  <cp:lastModifiedBy/>
  <dcterms:modified xsi:type="dcterms:W3CDTF">2025-03-26T17:31:11Z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