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<sst xmlns="http://schemas.openxmlformats.org/spreadsheetml/2006/main" count="57" uniqueCount="22">
  <si>
    <t xml:space="preserve">B-BB ALGORITHM</t>
  </si>
  <si>
    <t xml:space="preserve">bonmin.algorithm B-BB</t>
  </si>
  <si>
    <t xml:space="preserve">bonmin.ecp_abs_tol 0.0001</t>
  </si>
  <si>
    <t xml:space="preserve">bonmin.warm_start optimum</t>
  </si>
  <si>
    <t xml:space="preserve">tol 0.0001</t>
  </si>
  <si>
    <t xml:space="preserve">Case</t>
  </si>
  <si>
    <t xml:space="preserve">Goal</t>
  </si>
  <si>
    <t xml:space="preserve">Time</t>
  </si>
  <si>
    <t xml:space="preserve">BaseGoal</t>
  </si>
  <si>
    <t xml:space="preserve">BaseTime</t>
  </si>
  <si>
    <t xml:space="preserve">Nvariables</t>
  </si>
  <si>
    <t xml:space="preserve">BaseNvariables</t>
  </si>
  <si>
    <t xml:space="preserve">Goal_dif</t>
  </si>
  <si>
    <t xml:space="preserve">OSMSES</t>
  </si>
  <si>
    <t xml:space="preserve">OSMSES_2024Nov</t>
  </si>
  <si>
    <t xml:space="preserve">ISGTbase</t>
  </si>
  <si>
    <t xml:space="preserve">ISGTcase1</t>
  </si>
  <si>
    <t xml:space="preserve">ISGTcase2</t>
  </si>
  <si>
    <t xml:space="preserve">ISGTcase3</t>
  </si>
  <si>
    <t xml:space="preserve">B-Ecp ALGORITHM</t>
  </si>
  <si>
    <t xml:space="preserve">bonmin.algorithm B-Ecp</t>
  </si>
  <si>
    <t xml:space="preserve">B-BB ALGORITHM + different efficiencies for pump1 (0.800) and pump2 (0.795) on ISGT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</si>
</sst>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imbus Roman"/>
      <family val="0"/>
      <charset val="1"/>
    </font>
    <font>
      <b val="true"/>
      <sz val="10"/>
      <name val="Nimbus Roman"/>
      <family val="0"/>
      <charset val="1"/>
    </font>
    <font>
      <sz val="13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 (seconds)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61696581514858"/>
          <c:y val="0.140883977900552"/>
          <c:w val="0.881507410441647"/>
          <c:h val="0.67210587177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BaseTime</c:v>
                </c:pt>
              </c:strCache>
            </c:strRef>
          </c:tx>
          <c:spPr>
            <a:solidFill>
              <a:srgbClr val="00a933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Sheet1!$A$8:$A$13</c:f>
              <c:numCache>
                <c:formatCode>General</c:formatCode>
                <c:ptCount val="6"/>
              </c:numCache>
            </c:numRef>
          </c:xVal>
          <c:yVal>
            <c:numRef>
              <c:f>Sheet1!$E$8:$E$13</c:f>
              <c:numCache>
                <c:formatCode>General</c:formatCode>
                <c:ptCount val="6"/>
                <c:pt idx="0">
                  <c:v>16.7859210968018</c:v>
                </c:pt>
                <c:pt idx="1">
                  <c:v>5.869357049</c:v>
                </c:pt>
                <c:pt idx="2">
                  <c:v>508.147188186646</c:v>
                </c:pt>
                <c:pt idx="3">
                  <c:v>679.132902383804</c:v>
                </c:pt>
                <c:pt idx="4">
                  <c:v>3950.45130014419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2a6099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Sheet1!$A$8:$A$13</c:f>
              <c:strCache>
                <c:ptCount val="6"/>
                <c:pt idx="0">
                  <c:v>OSMSES</c:v>
                </c:pt>
                <c:pt idx="1">
                  <c:v>OSMSES_2024Nov</c:v>
                </c:pt>
                <c:pt idx="2">
                  <c:v>ISGTbase</c:v>
                </c:pt>
                <c:pt idx="3">
                  <c:v>ISGTcase1</c:v>
                </c:pt>
                <c:pt idx="4">
                  <c:v>ISGTcase2</c:v>
                </c:pt>
                <c:pt idx="5">
                  <c:v>ISGTcase3</c:v>
                </c:pt>
              </c:strCache>
            </c:strRef>
          </c:xVal>
          <c:yVal>
            <c:numRef>
              <c:f>Sheet1!$C$8:$C$13</c:f>
              <c:numCache>
                <c:formatCode>General</c:formatCode>
                <c:ptCount val="6"/>
                <c:pt idx="0">
                  <c:v>1.52363705635071</c:v>
                </c:pt>
                <c:pt idx="1">
                  <c:v>1.52363705635071</c:v>
                </c:pt>
                <c:pt idx="2">
                  <c:v>76.5850355625153</c:v>
                </c:pt>
                <c:pt idx="3">
                  <c:v>206.938294410706</c:v>
                </c:pt>
                <c:pt idx="4">
                  <c:v>2055.60610866547</c:v>
                </c:pt>
                <c:pt idx="5">
                  <c:v>932.973791360855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Sheet1!$C$22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ff800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Sheet1!$A$8:$A$13</c:f>
              <c:strCache>
                <c:ptCount val="6"/>
                <c:pt idx="0">
                  <c:v>OSMSES</c:v>
                </c:pt>
                <c:pt idx="1">
                  <c:v>OSMSES_2024Nov</c:v>
                </c:pt>
                <c:pt idx="2">
                  <c:v>ISGTbase</c:v>
                </c:pt>
                <c:pt idx="3">
                  <c:v>ISGTcase1</c:v>
                </c:pt>
                <c:pt idx="4">
                  <c:v>ISGTcase2</c:v>
                </c:pt>
                <c:pt idx="5">
                  <c:v>ISGTcase3</c:v>
                </c:pt>
              </c:strCache>
            </c:strRef>
          </c:xVal>
          <c:yVal>
            <c:numRef>
              <c:f>Sheet1!$C$23:$C$28</c:f>
              <c:numCache>
                <c:formatCode>General</c:formatCode>
                <c:ptCount val="6"/>
                <c:pt idx="0">
                  <c:v>0.192359209060669</c:v>
                </c:pt>
                <c:pt idx="1">
                  <c:v>0.192359209060669</c:v>
                </c:pt>
                <c:pt idx="2">
                  <c:v>2.7561149597168</c:v>
                </c:pt>
                <c:pt idx="3">
                  <c:v>10.39541888237</c:v>
                </c:pt>
                <c:pt idx="4">
                  <c:v>5.70627641677856</c:v>
                </c:pt>
                <c:pt idx="5">
                  <c:v>12.5522522926331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Sheet1!$C$37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ffff0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f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Sheet1!$A$8:$A$13</c:f>
              <c:strCache>
                <c:ptCount val="6"/>
                <c:pt idx="0">
                  <c:v>OSMSES</c:v>
                </c:pt>
                <c:pt idx="1">
                  <c:v>OSMSES_2024Nov</c:v>
                </c:pt>
                <c:pt idx="2">
                  <c:v>ISGTbase</c:v>
                </c:pt>
                <c:pt idx="3">
                  <c:v>ISGTcase1</c:v>
                </c:pt>
                <c:pt idx="4">
                  <c:v>ISGTcase2</c:v>
                </c:pt>
                <c:pt idx="5">
                  <c:v>ISGTcase3</c:v>
                </c:pt>
              </c:strCache>
            </c:strRef>
          </c:xVal>
          <c:yVal>
            <c:numRef>
              <c:f>Sheet1!$C$38:$C$43</c:f>
              <c:numCache>
                <c:formatCode>General</c:formatCode>
                <c:ptCount val="6"/>
                <c:pt idx="0">
                  <c:v>1.05224347114563</c:v>
                </c:pt>
                <c:pt idx="1">
                  <c:v>1.05224347114563</c:v>
                </c:pt>
                <c:pt idx="2">
                  <c:v>160.66055059433</c:v>
                </c:pt>
                <c:pt idx="3">
                  <c:v>182.706394910812</c:v>
                </c:pt>
                <c:pt idx="4">
                  <c:v>698.927576780319</c:v>
                </c:pt>
                <c:pt idx="5">
                  <c:v>1803.48035597801</c:v>
                </c:pt>
              </c:numCache>
            </c:numRef>
          </c:yVal>
          <c:smooth val="0"/>
        </c:ser>
        <c:axId val="23163295"/>
        <c:axId val="64628586"/>
      </c:scatterChart>
      <c:valAx>
        <c:axId val="231632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1200000"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64628586"/>
        <c:crossesAt val="0"/>
        <c:crossBetween val="between"/>
      </c:valAx>
      <c:valAx>
        <c:axId val="646285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163295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Goal (relative error)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01357904946654"/>
          <c:y val="0.149026361107431"/>
          <c:w val="0.920017906438857"/>
          <c:h val="0.7611604185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Sheet1!$H$7:$H$7</c:f>
              <c:strCache>
                <c:ptCount val="1"/>
                <c:pt idx="0">
                  <c:v>Goal_dif</c:v>
                </c:pt>
              </c:strCache>
            </c:strRef>
          </c:tx>
          <c:spPr>
            <a:solidFill>
              <a:srgbClr val="2a609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Sheet1!$H$8:$H$13</c:f>
              <c:numCache>
                <c:formatCode>General</c:formatCode>
                <c:ptCount val="6"/>
                <c:pt idx="0">
                  <c:v>-9.71570586443242E-009</c:v>
                </c:pt>
                <c:pt idx="1">
                  <c:v>-9.71570586443242E-009</c:v>
                </c:pt>
                <c:pt idx="2">
                  <c:v>5.14779361909799E-006</c:v>
                </c:pt>
                <c:pt idx="3">
                  <c:v>0.00119929033824642</c:v>
                </c:pt>
                <c:pt idx="4">
                  <c:v>-0.0058949810547353</c:v>
                </c:pt>
                <c:pt idx="5">
                  <c:v>0.0139795840935166</c:v>
                </c:pt>
              </c:numCache>
            </c:numRef>
          </c:val>
        </c:ser>
        <c:ser>
          <c:idx val="1"/>
          <c:order val="1"/>
          <c:tx>
            <c:strRef>
              <c:f>Sheet1!$H$22:$H$22</c:f>
              <c:strCache>
                <c:ptCount val="1"/>
                <c:pt idx="0">
                  <c:v>Goal_dif</c:v>
                </c:pt>
              </c:strCache>
            </c:strRef>
          </c:tx>
          <c:spPr>
            <a:solidFill>
              <a:srgbClr val="ff8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Sheet1!$H$23:$H$28</c:f>
              <c:numCache>
                <c:formatCode>General</c:formatCode>
                <c:ptCount val="6"/>
                <c:pt idx="0">
                  <c:v>-9.71109546844714E-009</c:v>
                </c:pt>
                <c:pt idx="1">
                  <c:v>-9.71109546844714E-009</c:v>
                </c:pt>
                <c:pt idx="2">
                  <c:v>0.00170454403140793</c:v>
                </c:pt>
                <c:pt idx="3">
                  <c:v>0.0899406706437904</c:v>
                </c:pt>
                <c:pt idx="4">
                  <c:v>0.183069249635404</c:v>
                </c:pt>
                <c:pt idx="5">
                  <c:v>-0.0093289179789186</c:v>
                </c:pt>
              </c:numCache>
            </c:numRef>
          </c:val>
        </c:ser>
        <c:ser>
          <c:idx val="2"/>
          <c:order val="2"/>
          <c:tx>
            <c:strRef>
              <c:f>Sheet1!$H$37</c:f>
              <c:strCache>
                <c:ptCount val="1"/>
                <c:pt idx="0">
                  <c:v>Goal_dif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Sheet1!$H$38:$H$43</c:f>
              <c:numCache>
                <c:formatCode>General</c:formatCode>
                <c:ptCount val="6"/>
                <c:pt idx="0">
                  <c:v>-9.71570586443242E-009</c:v>
                </c:pt>
                <c:pt idx="1">
                  <c:v>-9.71570586443242E-009</c:v>
                </c:pt>
                <c:pt idx="2">
                  <c:v>0.00216289046360693</c:v>
                </c:pt>
                <c:pt idx="3">
                  <c:v>0.0162214413380406</c:v>
                </c:pt>
                <c:pt idx="4">
                  <c:v>-0.00296044367759655</c:v>
                </c:pt>
                <c:pt idx="5">
                  <c:v>0.00549427533935322</c:v>
                </c:pt>
              </c:numCache>
            </c:numRef>
          </c:val>
        </c:ser>
        <c:gapWidth val="100"/>
        <c:overlap val="0"/>
        <c:axId val="53202556"/>
        <c:axId val="60041791"/>
      </c:barChart>
      <c:catAx>
        <c:axId val="532025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041791"/>
        <c:crosses val="autoZero"/>
        <c:auto val="1"/>
        <c:lblAlgn val="ctr"/>
        <c:lblOffset val="100"/>
        <c:noMultiLvlLbl val="0"/>
      </c:catAx>
      <c:valAx>
        <c:axId val="600417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202556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808920</xdr:colOff>
      <xdr:row>1</xdr:row>
      <xdr:rowOff>86040</xdr:rowOff>
    </xdr:from>
    <xdr:to>
      <xdr:col>14</xdr:col>
      <xdr:colOff>765720</xdr:colOff>
      <xdr:row>18</xdr:row>
      <xdr:rowOff>124560</xdr:rowOff>
    </xdr:to>
    <xdr:graphicFrame>
      <xdr:nvGraphicFramePr>
        <xdr:cNvPr id="0" name=""/>
        <xdr:cNvGraphicFramePr/>
      </xdr:nvGraphicFramePr>
      <xdr:xfrm>
        <a:off x="7736760" y="248760"/>
        <a:ext cx="4833720" cy="280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725400</xdr:colOff>
      <xdr:row>19</xdr:row>
      <xdr:rowOff>76680</xdr:rowOff>
    </xdr:from>
    <xdr:to>
      <xdr:col>14</xdr:col>
      <xdr:colOff>673200</xdr:colOff>
      <xdr:row>36</xdr:row>
      <xdr:rowOff>30600</xdr:rowOff>
    </xdr:to>
    <xdr:graphicFrame>
      <xdr:nvGraphicFramePr>
        <xdr:cNvPr id="1" name=""/>
        <xdr:cNvGraphicFramePr/>
      </xdr:nvGraphicFramePr>
      <xdr:xfrm>
        <a:off x="7653240" y="3165480"/>
        <a:ext cx="4824720" cy="271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57"/>
    <col collapsed="false" customWidth="false" hidden="false" outlineLevel="0" max="16384" min="2" style="1" width="11.53"/>
  </cols>
  <sheetData>
    <row r="1" s="2" customFormat="true" ht="12.8" hidden="false" customHeight="false" outlineLevel="0" collapsed="false">
      <c r="A1" s="2" t="s">
        <v>0</v>
      </c>
      <c r="I1" s="1"/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</row>
    <row r="5" customFormat="false" ht="12.8" hidden="false" customHeight="false" outlineLevel="0" collapsed="false">
      <c r="A5" s="1" t="s">
        <v>4</v>
      </c>
    </row>
    <row r="7" customFormat="false" ht="12.8" hidden="false" customHeight="false" outlineLevel="0" collapsed="false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</row>
    <row r="8" customFormat="false" ht="12.8" hidden="false" customHeight="false" outlineLevel="0" collapsed="false">
      <c r="A8" s="1" t="s">
        <v>13</v>
      </c>
      <c r="B8" s="1" t="n">
        <v>-1918.06020556249</v>
      </c>
      <c r="C8" s="1" t="n">
        <v>1.52363705635071</v>
      </c>
      <c r="D8" s="1" t="n">
        <v>-1918.06018692718</v>
      </c>
      <c r="E8" s="1" t="n">
        <v>16.7859210968018</v>
      </c>
      <c r="F8" s="1" t="n">
        <v>259</v>
      </c>
      <c r="G8" s="1" t="n">
        <v>289</v>
      </c>
      <c r="H8" s="1" t="n">
        <f aca="false">(B8-D8)/ABS(D8)</f>
        <v>-9.71570586443242E-009</v>
      </c>
    </row>
    <row r="9" customFormat="false" ht="12.8" hidden="false" customHeight="false" outlineLevel="0" collapsed="false">
      <c r="A9" s="1" t="s">
        <v>14</v>
      </c>
      <c r="B9" s="1" t="n">
        <v>-1918.06020556249</v>
      </c>
      <c r="C9" s="1" t="n">
        <v>1.52363705635071</v>
      </c>
      <c r="D9" s="1" t="n">
        <v>-1918.06018692718</v>
      </c>
      <c r="E9" s="1" t="n">
        <v>5.869357049</v>
      </c>
      <c r="F9" s="1" t="n">
        <v>259</v>
      </c>
      <c r="G9" s="1" t="n">
        <v>269</v>
      </c>
      <c r="H9" s="1" t="n">
        <f aca="false">(B9-D9)/ABS(D9)</f>
        <v>-9.71570586443242E-009</v>
      </c>
    </row>
    <row r="10" customFormat="false" ht="12.8" hidden="false" customHeight="false" outlineLevel="0" collapsed="false">
      <c r="A10" s="1" t="s">
        <v>15</v>
      </c>
      <c r="B10" s="1" t="n">
        <v>24.9633618002139</v>
      </c>
      <c r="C10" s="1" t="n">
        <v>76.5850355625153</v>
      </c>
      <c r="D10" s="1" t="n">
        <v>24.9632332946408</v>
      </c>
      <c r="E10" s="1" t="n">
        <v>508.147188186646</v>
      </c>
      <c r="F10" s="1" t="n">
        <v>2070</v>
      </c>
      <c r="G10" s="1" t="n">
        <v>2166</v>
      </c>
      <c r="H10" s="1" t="n">
        <f aca="false">(B10-D10)/ABS(D10)</f>
        <v>5.14779361909799E-006</v>
      </c>
    </row>
    <row r="11" customFormat="false" ht="12.8" hidden="false" customHeight="false" outlineLevel="0" collapsed="false">
      <c r="A11" s="1" t="s">
        <v>16</v>
      </c>
      <c r="B11" s="1" t="n">
        <v>12.9202945354413</v>
      </c>
      <c r="C11" s="1" t="n">
        <v>206.938294410706</v>
      </c>
      <c r="D11" s="1" t="n">
        <v>12.9048179120026</v>
      </c>
      <c r="E11" s="1" t="n">
        <v>679.132902383804</v>
      </c>
      <c r="F11" s="1" t="n">
        <v>2456</v>
      </c>
      <c r="G11" s="1" t="n">
        <v>2456</v>
      </c>
      <c r="H11" s="1" t="n">
        <f aca="false">(B11-D11)/ABS(D11)</f>
        <v>0.00119929033824642</v>
      </c>
    </row>
    <row r="12" customFormat="false" ht="12.8" hidden="false" customHeight="false" outlineLevel="0" collapsed="false">
      <c r="A12" s="1" t="s">
        <v>17</v>
      </c>
      <c r="B12" s="1" t="n">
        <v>-29.684347197063</v>
      </c>
      <c r="C12" s="1" t="n">
        <v>2055.60610866547</v>
      </c>
      <c r="D12" s="1" t="n">
        <v>-29.5103840422162</v>
      </c>
      <c r="E12" s="1" t="n">
        <v>3950.45130014419</v>
      </c>
      <c r="F12" s="1" t="n">
        <v>2070</v>
      </c>
      <c r="G12" s="1" t="n">
        <v>2456</v>
      </c>
      <c r="H12" s="1" t="n">
        <f aca="false">(B12-D12)/ABS(D12)</f>
        <v>-0.0058949810547353</v>
      </c>
    </row>
    <row r="13" customFormat="false" ht="12.8" hidden="false" customHeight="false" outlineLevel="0" collapsed="false">
      <c r="A13" s="1" t="s">
        <v>18</v>
      </c>
      <c r="B13" s="1" t="n">
        <v>-29.8063471866565</v>
      </c>
      <c r="C13" s="1" t="n">
        <v>932.973791360855</v>
      </c>
      <c r="D13" s="1" t="n">
        <v>-30.2289351273265</v>
      </c>
      <c r="F13" s="1" t="n">
        <v>2456</v>
      </c>
      <c r="G13" s="1" t="n">
        <v>2550</v>
      </c>
      <c r="H13" s="1" t="n">
        <f aca="false">(B13-D13)/ABS(D13)</f>
        <v>0.0139795840935166</v>
      </c>
    </row>
    <row r="16" s="2" customFormat="true" ht="12.8" hidden="false" customHeight="false" outlineLevel="0" collapsed="false">
      <c r="A16" s="2" t="s">
        <v>19</v>
      </c>
      <c r="I16" s="1"/>
    </row>
    <row r="17" customFormat="false" ht="12.8" hidden="false" customHeight="false" outlineLevel="0" collapsed="false">
      <c r="A17" s="1" t="s">
        <v>20</v>
      </c>
    </row>
    <row r="18" customFormat="false" ht="12.8" hidden="false" customHeight="false" outlineLevel="0" collapsed="false">
      <c r="A18" s="1" t="s">
        <v>2</v>
      </c>
    </row>
    <row r="19" customFormat="false" ht="12.8" hidden="false" customHeight="false" outlineLevel="0" collapsed="false">
      <c r="A19" s="1" t="s">
        <v>3</v>
      </c>
    </row>
    <row r="20" customFormat="false" ht="12.8" hidden="false" customHeight="false" outlineLevel="0" collapsed="false">
      <c r="A20" s="1" t="s">
        <v>4</v>
      </c>
    </row>
    <row r="22" customFormat="false" ht="12.8" hidden="false" customHeight="false" outlineLevel="0" collapsed="false">
      <c r="A22" s="1" t="s">
        <v>5</v>
      </c>
      <c r="B22" s="1" t="s">
        <v>6</v>
      </c>
      <c r="C22" s="1" t="s">
        <v>7</v>
      </c>
      <c r="D22" s="1" t="s">
        <v>8</v>
      </c>
      <c r="E22" s="1" t="s">
        <v>9</v>
      </c>
      <c r="F22" s="1" t="s">
        <v>10</v>
      </c>
      <c r="G22" s="1" t="s">
        <v>11</v>
      </c>
      <c r="H22" s="1" t="s">
        <v>12</v>
      </c>
    </row>
    <row r="23" customFormat="false" ht="12.8" hidden="false" customHeight="false" outlineLevel="0" collapsed="false">
      <c r="A23" s="1" t="s">
        <v>13</v>
      </c>
      <c r="B23" s="1" t="n">
        <v>-1918.06020555365</v>
      </c>
      <c r="C23" s="1" t="n">
        <v>0.192359209060669</v>
      </c>
      <c r="D23" s="1" t="n">
        <v>-1918.06018692718</v>
      </c>
      <c r="E23" s="1" t="n">
        <v>16.7859210968018</v>
      </c>
      <c r="F23" s="1" t="n">
        <v>259</v>
      </c>
      <c r="G23" s="1" t="n">
        <v>289</v>
      </c>
      <c r="H23" s="1" t="n">
        <f aca="false">(B23-D23)/ABS(D23)</f>
        <v>-9.71109546844714E-009</v>
      </c>
    </row>
    <row r="24" customFormat="false" ht="12.8" hidden="false" customHeight="false" outlineLevel="0" collapsed="false">
      <c r="A24" s="1" t="s">
        <v>14</v>
      </c>
      <c r="B24" s="1" t="n">
        <v>-1918.06020555365</v>
      </c>
      <c r="C24" s="1" t="n">
        <v>0.192359209060669</v>
      </c>
      <c r="D24" s="1" t="n">
        <v>-1918.06018692718</v>
      </c>
      <c r="E24" s="1" t="n">
        <v>5.869357049</v>
      </c>
      <c r="F24" s="1" t="n">
        <v>259</v>
      </c>
      <c r="G24" s="1" t="n">
        <v>269</v>
      </c>
      <c r="H24" s="1" t="n">
        <f aca="false">(B24-D24)/ABS(D24)</f>
        <v>-9.71109546844714E-009</v>
      </c>
    </row>
    <row r="25" customFormat="false" ht="12.8" hidden="false" customHeight="false" outlineLevel="0" collapsed="false">
      <c r="A25" s="1" t="s">
        <v>15</v>
      </c>
      <c r="B25" s="1" t="n">
        <v>25.0057842249579</v>
      </c>
      <c r="C25" s="1" t="n">
        <v>2.7561149597168</v>
      </c>
      <c r="D25" s="1" t="n">
        <v>24.9632332946408</v>
      </c>
      <c r="E25" s="1" t="n">
        <v>508.147188186646</v>
      </c>
      <c r="F25" s="1" t="n">
        <v>2070</v>
      </c>
      <c r="G25" s="1" t="n">
        <v>2166</v>
      </c>
      <c r="H25" s="1" t="n">
        <f aca="false">(B25-D25)/ABS(D25)</f>
        <v>0.00170454403140793</v>
      </c>
    </row>
    <row r="26" customFormat="false" ht="12.8" hidden="false" customHeight="false" outlineLevel="0" collapsed="false">
      <c r="A26" s="1" t="s">
        <v>16</v>
      </c>
      <c r="B26" s="1" t="n">
        <v>14.0654858895441</v>
      </c>
      <c r="C26" s="1" t="n">
        <v>10.39541888237</v>
      </c>
      <c r="D26" s="1" t="n">
        <v>12.9048179120026</v>
      </c>
      <c r="E26" s="1" t="n">
        <v>679.132902383804</v>
      </c>
      <c r="F26" s="1" t="n">
        <v>2456</v>
      </c>
      <c r="G26" s="1" t="n">
        <v>2456</v>
      </c>
      <c r="H26" s="1" t="n">
        <f aca="false">(B26-D26)/ABS(D26)</f>
        <v>0.0899406706437904</v>
      </c>
    </row>
    <row r="27" customFormat="false" ht="12.8" hidden="false" customHeight="false" outlineLevel="0" collapsed="false">
      <c r="A27" s="1" t="s">
        <v>17</v>
      </c>
      <c r="B27" s="1" t="n">
        <v>-24.1079401791551</v>
      </c>
      <c r="C27" s="1" t="n">
        <v>5.70627641677856</v>
      </c>
      <c r="D27" s="1" t="n">
        <v>-29.5103840422162</v>
      </c>
      <c r="E27" s="1" t="n">
        <v>3950.45130014419</v>
      </c>
      <c r="F27" s="1" t="n">
        <v>2070</v>
      </c>
      <c r="G27" s="1" t="n">
        <v>2070</v>
      </c>
      <c r="H27" s="1" t="n">
        <f aca="false">(B27-D27)/ABS(D27)</f>
        <v>0.183069249635404</v>
      </c>
    </row>
    <row r="28" customFormat="false" ht="12.8" hidden="false" customHeight="false" outlineLevel="0" collapsed="false">
      <c r="A28" s="1" t="s">
        <v>18</v>
      </c>
      <c r="B28" s="1" t="n">
        <v>-30.5109383837193</v>
      </c>
      <c r="C28" s="1" t="n">
        <v>12.5522522926331</v>
      </c>
      <c r="D28" s="1" t="n">
        <v>-30.2289351273265</v>
      </c>
      <c r="E28" s="1" t="n">
        <v>400.435910224915</v>
      </c>
      <c r="F28" s="1" t="n">
        <v>2456</v>
      </c>
      <c r="G28" s="1" t="n">
        <v>2550</v>
      </c>
      <c r="H28" s="1" t="n">
        <f aca="false">(B28-D28)/ABS(D28)</f>
        <v>-0.0093289179789186</v>
      </c>
    </row>
    <row r="31" customFormat="false" ht="12.8" hidden="false" customHeight="false" outlineLevel="0" collapsed="false">
      <c r="A31" s="2" t="s">
        <v>21</v>
      </c>
      <c r="B31" s="2"/>
      <c r="C31" s="2"/>
      <c r="D31" s="2"/>
      <c r="E31" s="2"/>
      <c r="F31" s="2"/>
      <c r="G31" s="2"/>
      <c r="H31" s="2"/>
    </row>
    <row r="32" customFormat="false" ht="12.8" hidden="false" customHeight="false" outlineLevel="0" collapsed="false">
      <c r="A32" s="1" t="s">
        <v>1</v>
      </c>
    </row>
    <row r="33" customFormat="false" ht="12.8" hidden="false" customHeight="false" outlineLevel="0" collapsed="false">
      <c r="A33" s="1" t="s">
        <v>2</v>
      </c>
    </row>
    <row r="34" customFormat="false" ht="12.8" hidden="false" customHeight="false" outlineLevel="0" collapsed="false">
      <c r="A34" s="1" t="s">
        <v>3</v>
      </c>
    </row>
    <row r="35" customFormat="false" ht="12.8" hidden="false" customHeight="false" outlineLevel="0" collapsed="false">
      <c r="A35" s="1" t="s">
        <v>4</v>
      </c>
    </row>
    <row r="37" customFormat="false" ht="12.8" hidden="false" customHeight="false" outlineLevel="0" collapsed="false">
      <c r="A37" s="1" t="s">
        <v>5</v>
      </c>
      <c r="B37" s="1" t="s">
        <v>6</v>
      </c>
      <c r="C37" s="1" t="s">
        <v>7</v>
      </c>
      <c r="D37" s="1" t="s">
        <v>8</v>
      </c>
      <c r="E37" s="1" t="s">
        <v>9</v>
      </c>
      <c r="F37" s="1" t="s">
        <v>10</v>
      </c>
      <c r="G37" s="1" t="s">
        <v>11</v>
      </c>
      <c r="H37" s="1" t="s">
        <v>12</v>
      </c>
    </row>
    <row r="38" customFormat="false" ht="12.8" hidden="false" customHeight="false" outlineLevel="0" collapsed="false">
      <c r="A38" s="1" t="s">
        <v>13</v>
      </c>
      <c r="B38" s="1" t="n">
        <v>-1918.06020556249</v>
      </c>
      <c r="C38" s="1" t="n">
        <v>1.05224347114563</v>
      </c>
      <c r="D38" s="1" t="n">
        <v>-1918.06018692718</v>
      </c>
      <c r="E38" s="1" t="n">
        <v>16.7859210968018</v>
      </c>
      <c r="F38" s="1" t="n">
        <v>259</v>
      </c>
      <c r="G38" s="1" t="n">
        <v>289</v>
      </c>
      <c r="H38" s="1" t="n">
        <f aca="false">(B38-D38)/ABS(D38)</f>
        <v>-9.71570586443242E-009</v>
      </c>
    </row>
    <row r="39" customFormat="false" ht="12.8" hidden="false" customHeight="false" outlineLevel="0" collapsed="false">
      <c r="A39" s="1" t="s">
        <v>14</v>
      </c>
      <c r="B39" s="1" t="n">
        <v>-1918.06020556249</v>
      </c>
      <c r="C39" s="1" t="n">
        <v>1.05224347114563</v>
      </c>
      <c r="D39" s="1" t="n">
        <v>-1918.06018692718</v>
      </c>
      <c r="E39" s="1" t="n">
        <v>5.869357049</v>
      </c>
      <c r="F39" s="1" t="n">
        <v>259</v>
      </c>
      <c r="G39" s="1" t="n">
        <v>269</v>
      </c>
      <c r="H39" s="1" t="n">
        <f aca="false">(B39-D39)/ABS(D39)</f>
        <v>-9.71570586443242E-009</v>
      </c>
    </row>
    <row r="40" customFormat="false" ht="12.8" hidden="false" customHeight="false" outlineLevel="0" collapsed="false">
      <c r="A40" s="1" t="s">
        <v>15</v>
      </c>
      <c r="B40" s="1" t="n">
        <v>25.0172260338746</v>
      </c>
      <c r="C40" s="1" t="n">
        <v>160.66055059433</v>
      </c>
      <c r="D40" s="1" t="n">
        <v>24.9632332946408</v>
      </c>
      <c r="E40" s="1" t="n">
        <v>508.147188186646</v>
      </c>
      <c r="F40" s="1" t="n">
        <v>2070</v>
      </c>
      <c r="G40" s="1" t="n">
        <v>2166</v>
      </c>
      <c r="H40" s="1" t="n">
        <f aca="false">(B40-D40)/ABS(D40)</f>
        <v>0.00216289046360693</v>
      </c>
    </row>
    <row r="41" customFormat="false" ht="12.8" hidden="false" customHeight="false" outlineLevel="0" collapsed="false">
      <c r="A41" s="1" t="s">
        <v>16</v>
      </c>
      <c r="B41" s="1" t="n">
        <v>13.1141526587402</v>
      </c>
      <c r="C41" s="1" t="n">
        <v>182.706394910812</v>
      </c>
      <c r="D41" s="1" t="n">
        <v>12.9048179120026</v>
      </c>
      <c r="E41" s="1" t="n">
        <v>679.132902383804</v>
      </c>
      <c r="F41" s="1" t="n">
        <v>2456</v>
      </c>
      <c r="G41" s="1" t="n">
        <v>2456</v>
      </c>
      <c r="H41" s="1" t="n">
        <f aca="false">(B41-D41)/ABS(D41)</f>
        <v>0.0162214413380406</v>
      </c>
    </row>
    <row r="42" customFormat="false" ht="12.8" hidden="false" customHeight="false" outlineLevel="0" collapsed="false">
      <c r="A42" s="1" t="s">
        <v>17</v>
      </c>
      <c r="B42" s="1" t="n">
        <v>-29.5977478720774</v>
      </c>
      <c r="C42" s="1" t="n">
        <v>698.927576780319</v>
      </c>
      <c r="D42" s="1" t="n">
        <v>-29.5103840422162</v>
      </c>
      <c r="E42" s="1" t="n">
        <v>3950.45130014419</v>
      </c>
      <c r="F42" s="1" t="n">
        <v>2070</v>
      </c>
      <c r="G42" s="1" t="n">
        <v>2070</v>
      </c>
      <c r="H42" s="1" t="n">
        <f aca="false">(B42-D42)/ABS(D42)</f>
        <v>-0.00296044367759655</v>
      </c>
    </row>
    <row r="43" customFormat="false" ht="12.8" hidden="false" customHeight="false" outlineLevel="0" collapsed="false">
      <c r="A43" s="1" t="s">
        <v>18</v>
      </c>
      <c r="B43" s="1" t="n">
        <v>-30.0628490345215</v>
      </c>
      <c r="C43" s="1" t="n">
        <v>1803.48035597801</v>
      </c>
      <c r="D43" s="1" t="n">
        <v>-30.2289351273265</v>
      </c>
      <c r="E43" s="1" t="n">
        <v>400.435910224915</v>
      </c>
      <c r="F43" s="1" t="n">
        <v>2456</v>
      </c>
      <c r="G43" s="1" t="n">
        <v>2550</v>
      </c>
      <c r="H43" s="1" t="n">
        <f aca="false">(B43-D43)/ABS(D43)</f>
        <v>0.00549427533935322</v>
      </c>
    </row>
    <row r="48" customFormat="false" ht="12.8" hidden="false" customHeight="false" outlineLevel="0" collapsed="false">
      <c r="C48" s="0"/>
      <c r="D48" s="0"/>
      <c r="E48" s="0"/>
      <c r="F48" s="0"/>
      <c r="G48" s="0"/>
      <c r="H48" s="0"/>
      <c r="I48" s="0"/>
    </row>
    <row r="49" customFormat="false" ht="12.8" hidden="false" customHeight="false" outlineLevel="0" collapsed="false">
      <c r="C49" s="0"/>
      <c r="D49" s="0"/>
      <c r="E49" s="0"/>
      <c r="F49" s="0"/>
      <c r="G49" s="0"/>
      <c r="H49" s="0"/>
      <c r="I49" s="0"/>
    </row>
    <row r="50" customFormat="false" ht="12.8" hidden="false" customHeight="false" outlineLevel="0" collapsed="false">
      <c r="C50" s="0"/>
      <c r="D50" s="0"/>
      <c r="E50" s="0"/>
      <c r="F50" s="0"/>
      <c r="G50" s="0"/>
      <c r="H50" s="0"/>
      <c r="I50" s="0"/>
    </row>
    <row r="51" customFormat="false" ht="12.8" hidden="false" customHeight="false" outlineLevel="0" collapsed="false">
      <c r="C51" s="0"/>
      <c r="D51" s="0"/>
      <c r="E51" s="0"/>
      <c r="F51" s="0"/>
      <c r="G51" s="0"/>
      <c r="H51" s="0"/>
      <c r="I51" s="0"/>
    </row>
    <row r="52" customFormat="false" ht="12.8" hidden="false" customHeight="false" outlineLevel="0" collapsed="false">
      <c r="C52" s="0"/>
      <c r="D52" s="0"/>
      <c r="E52" s="0"/>
      <c r="F52" s="0"/>
      <c r="G52" s="0"/>
      <c r="H52" s="0"/>
      <c r="I52" s="0"/>
    </row>
    <row r="53" customFormat="false" ht="12.8" hidden="false" customHeight="false" outlineLevel="0" collapsed="false">
      <c r="C53" s="0"/>
      <c r="D53" s="0"/>
      <c r="E53" s="0"/>
      <c r="F53" s="0"/>
      <c r="G53" s="0"/>
      <c r="H53" s="0"/>
      <c r="I5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2025-01-08T13:54:27Z</dcterms:created>
  <dc:creator/>
  <dc:description/>
  <dc:language>en-GB</dc:language>
  <cp:lastModifiedBy/>
  <dcterms:modified xsi:type="dcterms:W3CDTF">2025-01-09T15:33:21Z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