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cuments/Southampton/Writings/papers/2019/Beach_profile/JGR_rev1/data_and_codes/"/>
    </mc:Choice>
  </mc:AlternateContent>
  <xr:revisionPtr revIDLastSave="0" documentId="13_ncr:1_{7AABA231-8BBA-D741-91CA-89BDA4E2E37A}" xr6:coauthVersionLast="36" xr6:coauthVersionMax="36" xr10:uidLastSave="{00000000-0000-0000-0000-000000000000}"/>
  <bookViews>
    <workbookView xWindow="780" yWindow="460" windowWidth="31480" windowHeight="19180" xr2:uid="{EA52902F-6A6A-8B49-B418-F388BEEE3E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R29" i="1"/>
  <c r="R24" i="1"/>
  <c r="Q25" i="1"/>
  <c r="Q26" i="1"/>
  <c r="Q27" i="1"/>
  <c r="Q28" i="1"/>
  <c r="Q29" i="1"/>
  <c r="Q24" i="1"/>
  <c r="R16" i="1"/>
  <c r="R17" i="1"/>
  <c r="R18" i="1"/>
  <c r="R19" i="1"/>
  <c r="R20" i="1"/>
  <c r="Q16" i="1"/>
  <c r="Q17" i="1"/>
  <c r="Q18" i="1"/>
  <c r="Q19" i="1"/>
  <c r="Q20" i="1"/>
  <c r="R15" i="1"/>
  <c r="Q15" i="1"/>
  <c r="R7" i="1"/>
  <c r="R8" i="1"/>
  <c r="R9" i="1"/>
  <c r="R10" i="1"/>
  <c r="R11" i="1"/>
  <c r="Q7" i="1"/>
  <c r="Q8" i="1"/>
  <c r="Q9" i="1"/>
  <c r="Q10" i="1"/>
  <c r="Q11" i="1"/>
  <c r="R6" i="1"/>
  <c r="Q6" i="1"/>
  <c r="L25" i="1"/>
  <c r="L26" i="1"/>
  <c r="L27" i="1"/>
  <c r="L28" i="1"/>
  <c r="L29" i="1"/>
  <c r="K25" i="1"/>
  <c r="K26" i="1"/>
  <c r="K27" i="1"/>
  <c r="K28" i="1"/>
  <c r="K29" i="1"/>
  <c r="L24" i="1"/>
  <c r="K24" i="1"/>
  <c r="L16" i="1"/>
  <c r="L17" i="1"/>
  <c r="L18" i="1"/>
  <c r="L19" i="1"/>
  <c r="L20" i="1"/>
  <c r="K16" i="1"/>
  <c r="K17" i="1"/>
  <c r="K18" i="1"/>
  <c r="K19" i="1"/>
  <c r="K20" i="1"/>
  <c r="L15" i="1"/>
  <c r="K15" i="1"/>
  <c r="L7" i="1"/>
  <c r="L8" i="1"/>
  <c r="L9" i="1"/>
  <c r="L10" i="1"/>
  <c r="L11" i="1"/>
  <c r="L6" i="1"/>
  <c r="K7" i="1"/>
  <c r="K8" i="1"/>
  <c r="K9" i="1"/>
  <c r="K10" i="1"/>
  <c r="K11" i="1"/>
  <c r="K6" i="1"/>
  <c r="F25" i="1"/>
  <c r="F26" i="1"/>
  <c r="F27" i="1"/>
  <c r="F28" i="1"/>
  <c r="F29" i="1"/>
  <c r="F24" i="1"/>
  <c r="E25" i="1"/>
  <c r="E26" i="1"/>
  <c r="E27" i="1"/>
  <c r="E28" i="1"/>
  <c r="E29" i="1"/>
  <c r="E24" i="1"/>
  <c r="F16" i="1"/>
  <c r="F17" i="1"/>
  <c r="F18" i="1"/>
  <c r="F19" i="1"/>
  <c r="F20" i="1"/>
  <c r="F15" i="1"/>
  <c r="E20" i="1"/>
  <c r="E16" i="1"/>
  <c r="E17" i="1"/>
  <c r="E18" i="1"/>
  <c r="E19" i="1"/>
  <c r="E15" i="1"/>
  <c r="F7" i="1"/>
  <c r="F8" i="1"/>
  <c r="F9" i="1"/>
  <c r="F10" i="1"/>
  <c r="F11" i="1"/>
  <c r="F6" i="1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<sst xmlns="http://schemas.openxmlformats.org/spreadsheetml/2006/main" count="117" uniqueCount="21">
  <si>
    <t>Profile:</t>
  </si>
  <si>
    <t>Functional J[h(x)]</t>
  </si>
  <si>
    <t>Solution h(x)</t>
  </si>
  <si>
    <t>max dh/dx</t>
  </si>
  <si>
    <t>J[h]/J[h = line]</t>
  </si>
  <si>
    <t>J[h]/J[h = measured]</t>
  </si>
  <si>
    <t>linear profile</t>
  </si>
  <si>
    <t>measured profile</t>
  </si>
  <si>
    <t>J&amp;I a</t>
  </si>
  <si>
    <t>J&amp;I b</t>
  </si>
  <si>
    <t>J&amp;I c</t>
  </si>
  <si>
    <t>J&amp;I d</t>
  </si>
  <si>
    <t>J&amp;I e</t>
  </si>
  <si>
    <t>J&amp;I f</t>
  </si>
  <si>
    <t>W&amp;K 209</t>
  </si>
  <si>
    <t>W&amp;K 279</t>
  </si>
  <si>
    <t>W&amp;K 559</t>
  </si>
  <si>
    <t>eq. 11 low order</t>
  </si>
  <si>
    <t>eq. 11 high order</t>
  </si>
  <si>
    <t>eq. C1 low order</t>
  </si>
  <si>
    <t>eq. C1 high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</si>
</sst>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0</xdr:row>
      <xdr:rowOff>63500</xdr:rowOff>
    </xdr:from>
    <xdr:to>
      <xdr:col>14</xdr:col>
      <xdr:colOff>0</xdr:colOff>
      <xdr:row>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8F255D-19FF-D14A-B135-4BF190C2A703}"/>
            </a:ext>
          </a:extLst>
        </xdr:cNvPr>
        <xdr:cNvSpPr txBox="1"/>
      </xdr:nvSpPr>
      <xdr:spPr>
        <a:xfrm>
          <a:off x="5676900" y="63500"/>
          <a:ext cx="8864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Some</a:t>
          </a:r>
          <a:r>
            <a:rPr lang="en-US" sz="1400" b="1" baseline="0"/>
            <a:t> of t</a:t>
          </a:r>
          <a:r>
            <a:rPr lang="en-US" sz="1400" b="1"/>
            <a:t>hese data</a:t>
          </a:r>
          <a:r>
            <a:rPr lang="en-US" sz="1400" b="1" baseline="0"/>
            <a:t> feed into tables 1 - 3 of the paper. See notes below.</a:t>
          </a:r>
          <a:endParaRPr lang="en-US" sz="1400" b="1"/>
        </a:p>
      </xdr:txBody>
    </xdr:sp>
    <xdr:clientData/>
  </xdr:twoCellAnchor>
  <xdr:twoCellAnchor>
    <xdr:from>
      <xdr:col>1</xdr:col>
      <xdr:colOff>25400</xdr:colOff>
      <xdr:row>30</xdr:row>
      <xdr:rowOff>101600</xdr:rowOff>
    </xdr:from>
    <xdr:to>
      <xdr:col>12</xdr:col>
      <xdr:colOff>0</xdr:colOff>
      <xdr:row>48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9C14F3-7950-EB40-A602-3DC498B5B281}"/>
            </a:ext>
          </a:extLst>
        </xdr:cNvPr>
        <xdr:cNvSpPr txBox="1"/>
      </xdr:nvSpPr>
      <xdr:spPr>
        <a:xfrm>
          <a:off x="850900" y="6997700"/>
          <a:ext cx="11480800" cy="370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NOTES:</a:t>
          </a:r>
        </a:p>
        <a:p>
          <a:endParaRPr lang="en-US" sz="1400"/>
        </a:p>
        <a:p>
          <a:r>
            <a:rPr lang="en-US" sz="1400"/>
            <a:t>1.</a:t>
          </a:r>
          <a:r>
            <a:rPr lang="en-US" sz="1400" baseline="0"/>
            <a:t> Values of the functional J[h(x)] are in arbitrary units, importance is given to the ratio to some reference functional (e.g. yielded by a measured or linear profile).</a:t>
          </a:r>
        </a:p>
        <a:p>
          <a:endParaRPr lang="en-US" sz="1400" baseline="0"/>
        </a:p>
        <a:p>
          <a:r>
            <a:rPr lang="en-US" sz="1400" baseline="0"/>
            <a:t>2. Values of maximum local bed slopes </a:t>
          </a:r>
          <a:r>
            <a:rPr lang="en-US" sz="1400" baseline="0">
              <a:solidFill>
                <a:srgbClr val="FF0000"/>
              </a:solidFill>
            </a:rPr>
            <a:t>shown in red </a:t>
          </a:r>
          <a:r>
            <a:rPr lang="en-US" sz="1400" baseline="0"/>
            <a:t>are &gt; tan 32 deg = 0.625.</a:t>
          </a:r>
        </a:p>
        <a:p>
          <a:endParaRPr lang="en-US" sz="1400" baseline="0"/>
        </a:p>
        <a:p>
          <a:r>
            <a:rPr lang="en-US" sz="1400" baseline="0"/>
            <a:t>3. Maximum bed slopes of measured profiles are approximate and based on visual inspection (the curves dh/dx for measured profiles can be noisy)</a:t>
          </a:r>
        </a:p>
        <a:p>
          <a:endParaRPr lang="en-US" sz="1400" baseline="0"/>
        </a:p>
        <a:p>
          <a:r>
            <a:rPr lang="en-US" sz="1400" baseline="0"/>
            <a:t>4. All values of J[h] shown here assume n_tau = 2.</a:t>
          </a:r>
        </a:p>
        <a:p>
          <a:endParaRPr lang="en-US" sz="1400" baseline="0"/>
        </a:p>
        <a:p>
          <a:r>
            <a:rPr lang="en-US" sz="1400" baseline="0"/>
            <a:t>5. Note that:</a:t>
          </a:r>
        </a:p>
        <a:p>
          <a:r>
            <a:rPr lang="en-US" sz="1400" baseline="0"/>
            <a:t>	eq. 11 low order = eq. 13</a:t>
          </a:r>
        </a:p>
        <a:p>
          <a:r>
            <a:rPr lang="en-US" sz="1400" baseline="0"/>
            <a:t>	eq. C1 low order = eq. C1, whereas 'eq. C1 high order' is not shown in the manuscript (it would be a cubic polynomial of h)</a:t>
          </a:r>
        </a:p>
        <a:p>
          <a:endParaRPr lang="en-US" sz="1400"/>
        </a:p>
        <a:p>
          <a:r>
            <a:rPr lang="en-US" sz="1400"/>
            <a:t>6. Data on C1 above is not shown in the manuscript,</a:t>
          </a:r>
          <a:r>
            <a:rPr lang="en-US" sz="1400" baseline="0"/>
            <a:t> but just discussed briefly in Appendix C.</a:t>
          </a:r>
          <a:r>
            <a:rPr lang="en-US" sz="14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6EBD-10F2-3340-9696-34E699407AF3}">
  <dimension ref="B3:R29"/>
  <sheetViews>
    <sheetView tabSelected="1" workbookViewId="0">
      <selection activeCell="F3" sqref="F3"/>
    </sheetView>
  </sheetViews>
  <sheetFormatPr baseColWidth="10" defaultRowHeight="16" x14ac:dyDescent="0.2"/>
  <cols>
    <col min="2" max="2" width="16.1640625" customWidth="1"/>
    <col min="5" max="5" width="13.33203125" customWidth="1"/>
    <col min="6" max="6" width="18.1640625" customWidth="1"/>
    <col min="8" max="8" width="17.1640625" customWidth="1"/>
    <col min="11" max="11" width="13" customWidth="1"/>
    <col min="12" max="12" width="19" customWidth="1"/>
    <col min="14" max="14" width="18.1640625" customWidth="1"/>
    <col min="17" max="17" width="12.83203125" customWidth="1"/>
    <col min="18" max="18" width="18.1640625" customWidth="1"/>
  </cols>
  <sheetData>
    <row r="3" spans="2:18" ht="17" thickBot="1" x14ac:dyDescent="0.25"/>
    <row r="4" spans="2:18" ht="17" thickBot="1" x14ac:dyDescent="0.25">
      <c r="B4" s="2" t="s">
        <v>0</v>
      </c>
      <c r="C4" s="3" t="s">
        <v>8</v>
      </c>
      <c r="H4" s="2" t="s">
        <v>0</v>
      </c>
      <c r="I4" s="3" t="s">
        <v>11</v>
      </c>
      <c r="N4" s="2" t="s">
        <v>0</v>
      </c>
      <c r="O4" s="3" t="s">
        <v>14</v>
      </c>
    </row>
    <row r="5" spans="2:18" ht="34" x14ac:dyDescent="0.2">
      <c r="B5" s="4" t="s">
        <v>2</v>
      </c>
      <c r="C5" s="5" t="s">
        <v>1</v>
      </c>
      <c r="D5" s="5" t="s">
        <v>3</v>
      </c>
      <c r="E5" s="5" t="s">
        <v>4</v>
      </c>
      <c r="F5" s="6" t="s">
        <v>5</v>
      </c>
      <c r="G5" s="1"/>
      <c r="H5" s="4" t="s">
        <v>2</v>
      </c>
      <c r="I5" s="5" t="s">
        <v>1</v>
      </c>
      <c r="J5" s="5" t="s">
        <v>3</v>
      </c>
      <c r="K5" s="5" t="s">
        <v>4</v>
      </c>
      <c r="L5" s="6" t="s">
        <v>5</v>
      </c>
      <c r="N5" s="4" t="s">
        <v>2</v>
      </c>
      <c r="O5" s="5" t="s">
        <v>1</v>
      </c>
      <c r="P5" s="5" t="s">
        <v>3</v>
      </c>
      <c r="Q5" s="5" t="s">
        <v>4</v>
      </c>
      <c r="R5" s="6" t="s">
        <v>5</v>
      </c>
    </row>
    <row r="6" spans="2:18" x14ac:dyDescent="0.2">
      <c r="B6" s="7" t="s">
        <v>17</v>
      </c>
      <c r="C6" s="8">
        <v>7.5979999999999999</v>
      </c>
      <c r="D6" s="8">
        <v>0.09</v>
      </c>
      <c r="E6" s="12">
        <f>C6/$C$10</f>
        <v>0.53032735394709285</v>
      </c>
      <c r="F6" s="13">
        <f>C6/$C$11</f>
        <v>0.88751314098820233</v>
      </c>
      <c r="H6" s="7" t="s">
        <v>17</v>
      </c>
      <c r="I6" s="8">
        <v>8.3160000000000007</v>
      </c>
      <c r="J6" s="8">
        <v>0.15</v>
      </c>
      <c r="K6" s="12">
        <f>I6/$I$10</f>
        <v>0.42078631786672066</v>
      </c>
      <c r="L6" s="13">
        <f>I6/$I$11</f>
        <v>0.75483343923028057</v>
      </c>
      <c r="N6" s="7" t="s">
        <v>17</v>
      </c>
      <c r="O6" s="8">
        <v>10.318</v>
      </c>
      <c r="P6" s="8">
        <v>0.23</v>
      </c>
      <c r="Q6" s="12">
        <f>O6/$O$10</f>
        <v>0.65594405594405591</v>
      </c>
      <c r="R6" s="13">
        <f>O6/$O$11</f>
        <v>1.049643947100712</v>
      </c>
    </row>
    <row r="7" spans="2:18" x14ac:dyDescent="0.2">
      <c r="B7" s="7" t="s">
        <v>18</v>
      </c>
      <c r="C7" s="8">
        <v>4.6189999999999998</v>
      </c>
      <c r="D7" s="16">
        <v>1.67</v>
      </c>
      <c r="E7" s="12">
        <f t="shared" ref="E7:E11" si="0">C7/$C$10</f>
        <v>0.3223982690025825</v>
      </c>
      <c r="F7" s="13">
        <f t="shared" ref="F7:F11" si="1">C7/$C$11</f>
        <v>0.53953977339095893</v>
      </c>
      <c r="H7" s="7" t="s">
        <v>18</v>
      </c>
      <c r="I7" s="8">
        <v>4.7750000000000004</v>
      </c>
      <c r="J7" s="16">
        <v>3.21</v>
      </c>
      <c r="K7" s="12">
        <f t="shared" ref="K7:K11" si="2">I7/$I$10</f>
        <v>0.24161311541769975</v>
      </c>
      <c r="L7" s="13">
        <f t="shared" ref="L7:L11" si="3">I7/$I$11</f>
        <v>0.43342107651810841</v>
      </c>
      <c r="N7" s="7" t="s">
        <v>18</v>
      </c>
      <c r="O7" s="8">
        <v>7.15</v>
      </c>
      <c r="P7" s="16">
        <v>1.73</v>
      </c>
      <c r="Q7" s="12">
        <f t="shared" ref="Q7:Q11" si="4">O7/$O$10</f>
        <v>0.45454545454545453</v>
      </c>
      <c r="R7" s="13">
        <f t="shared" ref="R7:R11" si="5">O7/$O$11</f>
        <v>0.72736520854526965</v>
      </c>
    </row>
    <row r="8" spans="2:18" x14ac:dyDescent="0.2">
      <c r="B8" s="7" t="s">
        <v>19</v>
      </c>
      <c r="C8" s="8">
        <v>7.9790000000000001</v>
      </c>
      <c r="D8" s="8">
        <v>0.32</v>
      </c>
      <c r="E8" s="12">
        <f t="shared" si="0"/>
        <v>0.55692049975570601</v>
      </c>
      <c r="F8" s="13">
        <f t="shared" si="1"/>
        <v>0.93201728770003511</v>
      </c>
      <c r="H8" s="7" t="s">
        <v>19</v>
      </c>
      <c r="I8" s="8">
        <v>9.5630000000000006</v>
      </c>
      <c r="J8" s="8">
        <v>0.37</v>
      </c>
      <c r="K8" s="12">
        <f t="shared" si="2"/>
        <v>0.48388402570459949</v>
      </c>
      <c r="L8" s="13">
        <f t="shared" si="3"/>
        <v>0.86802214759008811</v>
      </c>
      <c r="N8" s="7" t="s">
        <v>19</v>
      </c>
      <c r="O8" s="8">
        <v>10.488</v>
      </c>
      <c r="P8" s="8">
        <v>0.49</v>
      </c>
      <c r="Q8" s="12">
        <f t="shared" si="4"/>
        <v>0.66675143038779394</v>
      </c>
      <c r="R8" s="13">
        <f t="shared" si="5"/>
        <v>1.066937945066124</v>
      </c>
    </row>
    <row r="9" spans="2:18" x14ac:dyDescent="0.2">
      <c r="B9" s="7" t="s">
        <v>20</v>
      </c>
      <c r="C9" s="11">
        <v>6.1150000000000002</v>
      </c>
      <c r="D9" s="17">
        <v>0.84</v>
      </c>
      <c r="E9" s="12">
        <f t="shared" si="0"/>
        <v>0.4268165003140923</v>
      </c>
      <c r="F9" s="13">
        <f t="shared" si="1"/>
        <v>0.7142857142857143</v>
      </c>
      <c r="H9" s="7" t="s">
        <v>20</v>
      </c>
      <c r="I9" s="11">
        <v>6.9080000000000004</v>
      </c>
      <c r="J9" s="17">
        <v>1.02</v>
      </c>
      <c r="K9" s="12">
        <f t="shared" si="2"/>
        <v>0.34954207357182615</v>
      </c>
      <c r="L9" s="13">
        <f t="shared" si="3"/>
        <v>0.62703095216483618</v>
      </c>
      <c r="N9" s="7" t="s">
        <v>20</v>
      </c>
      <c r="O9" s="11">
        <v>8.6310000000000002</v>
      </c>
      <c r="P9" s="17">
        <v>1.06</v>
      </c>
      <c r="Q9" s="12">
        <f t="shared" si="4"/>
        <v>0.54869675778766691</v>
      </c>
      <c r="R9" s="13">
        <f t="shared" si="5"/>
        <v>0.87802644964394716</v>
      </c>
    </row>
    <row r="10" spans="2:18" x14ac:dyDescent="0.2">
      <c r="B10" s="7" t="s">
        <v>6</v>
      </c>
      <c r="C10" s="11">
        <v>14.327</v>
      </c>
      <c r="D10" s="11">
        <v>0.01</v>
      </c>
      <c r="E10" s="12">
        <f t="shared" si="0"/>
        <v>1</v>
      </c>
      <c r="F10" s="13">
        <f t="shared" si="1"/>
        <v>1.6735194486625393</v>
      </c>
      <c r="H10" s="7" t="s">
        <v>6</v>
      </c>
      <c r="I10" s="11">
        <v>19.763000000000002</v>
      </c>
      <c r="J10" s="11">
        <v>0.01</v>
      </c>
      <c r="K10" s="12">
        <f t="shared" si="2"/>
        <v>1</v>
      </c>
      <c r="L10" s="13">
        <f t="shared" si="3"/>
        <v>1.7938640283198695</v>
      </c>
      <c r="N10" s="7" t="s">
        <v>6</v>
      </c>
      <c r="O10" s="11">
        <v>15.73</v>
      </c>
      <c r="P10" s="11">
        <v>0.05</v>
      </c>
      <c r="Q10" s="12">
        <f t="shared" si="4"/>
        <v>1</v>
      </c>
      <c r="R10" s="13">
        <f t="shared" si="5"/>
        <v>1.600203458799593</v>
      </c>
    </row>
    <row r="11" spans="2:18" ht="17" thickBot="1" x14ac:dyDescent="0.25">
      <c r="B11" s="9" t="s">
        <v>7</v>
      </c>
      <c r="C11" s="10">
        <v>8.5609999999999999</v>
      </c>
      <c r="D11" s="10">
        <v>0.04</v>
      </c>
      <c r="E11" s="14">
        <f t="shared" si="0"/>
        <v>0.59754310043972914</v>
      </c>
      <c r="F11" s="15">
        <f t="shared" si="1"/>
        <v>1</v>
      </c>
      <c r="H11" s="9" t="s">
        <v>7</v>
      </c>
      <c r="I11" s="10">
        <v>11.016999999999999</v>
      </c>
      <c r="J11" s="10">
        <v>0.03</v>
      </c>
      <c r="K11" s="14">
        <f t="shared" si="2"/>
        <v>0.55745585184435553</v>
      </c>
      <c r="L11" s="15">
        <f t="shared" si="3"/>
        <v>1</v>
      </c>
      <c r="N11" s="9" t="s">
        <v>7</v>
      </c>
      <c r="O11" s="10">
        <v>9.83</v>
      </c>
      <c r="P11" s="10">
        <v>0.28000000000000003</v>
      </c>
      <c r="Q11" s="14">
        <f t="shared" si="4"/>
        <v>0.6249205340114431</v>
      </c>
      <c r="R11" s="15">
        <f t="shared" si="5"/>
        <v>1</v>
      </c>
    </row>
    <row r="12" spans="2:18" ht="17" thickBot="1" x14ac:dyDescent="0.25"/>
    <row r="13" spans="2:18" ht="17" thickBot="1" x14ac:dyDescent="0.25">
      <c r="B13" s="2" t="s">
        <v>0</v>
      </c>
      <c r="C13" s="3" t="s">
        <v>9</v>
      </c>
      <c r="H13" s="2" t="s">
        <v>0</v>
      </c>
      <c r="I13" s="3" t="s">
        <v>12</v>
      </c>
      <c r="N13" s="2" t="s">
        <v>0</v>
      </c>
      <c r="O13" s="3" t="s">
        <v>15</v>
      </c>
    </row>
    <row r="14" spans="2:18" ht="34" x14ac:dyDescent="0.2">
      <c r="B14" s="4" t="s">
        <v>2</v>
      </c>
      <c r="C14" s="5" t="s">
        <v>1</v>
      </c>
      <c r="D14" s="5" t="s">
        <v>3</v>
      </c>
      <c r="E14" s="5" t="s">
        <v>4</v>
      </c>
      <c r="F14" s="6" t="s">
        <v>5</v>
      </c>
      <c r="H14" s="4" t="s">
        <v>2</v>
      </c>
      <c r="I14" s="5" t="s">
        <v>1</v>
      </c>
      <c r="J14" s="5" t="s">
        <v>3</v>
      </c>
      <c r="K14" s="5" t="s">
        <v>4</v>
      </c>
      <c r="L14" s="6" t="s">
        <v>5</v>
      </c>
      <c r="N14" s="4" t="s">
        <v>2</v>
      </c>
      <c r="O14" s="5" t="s">
        <v>1</v>
      </c>
      <c r="P14" s="5" t="s">
        <v>3</v>
      </c>
      <c r="Q14" s="5" t="s">
        <v>4</v>
      </c>
      <c r="R14" s="6" t="s">
        <v>5</v>
      </c>
    </row>
    <row r="15" spans="2:18" x14ac:dyDescent="0.2">
      <c r="B15" s="7" t="s">
        <v>17</v>
      </c>
      <c r="C15" s="8">
        <v>6.742</v>
      </c>
      <c r="D15" s="8">
        <v>0.06</v>
      </c>
      <c r="E15" s="12">
        <f>C15/$C$19</f>
        <v>0.62938760268857352</v>
      </c>
      <c r="F15" s="13">
        <f>C15/$C$20</f>
        <v>1.0603963510537906</v>
      </c>
      <c r="H15" s="7" t="s">
        <v>17</v>
      </c>
      <c r="I15" s="8">
        <v>6.3360000000000003</v>
      </c>
      <c r="J15" s="8">
        <v>0.05</v>
      </c>
      <c r="K15" s="12">
        <f>I15/$I$19</f>
        <v>0.64811783960720137</v>
      </c>
      <c r="L15" s="13">
        <f>I15/$I$20</f>
        <v>1.0085959885386819</v>
      </c>
      <c r="N15" s="7" t="s">
        <v>17</v>
      </c>
      <c r="O15" s="8">
        <v>9.2479999999999993</v>
      </c>
      <c r="P15" s="8">
        <v>0.17</v>
      </c>
      <c r="Q15" s="12">
        <f>O15/$O$19</f>
        <v>0.70768288950107128</v>
      </c>
      <c r="R15" s="13">
        <f>O15/$O$20</f>
        <v>0.98750667378537094</v>
      </c>
    </row>
    <row r="16" spans="2:18" x14ac:dyDescent="0.2">
      <c r="B16" s="7" t="s">
        <v>18</v>
      </c>
      <c r="C16" s="8">
        <v>4.3769999999999998</v>
      </c>
      <c r="D16" s="16">
        <v>0.9</v>
      </c>
      <c r="E16" s="12">
        <f t="shared" ref="E16:E19" si="6">C16/$C$19</f>
        <v>0.4086071695294996</v>
      </c>
      <c r="F16" s="13">
        <f t="shared" ref="F16:F20" si="7">C16/$C$20</f>
        <v>0.6884240327146901</v>
      </c>
      <c r="H16" s="7" t="s">
        <v>18</v>
      </c>
      <c r="I16" s="8">
        <v>4.1749999999999998</v>
      </c>
      <c r="J16" s="16">
        <v>0.81</v>
      </c>
      <c r="K16" s="12">
        <f t="shared" ref="K16:K20" si="8">I16/$I$19</f>
        <v>0.42706628477905073</v>
      </c>
      <c r="L16" s="13">
        <f t="shared" ref="L16:L20" si="9">I16/$I$20</f>
        <v>0.66459726201846547</v>
      </c>
      <c r="N16" s="7" t="s">
        <v>18</v>
      </c>
      <c r="O16" s="8">
        <v>6.6680000000000001</v>
      </c>
      <c r="P16" s="16">
        <v>1.1299999999999999</v>
      </c>
      <c r="Q16" s="12">
        <f t="shared" ref="Q16:Q20" si="10">O16/$O$19</f>
        <v>0.51025405570860116</v>
      </c>
      <c r="R16" s="13">
        <f t="shared" ref="R16:R20" si="11">O16/$O$20</f>
        <v>0.71201281366791247</v>
      </c>
    </row>
    <row r="17" spans="2:18" x14ac:dyDescent="0.2">
      <c r="B17" s="7" t="s">
        <v>19</v>
      </c>
      <c r="C17" s="8">
        <v>6.6559999999999997</v>
      </c>
      <c r="D17" s="8">
        <v>0.28999999999999998</v>
      </c>
      <c r="E17" s="12">
        <f t="shared" si="6"/>
        <v>0.62135922330097082</v>
      </c>
      <c r="F17" s="13">
        <f t="shared" si="7"/>
        <v>1.0468700849323687</v>
      </c>
      <c r="H17" s="7" t="s">
        <v>19</v>
      </c>
      <c r="I17" s="8">
        <v>6.1989999999999998</v>
      </c>
      <c r="J17" s="8">
        <v>0.28999999999999998</v>
      </c>
      <c r="K17" s="12">
        <f t="shared" si="8"/>
        <v>0.63410392798690673</v>
      </c>
      <c r="L17" s="13">
        <f t="shared" si="9"/>
        <v>0.98678764724609991</v>
      </c>
      <c r="N17" s="7" t="s">
        <v>19</v>
      </c>
      <c r="O17" s="8">
        <v>9.0459999999999994</v>
      </c>
      <c r="P17" s="8">
        <v>0.43</v>
      </c>
      <c r="Q17" s="12">
        <f t="shared" si="10"/>
        <v>0.69222528313437404</v>
      </c>
      <c r="R17" s="13">
        <f t="shared" si="11"/>
        <v>0.96593699946609712</v>
      </c>
    </row>
    <row r="18" spans="2:18" x14ac:dyDescent="0.2">
      <c r="B18" s="7" t="s">
        <v>20</v>
      </c>
      <c r="C18" s="11">
        <v>5.3479999999999999</v>
      </c>
      <c r="D18" s="17">
        <v>0.72</v>
      </c>
      <c r="E18" s="12">
        <f t="shared" si="6"/>
        <v>0.49925317401045555</v>
      </c>
      <c r="F18" s="13">
        <f t="shared" si="7"/>
        <v>0.84114501415539478</v>
      </c>
      <c r="H18" s="7" t="s">
        <v>20</v>
      </c>
      <c r="I18" s="11">
        <v>5.0250000000000004</v>
      </c>
      <c r="J18" s="17">
        <v>0.7</v>
      </c>
      <c r="K18" s="12">
        <f t="shared" si="8"/>
        <v>0.51401391162029464</v>
      </c>
      <c r="L18" s="13">
        <f t="shared" si="9"/>
        <v>0.7999044890162369</v>
      </c>
      <c r="N18" s="7" t="s">
        <v>20</v>
      </c>
      <c r="O18" s="11">
        <v>7.6479999999999997</v>
      </c>
      <c r="P18" s="17">
        <v>0.91</v>
      </c>
      <c r="Q18" s="12">
        <f t="shared" si="10"/>
        <v>0.58524640342822165</v>
      </c>
      <c r="R18" s="13">
        <f t="shared" si="11"/>
        <v>0.81665776828617187</v>
      </c>
    </row>
    <row r="19" spans="2:18" x14ac:dyDescent="0.2">
      <c r="B19" s="7" t="s">
        <v>6</v>
      </c>
      <c r="C19" s="11">
        <v>10.712</v>
      </c>
      <c r="D19" s="11">
        <v>0.01</v>
      </c>
      <c r="E19" s="12">
        <f t="shared" si="6"/>
        <v>1</v>
      </c>
      <c r="F19" s="13">
        <f t="shared" si="7"/>
        <v>1.6848065429380308</v>
      </c>
      <c r="H19" s="7" t="s">
        <v>6</v>
      </c>
      <c r="I19" s="11">
        <v>9.7759999999999998</v>
      </c>
      <c r="J19" s="11">
        <v>0.01</v>
      </c>
      <c r="K19" s="12">
        <f t="shared" si="8"/>
        <v>1</v>
      </c>
      <c r="L19" s="13">
        <f t="shared" si="9"/>
        <v>1.5561922954473097</v>
      </c>
      <c r="N19" s="7" t="s">
        <v>6</v>
      </c>
      <c r="O19" s="11">
        <v>13.068</v>
      </c>
      <c r="P19" s="11">
        <v>0.04</v>
      </c>
      <c r="Q19" s="12">
        <f t="shared" si="10"/>
        <v>1</v>
      </c>
      <c r="R19" s="13">
        <f t="shared" si="11"/>
        <v>1.395408435664709</v>
      </c>
    </row>
    <row r="20" spans="2:18" ht="17" thickBot="1" x14ac:dyDescent="0.25">
      <c r="B20" s="9" t="s">
        <v>7</v>
      </c>
      <c r="C20" s="10">
        <v>6.3579999999999997</v>
      </c>
      <c r="D20" s="10">
        <v>0.05</v>
      </c>
      <c r="E20" s="14">
        <f>C20/$C$19</f>
        <v>0.59353995519044056</v>
      </c>
      <c r="F20" s="15">
        <f t="shared" si="7"/>
        <v>1</v>
      </c>
      <c r="H20" s="9" t="s">
        <v>7</v>
      </c>
      <c r="I20" s="10">
        <v>6.282</v>
      </c>
      <c r="J20" s="10">
        <v>0.04</v>
      </c>
      <c r="K20" s="14">
        <f t="shared" si="8"/>
        <v>0.6425941080196399</v>
      </c>
      <c r="L20" s="15">
        <f t="shared" si="9"/>
        <v>1</v>
      </c>
      <c r="N20" s="9" t="s">
        <v>7</v>
      </c>
      <c r="O20" s="10">
        <v>9.3650000000000002</v>
      </c>
      <c r="P20" s="10">
        <v>0.2</v>
      </c>
      <c r="Q20" s="14">
        <f t="shared" si="10"/>
        <v>0.71663605754514847</v>
      </c>
      <c r="R20" s="15">
        <f t="shared" si="11"/>
        <v>1</v>
      </c>
    </row>
    <row r="21" spans="2:18" ht="17" thickBot="1" x14ac:dyDescent="0.25"/>
    <row r="22" spans="2:18" ht="17" thickBot="1" x14ac:dyDescent="0.25">
      <c r="B22" s="2" t="s">
        <v>0</v>
      </c>
      <c r="C22" s="3" t="s">
        <v>10</v>
      </c>
      <c r="H22" s="2" t="s">
        <v>0</v>
      </c>
      <c r="I22" s="3" t="s">
        <v>13</v>
      </c>
      <c r="N22" s="2" t="s">
        <v>0</v>
      </c>
      <c r="O22" s="3" t="s">
        <v>16</v>
      </c>
    </row>
    <row r="23" spans="2:18" ht="34" x14ac:dyDescent="0.2">
      <c r="B23" s="4" t="s">
        <v>2</v>
      </c>
      <c r="C23" s="5" t="s">
        <v>1</v>
      </c>
      <c r="D23" s="5" t="s">
        <v>3</v>
      </c>
      <c r="E23" s="5" t="s">
        <v>4</v>
      </c>
      <c r="F23" s="6" t="s">
        <v>5</v>
      </c>
      <c r="H23" s="4" t="s">
        <v>2</v>
      </c>
      <c r="I23" s="5" t="s">
        <v>1</v>
      </c>
      <c r="J23" s="5" t="s">
        <v>3</v>
      </c>
      <c r="K23" s="5" t="s">
        <v>4</v>
      </c>
      <c r="L23" s="6" t="s">
        <v>5</v>
      </c>
      <c r="N23" s="4" t="s">
        <v>2</v>
      </c>
      <c r="O23" s="5" t="s">
        <v>1</v>
      </c>
      <c r="P23" s="5" t="s">
        <v>3</v>
      </c>
      <c r="Q23" s="5" t="s">
        <v>4</v>
      </c>
      <c r="R23" s="6" t="s">
        <v>5</v>
      </c>
    </row>
    <row r="24" spans="2:18" x14ac:dyDescent="0.2">
      <c r="B24" s="7" t="s">
        <v>17</v>
      </c>
      <c r="C24" s="8">
        <v>6.6150000000000002</v>
      </c>
      <c r="D24" s="8">
        <v>7.0000000000000007E-2</v>
      </c>
      <c r="E24" s="12">
        <f>C24/$C$28</f>
        <v>0.57904411764705888</v>
      </c>
      <c r="F24" s="13">
        <f>C24/$C$29</f>
        <v>0.89042939830394396</v>
      </c>
      <c r="H24" s="7" t="s">
        <v>17</v>
      </c>
      <c r="I24" s="8">
        <v>8.3290000000000006</v>
      </c>
      <c r="J24" s="8">
        <v>0.1</v>
      </c>
      <c r="K24" s="12">
        <f>I24/$I$28</f>
        <v>0.48976831706456547</v>
      </c>
      <c r="L24" s="13">
        <f>I24/$I$29</f>
        <v>0.8557484845371417</v>
      </c>
      <c r="N24" s="7" t="s">
        <v>17</v>
      </c>
      <c r="O24" s="8">
        <v>13.912000000000001</v>
      </c>
      <c r="P24" s="8">
        <v>0.35</v>
      </c>
      <c r="Q24" s="12">
        <f>O24/$O$28</f>
        <v>0.51665614439038887</v>
      </c>
      <c r="R24" s="13">
        <f>O24/$O$29</f>
        <v>0.80318688297442409</v>
      </c>
    </row>
    <row r="25" spans="2:18" x14ac:dyDescent="0.2">
      <c r="B25" s="7" t="s">
        <v>18</v>
      </c>
      <c r="C25" s="8">
        <v>4.1529999999999996</v>
      </c>
      <c r="D25" s="16">
        <v>1.28</v>
      </c>
      <c r="E25" s="12">
        <f t="shared" ref="E25:E29" si="12">C25/$C$28</f>
        <v>0.36353291316526609</v>
      </c>
      <c r="F25" s="13">
        <f t="shared" ref="F25:F29" si="13">C25/$C$29</f>
        <v>0.55902544083995143</v>
      </c>
      <c r="H25" s="7" t="s">
        <v>18</v>
      </c>
      <c r="I25" s="8">
        <v>4.944</v>
      </c>
      <c r="J25" s="16">
        <v>2.11</v>
      </c>
      <c r="K25" s="12">
        <f t="shared" ref="K25:K29" si="14">I25/$I$28</f>
        <v>0.2907209220275197</v>
      </c>
      <c r="L25" s="13">
        <f t="shared" ref="L25:L29" si="15">I25/$I$29</f>
        <v>0.507962601458954</v>
      </c>
      <c r="N25" s="7" t="s">
        <v>18</v>
      </c>
      <c r="O25" s="8">
        <v>9.0489999999999995</v>
      </c>
      <c r="P25" s="16">
        <v>3.12</v>
      </c>
      <c r="Q25" s="12">
        <f t="shared" ref="Q25:Q29" si="16">O25/$O$28</f>
        <v>0.33605674601700891</v>
      </c>
      <c r="R25" s="13">
        <f t="shared" ref="R25:R29" si="17">O25/$O$29</f>
        <v>0.52242942093412614</v>
      </c>
    </row>
    <row r="26" spans="2:18" x14ac:dyDescent="0.2">
      <c r="B26" s="7" t="s">
        <v>19</v>
      </c>
      <c r="C26" s="8">
        <v>6.7320000000000002</v>
      </c>
      <c r="D26" s="8">
        <v>0.31</v>
      </c>
      <c r="E26" s="12">
        <f t="shared" si="12"/>
        <v>0.5892857142857143</v>
      </c>
      <c r="F26" s="13">
        <f t="shared" si="13"/>
        <v>0.90617848970251713</v>
      </c>
      <c r="H26" s="7" t="s">
        <v>19</v>
      </c>
      <c r="I26" s="8">
        <v>9.0139999999999993</v>
      </c>
      <c r="J26" s="8">
        <v>0.34</v>
      </c>
      <c r="K26" s="12">
        <f t="shared" si="14"/>
        <v>0.53004821827590254</v>
      </c>
      <c r="L26" s="13">
        <f t="shared" si="15"/>
        <v>0.92612760710983244</v>
      </c>
      <c r="N26" s="7" t="s">
        <v>19</v>
      </c>
      <c r="O26" s="8">
        <v>15.289</v>
      </c>
      <c r="P26" s="8">
        <v>0.54</v>
      </c>
      <c r="Q26" s="12">
        <f t="shared" si="16"/>
        <v>0.56779440710067963</v>
      </c>
      <c r="R26" s="13">
        <f t="shared" si="17"/>
        <v>0.88268575717337328</v>
      </c>
    </row>
    <row r="27" spans="2:18" x14ac:dyDescent="0.2">
      <c r="B27" s="7" t="s">
        <v>20</v>
      </c>
      <c r="C27" s="11">
        <v>5.2869999999999999</v>
      </c>
      <c r="D27" s="17">
        <v>0.79</v>
      </c>
      <c r="E27" s="12">
        <f t="shared" si="12"/>
        <v>0.46279761904761907</v>
      </c>
      <c r="F27" s="13">
        <f t="shared" si="13"/>
        <v>0.71167048054919901</v>
      </c>
      <c r="H27" s="7" t="s">
        <v>20</v>
      </c>
      <c r="I27" s="11">
        <v>6.7629999999999999</v>
      </c>
      <c r="J27" s="17">
        <v>0.89</v>
      </c>
      <c r="K27" s="12">
        <f t="shared" si="14"/>
        <v>0.39768317064565445</v>
      </c>
      <c r="L27" s="13">
        <f t="shared" si="15"/>
        <v>0.69485256344395352</v>
      </c>
      <c r="N27" s="7" t="s">
        <v>20</v>
      </c>
      <c r="O27" s="11">
        <v>11.916</v>
      </c>
      <c r="P27" s="17">
        <v>1.27</v>
      </c>
      <c r="Q27" s="12">
        <f t="shared" si="16"/>
        <v>0.44252980280016341</v>
      </c>
      <c r="R27" s="13">
        <f t="shared" si="17"/>
        <v>0.68795104208763924</v>
      </c>
    </row>
    <row r="28" spans="2:18" x14ac:dyDescent="0.2">
      <c r="B28" s="7" t="s">
        <v>6</v>
      </c>
      <c r="C28" s="11">
        <v>11.423999999999999</v>
      </c>
      <c r="D28" s="11">
        <v>0.01</v>
      </c>
      <c r="E28" s="12">
        <f t="shared" si="12"/>
        <v>1</v>
      </c>
      <c r="F28" s="13">
        <f t="shared" si="13"/>
        <v>1.5377574370709381</v>
      </c>
      <c r="H28" s="7" t="s">
        <v>6</v>
      </c>
      <c r="I28" s="11">
        <v>17.006</v>
      </c>
      <c r="J28" s="11">
        <v>0.01</v>
      </c>
      <c r="K28" s="12">
        <f t="shared" si="14"/>
        <v>1</v>
      </c>
      <c r="L28" s="13">
        <f t="shared" si="15"/>
        <v>1.7472516182061029</v>
      </c>
      <c r="N28" s="7" t="s">
        <v>6</v>
      </c>
      <c r="O28" s="11">
        <v>26.927</v>
      </c>
      <c r="P28" s="11">
        <v>0.04</v>
      </c>
      <c r="Q28" s="12">
        <f t="shared" si="16"/>
        <v>1</v>
      </c>
      <c r="R28" s="13">
        <f t="shared" si="17"/>
        <v>1.5545869176144562</v>
      </c>
    </row>
    <row r="29" spans="2:18" ht="17" thickBot="1" x14ac:dyDescent="0.25">
      <c r="B29" s="9" t="s">
        <v>7</v>
      </c>
      <c r="C29" s="10">
        <v>7.4290000000000003</v>
      </c>
      <c r="D29" s="10">
        <v>0.03</v>
      </c>
      <c r="E29" s="14">
        <f t="shared" si="12"/>
        <v>0.65029761904761907</v>
      </c>
      <c r="F29" s="15">
        <f t="shared" si="13"/>
        <v>1</v>
      </c>
      <c r="H29" s="9" t="s">
        <v>7</v>
      </c>
      <c r="I29" s="10">
        <v>9.7330000000000005</v>
      </c>
      <c r="J29" s="10">
        <v>0.04</v>
      </c>
      <c r="K29" s="14">
        <f t="shared" si="14"/>
        <v>0.57232741385393393</v>
      </c>
      <c r="L29" s="15">
        <f t="shared" si="15"/>
        <v>1</v>
      </c>
      <c r="N29" s="9" t="s">
        <v>7</v>
      </c>
      <c r="O29" s="10">
        <v>17.321000000000002</v>
      </c>
      <c r="P29" s="10">
        <v>0.4</v>
      </c>
      <c r="Q29" s="14">
        <f t="shared" si="16"/>
        <v>0.64325769673561861</v>
      </c>
      <c r="R29" s="15">
        <f t="shared" si="1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Maldonado</dc:creator>
  <cp:lastModifiedBy>Sergio Maldonado</cp:lastModifiedBy>
  <dcterms:created xsi:type="dcterms:W3CDTF">2019-08-09T08:40:34Z</dcterms:created>
  <dcterms:modified xsi:type="dcterms:W3CDTF">2020-03-17T16:23:35Z</dcterms:modified>
</cp:coreProperties>
</file>