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TDI\usco\archivosUsco\"/>
    </mc:Choice>
  </mc:AlternateContent>
  <bookViews>
    <workbookView xWindow="0" yWindow="0" windowWidth="2049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O14" i="1"/>
  <c r="N14" i="1"/>
  <c r="M14" i="1"/>
  <c r="K14" i="1"/>
  <c r="J14" i="1"/>
  <c r="I14" i="1"/>
  <c r="H14" i="1"/>
  <c r="G14" i="1"/>
  <c r="F14" i="1"/>
  <c r="E14" i="1"/>
  <c r="D14" i="1"/>
  <c r="C14" i="1"/>
  <c r="B14" i="1"/>
  <c r="Q13" i="1"/>
  <c r="L13" i="1"/>
  <c r="R13" i="1" s="1"/>
  <c r="Q12" i="1"/>
  <c r="L12" i="1"/>
  <c r="R12" i="1" s="1"/>
  <c r="Q11" i="1"/>
  <c r="L11" i="1"/>
  <c r="R11" i="1" s="1"/>
  <c r="R10" i="1"/>
  <c r="Q10" i="1"/>
  <c r="L10" i="1"/>
  <c r="Q9" i="1"/>
  <c r="R9" i="1" s="1"/>
  <c r="L9" i="1"/>
  <c r="Q8" i="1"/>
  <c r="L8" i="1"/>
  <c r="R8" i="1" s="1"/>
  <c r="Q7" i="1"/>
  <c r="L7" i="1"/>
  <c r="R7" i="1" s="1"/>
  <c r="R6" i="1"/>
  <c r="Q6" i="1"/>
  <c r="L6" i="1"/>
  <c r="Q5" i="1"/>
  <c r="R5" i="1" s="1"/>
  <c r="L5" i="1"/>
  <c r="Q4" i="1"/>
  <c r="Q14" i="1" s="1"/>
  <c r="L4" i="1"/>
  <c r="R4" i="1" s="1"/>
  <c r="R14" i="1" s="1"/>
  <c r="L14" i="1" l="1"/>
</calcChain>
</file>

<file path=xl/sharedStrings.xml><?xml version="1.0" encoding="utf-8"?>
<sst xmlns="http://schemas.openxmlformats.org/spreadsheetml/2006/main" count="22" uniqueCount="22">
  <si>
    <t>FUENTES DE FINANCIACIÓN - ACTUALES</t>
  </si>
  <si>
    <t>FUENTES DE FINANCIACIÓN - PROYECTADAS</t>
  </si>
  <si>
    <t>TOTAL</t>
  </si>
  <si>
    <t>FUENTES</t>
  </si>
  <si>
    <t>INVERSIÓN NACIÓN</t>
  </si>
  <si>
    <t>ESTAMPILLA UNIVERSIDADES</t>
  </si>
  <si>
    <t>RECURSOS CREE</t>
  </si>
  <si>
    <t>EXCEDENTES FACULTADES</t>
  </si>
  <si>
    <t>EXCEDENTES UNIVERSIDAD</t>
  </si>
  <si>
    <t>DEVOLUCIÓN IVA</t>
  </si>
  <si>
    <t>COFINANCIACIÓN</t>
  </si>
  <si>
    <t>2% FUNCIONAMIENTO</t>
  </si>
  <si>
    <t>APORTES DEPTO.</t>
  </si>
  <si>
    <t>APORTE MUNICIPIO PITALITO</t>
  </si>
  <si>
    <t>TOTALES RECURSOS ACTUALES</t>
  </si>
  <si>
    <t>CONVOCATORIA $ (SGR)</t>
  </si>
  <si>
    <t>DEUDA DEPTO.</t>
  </si>
  <si>
    <t>ESTAMPILLA PRO-USCO</t>
  </si>
  <si>
    <t>20% RENDIMIENTOS FINANCIEROS</t>
  </si>
  <si>
    <t>TOTAL RECURSOS PROYECTADOS</t>
  </si>
  <si>
    <t>AÑO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</si>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</sst>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2" fontId="2" fillId="0" borderId="4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J1" workbookViewId="0">
      <selection activeCell="Q23" sqref="Q23"/>
    </sheetView>
  </sheetViews>
  <sheetFormatPr baseColWidth="10" defaultRowHeight="15" x14ac:dyDescent="0.25"/>
  <cols>
    <col min="1" max="1" width="7.5703125" bestFit="1" customWidth="1"/>
    <col min="2" max="2" width="16.140625" bestFit="1" customWidth="1"/>
    <col min="3" max="3" width="23" bestFit="1" customWidth="1"/>
    <col min="4" max="4" width="15.140625" customWidth="1"/>
    <col min="5" max="5" width="20.42578125" bestFit="1" customWidth="1"/>
    <col min="6" max="6" width="21.5703125" bestFit="1" customWidth="1"/>
    <col min="7" max="7" width="14.140625" customWidth="1"/>
    <col min="8" max="8" width="15.140625" bestFit="1" customWidth="1"/>
    <col min="9" max="9" width="18.28515625" bestFit="1" customWidth="1"/>
    <col min="10" max="10" width="15.140625" bestFit="1" customWidth="1"/>
    <col min="11" max="11" width="23.85546875" bestFit="1" customWidth="1"/>
    <col min="12" max="12" width="24" bestFit="1" customWidth="1"/>
    <col min="13" max="13" width="19.5703125" bestFit="1" customWidth="1"/>
    <col min="14" max="14" width="15.140625" bestFit="1" customWidth="1"/>
    <col min="15" max="15" width="18.85546875" bestFit="1" customWidth="1"/>
    <col min="16" max="16" width="27.7109375" bestFit="1" customWidth="1"/>
    <col min="17" max="17" width="26" bestFit="1" customWidth="1"/>
    <col min="18" max="18" width="16.28515625" bestFit="1" customWidth="1"/>
  </cols>
  <sheetData>
    <row r="1" spans="1: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1" t="s">
        <v>1</v>
      </c>
      <c r="N1" s="2"/>
      <c r="O1" s="2"/>
      <c r="P1" s="2"/>
      <c r="Q1" s="3"/>
      <c r="R1" s="4" t="s">
        <v>2</v>
      </c>
    </row>
    <row r="2" spans="1:18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4"/>
    </row>
    <row r="3" spans="1:18" x14ac:dyDescent="0.25">
      <c r="A3" s="6" t="s">
        <v>20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4"/>
    </row>
    <row r="4" spans="1:18" x14ac:dyDescent="0.25">
      <c r="A4" s="7">
        <v>2015</v>
      </c>
      <c r="B4" s="8">
        <v>2509180877</v>
      </c>
      <c r="C4" s="8">
        <v>2248490000</v>
      </c>
      <c r="D4" s="8">
        <v>18290898456</v>
      </c>
      <c r="E4" s="8">
        <v>1259583956</v>
      </c>
      <c r="F4" s="8">
        <v>672064405</v>
      </c>
      <c r="G4" s="8">
        <v>1077016006</v>
      </c>
      <c r="H4" s="8">
        <v>1850000000</v>
      </c>
      <c r="I4" s="8">
        <v>1181607989</v>
      </c>
      <c r="J4" s="8">
        <v>2600000000</v>
      </c>
      <c r="K4" s="8">
        <v>264568409</v>
      </c>
      <c r="L4" s="8">
        <f>SUM(B4:K4)</f>
        <v>31953410098</v>
      </c>
      <c r="M4" s="8">
        <v>5000000000</v>
      </c>
      <c r="N4" s="8">
        <v>2400000000</v>
      </c>
      <c r="O4" s="8">
        <v>1937000000</v>
      </c>
      <c r="P4" s="8">
        <v>300000000</v>
      </c>
      <c r="Q4" s="8">
        <f>SUM(M4:P4)</f>
        <v>9637000000</v>
      </c>
      <c r="R4" s="8">
        <f>+L4+Q4</f>
        <v>41590410098</v>
      </c>
    </row>
    <row r="5" spans="1:18" x14ac:dyDescent="0.25">
      <c r="A5" s="7">
        <v>2016</v>
      </c>
      <c r="B5" s="8">
        <v>2584456303</v>
      </c>
      <c r="C5" s="8">
        <v>2315944700</v>
      </c>
      <c r="D5" s="8"/>
      <c r="E5" s="8">
        <v>721000000</v>
      </c>
      <c r="F5" s="8">
        <v>721000000</v>
      </c>
      <c r="G5" s="8">
        <v>515000000</v>
      </c>
      <c r="H5" s="8">
        <v>1200000000</v>
      </c>
      <c r="I5" s="8">
        <v>1308100000</v>
      </c>
      <c r="J5" s="8">
        <v>1339000000</v>
      </c>
      <c r="K5" s="8"/>
      <c r="L5" s="8">
        <f t="shared" ref="L5:L13" si="0">SUM(B5:K5)</f>
        <v>10704501003</v>
      </c>
      <c r="M5" s="8">
        <v>5000000000</v>
      </c>
      <c r="N5" s="8">
        <v>2400000000</v>
      </c>
      <c r="O5" s="8">
        <v>1937000000</v>
      </c>
      <c r="P5" s="8">
        <v>300000000</v>
      </c>
      <c r="Q5" s="8">
        <f t="shared" ref="Q5:Q13" si="1">SUM(M5:P5)</f>
        <v>9637000000</v>
      </c>
      <c r="R5" s="8">
        <f t="shared" ref="R5:R13" si="2">+L5+Q5</f>
        <v>20341501003</v>
      </c>
    </row>
    <row r="6" spans="1:18" x14ac:dyDescent="0.25">
      <c r="A6" s="7">
        <v>2017</v>
      </c>
      <c r="B6" s="8">
        <v>2661989992</v>
      </c>
      <c r="C6" s="8">
        <v>2385423041</v>
      </c>
      <c r="D6" s="8"/>
      <c r="E6" s="8">
        <v>742630000</v>
      </c>
      <c r="F6" s="8">
        <v>742630000</v>
      </c>
      <c r="G6" s="8">
        <v>530450000</v>
      </c>
      <c r="H6" s="8">
        <v>1200000000</v>
      </c>
      <c r="I6" s="8">
        <v>1347343000</v>
      </c>
      <c r="J6" s="8">
        <v>1379170000</v>
      </c>
      <c r="K6" s="8"/>
      <c r="L6" s="8">
        <f t="shared" si="0"/>
        <v>10989636033</v>
      </c>
      <c r="M6" s="8">
        <v>5000000000</v>
      </c>
      <c r="N6" s="8">
        <v>2400000000</v>
      </c>
      <c r="O6" s="8">
        <v>1937000000</v>
      </c>
      <c r="P6" s="8">
        <v>300000000</v>
      </c>
      <c r="Q6" s="8">
        <f t="shared" si="1"/>
        <v>9637000000</v>
      </c>
      <c r="R6" s="8">
        <f t="shared" si="2"/>
        <v>20626636033</v>
      </c>
    </row>
    <row r="7" spans="1:18" x14ac:dyDescent="0.25">
      <c r="A7" s="7">
        <v>2018</v>
      </c>
      <c r="B7" s="8">
        <v>2741849692</v>
      </c>
      <c r="C7" s="8">
        <v>2456985732</v>
      </c>
      <c r="D7" s="8"/>
      <c r="E7" s="8">
        <v>764908900</v>
      </c>
      <c r="F7" s="8">
        <v>764908900</v>
      </c>
      <c r="G7" s="8">
        <v>546363500</v>
      </c>
      <c r="H7" s="8">
        <v>1200000000</v>
      </c>
      <c r="I7" s="8">
        <v>1387763290</v>
      </c>
      <c r="J7" s="8">
        <v>1420545100</v>
      </c>
      <c r="K7" s="8"/>
      <c r="L7" s="8">
        <f t="shared" si="0"/>
        <v>11283325114</v>
      </c>
      <c r="M7" s="8">
        <v>5000000000</v>
      </c>
      <c r="N7" s="8">
        <v>2400000000</v>
      </c>
      <c r="O7" s="8">
        <v>1937000000</v>
      </c>
      <c r="P7" s="8">
        <v>300000000</v>
      </c>
      <c r="Q7" s="8">
        <f t="shared" si="1"/>
        <v>9637000000</v>
      </c>
      <c r="R7" s="8">
        <f t="shared" si="2"/>
        <v>20920325114</v>
      </c>
    </row>
    <row r="8" spans="1:18" x14ac:dyDescent="0.25">
      <c r="A8" s="7">
        <v>2019</v>
      </c>
      <c r="B8" s="8">
        <v>2824105183</v>
      </c>
      <c r="C8" s="8">
        <v>2530695304</v>
      </c>
      <c r="D8" s="8"/>
      <c r="E8" s="8">
        <v>787856167</v>
      </c>
      <c r="F8" s="8">
        <v>787856167</v>
      </c>
      <c r="G8" s="8">
        <v>562754405</v>
      </c>
      <c r="H8" s="8">
        <v>1200000000</v>
      </c>
      <c r="I8" s="8">
        <v>1429396189</v>
      </c>
      <c r="J8" s="8">
        <v>1463161453</v>
      </c>
      <c r="K8" s="8"/>
      <c r="L8" s="8">
        <f t="shared" si="0"/>
        <v>11585824868</v>
      </c>
      <c r="M8" s="8">
        <v>5000000000</v>
      </c>
      <c r="N8" s="8">
        <v>2400000000</v>
      </c>
      <c r="O8" s="8">
        <v>1937000000</v>
      </c>
      <c r="P8" s="8">
        <v>300000000</v>
      </c>
      <c r="Q8" s="8">
        <f t="shared" si="1"/>
        <v>9637000000</v>
      </c>
      <c r="R8" s="8">
        <f t="shared" si="2"/>
        <v>21222824868</v>
      </c>
    </row>
    <row r="9" spans="1:18" x14ac:dyDescent="0.25">
      <c r="A9" s="7">
        <v>2019</v>
      </c>
      <c r="B9" s="8">
        <v>2908828338</v>
      </c>
      <c r="C9" s="8">
        <v>2606616163</v>
      </c>
      <c r="D9" s="8"/>
      <c r="E9" s="8">
        <v>811491852</v>
      </c>
      <c r="F9" s="8">
        <v>811491852</v>
      </c>
      <c r="G9" s="8">
        <v>579637037</v>
      </c>
      <c r="H9" s="8">
        <v>1200000000</v>
      </c>
      <c r="I9" s="8">
        <v>1472278074</v>
      </c>
      <c r="J9" s="8">
        <v>1507056297</v>
      </c>
      <c r="K9" s="8"/>
      <c r="L9" s="8">
        <f t="shared" si="0"/>
        <v>11897399613</v>
      </c>
      <c r="M9" s="8">
        <v>5000000000</v>
      </c>
      <c r="N9" s="8">
        <v>2400000000</v>
      </c>
      <c r="O9" s="8">
        <v>1937000000</v>
      </c>
      <c r="P9" s="8">
        <v>300000000</v>
      </c>
      <c r="Q9" s="8">
        <f t="shared" si="1"/>
        <v>9637000000</v>
      </c>
      <c r="R9" s="8">
        <f t="shared" si="2"/>
        <v>21534399613</v>
      </c>
    </row>
    <row r="10" spans="1:18" x14ac:dyDescent="0.25">
      <c r="A10" s="7">
        <v>2019</v>
      </c>
      <c r="B10" s="8">
        <v>2996093189</v>
      </c>
      <c r="C10" s="8">
        <v>2684814648</v>
      </c>
      <c r="D10" s="8"/>
      <c r="E10" s="8">
        <v>835836608</v>
      </c>
      <c r="F10" s="8">
        <v>835836608</v>
      </c>
      <c r="G10" s="8">
        <v>597026148</v>
      </c>
      <c r="H10" s="8">
        <v>1200000000</v>
      </c>
      <c r="I10" s="8">
        <v>1516446417</v>
      </c>
      <c r="J10" s="8">
        <v>1552267985</v>
      </c>
      <c r="K10" s="8"/>
      <c r="L10" s="8">
        <f t="shared" si="0"/>
        <v>12218321603</v>
      </c>
      <c r="M10" s="8">
        <v>5000000000</v>
      </c>
      <c r="N10" s="8">
        <v>2400000000</v>
      </c>
      <c r="O10" s="8">
        <v>1937000000</v>
      </c>
      <c r="P10" s="8">
        <v>300000000</v>
      </c>
      <c r="Q10" s="8">
        <f t="shared" si="1"/>
        <v>9637000000</v>
      </c>
      <c r="R10" s="8">
        <f t="shared" si="2"/>
        <v>21855321603</v>
      </c>
    </row>
    <row r="11" spans="1:18" x14ac:dyDescent="0.25">
      <c r="A11" s="7">
        <v>2019</v>
      </c>
      <c r="B11" s="8">
        <v>3085975984</v>
      </c>
      <c r="C11" s="8">
        <v>2765359088</v>
      </c>
      <c r="D11" s="8"/>
      <c r="E11" s="8">
        <v>860911706</v>
      </c>
      <c r="F11" s="8">
        <v>860911706</v>
      </c>
      <c r="G11" s="8">
        <v>614936933</v>
      </c>
      <c r="H11" s="8">
        <v>1200000000</v>
      </c>
      <c r="I11" s="8">
        <v>1561939809</v>
      </c>
      <c r="J11" s="8">
        <v>1598836025</v>
      </c>
      <c r="K11" s="8"/>
      <c r="L11" s="8">
        <f t="shared" si="0"/>
        <v>12548871251</v>
      </c>
      <c r="M11" s="8">
        <v>5000000000</v>
      </c>
      <c r="N11" s="8">
        <v>2400000000</v>
      </c>
      <c r="O11" s="8">
        <v>1937000000</v>
      </c>
      <c r="P11" s="8">
        <v>300000000</v>
      </c>
      <c r="Q11" s="8">
        <f t="shared" si="1"/>
        <v>9637000000</v>
      </c>
      <c r="R11" s="8">
        <f t="shared" si="2"/>
        <v>22185871251</v>
      </c>
    </row>
    <row r="12" spans="1:18" x14ac:dyDescent="0.25">
      <c r="A12" s="7">
        <v>2019</v>
      </c>
      <c r="B12" s="8">
        <v>3178555264</v>
      </c>
      <c r="C12" s="8">
        <v>2848319860</v>
      </c>
      <c r="D12" s="8"/>
      <c r="E12" s="8">
        <v>886739057</v>
      </c>
      <c r="F12" s="8">
        <v>886739057</v>
      </c>
      <c r="G12" s="8">
        <v>633385041</v>
      </c>
      <c r="H12" s="8">
        <v>1200000000</v>
      </c>
      <c r="I12" s="8">
        <v>1608796003</v>
      </c>
      <c r="J12" s="8">
        <v>1646801106</v>
      </c>
      <c r="K12" s="8"/>
      <c r="L12" s="8">
        <f t="shared" si="0"/>
        <v>12889335388</v>
      </c>
      <c r="M12" s="8">
        <v>5000000000</v>
      </c>
      <c r="N12" s="8">
        <v>2400000000</v>
      </c>
      <c r="O12" s="8">
        <v>1937000000</v>
      </c>
      <c r="P12" s="8">
        <v>300000000</v>
      </c>
      <c r="Q12" s="8">
        <f t="shared" si="1"/>
        <v>9637000000</v>
      </c>
      <c r="R12" s="8">
        <f t="shared" si="2"/>
        <v>22526335388</v>
      </c>
    </row>
    <row r="13" spans="1:18" x14ac:dyDescent="0.25">
      <c r="A13" s="7">
        <v>2019</v>
      </c>
      <c r="B13" s="8">
        <v>3273911922</v>
      </c>
      <c r="C13" s="8">
        <v>2933769456</v>
      </c>
      <c r="D13" s="8"/>
      <c r="E13" s="8">
        <v>913341229</v>
      </c>
      <c r="F13" s="8">
        <v>913341229</v>
      </c>
      <c r="G13" s="8">
        <v>652386592</v>
      </c>
      <c r="H13" s="8">
        <v>1200000000</v>
      </c>
      <c r="I13" s="8">
        <v>1657061943</v>
      </c>
      <c r="J13" s="8">
        <v>1696205139</v>
      </c>
      <c r="K13" s="8"/>
      <c r="L13" s="8">
        <f t="shared" si="0"/>
        <v>13240017510</v>
      </c>
      <c r="M13" s="8">
        <v>5000000000</v>
      </c>
      <c r="N13" s="8">
        <v>2400000000</v>
      </c>
      <c r="O13" s="8">
        <v>1937000000</v>
      </c>
      <c r="P13" s="8">
        <v>300000000</v>
      </c>
      <c r="Q13" s="8">
        <f t="shared" si="1"/>
        <v>9637000000</v>
      </c>
      <c r="R13" s="8">
        <f t="shared" si="2"/>
        <v>22877017510</v>
      </c>
    </row>
    <row r="14" spans="1:18" x14ac:dyDescent="0.25">
      <c r="A14" s="9" t="s">
        <v>21</v>
      </c>
      <c r="B14" s="8">
        <f>SUM(B4:B13)</f>
        <v>28764946744</v>
      </c>
      <c r="C14" s="8">
        <f t="shared" ref="C14:R14" si="3">SUM(C4:C13)</f>
        <v>25776417992</v>
      </c>
      <c r="D14" s="8">
        <f t="shared" si="3"/>
        <v>18290898456</v>
      </c>
      <c r="E14" s="8">
        <f t="shared" si="3"/>
        <v>8584299475</v>
      </c>
      <c r="F14" s="8">
        <f t="shared" si="3"/>
        <v>7996779924</v>
      </c>
      <c r="G14" s="8">
        <f t="shared" si="3"/>
        <v>6308955662</v>
      </c>
      <c r="H14" s="8">
        <f t="shared" si="3"/>
        <v>12650000000</v>
      </c>
      <c r="I14" s="8">
        <f t="shared" si="3"/>
        <v>14470732714</v>
      </c>
      <c r="J14" s="8">
        <f t="shared" si="3"/>
        <v>16203043105</v>
      </c>
      <c r="K14" s="8">
        <f t="shared" si="3"/>
        <v>264568409</v>
      </c>
      <c r="L14" s="8">
        <f>SUM(L4:L13)</f>
        <v>139310642481</v>
      </c>
      <c r="M14" s="8">
        <f>SUM(M4:M13)</f>
        <v>50000000000</v>
      </c>
      <c r="N14" s="8">
        <f>SUM(N4:N13)</f>
        <v>24000000000</v>
      </c>
      <c r="O14" s="8">
        <f>SUM(O4:O13)</f>
        <v>19370000000</v>
      </c>
      <c r="P14" s="8">
        <f t="shared" si="3"/>
        <v>3000000000</v>
      </c>
      <c r="Q14" s="8">
        <f t="shared" si="3"/>
        <v>96370000000</v>
      </c>
      <c r="R14" s="8">
        <f t="shared" si="3"/>
        <v>235680642481</v>
      </c>
    </row>
  </sheetData>
  <mergeCells count="20">
    <mergeCell ref="N2:N3"/>
    <mergeCell ref="O2:O3"/>
    <mergeCell ref="P2:P3"/>
    <mergeCell ref="Q2:Q3"/>
    <mergeCell ref="H2:H3"/>
    <mergeCell ref="I2:I3"/>
    <mergeCell ref="J2:J3"/>
    <mergeCell ref="K2:K3"/>
    <mergeCell ref="L2:L3"/>
    <mergeCell ref="M2:M3"/>
    <mergeCell ref="A1:L1"/>
    <mergeCell ref="M1:Q1"/>
    <mergeCell ref="R1:R3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2021-07-30T19:45:25Z</dcterms:created>
  <dcterms:modified xsi:type="dcterms:W3CDTF">2021-07-30T19:46:59Z</dcterms:modified>
</cp:coreProperties>
</file>