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cus\Downloads\"/>
    </mc:Choice>
  </mc:AlternateContent>
  <bookViews>
    <workbookView xWindow="0" yWindow="0" windowWidth="21600" windowHeight="10005"/>
  </bookViews>
  <sheets>
    <sheet name="Covariance" sheetId="13" r:id="rId1"/>
    <sheet name="cov" sheetId="10" state="hidden" r:id="rId2"/>
    <sheet name="Covariance2" sheetId="11" state="hidden" r:id="rId3"/>
  </sheets>
  <externalReferences>
    <externalReference r:id="rId4"/>
  </externalReferenc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3" l="1"/>
  <c r="G17" i="13" l="1"/>
  <c r="G16" i="13"/>
  <c r="G15" i="13"/>
  <c r="G14" i="13"/>
  <c r="G13" i="13"/>
  <c r="D18" i="13"/>
  <c r="C18" i="13"/>
  <c r="G20" i="13"/>
  <c r="G19" i="13" l="1"/>
  <c r="D11" i="10"/>
  <c r="C11" i="10"/>
  <c r="G6" i="10" s="1"/>
  <c r="D11" i="11"/>
  <c r="C11" i="11"/>
  <c r="G6" i="11" s="1"/>
  <c r="G9" i="10" l="1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<sst xmlns="http://schemas.openxmlformats.org/spreadsheetml/2006/main" count="35" uniqueCount="24">
  <si>
    <t>Covariance</t>
  </si>
  <si>
    <t>SAT scores</t>
  </si>
  <si>
    <t>Background</t>
  </si>
  <si>
    <t>You are given data on the SAT reading and writing scores of several students from our lesson on cross tables and scatter plots</t>
  </si>
  <si>
    <t>Task 1</t>
  </si>
  <si>
    <t>Determine if this is sample or population</t>
  </si>
  <si>
    <t>Task 2</t>
  </si>
  <si>
    <t>Calculate the covariance of the two datasets</t>
  </si>
  <si>
    <t>Task 3</t>
  </si>
  <si>
    <t>Plot the data on scatter plot and using your previous knowledge comment on whether there is a noticeable relationship between the two variables.</t>
  </si>
  <si>
    <t>Writing</t>
  </si>
  <si>
    <t>Reading</t>
  </si>
  <si>
    <t>(x-x̅)*(y-ȳ)</t>
  </si>
  <si>
    <t>Housing data</t>
  </si>
  <si>
    <t>Size (ft.)</t>
  </si>
  <si>
    <t>Price ($)</t>
  </si>
  <si>
    <t>Mean</t>
  </si>
  <si>
    <t>Sum</t>
  </si>
  <si>
    <t>Sample size</t>
  </si>
  <si>
    <t>Cov. Sample</t>
  </si>
  <si>
    <t>media</t>
  </si>
  <si>
    <t>sum</t>
  </si>
  <si>
    <t>sample size</t>
  </si>
  <si>
    <t>cov.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</si>
</sst>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[1]Correlation!$D$11:$D$15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867536"/>
        <c:axId val="-146872976"/>
      </c:scatterChart>
      <c:valAx>
        <c:axId val="-14686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6872976"/>
        <c:crosses val="autoZero"/>
        <c:crossBetween val="midCat"/>
      </c:valAx>
      <c:valAx>
        <c:axId val="-1468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686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[1]Correlation!$C$11:$C$15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877872"/>
        <c:axId val="-146872432"/>
      </c:scatterChart>
      <c:valAx>
        <c:axId val="-1468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6872432"/>
        <c:crosses val="autoZero"/>
        <c:crossBetween val="midCat"/>
      </c:valAx>
      <c:valAx>
        <c:axId val="-1468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68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873520"/>
        <c:axId val="-146876240"/>
      </c:scatterChart>
      <c:valAx>
        <c:axId val="-1468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6876240"/>
        <c:crosses val="autoZero"/>
        <c:crossBetween val="midCat"/>
      </c:valAx>
      <c:valAx>
        <c:axId val="-146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687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</xdr:row>
      <xdr:rowOff>0</xdr:rowOff>
    </xdr:from>
    <xdr:to>
      <xdr:col>6</xdr:col>
      <xdr:colOff>671513</xdr:colOff>
      <xdr:row>37</xdr:row>
      <xdr:rowOff>91367</xdr:rowOff>
    </xdr:to>
    <xdr:graphicFrame macro="">
      <xdr:nvGraphicFramePr>
        <xdr:cNvPr id="5" name="Chart 1">
          <a:extLst>
            <a:ext uri="{FF2B5EF4-FFF2-40B4-BE49-F238E27FC236}">
              <a16:creationId xmlns=""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619125</xdr:colOff>
      <xdr:row>23</xdr:row>
      <xdr:rowOff>19050</xdr:rowOff>
    </xdr:from>
    <xdr:to>
      <xdr:col>15</xdr:col>
      <xdr:colOff>210503</xdr:colOff>
      <xdr:row>37</xdr:row>
      <xdr:rowOff>110417</xdr:rowOff>
    </xdr:to>
    <xdr:graphicFrame macro="">
      <xdr:nvGraphicFramePr>
        <xdr:cNvPr id="6" name="Chart 2">
          <a:extLst>
            <a:ext uri="{FF2B5EF4-FFF2-40B4-BE49-F238E27FC236}">
              <a16:creationId xmlns=""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12.+Correlation_exerc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"/>
      <sheetName val="cov"/>
      <sheetName val="Covariance2"/>
    </sheetNames>
    <sheetDataSet>
      <sheetData sheetId="0">
        <row r="11">
          <cell r="C11">
            <v>344</v>
          </cell>
          <cell r="D11">
            <v>378</v>
          </cell>
        </row>
        <row r="12">
          <cell r="C12">
            <v>383</v>
          </cell>
          <cell r="D12">
            <v>349</v>
          </cell>
        </row>
        <row r="13">
          <cell r="C13">
            <v>611</v>
          </cell>
          <cell r="D13">
            <v>503</v>
          </cell>
        </row>
        <row r="14">
          <cell r="C14">
            <v>713</v>
          </cell>
          <cell r="D14">
            <v>719</v>
          </cell>
        </row>
        <row r="15">
          <cell r="C15">
            <v>536</v>
          </cell>
          <cell r="D15">
            <v>503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M21"/>
  <sheetViews>
    <sheetView tabSelected="1" topLeftCell="A3" zoomScaleNormal="100" workbookViewId="0">
      <selection activeCell="H13" sqref="H13"/>
    </sheetView>
  </sheetViews>
  <sheetFormatPr baseColWidth="10" defaultColWidth="9.1328125" defaultRowHeight="11.65" x14ac:dyDescent="0.35"/>
  <cols>
    <col min="1" max="1" width="2" style="1" customWidth="1"/>
    <col min="2" max="2" width="5.3984375" style="1" customWidth="1"/>
    <col min="3" max="3" width="7.59765625" style="1" customWidth="1"/>
    <col min="4" max="4" width="11.1328125" style="1" customWidth="1"/>
    <col min="5" max="5" width="9.1328125" style="1"/>
    <col min="6" max="6" width="25.796875" style="1" bestFit="1" customWidth="1"/>
    <col min="7" max="7" width="14" style="1" customWidth="1"/>
    <col min="8" max="11" width="9.1328125" style="1"/>
    <col min="12" max="12" width="4.86328125" style="1" customWidth="1"/>
    <col min="13" max="16384" width="9.1328125" style="1"/>
  </cols>
  <sheetData>
    <row r="1" spans="2:13" ht="15" x14ac:dyDescent="0.4">
      <c r="B1" s="2" t="s">
        <v>0</v>
      </c>
    </row>
    <row r="2" spans="2:13" x14ac:dyDescent="0.35">
      <c r="B2" s="5" t="s">
        <v>1</v>
      </c>
    </row>
    <row r="3" spans="2:13" x14ac:dyDescent="0.35">
      <c r="B3" s="5"/>
    </row>
    <row r="4" spans="2:13" x14ac:dyDescent="0.35">
      <c r="B4" s="5" t="s">
        <v>2</v>
      </c>
      <c r="D4" s="1" t="s">
        <v>3</v>
      </c>
    </row>
    <row r="5" spans="2:13" x14ac:dyDescent="0.35">
      <c r="B5" s="5" t="s">
        <v>4</v>
      </c>
      <c r="D5" s="1" t="s">
        <v>5</v>
      </c>
    </row>
    <row r="6" spans="2:13" x14ac:dyDescent="0.35">
      <c r="B6" s="5" t="s">
        <v>6</v>
      </c>
      <c r="D6" s="1" t="s">
        <v>7</v>
      </c>
    </row>
    <row r="7" spans="2:13" x14ac:dyDescent="0.35">
      <c r="B7" s="5" t="s">
        <v>8</v>
      </c>
      <c r="D7" s="1" t="s">
        <v>9</v>
      </c>
    </row>
    <row r="9" spans="2:13" x14ac:dyDescent="0.35">
      <c r="B9" s="5"/>
    </row>
    <row r="10" spans="2:13" x14ac:dyDescent="0.35">
      <c r="B10" s="5"/>
    </row>
    <row r="11" spans="2:13" ht="15.4" thickBot="1" x14ac:dyDescent="0.45">
      <c r="C11" s="3" t="s">
        <v>10</v>
      </c>
      <c r="D11" s="3" t="s">
        <v>11</v>
      </c>
      <c r="G11" s="15" t="s">
        <v>12</v>
      </c>
      <c r="J11" s="5"/>
    </row>
    <row r="12" spans="2:13" x14ac:dyDescent="0.35">
      <c r="C12" s="16">
        <v>344</v>
      </c>
      <c r="D12" s="16">
        <v>378</v>
      </c>
      <c r="G12" s="18"/>
      <c r="J12" s="5"/>
      <c r="M12" s="8"/>
    </row>
    <row r="13" spans="2:13" x14ac:dyDescent="0.35">
      <c r="C13" s="16">
        <v>383</v>
      </c>
      <c r="D13" s="16">
        <v>349</v>
      </c>
      <c r="G13" s="18">
        <f>(C12-$C$18)*(D12-$D$18)</f>
        <v>19490.159999999993</v>
      </c>
      <c r="J13" s="5"/>
    </row>
    <row r="14" spans="2:13" x14ac:dyDescent="0.35">
      <c r="C14" s="16">
        <v>611</v>
      </c>
      <c r="D14" s="16">
        <v>503</v>
      </c>
      <c r="G14" s="18">
        <f>(C13-$C$18)*(D13-$D$18)</f>
        <v>19004.159999999993</v>
      </c>
    </row>
    <row r="15" spans="2:13" x14ac:dyDescent="0.35">
      <c r="C15" s="16">
        <v>713</v>
      </c>
      <c r="D15" s="16">
        <v>719</v>
      </c>
      <c r="G15" s="18">
        <f>(C14-$C$18)*(D14-$D$18)</f>
        <v>1179.3600000000024</v>
      </c>
    </row>
    <row r="16" spans="2:13" x14ac:dyDescent="0.35">
      <c r="C16" s="17">
        <v>536</v>
      </c>
      <c r="D16" s="17">
        <v>503</v>
      </c>
      <c r="G16" s="18">
        <f>(C15-$C$18)*(D15-$D$18)</f>
        <v>44714.160000000011</v>
      </c>
    </row>
    <row r="17" spans="2:7" x14ac:dyDescent="0.35">
      <c r="G17" s="18">
        <f>(C16-$C$18)*(D16-$D$18)</f>
        <v>234.3600000000007</v>
      </c>
    </row>
    <row r="18" spans="2:7" x14ac:dyDescent="0.35">
      <c r="B18" s="1" t="s">
        <v>20</v>
      </c>
      <c r="C18" s="4">
        <f>AVERAGE(C12:C16)</f>
        <v>517.4</v>
      </c>
      <c r="D18" s="4">
        <f>AVERAGE(D12:D16)</f>
        <v>490.4</v>
      </c>
    </row>
    <row r="19" spans="2:7" x14ac:dyDescent="0.35">
      <c r="C19" s="8"/>
      <c r="D19" s="8"/>
      <c r="F19" s="1" t="s">
        <v>21</v>
      </c>
      <c r="G19" s="19">
        <f>SUM(G13:G17)</f>
        <v>84622.2</v>
      </c>
    </row>
    <row r="20" spans="2:7" x14ac:dyDescent="0.35">
      <c r="B20" s="5"/>
      <c r="C20" s="4"/>
      <c r="D20" s="4"/>
      <c r="F20" s="1" t="s">
        <v>22</v>
      </c>
      <c r="G20" s="13">
        <f>COUNT(C13:C17)</f>
        <v>4</v>
      </c>
    </row>
    <row r="21" spans="2:7" x14ac:dyDescent="0.35">
      <c r="F21" s="1" t="s">
        <v>23</v>
      </c>
      <c r="G21" s="9">
        <f>_xlfn.COVARIANCE.S(C12:C16,D12:D16)</f>
        <v>21155.55</v>
      </c>
    </row>
  </sheetData>
  <sortState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6"/>
  <sheetViews>
    <sheetView zoomScaleNormal="100" workbookViewId="0">
      <selection activeCell="G6" sqref="G6"/>
    </sheetView>
  </sheetViews>
  <sheetFormatPr baseColWidth="10" defaultColWidth="9.1328125" defaultRowHeight="11.65" x14ac:dyDescent="0.35"/>
  <cols>
    <col min="1" max="1" width="2" style="1" customWidth="1"/>
    <col min="2" max="2" width="5.3984375" style="1" customWidth="1"/>
    <col min="3" max="3" width="7.59765625" style="1" customWidth="1"/>
    <col min="4" max="4" width="9.59765625" style="1" customWidth="1"/>
    <col min="5" max="5" width="9.1328125" style="1"/>
    <col min="6" max="6" width="18.73046875" style="1" customWidth="1"/>
    <col min="7" max="7" width="14" style="1" customWidth="1"/>
    <col min="8" max="16384" width="9.1328125" style="1"/>
  </cols>
  <sheetData>
    <row r="1" spans="2:7" ht="15" x14ac:dyDescent="0.4">
      <c r="B1" s="2" t="s">
        <v>0</v>
      </c>
    </row>
    <row r="2" spans="2:7" x14ac:dyDescent="0.35">
      <c r="B2" s="5" t="s">
        <v>13</v>
      </c>
    </row>
    <row r="5" spans="2:7" ht="12" thickBot="1" x14ac:dyDescent="0.4">
      <c r="C5" s="3" t="s">
        <v>14</v>
      </c>
      <c r="D5" s="3" t="s">
        <v>15</v>
      </c>
      <c r="G5" s="3" t="s">
        <v>12</v>
      </c>
    </row>
    <row r="6" spans="2:7" x14ac:dyDescent="0.35">
      <c r="C6" s="4">
        <v>650</v>
      </c>
      <c r="D6" s="4">
        <v>772000</v>
      </c>
      <c r="G6" s="11">
        <f>(C6-$C$11)*(D6-$D$11)</f>
        <v>34776000</v>
      </c>
    </row>
    <row r="7" spans="2:7" x14ac:dyDescent="0.35">
      <c r="C7" s="4">
        <v>785</v>
      </c>
      <c r="D7" s="4">
        <v>998000</v>
      </c>
      <c r="G7" s="11">
        <f>(C7-$C$11)*(D7-$D$11)</f>
        <v>-5265000</v>
      </c>
    </row>
    <row r="8" spans="2:7" x14ac:dyDescent="0.35">
      <c r="C8" s="4">
        <v>1200</v>
      </c>
      <c r="D8" s="4">
        <v>1200000</v>
      </c>
      <c r="G8" s="11">
        <f>(C8-$C$11)*(D8-$D$11)</f>
        <v>89178000</v>
      </c>
    </row>
    <row r="9" spans="2:7" x14ac:dyDescent="0.35">
      <c r="C9" s="4">
        <v>720</v>
      </c>
      <c r="D9" s="4">
        <v>800000</v>
      </c>
      <c r="G9" s="11">
        <f>(C9-$C$11)*(D9-$D$11)</f>
        <v>19418000</v>
      </c>
    </row>
    <row r="10" spans="2:7" x14ac:dyDescent="0.35">
      <c r="C10" s="7">
        <v>975</v>
      </c>
      <c r="D10" s="7">
        <v>895000</v>
      </c>
      <c r="G10" s="12">
        <f>(C10-$C$11)*(D10-$D$11)</f>
        <v>-4142000</v>
      </c>
    </row>
    <row r="11" spans="2:7" x14ac:dyDescent="0.35">
      <c r="B11" s="10" t="s">
        <v>16</v>
      </c>
      <c r="C11" s="4">
        <f>AVERAGE(C6:C10)</f>
        <v>866</v>
      </c>
      <c r="D11" s="4">
        <f>AVERAGE(D6:D10)</f>
        <v>933000</v>
      </c>
      <c r="F11" s="5" t="s">
        <v>17</v>
      </c>
      <c r="G11" s="11">
        <f>SUM(G6:G10)</f>
        <v>133965000</v>
      </c>
    </row>
    <row r="12" spans="2:7" x14ac:dyDescent="0.35">
      <c r="B12" s="5"/>
      <c r="C12" s="14"/>
      <c r="D12" s="4"/>
      <c r="F12" s="5" t="s">
        <v>18</v>
      </c>
      <c r="G12" s="11">
        <v>5</v>
      </c>
    </row>
    <row r="13" spans="2:7" x14ac:dyDescent="0.35">
      <c r="B13" s="5"/>
      <c r="C13" s="8"/>
      <c r="D13" s="8"/>
      <c r="F13" s="5" t="s">
        <v>19</v>
      </c>
      <c r="G13" s="11">
        <f>G11/4</f>
        <v>33491250</v>
      </c>
    </row>
    <row r="14" spans="2:7" x14ac:dyDescent="0.35">
      <c r="B14" s="5"/>
      <c r="C14" s="4"/>
      <c r="D14" s="4"/>
      <c r="F14" s="5"/>
      <c r="G14" s="9"/>
    </row>
    <row r="16" spans="2:7" x14ac:dyDescent="0.3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zoomScale="130" zoomScaleNormal="130" workbookViewId="0"/>
  </sheetViews>
  <sheetFormatPr baseColWidth="10" defaultColWidth="9.1328125" defaultRowHeight="11.65" x14ac:dyDescent="0.35"/>
  <cols>
    <col min="1" max="1" width="2" style="1" customWidth="1"/>
    <col min="2" max="2" width="5.3984375" style="1" customWidth="1"/>
    <col min="3" max="3" width="7.59765625" style="1" customWidth="1"/>
    <col min="4" max="4" width="9.59765625" style="1" customWidth="1"/>
    <col min="5" max="5" width="9.1328125" style="1"/>
    <col min="6" max="6" width="18.73046875" style="1" customWidth="1"/>
    <col min="7" max="7" width="14" style="1" customWidth="1"/>
    <col min="8" max="16384" width="9.1328125" style="1"/>
  </cols>
  <sheetData>
    <row r="1" spans="2:7" ht="15" x14ac:dyDescent="0.4">
      <c r="B1" s="2" t="s">
        <v>0</v>
      </c>
    </row>
    <row r="2" spans="2:7" x14ac:dyDescent="0.35">
      <c r="B2" s="5" t="s">
        <v>13</v>
      </c>
    </row>
    <row r="5" spans="2:7" ht="12" thickBot="1" x14ac:dyDescent="0.4">
      <c r="C5" s="3" t="s">
        <v>14</v>
      </c>
      <c r="D5" s="3" t="s">
        <v>15</v>
      </c>
      <c r="G5" s="3" t="s">
        <v>12</v>
      </c>
    </row>
    <row r="6" spans="2:7" x14ac:dyDescent="0.35">
      <c r="C6" s="1">
        <v>650</v>
      </c>
      <c r="D6" s="4">
        <v>772000</v>
      </c>
      <c r="G6" s="11">
        <f>(C6-$C$11)*(D6-$D$11)</f>
        <v>34776000</v>
      </c>
    </row>
    <row r="7" spans="2:7" x14ac:dyDescent="0.35">
      <c r="C7" s="1">
        <v>785</v>
      </c>
      <c r="D7" s="4">
        <v>998000</v>
      </c>
      <c r="G7" s="11">
        <f>(C7-$C$11)*(D7-$D$11)</f>
        <v>-5265000</v>
      </c>
    </row>
    <row r="8" spans="2:7" x14ac:dyDescent="0.35">
      <c r="C8" s="1">
        <v>1200</v>
      </c>
      <c r="D8" s="4">
        <v>1200000</v>
      </c>
      <c r="G8" s="11">
        <f>(C8-$C$11)*(D8-$D$11)</f>
        <v>89178000</v>
      </c>
    </row>
    <row r="9" spans="2:7" x14ac:dyDescent="0.35">
      <c r="C9" s="1">
        <v>720</v>
      </c>
      <c r="D9" s="4">
        <v>800000</v>
      </c>
      <c r="G9" s="11">
        <f>(C9-$C$11)*(D9-$D$11)</f>
        <v>19418000</v>
      </c>
    </row>
    <row r="10" spans="2:7" x14ac:dyDescent="0.35">
      <c r="C10" s="6">
        <v>975</v>
      </c>
      <c r="D10" s="7">
        <v>895000</v>
      </c>
      <c r="G10" s="12">
        <f>(C10-$C$11)*(D10-$D$11)</f>
        <v>-4142000</v>
      </c>
    </row>
    <row r="11" spans="2:7" x14ac:dyDescent="0.35">
      <c r="B11" s="10" t="s">
        <v>16</v>
      </c>
      <c r="C11" s="1">
        <f>AVERAGE(C6:C10)</f>
        <v>866</v>
      </c>
      <c r="D11" s="4">
        <f>AVERAGE(D6:D10)</f>
        <v>933000</v>
      </c>
      <c r="F11" s="5" t="s">
        <v>17</v>
      </c>
      <c r="G11" s="11">
        <f>SUM(G6:G10)</f>
        <v>133965000</v>
      </c>
    </row>
    <row r="12" spans="2:7" x14ac:dyDescent="0.35">
      <c r="B12" s="5"/>
      <c r="C12" s="14"/>
      <c r="D12" s="4"/>
      <c r="F12" s="5" t="s">
        <v>18</v>
      </c>
      <c r="G12" s="11">
        <v>5</v>
      </c>
    </row>
    <row r="13" spans="2:7" x14ac:dyDescent="0.35">
      <c r="B13" s="5"/>
      <c r="C13" s="8"/>
      <c r="D13" s="8"/>
      <c r="F13" s="5" t="s">
        <v>19</v>
      </c>
      <c r="G13" s="11">
        <f>G11/4</f>
        <v>33491250</v>
      </c>
    </row>
    <row r="14" spans="2:7" x14ac:dyDescent="0.35">
      <c r="B14" s="5"/>
      <c r="C14" s="4"/>
      <c r="D14" s="4"/>
      <c r="F14" s="5"/>
      <c r="G14" s="9"/>
    </row>
    <row r="16" spans="2:7" x14ac:dyDescent="0.3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NewPC</dc:creator>
  <cp:keywords/>
  <dc:description/>
  <cp:lastModifiedBy>sergio ducuara lopez</cp:lastModifiedBy>
  <cp:revision/>
  <dcterms:created xsi:type="dcterms:W3CDTF">2017-03-21T13:09:44Z</dcterms:created>
  <dcterms:modified xsi:type="dcterms:W3CDTF">2023-02-27T01:31:57Z</dcterms:modified>
  <cp:category/>
  <cp:contentStatus/>
</cp:coreProperties>
</file>