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5_CodeInspection\"/>
    </mc:Choice>
  </mc:AlternateContent>
  <bookViews>
    <workbookView xWindow="0" yWindow="0" windowWidth="20490" windowHeight="7620" activeTab="1"/>
  </bookViews>
  <sheets>
    <sheet name="RECAP" sheetId="1" r:id="rId1"/>
    <sheet name="assignments" sheetId="3" r:id="rId2"/>
    <sheet name="pivot check num" sheetId="4" r:id="rId3"/>
  </sheets>
  <definedNames>
    <definedName name="_xlnm._FilterDatabase" localSheetId="1" hidden="1">assignments!$A$1:$F$22</definedName>
  </definedNames>
  <calcPr calcId="162913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3" i="1" l="1"/>
  <c r="D14" i="1"/>
  <c r="D15" i="1"/>
  <c r="D16" i="1"/>
  <c r="D17" i="1"/>
  <c r="D18" i="1"/>
  <c r="D19" i="1"/>
  <c r="D20" i="1"/>
  <c r="D21" i="1"/>
  <c r="D22" i="1"/>
  <c r="D23" i="1"/>
  <c r="D24" i="1"/>
  <c r="D12" i="1"/>
  <c r="D3" i="1"/>
  <c r="D4" i="1"/>
  <c r="D5" i="1"/>
  <c r="D6" i="1"/>
  <c r="D7" i="1"/>
  <c r="D8" i="1"/>
  <c r="D9" i="1"/>
  <c r="D2" i="1"/>
  <c r="D27" i="1" l="1"/>
  <c r="D25" i="1"/>
  <c r="D26" i="1" s="1"/>
</calcChain>
</file>

<file path=xl/sharedStrings.xml><?xml version="1.0" encoding="utf-8"?>
<sst xmlns="http://schemas.openxmlformats.org/spreadsheetml/2006/main" count="129" uniqueCount="33">
  <si>
    <t>BillingAccountWorker</t>
  </si>
  <si>
    <t>makePartyBillingAccountList</t>
  </si>
  <si>
    <t>getBillingAccountOpenOrders</t>
  </si>
  <si>
    <t>getBillingAccountAvailableBalance</t>
  </si>
  <si>
    <t>getBillingAccountNetBalance</t>
  </si>
  <si>
    <t>availableToCapture</t>
  </si>
  <si>
    <t>calcBillingAccountBalance</t>
  </si>
  <si>
    <t>BillingAccountComparator</t>
  </si>
  <si>
    <t>line num</t>
  </si>
  <si>
    <t>start</t>
  </si>
  <si>
    <t>end</t>
  </si>
  <si>
    <t>getPartyPaymentMethodValueMaps</t>
  </si>
  <si>
    <t>getPaymentMethodAndRelated</t>
  </si>
  <si>
    <t>getPaymentAddress</t>
  </si>
  <si>
    <t>getPaymentsTotal</t>
  </si>
  <si>
    <t>getPaymentApplied</t>
  </si>
  <si>
    <t>getPaymentAppliedAmount</t>
  </si>
  <si>
    <t>getPaymentNotApplied</t>
  </si>
  <si>
    <t>Soheil</t>
  </si>
  <si>
    <t>PaymentWorker.java</t>
  </si>
  <si>
    <t>TOT</t>
  </si>
  <si>
    <t>AVG</t>
  </si>
  <si>
    <t>line/pers</t>
  </si>
  <si>
    <t>Erica</t>
  </si>
  <si>
    <t>Sergio</t>
  </si>
  <si>
    <t>BillingAccountWorker.java</t>
  </si>
  <si>
    <t>method name</t>
  </si>
  <si>
    <t>Class name</t>
  </si>
  <si>
    <t>Owner</t>
  </si>
  <si>
    <t>Row Labels</t>
  </si>
  <si>
    <t>Grand Total</t>
  </si>
  <si>
    <t>Sum of line num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</si>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</sst>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ti Erica" refreshedDate="42761.669933101854" createdVersion="6" refreshedVersion="6" minRefreshableVersion="3" recordCount="21">
  <cacheSource type="worksheet">
    <worksheetSource ref="A1:F22" sheet="assignments"/>
  </cacheSource>
  <cacheFields count="6">
    <cacheField name="Class name" numFmtId="0">
      <sharedItems/>
    </cacheField>
    <cacheField name="method name" numFmtId="0">
      <sharedItems count="14">
        <s v="makePartyBillingAccountList"/>
        <s v="getBillingAccountOpenOrders"/>
        <s v="getBillingAccountAvailableBalance"/>
        <s v="getBillingAccountNetBalance"/>
        <s v="availableToCapture"/>
        <s v="calcBillingAccountBalance"/>
        <s v="BillingAccountComparator"/>
        <s v="getPartyPaymentMethodValueMaps"/>
        <s v="getPaymentMethodAndRelated"/>
        <s v="getPaymentAddress"/>
        <s v="getPaymentsTotal"/>
        <s v="getPaymentApplied"/>
        <s v="getPaymentAppliedAmount"/>
        <s v="getPaymentNotApplied"/>
      </sharedItems>
    </cacheField>
    <cacheField name="start" numFmtId="0">
      <sharedItems containsSemiMixedTypes="0" containsString="0" containsNumber="1" containsInteger="1" minValue="61" maxValue="335"/>
    </cacheField>
    <cacheField name="end" numFmtId="0">
      <sharedItems containsSemiMixedTypes="0" containsString="0" containsNumber="1" containsInteger="1" minValue="97" maxValue="351"/>
    </cacheField>
    <cacheField name="line num" numFmtId="0">
      <sharedItems containsSemiMixedTypes="0" containsString="0" containsNumber="1" containsInteger="1" minValue="2" maxValue="77"/>
    </cacheField>
    <cacheField name="Owner" numFmtId="0">
      <sharedItems containsBlank="1" count="4">
        <s v="Sergio"/>
        <s v="Erica"/>
        <s v="Sohei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BillingAccountWorker.java"/>
    <x v="0"/>
    <n v="67"/>
    <n v="106"/>
    <n v="39"/>
    <x v="0"/>
  </r>
  <r>
    <s v="BillingAccountWorker.java"/>
    <x v="1"/>
    <n v="111"/>
    <n v="118"/>
    <n v="7"/>
    <x v="0"/>
  </r>
  <r>
    <s v="BillingAccountWorker.java"/>
    <x v="2"/>
    <n v="127"/>
    <n v="136"/>
    <n v="9"/>
    <x v="0"/>
  </r>
  <r>
    <s v="BillingAccountWorker.java"/>
    <x v="2"/>
    <n v="138"/>
    <n v="141"/>
    <n v="3"/>
    <x v="0"/>
  </r>
  <r>
    <s v="BillingAccountWorker.java"/>
    <x v="3"/>
    <n v="151"/>
    <n v="172"/>
    <n v="21"/>
    <x v="0"/>
  </r>
  <r>
    <s v="BillingAccountWorker.java"/>
    <x v="4"/>
    <n v="180"/>
    <n v="185"/>
    <n v="5"/>
    <x v="1"/>
  </r>
  <r>
    <s v="BillingAccountWorker.java"/>
    <x v="5"/>
    <n v="187"/>
    <n v="214"/>
    <n v="27"/>
    <x v="0"/>
  </r>
  <r>
    <s v="BillingAccountWorker.java"/>
    <x v="6"/>
    <n v="216"/>
    <n v="220"/>
    <n v="4"/>
    <x v="0"/>
  </r>
  <r>
    <s v="PaymentWorker.java"/>
    <x v="7"/>
    <n v="61"/>
    <n v="97"/>
    <n v="36"/>
    <x v="2"/>
  </r>
  <r>
    <s v="PaymentWorker.java"/>
    <x v="8"/>
    <n v="99"/>
    <n v="176"/>
    <n v="77"/>
    <x v="1"/>
  </r>
  <r>
    <s v="PaymentWorker.java"/>
    <x v="9"/>
    <n v="176"/>
    <n v="198"/>
    <n v="22"/>
    <x v="2"/>
  </r>
  <r>
    <s v="PaymentWorker.java"/>
    <x v="10"/>
    <n v="207"/>
    <n v="217"/>
    <n v="10"/>
    <x v="2"/>
  </r>
  <r>
    <s v="PaymentWorker.java"/>
    <x v="11"/>
    <n v="225"/>
    <n v="227"/>
    <n v="2"/>
    <x v="1"/>
  </r>
  <r>
    <s v="PaymentWorker.java"/>
    <x v="11"/>
    <n v="229"/>
    <n v="246"/>
    <n v="17"/>
    <x v="2"/>
  </r>
  <r>
    <s v="PaymentWorker.java"/>
    <x v="12"/>
    <n v="252"/>
    <n v="271"/>
    <n v="19"/>
    <x v="2"/>
  </r>
  <r>
    <s v="PaymentWorker.java"/>
    <x v="11"/>
    <n v="278"/>
    <n v="280"/>
    <n v="2"/>
    <x v="1"/>
  </r>
  <r>
    <s v="PaymentWorker.java"/>
    <x v="11"/>
    <n v="288"/>
    <n v="315"/>
    <n v="27"/>
    <x v="1"/>
  </r>
  <r>
    <s v="PaymentWorker.java"/>
    <x v="13"/>
    <n v="317"/>
    <n v="322"/>
    <n v="5"/>
    <x v="2"/>
  </r>
  <r>
    <s v="PaymentWorker.java"/>
    <x v="13"/>
    <n v="324"/>
    <n v="329"/>
    <n v="5"/>
    <x v="2"/>
  </r>
  <r>
    <s v="PaymentWorker.java"/>
    <x v="13"/>
    <n v="331"/>
    <n v="333"/>
    <n v="2"/>
    <x v="2"/>
  </r>
  <r>
    <s v="PaymentWorker.java"/>
    <x v="13"/>
    <n v="335"/>
    <n v="351"/>
    <n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K19" firstHeaderRow="1" firstDataRow="2" firstDataCol="1"/>
  <pivotFields count="6">
    <pivotField showAll="0"/>
    <pivotField axis="axisRow" showAll="0">
      <items count="15">
        <item x="4"/>
        <item x="6"/>
        <item x="5"/>
        <item x="2"/>
        <item x="3"/>
        <item x="1"/>
        <item x="7"/>
        <item x="9"/>
        <item x="11"/>
        <item x="12"/>
        <item x="8"/>
        <item x="13"/>
        <item x="10"/>
        <item x="0"/>
        <item t="default"/>
      </items>
    </pivotField>
    <pivotField showAll="0"/>
    <pivotField showAll="0"/>
    <pivotField dataField="1" showAll="0"/>
    <pivotField axis="axisCol" showAll="0">
      <items count="5">
        <item x="1"/>
        <item x="0"/>
        <item x="2"/>
        <item m="1"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line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5">
        <item x="1"/>
        <item x="0"/>
        <item x="2"/>
        <item m="1"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ine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8" sqref="H8"/>
    </sheetView>
  </sheetViews>
  <sheetFormatPr defaultRowHeight="15" x14ac:dyDescent="0.25"/>
  <cols>
    <col min="1" max="1" width="34" bestFit="1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8</v>
      </c>
    </row>
    <row r="2" spans="1:4" x14ac:dyDescent="0.25">
      <c r="A2" t="s">
        <v>1</v>
      </c>
      <c r="B2">
        <v>67</v>
      </c>
      <c r="C2">
        <v>106</v>
      </c>
      <c r="D2">
        <f>C2-B2</f>
        <v>39</v>
      </c>
    </row>
    <row r="3" spans="1:4" x14ac:dyDescent="0.25">
      <c r="A3" t="s">
        <v>2</v>
      </c>
      <c r="B3">
        <v>111</v>
      </c>
      <c r="C3">
        <v>118</v>
      </c>
      <c r="D3">
        <f t="shared" ref="D3:D9" si="0">C3-B3</f>
        <v>7</v>
      </c>
    </row>
    <row r="4" spans="1:4" x14ac:dyDescent="0.25">
      <c r="A4" t="s">
        <v>3</v>
      </c>
      <c r="B4">
        <v>127</v>
      </c>
      <c r="C4">
        <v>136</v>
      </c>
      <c r="D4">
        <f t="shared" si="0"/>
        <v>9</v>
      </c>
    </row>
    <row r="5" spans="1:4" x14ac:dyDescent="0.25">
      <c r="A5" t="s">
        <v>3</v>
      </c>
      <c r="B5">
        <v>138</v>
      </c>
      <c r="C5">
        <v>141</v>
      </c>
      <c r="D5">
        <f t="shared" si="0"/>
        <v>3</v>
      </c>
    </row>
    <row r="6" spans="1:4" x14ac:dyDescent="0.25">
      <c r="A6" t="s">
        <v>4</v>
      </c>
      <c r="B6">
        <v>151</v>
      </c>
      <c r="C6">
        <v>172</v>
      </c>
      <c r="D6">
        <f t="shared" si="0"/>
        <v>21</v>
      </c>
    </row>
    <row r="7" spans="1:4" x14ac:dyDescent="0.25">
      <c r="A7" t="s">
        <v>5</v>
      </c>
      <c r="B7">
        <v>180</v>
      </c>
      <c r="C7">
        <v>185</v>
      </c>
      <c r="D7">
        <f t="shared" si="0"/>
        <v>5</v>
      </c>
    </row>
    <row r="8" spans="1:4" x14ac:dyDescent="0.25">
      <c r="A8" t="s">
        <v>6</v>
      </c>
      <c r="B8">
        <v>187</v>
      </c>
      <c r="C8">
        <v>214</v>
      </c>
      <c r="D8">
        <f t="shared" si="0"/>
        <v>27</v>
      </c>
    </row>
    <row r="9" spans="1:4" x14ac:dyDescent="0.25">
      <c r="A9" t="s">
        <v>7</v>
      </c>
      <c r="B9">
        <v>216</v>
      </c>
      <c r="C9">
        <v>220</v>
      </c>
      <c r="D9">
        <f t="shared" si="0"/>
        <v>4</v>
      </c>
    </row>
    <row r="11" spans="1:4" x14ac:dyDescent="0.25">
      <c r="A11" s="1" t="s">
        <v>19</v>
      </c>
      <c r="B11" s="1" t="s">
        <v>9</v>
      </c>
      <c r="C11" s="1" t="s">
        <v>10</v>
      </c>
      <c r="D11" s="1" t="s">
        <v>8</v>
      </c>
    </row>
    <row r="12" spans="1:4" x14ac:dyDescent="0.25">
      <c r="A12" t="s">
        <v>11</v>
      </c>
      <c r="B12">
        <v>61</v>
      </c>
      <c r="C12">
        <v>97</v>
      </c>
      <c r="D12">
        <f t="shared" ref="D12:D24" si="1">C12-B12</f>
        <v>36</v>
      </c>
    </row>
    <row r="13" spans="1:4" x14ac:dyDescent="0.25">
      <c r="A13" t="s">
        <v>12</v>
      </c>
      <c r="B13">
        <v>99</v>
      </c>
      <c r="C13">
        <v>176</v>
      </c>
      <c r="D13">
        <f t="shared" si="1"/>
        <v>77</v>
      </c>
    </row>
    <row r="14" spans="1:4" x14ac:dyDescent="0.25">
      <c r="A14" t="s">
        <v>13</v>
      </c>
      <c r="B14">
        <v>176</v>
      </c>
      <c r="C14">
        <v>198</v>
      </c>
      <c r="D14">
        <f t="shared" si="1"/>
        <v>22</v>
      </c>
    </row>
    <row r="15" spans="1:4" x14ac:dyDescent="0.25">
      <c r="A15" t="s">
        <v>14</v>
      </c>
      <c r="B15">
        <v>207</v>
      </c>
      <c r="C15">
        <v>217</v>
      </c>
      <c r="D15">
        <f t="shared" si="1"/>
        <v>10</v>
      </c>
    </row>
    <row r="16" spans="1:4" x14ac:dyDescent="0.25">
      <c r="A16" t="s">
        <v>15</v>
      </c>
      <c r="B16">
        <v>225</v>
      </c>
      <c r="C16">
        <v>227</v>
      </c>
      <c r="D16">
        <f t="shared" si="1"/>
        <v>2</v>
      </c>
    </row>
    <row r="17" spans="1:4" x14ac:dyDescent="0.25">
      <c r="A17" t="s">
        <v>15</v>
      </c>
      <c r="B17">
        <v>229</v>
      </c>
      <c r="C17">
        <v>246</v>
      </c>
      <c r="D17">
        <f t="shared" si="1"/>
        <v>17</v>
      </c>
    </row>
    <row r="18" spans="1:4" x14ac:dyDescent="0.25">
      <c r="A18" t="s">
        <v>16</v>
      </c>
      <c r="B18">
        <v>252</v>
      </c>
      <c r="C18">
        <v>271</v>
      </c>
      <c r="D18">
        <f t="shared" si="1"/>
        <v>19</v>
      </c>
    </row>
    <row r="19" spans="1:4" x14ac:dyDescent="0.25">
      <c r="A19" t="s">
        <v>15</v>
      </c>
      <c r="B19">
        <v>278</v>
      </c>
      <c r="C19">
        <v>280</v>
      </c>
      <c r="D19">
        <f t="shared" si="1"/>
        <v>2</v>
      </c>
    </row>
    <row r="20" spans="1:4" x14ac:dyDescent="0.25">
      <c r="A20" t="s">
        <v>15</v>
      </c>
      <c r="B20">
        <v>288</v>
      </c>
      <c r="C20">
        <v>315</v>
      </c>
      <c r="D20">
        <f t="shared" si="1"/>
        <v>27</v>
      </c>
    </row>
    <row r="21" spans="1:4" x14ac:dyDescent="0.25">
      <c r="A21" t="s">
        <v>17</v>
      </c>
      <c r="B21">
        <v>317</v>
      </c>
      <c r="C21">
        <v>322</v>
      </c>
      <c r="D21">
        <f t="shared" si="1"/>
        <v>5</v>
      </c>
    </row>
    <row r="22" spans="1:4" x14ac:dyDescent="0.25">
      <c r="A22" t="s">
        <v>17</v>
      </c>
      <c r="B22">
        <v>324</v>
      </c>
      <c r="C22">
        <v>329</v>
      </c>
      <c r="D22">
        <f t="shared" si="1"/>
        <v>5</v>
      </c>
    </row>
    <row r="23" spans="1:4" x14ac:dyDescent="0.25">
      <c r="A23" t="s">
        <v>17</v>
      </c>
      <c r="B23">
        <v>331</v>
      </c>
      <c r="C23">
        <v>333</v>
      </c>
      <c r="D23">
        <f t="shared" si="1"/>
        <v>2</v>
      </c>
    </row>
    <row r="24" spans="1:4" ht="15.75" thickBot="1" x14ac:dyDescent="0.3">
      <c r="A24" t="s">
        <v>17</v>
      </c>
      <c r="B24">
        <v>335</v>
      </c>
      <c r="C24">
        <v>351</v>
      </c>
      <c r="D24">
        <f t="shared" si="1"/>
        <v>16</v>
      </c>
    </row>
    <row r="25" spans="1:4" ht="15.75" thickBot="1" x14ac:dyDescent="0.3">
      <c r="A25" s="2"/>
      <c r="B25" s="3"/>
      <c r="C25" s="3" t="s">
        <v>20</v>
      </c>
      <c r="D25" s="4">
        <f>SUM(D2:D9,D12:D24)</f>
        <v>355</v>
      </c>
    </row>
    <row r="26" spans="1:4" x14ac:dyDescent="0.25">
      <c r="C26" t="s">
        <v>22</v>
      </c>
      <c r="D26" s="5">
        <f>D25/3</f>
        <v>118.33333333333333</v>
      </c>
    </row>
    <row r="27" spans="1:4" x14ac:dyDescent="0.25">
      <c r="C27" t="s">
        <v>21</v>
      </c>
      <c r="D27">
        <f>AVERAGE(D2:D9,D12:D24)</f>
        <v>16.904761904761905</v>
      </c>
    </row>
  </sheetData>
  <conditionalFormatting sqref="D2:D10 D12:D24 D26:D1048576">
    <cfRule type="cellIs" dxfId="1" priority="1" operator="greater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5" sqref="F15"/>
    </sheetView>
  </sheetViews>
  <sheetFormatPr defaultRowHeight="15" x14ac:dyDescent="0.25"/>
  <cols>
    <col min="1" max="1" width="24.85546875" bestFit="1" customWidth="1"/>
    <col min="2" max="2" width="34" bestFit="1" customWidth="1"/>
  </cols>
  <sheetData>
    <row r="1" spans="1:6" x14ac:dyDescent="0.25">
      <c r="A1" s="1" t="s">
        <v>27</v>
      </c>
      <c r="B1" s="1" t="s">
        <v>26</v>
      </c>
      <c r="C1" s="1" t="s">
        <v>9</v>
      </c>
      <c r="D1" s="1" t="s">
        <v>10</v>
      </c>
      <c r="E1" s="1" t="s">
        <v>8</v>
      </c>
      <c r="F1" s="1" t="s">
        <v>28</v>
      </c>
    </row>
    <row r="2" spans="1:6" x14ac:dyDescent="0.25">
      <c r="A2" t="s">
        <v>25</v>
      </c>
      <c r="B2" t="s">
        <v>1</v>
      </c>
      <c r="C2">
        <v>67</v>
      </c>
      <c r="D2">
        <v>106</v>
      </c>
      <c r="E2">
        <f>D2-C2</f>
        <v>39</v>
      </c>
      <c r="F2" t="s">
        <v>24</v>
      </c>
    </row>
    <row r="3" spans="1:6" x14ac:dyDescent="0.25">
      <c r="A3" t="s">
        <v>25</v>
      </c>
      <c r="B3" t="s">
        <v>2</v>
      </c>
      <c r="C3">
        <v>111</v>
      </c>
      <c r="D3">
        <v>118</v>
      </c>
      <c r="E3">
        <f t="shared" ref="E3:E9" si="0">D3-C3</f>
        <v>7</v>
      </c>
      <c r="F3" t="s">
        <v>24</v>
      </c>
    </row>
    <row r="4" spans="1:6" x14ac:dyDescent="0.25">
      <c r="A4" t="s">
        <v>25</v>
      </c>
      <c r="B4" t="s">
        <v>3</v>
      </c>
      <c r="C4">
        <v>127</v>
      </c>
      <c r="D4">
        <v>136</v>
      </c>
      <c r="E4">
        <f t="shared" si="0"/>
        <v>9</v>
      </c>
      <c r="F4" t="s">
        <v>24</v>
      </c>
    </row>
    <row r="5" spans="1:6" x14ac:dyDescent="0.25">
      <c r="A5" t="s">
        <v>25</v>
      </c>
      <c r="B5" t="s">
        <v>3</v>
      </c>
      <c r="C5">
        <v>138</v>
      </c>
      <c r="D5">
        <v>141</v>
      </c>
      <c r="E5">
        <f t="shared" si="0"/>
        <v>3</v>
      </c>
      <c r="F5" t="s">
        <v>24</v>
      </c>
    </row>
    <row r="6" spans="1:6" x14ac:dyDescent="0.25">
      <c r="A6" t="s">
        <v>25</v>
      </c>
      <c r="B6" t="s">
        <v>4</v>
      </c>
      <c r="C6">
        <v>151</v>
      </c>
      <c r="D6">
        <v>172</v>
      </c>
      <c r="E6">
        <f t="shared" si="0"/>
        <v>21</v>
      </c>
      <c r="F6" t="s">
        <v>24</v>
      </c>
    </row>
    <row r="7" spans="1:6" x14ac:dyDescent="0.25">
      <c r="A7" t="s">
        <v>25</v>
      </c>
      <c r="B7" t="s">
        <v>5</v>
      </c>
      <c r="C7">
        <v>180</v>
      </c>
      <c r="D7">
        <v>185</v>
      </c>
      <c r="E7">
        <f t="shared" si="0"/>
        <v>5</v>
      </c>
      <c r="F7" t="s">
        <v>23</v>
      </c>
    </row>
    <row r="8" spans="1:6" x14ac:dyDescent="0.25">
      <c r="A8" t="s">
        <v>25</v>
      </c>
      <c r="B8" t="s">
        <v>6</v>
      </c>
      <c r="C8">
        <v>187</v>
      </c>
      <c r="D8">
        <v>214</v>
      </c>
      <c r="E8">
        <f t="shared" si="0"/>
        <v>27</v>
      </c>
      <c r="F8" t="s">
        <v>24</v>
      </c>
    </row>
    <row r="9" spans="1:6" x14ac:dyDescent="0.25">
      <c r="A9" t="s">
        <v>25</v>
      </c>
      <c r="B9" t="s">
        <v>7</v>
      </c>
      <c r="C9">
        <v>216</v>
      </c>
      <c r="D9">
        <v>220</v>
      </c>
      <c r="E9">
        <f t="shared" si="0"/>
        <v>4</v>
      </c>
      <c r="F9" t="s">
        <v>24</v>
      </c>
    </row>
    <row r="10" spans="1:6" x14ac:dyDescent="0.25">
      <c r="A10" t="s">
        <v>19</v>
      </c>
      <c r="B10" t="s">
        <v>11</v>
      </c>
      <c r="C10">
        <v>61</v>
      </c>
      <c r="D10">
        <v>97</v>
      </c>
      <c r="E10">
        <f t="shared" ref="E10:E22" si="1">D10-C10</f>
        <v>36</v>
      </c>
      <c r="F10" t="s">
        <v>18</v>
      </c>
    </row>
    <row r="11" spans="1:6" x14ac:dyDescent="0.25">
      <c r="A11" t="s">
        <v>19</v>
      </c>
      <c r="B11" t="s">
        <v>12</v>
      </c>
      <c r="C11">
        <v>99</v>
      </c>
      <c r="D11">
        <v>176</v>
      </c>
      <c r="E11">
        <f t="shared" si="1"/>
        <v>77</v>
      </c>
      <c r="F11" t="s">
        <v>23</v>
      </c>
    </row>
    <row r="12" spans="1:6" x14ac:dyDescent="0.25">
      <c r="A12" t="s">
        <v>19</v>
      </c>
      <c r="B12" t="s">
        <v>13</v>
      </c>
      <c r="C12">
        <v>176</v>
      </c>
      <c r="D12">
        <v>198</v>
      </c>
      <c r="E12">
        <f t="shared" si="1"/>
        <v>22</v>
      </c>
      <c r="F12" t="s">
        <v>18</v>
      </c>
    </row>
    <row r="13" spans="1:6" x14ac:dyDescent="0.25">
      <c r="A13" t="s">
        <v>19</v>
      </c>
      <c r="B13" t="s">
        <v>14</v>
      </c>
      <c r="C13">
        <v>207</v>
      </c>
      <c r="D13">
        <v>217</v>
      </c>
      <c r="E13">
        <f t="shared" si="1"/>
        <v>10</v>
      </c>
      <c r="F13" t="s">
        <v>18</v>
      </c>
    </row>
    <row r="14" spans="1:6" x14ac:dyDescent="0.25">
      <c r="A14" t="s">
        <v>19</v>
      </c>
      <c r="B14" t="s">
        <v>15</v>
      </c>
      <c r="C14">
        <v>225</v>
      </c>
      <c r="D14">
        <v>227</v>
      </c>
      <c r="E14">
        <f t="shared" si="1"/>
        <v>2</v>
      </c>
      <c r="F14" t="s">
        <v>23</v>
      </c>
    </row>
    <row r="15" spans="1:6" x14ac:dyDescent="0.25">
      <c r="A15" t="s">
        <v>19</v>
      </c>
      <c r="B15" t="s">
        <v>15</v>
      </c>
      <c r="C15">
        <v>229</v>
      </c>
      <c r="D15">
        <v>246</v>
      </c>
      <c r="E15">
        <f t="shared" si="1"/>
        <v>17</v>
      </c>
      <c r="F15" t="s">
        <v>18</v>
      </c>
    </row>
    <row r="16" spans="1:6" x14ac:dyDescent="0.25">
      <c r="A16" t="s">
        <v>19</v>
      </c>
      <c r="B16" t="s">
        <v>16</v>
      </c>
      <c r="C16">
        <v>252</v>
      </c>
      <c r="D16">
        <v>271</v>
      </c>
      <c r="E16">
        <f t="shared" si="1"/>
        <v>19</v>
      </c>
      <c r="F16" t="s">
        <v>18</v>
      </c>
    </row>
    <row r="17" spans="1:6" x14ac:dyDescent="0.25">
      <c r="A17" t="s">
        <v>19</v>
      </c>
      <c r="B17" t="s">
        <v>15</v>
      </c>
      <c r="C17">
        <v>278</v>
      </c>
      <c r="D17">
        <v>280</v>
      </c>
      <c r="E17">
        <f t="shared" si="1"/>
        <v>2</v>
      </c>
      <c r="F17" t="s">
        <v>23</v>
      </c>
    </row>
    <row r="18" spans="1:6" x14ac:dyDescent="0.25">
      <c r="A18" t="s">
        <v>19</v>
      </c>
      <c r="B18" t="s">
        <v>15</v>
      </c>
      <c r="C18">
        <v>288</v>
      </c>
      <c r="D18">
        <v>315</v>
      </c>
      <c r="E18">
        <f t="shared" si="1"/>
        <v>27</v>
      </c>
      <c r="F18" t="s">
        <v>23</v>
      </c>
    </row>
    <row r="19" spans="1:6" x14ac:dyDescent="0.25">
      <c r="A19" t="s">
        <v>19</v>
      </c>
      <c r="B19" t="s">
        <v>17</v>
      </c>
      <c r="C19">
        <v>317</v>
      </c>
      <c r="D19">
        <v>322</v>
      </c>
      <c r="E19">
        <f t="shared" si="1"/>
        <v>5</v>
      </c>
      <c r="F19" t="s">
        <v>18</v>
      </c>
    </row>
    <row r="20" spans="1:6" x14ac:dyDescent="0.25">
      <c r="A20" t="s">
        <v>19</v>
      </c>
      <c r="B20" t="s">
        <v>17</v>
      </c>
      <c r="C20">
        <v>324</v>
      </c>
      <c r="D20">
        <v>329</v>
      </c>
      <c r="E20">
        <f t="shared" si="1"/>
        <v>5</v>
      </c>
      <c r="F20" t="s">
        <v>18</v>
      </c>
    </row>
    <row r="21" spans="1:6" x14ac:dyDescent="0.25">
      <c r="A21" t="s">
        <v>19</v>
      </c>
      <c r="B21" t="s">
        <v>17</v>
      </c>
      <c r="C21">
        <v>331</v>
      </c>
      <c r="D21">
        <v>333</v>
      </c>
      <c r="E21">
        <f t="shared" si="1"/>
        <v>2</v>
      </c>
      <c r="F21" t="s">
        <v>18</v>
      </c>
    </row>
    <row r="22" spans="1:6" x14ac:dyDescent="0.25">
      <c r="A22" t="s">
        <v>19</v>
      </c>
      <c r="B22" t="s">
        <v>17</v>
      </c>
      <c r="C22">
        <v>335</v>
      </c>
      <c r="D22">
        <v>351</v>
      </c>
      <c r="E22">
        <f t="shared" si="1"/>
        <v>16</v>
      </c>
      <c r="F22" t="s">
        <v>18</v>
      </c>
    </row>
  </sheetData>
  <autoFilter ref="A1:F22"/>
  <conditionalFormatting sqref="E2:E1048576">
    <cfRule type="cellIs" dxfId="0" priority="1" operator="greater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9" sqref="C19"/>
    </sheetView>
  </sheetViews>
  <sheetFormatPr defaultRowHeight="15" x14ac:dyDescent="0.25"/>
  <cols>
    <col min="1" max="1" width="13.140625" customWidth="1"/>
    <col min="2" max="2" width="15.5703125" bestFit="1" customWidth="1"/>
    <col min="7" max="7" width="34" customWidth="1"/>
    <col min="8" max="8" width="16.28515625" customWidth="1"/>
    <col min="9" max="10" width="6.5703125" customWidth="1"/>
    <col min="11" max="11" width="11.28515625" customWidth="1"/>
    <col min="12" max="12" width="29.28515625" bestFit="1" customWidth="1"/>
    <col min="13" max="13" width="34.28515625" bestFit="1" customWidth="1"/>
    <col min="14" max="14" width="37.42578125" bestFit="1" customWidth="1"/>
    <col min="15" max="15" width="29.140625" bestFit="1" customWidth="1"/>
    <col min="16" max="16" width="32.28515625" bestFit="1" customWidth="1"/>
    <col min="17" max="17" width="29.85546875" bestFit="1" customWidth="1"/>
    <col min="18" max="18" width="33" bestFit="1" customWidth="1"/>
    <col min="19" max="19" width="36.140625" bestFit="1" customWidth="1"/>
    <col min="20" max="20" width="39.28515625" bestFit="1" customWidth="1"/>
    <col min="21" max="21" width="21" customWidth="1"/>
    <col min="22" max="22" width="24.140625" bestFit="1" customWidth="1"/>
    <col min="23" max="24" width="20.85546875" bestFit="1" customWidth="1"/>
    <col min="25" max="25" width="24" bestFit="1" customWidth="1"/>
    <col min="26" max="26" width="28.28515625" bestFit="1" customWidth="1"/>
    <col min="27" max="27" width="31.42578125" bestFit="1" customWidth="1"/>
    <col min="28" max="28" width="31.85546875" bestFit="1" customWidth="1"/>
    <col min="29" max="29" width="35" bestFit="1" customWidth="1"/>
    <col min="30" max="30" width="24.28515625" bestFit="1" customWidth="1"/>
    <col min="31" max="31" width="27.42578125" bestFit="1" customWidth="1"/>
    <col min="32" max="32" width="19.140625" bestFit="1" customWidth="1"/>
    <col min="33" max="33" width="22.28515625" bestFit="1" customWidth="1"/>
    <col min="34" max="34" width="28.5703125" bestFit="1" customWidth="1"/>
    <col min="35" max="35" width="31.7109375" bestFit="1" customWidth="1"/>
    <col min="36" max="36" width="11.28515625" bestFit="1" customWidth="1"/>
  </cols>
  <sheetData>
    <row r="3" spans="1:11" x14ac:dyDescent="0.25">
      <c r="A3" s="6" t="s">
        <v>29</v>
      </c>
      <c r="B3" t="s">
        <v>31</v>
      </c>
      <c r="G3" s="6" t="s">
        <v>31</v>
      </c>
      <c r="H3" s="6" t="s">
        <v>32</v>
      </c>
    </row>
    <row r="4" spans="1:11" x14ac:dyDescent="0.25">
      <c r="A4" s="7" t="s">
        <v>23</v>
      </c>
      <c r="B4" s="8">
        <v>113</v>
      </c>
      <c r="G4" s="6" t="s">
        <v>29</v>
      </c>
      <c r="H4" t="s">
        <v>23</v>
      </c>
      <c r="I4" t="s">
        <v>24</v>
      </c>
      <c r="J4" t="s">
        <v>18</v>
      </c>
      <c r="K4" t="s">
        <v>30</v>
      </c>
    </row>
    <row r="5" spans="1:11" x14ac:dyDescent="0.25">
      <c r="A5" s="7" t="s">
        <v>24</v>
      </c>
      <c r="B5" s="8">
        <v>110</v>
      </c>
      <c r="G5" s="7" t="s">
        <v>5</v>
      </c>
      <c r="H5" s="8">
        <v>5</v>
      </c>
      <c r="I5" s="8"/>
      <c r="J5" s="8"/>
      <c r="K5" s="8">
        <v>5</v>
      </c>
    </row>
    <row r="6" spans="1:11" x14ac:dyDescent="0.25">
      <c r="A6" s="7" t="s">
        <v>18</v>
      </c>
      <c r="B6" s="8">
        <v>132</v>
      </c>
      <c r="G6" s="7" t="s">
        <v>7</v>
      </c>
      <c r="H6" s="8"/>
      <c r="I6" s="8">
        <v>4</v>
      </c>
      <c r="J6" s="8"/>
      <c r="K6" s="8">
        <v>4</v>
      </c>
    </row>
    <row r="7" spans="1:11" x14ac:dyDescent="0.25">
      <c r="A7" s="7" t="s">
        <v>30</v>
      </c>
      <c r="B7" s="8">
        <v>355</v>
      </c>
      <c r="G7" s="7" t="s">
        <v>6</v>
      </c>
      <c r="H7" s="8"/>
      <c r="I7" s="8">
        <v>27</v>
      </c>
      <c r="J7" s="8"/>
      <c r="K7" s="8">
        <v>27</v>
      </c>
    </row>
    <row r="8" spans="1:11" x14ac:dyDescent="0.25">
      <c r="G8" s="7" t="s">
        <v>3</v>
      </c>
      <c r="H8" s="8"/>
      <c r="I8" s="8">
        <v>12</v>
      </c>
      <c r="J8" s="8"/>
      <c r="K8" s="8">
        <v>12</v>
      </c>
    </row>
    <row r="9" spans="1:11" x14ac:dyDescent="0.25">
      <c r="G9" s="7" t="s">
        <v>4</v>
      </c>
      <c r="H9" s="8"/>
      <c r="I9" s="8">
        <v>21</v>
      </c>
      <c r="J9" s="8"/>
      <c r="K9" s="8">
        <v>21</v>
      </c>
    </row>
    <row r="10" spans="1:11" x14ac:dyDescent="0.25">
      <c r="G10" s="7" t="s">
        <v>2</v>
      </c>
      <c r="H10" s="8"/>
      <c r="I10" s="8">
        <v>7</v>
      </c>
      <c r="J10" s="8"/>
      <c r="K10" s="8">
        <v>7</v>
      </c>
    </row>
    <row r="11" spans="1:11" x14ac:dyDescent="0.25">
      <c r="G11" s="7" t="s">
        <v>11</v>
      </c>
      <c r="H11" s="8"/>
      <c r="I11" s="8"/>
      <c r="J11" s="8">
        <v>36</v>
      </c>
      <c r="K11" s="8">
        <v>36</v>
      </c>
    </row>
    <row r="12" spans="1:11" x14ac:dyDescent="0.25">
      <c r="G12" s="7" t="s">
        <v>13</v>
      </c>
      <c r="H12" s="8"/>
      <c r="I12" s="8"/>
      <c r="J12" s="8">
        <v>22</v>
      </c>
      <c r="K12" s="8">
        <v>22</v>
      </c>
    </row>
    <row r="13" spans="1:11" x14ac:dyDescent="0.25">
      <c r="G13" s="7" t="s">
        <v>15</v>
      </c>
      <c r="H13" s="8">
        <v>31</v>
      </c>
      <c r="I13" s="8"/>
      <c r="J13" s="8">
        <v>17</v>
      </c>
      <c r="K13" s="8">
        <v>48</v>
      </c>
    </row>
    <row r="14" spans="1:11" x14ac:dyDescent="0.25">
      <c r="G14" s="7" t="s">
        <v>16</v>
      </c>
      <c r="H14" s="8"/>
      <c r="I14" s="8"/>
      <c r="J14" s="8">
        <v>19</v>
      </c>
      <c r="K14" s="8">
        <v>19</v>
      </c>
    </row>
    <row r="15" spans="1:11" x14ac:dyDescent="0.25">
      <c r="G15" s="7" t="s">
        <v>12</v>
      </c>
      <c r="H15" s="8">
        <v>77</v>
      </c>
      <c r="I15" s="8"/>
      <c r="J15" s="8"/>
      <c r="K15" s="8">
        <v>77</v>
      </c>
    </row>
    <row r="16" spans="1:11" x14ac:dyDescent="0.25">
      <c r="G16" s="7" t="s">
        <v>17</v>
      </c>
      <c r="H16" s="8"/>
      <c r="I16" s="8"/>
      <c r="J16" s="8">
        <v>28</v>
      </c>
      <c r="K16" s="8">
        <v>28</v>
      </c>
    </row>
    <row r="17" spans="7:11" x14ac:dyDescent="0.25">
      <c r="G17" s="7" t="s">
        <v>14</v>
      </c>
      <c r="H17" s="8"/>
      <c r="I17" s="8"/>
      <c r="J17" s="8">
        <v>10</v>
      </c>
      <c r="K17" s="8">
        <v>10</v>
      </c>
    </row>
    <row r="18" spans="7:11" x14ac:dyDescent="0.25">
      <c r="G18" s="7" t="s">
        <v>1</v>
      </c>
      <c r="H18" s="8"/>
      <c r="I18" s="8">
        <v>39</v>
      </c>
      <c r="J18" s="8"/>
      <c r="K18" s="8">
        <v>39</v>
      </c>
    </row>
    <row r="19" spans="7:11" x14ac:dyDescent="0.25">
      <c r="G19" s="7" t="s">
        <v>30</v>
      </c>
      <c r="H19" s="8">
        <v>113</v>
      </c>
      <c r="I19" s="8">
        <v>110</v>
      </c>
      <c r="J19" s="8">
        <v>132</v>
      </c>
      <c r="K19" s="8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RECAP</vt:lpstr>
      <vt:lpstr>assignments</vt:lpstr>
      <vt:lpstr>pivot check num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2017-01-25T22:18:42Z</dcterms:created>
  <dcterms:modified xsi:type="dcterms:W3CDTF">2017-01-26T15:06:20Z</dcterms:modified>
</cp:coreProperties>
</file>