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FA4D1511-6D7B-4638-8229-64B472B3384F}" xr6:coauthVersionLast="47" xr6:coauthVersionMax="47" xr10:uidLastSave="{00000000-0000-0000-0000-000000000000}"/>
  <bookViews>
    <workbookView xWindow="0" yWindow="0" windowWidth="14400" windowHeight="15600" activeTab="1" xr2:uid="{F4E4F7F5-8A85-4842-95A7-114893E1323E}"/>
  </bookViews>
  <sheets>
    <sheet name="Plan de trabajo" sheetId="1" r:id="rId1"/>
    <sheet name="Presupues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2" l="1"/>
  <c r="E18" i="2"/>
  <c r="E12" i="2"/>
  <c r="E23" i="2" s="1"/>
  <c r="E13" i="2"/>
  <c r="E6" i="2"/>
  <c r="E5" i="2"/>
  <c r="E8" i="2" l="1"/>
  <c r="E29" i="2" s="1"/>
</calcChain>
</file>

<file path=xl/sharedStrings.xml><?xml version="1.0" encoding="utf-8"?>
<sst xmlns="http://schemas.openxmlformats.org/spreadsheetml/2006/main" count="158" uniqueCount="105">
  <si>
    <t>Fase</t>
  </si>
  <si>
    <t>No.</t>
  </si>
  <si>
    <t xml:space="preserve">Actividad 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</si>
  <si>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</si>
  <si>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</si>
  <si>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</si>
  <si>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</si>
  <si>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</si>
  <si>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</si>
  <si>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</si>
  <si>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</si>
  <si>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</si>
  <si>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</si>
  <si>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</si>
  <si>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</si>
  <si>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Semana 1</t>
  </si>
  <si>
    <t>Semana 2</t>
  </si>
  <si>
    <t>Semana 4</t>
  </si>
  <si>
    <t>Semana 3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</si>
  <si>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</si>
  <si>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</si>
  <si>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</si>
  <si>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</si>
  <si>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</si>
  <si>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</si>
  <si>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</si>
  <si>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</si>
  <si>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</si>
  <si>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</si>
  <si>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</si>
  <si>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</si>
  <si>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</si>
  <si>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</si>
  <si>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</si>
  <si>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</si>
  <si>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</si>
  <si>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</si>
  <si>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</si>
  <si>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</si>
  <si>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</si>
  <si>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</si>
  <si>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</si>
  <si>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</si>
  <si>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</si>
  <si>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</si>
  <si>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</si>
  <si>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</si>
  <si>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</si>
  <si>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</si>
  <si>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</si>
  <si>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</si>
  <si>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</si>
  <si>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</si>
  <si>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</si>
  <si>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</si>
  <si>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</si>
  <si>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</si>
  <si>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</si>
  <si>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</si>
  <si>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</si>
  <si>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</si>
  <si>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</si>
  <si>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</si>
  <si>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Fase I: Materiales e insumos</t>
  </si>
  <si>
    <t>Fase VI: Productos</t>
  </si>
  <si>
    <r>
      <t xml:space="preserve">Revisión de literatura y gestión de referencias bibliográficas sobre estudios nacionales y globales sobre la modelaciòn estadística y estimación del precio </t>
    </r>
    <r>
      <rPr>
        <i/>
        <sz val="13"/>
        <color rgb="FF000000"/>
        <rFont val="Times New Roman"/>
        <family val="1"/>
      </rPr>
      <t xml:space="preserve">spot </t>
    </r>
    <r>
      <rPr>
        <sz val="13"/>
        <color rgb="FF000000"/>
        <rFont val="Times New Roman"/>
        <family val="1"/>
      </rPr>
      <t>de la electricidad. Se prepara un esquema que resume los estudios revisados y las metodologías aplicadas en cada uno de ellos (v.gr. modelos SARIMA(X), modelos GARCH, redes neuronales, etc.)</t>
    </r>
    <r>
      <rPr>
        <sz val="13"/>
        <color rgb="FF000000"/>
        <rFont val="Times New Roman"/>
        <family val="1"/>
        <charset val="1"/>
      </rPr>
      <t>.</t>
    </r>
  </si>
  <si>
    <r>
      <t xml:space="preserve">Búsqueda y preprocesamiento de los datos sobre el precio </t>
    </r>
    <r>
      <rPr>
        <i/>
        <sz val="13"/>
        <color rgb="FF000000"/>
        <rFont val="Times New Roman"/>
        <family val="1"/>
      </rPr>
      <t>spot</t>
    </r>
    <r>
      <rPr>
        <sz val="13"/>
        <color rgb="FF000000"/>
        <rFont val="Times New Roman"/>
        <family val="1"/>
      </rPr>
      <t xml:space="preserve"> de la electricidad con frecuencia diaria (o superior) para un período de estudio suficientemente largo. (Fuente: series históricas obtenidas de XM S.A. E.S.P., operadora del mercado eléctrico colombiano).</t>
    </r>
  </si>
  <si>
    <t>Implementación de la metodología para la estimación de cuantiles altos (condicionales y no-condicionales) a partir de la base de datos sobre los precios spot de la electricidad a partir de un modelo lineal simple con perturbaciones que siguen una distribución estable.</t>
  </si>
  <si>
    <t xml:space="preserve">Fase II: Análisis descriptivo y modelación </t>
  </si>
  <si>
    <t>Identificación de eventos exógenos que, durante el período de estudio, pudieron afectar el comportamiento del precio spot (v.gr. regulaciones, alertas del IDEAM, fenómenos climáticos, etc.)</t>
  </si>
  <si>
    <t>Análisis descriptivo y análisis sobre las series de tiempo, incluyendo análisis preliminares de estacionariedad, extracción de componentes de tendencia y estacionales. Verificación de las principales características del precio spot: estacionalidad múltiple, efecto calendario, distribución asimétrica y leptocúrtica, outliers, etc.</t>
  </si>
  <si>
    <t>Implementación de la metodología para la detección de cambios de nivel a partir de una prueba de detección no-paramétrica y robusta.</t>
  </si>
  <si>
    <t>Análisis prescriptivo con base en los resultados obtenidos de la implementación de ambos métodos</t>
  </si>
  <si>
    <t>Preguntas</t>
  </si>
  <si>
    <t>¿Esto implica el ajuste de un modelo, por ejemplo un modelo ARIMA (p,q) y la estimación de los parámetros? ¿Esto es una actividad aparte y previa a la implementación de ambas metodologías?</t>
  </si>
  <si>
    <t>¿El análisis prescriptivo si se presenta con base en los resultados obtenidos en II. 4 y II.5?</t>
  </si>
  <si>
    <t>Preparación y sometimiento de un artículo en una revista indexada (nacional o internacional)</t>
  </si>
  <si>
    <t>Evento 1: Preparación y envío del trabajo para ser presentado en un evento científico de carácter nacional o internacional</t>
  </si>
  <si>
    <t>Evento 2: Preparación y envío del trabajo para ser presentado en un evento científico de carácter nacional o internacional</t>
  </si>
  <si>
    <t>¿El financiamiento de los eventos está incluido en el presupuesto del proyecto?</t>
  </si>
  <si>
    <t>Fase IV: Desarrollo de una aplicación web interactiva con R y Shiny</t>
  </si>
  <si>
    <t>????</t>
  </si>
  <si>
    <t>¿Cuáles son los pasos para la creación de la aplicación web en Shiny?</t>
  </si>
  <si>
    <t>A. Personal</t>
  </si>
  <si>
    <t>Gasto total en personal</t>
  </si>
  <si>
    <t>B. Eventos científicos</t>
  </si>
  <si>
    <t>B.1. Evento científico 1</t>
  </si>
  <si>
    <t>Hospedaje</t>
  </si>
  <si>
    <t>¿Contrapartida?</t>
  </si>
  <si>
    <t>Costo/unidad</t>
  </si>
  <si>
    <t>Unidades</t>
  </si>
  <si>
    <t>Costo (COP)</t>
  </si>
  <si>
    <t>Monitor de investigación 1 (costo/semana)</t>
  </si>
  <si>
    <t>Monitor de invesitigación 2 (costo/semana)</t>
  </si>
  <si>
    <t>Manutención</t>
  </si>
  <si>
    <t>Inscripción al congreso</t>
  </si>
  <si>
    <t>Boleto nacional</t>
  </si>
  <si>
    <t>Edición y corrección del manuscrito</t>
  </si>
  <si>
    <t>Gasto total en edición</t>
  </si>
  <si>
    <t>D. Edición</t>
  </si>
  <si>
    <t>Gasto total del proyecto</t>
  </si>
  <si>
    <t>PENDIENTE</t>
  </si>
  <si>
    <t>Gasto total en eventos científicos</t>
  </si>
  <si>
    <t>B.2. Evento científico 2</t>
  </si>
  <si>
    <r>
      <t xml:space="preserve">Presupuesto: proyecto "Modelación del precio </t>
    </r>
    <r>
      <rPr>
        <i/>
        <sz val="12"/>
        <color theme="1"/>
        <rFont val="Times New Roman"/>
        <family val="1"/>
      </rPr>
      <t xml:space="preserve">spot </t>
    </r>
    <r>
      <rPr>
        <sz val="12"/>
        <color theme="1"/>
        <rFont val="Times New Roman"/>
        <family val="1"/>
      </rPr>
      <t>de la electricidad en Colombia: una aplicación de un modelo lineal con perturbaciones estables"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</si>
</sst>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Calibri"/>
      <family val="2"/>
      <charset val="1"/>
    </font>
    <font>
      <b/>
      <sz val="13"/>
      <color rgb="FF000000"/>
      <name val="Times New Roman"/>
      <family val="1"/>
      <charset val="1"/>
    </font>
    <font>
      <b/>
      <sz val="12"/>
      <color rgb="FF000000"/>
      <name val="Calibri"/>
      <family val="2"/>
      <charset val="1"/>
    </font>
    <font>
      <sz val="13"/>
      <color rgb="FF000000"/>
      <name val="Times New Roman"/>
      <family val="1"/>
      <charset val="1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2">
    <xf numFmtId="0" fontId="0" fillId="0" borderId="0" xfId="0"/>
    <xf numFmtId="0" fontId="3" fillId="0" borderId="1" xfId="2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3" fillId="0" borderId="3" xfId="2" applyFont="1" applyFill="1" applyBorder="1" applyAlignment="1">
      <alignment horizontal="center" vertical="center"/>
    </xf>
    <xf numFmtId="0" fontId="3" fillId="0" borderId="24" xfId="2" applyFont="1" applyFill="1" applyBorder="1" applyAlignment="1">
      <alignment horizontal="center"/>
    </xf>
    <xf numFmtId="0" fontId="3" fillId="0" borderId="3" xfId="2" applyFont="1" applyFill="1" applyBorder="1" applyAlignment="1">
      <alignment horizontal="center"/>
    </xf>
    <xf numFmtId="0" fontId="3" fillId="0" borderId="22" xfId="2" applyFont="1" applyFill="1" applyBorder="1" applyAlignment="1">
      <alignment horizontal="center" vertical="center"/>
    </xf>
    <xf numFmtId="0" fontId="3" fillId="0" borderId="18" xfId="2" applyFont="1" applyFill="1" applyBorder="1" applyAlignment="1">
      <alignment horizontal="center"/>
    </xf>
    <xf numFmtId="0" fontId="3" fillId="0" borderId="19" xfId="2" applyFont="1" applyFill="1" applyBorder="1" applyAlignment="1">
      <alignment horizontal="center"/>
    </xf>
    <xf numFmtId="0" fontId="3" fillId="0" borderId="20" xfId="2" applyFont="1" applyFill="1" applyBorder="1" applyAlignment="1">
      <alignment horizontal="center"/>
    </xf>
    <xf numFmtId="0" fontId="3" fillId="0" borderId="25" xfId="2" applyFont="1" applyFill="1" applyBorder="1" applyAlignment="1">
      <alignment horizontal="center"/>
    </xf>
    <xf numFmtId="0" fontId="3" fillId="0" borderId="1" xfId="2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3" fillId="0" borderId="21" xfId="2" applyFont="1" applyFill="1" applyBorder="1" applyAlignment="1">
      <alignment horizontal="center" vertical="center"/>
    </xf>
    <xf numFmtId="0" fontId="3" fillId="0" borderId="3" xfId="2" applyFont="1" applyFill="1" applyBorder="1" applyAlignment="1">
      <alignment horizontal="center" vertical="center" wrapText="1"/>
    </xf>
    <xf numFmtId="0" fontId="3" fillId="0" borderId="2" xfId="2" applyFont="1" applyFill="1" applyBorder="1" applyAlignment="1">
      <alignment horizontal="center" vertical="center"/>
    </xf>
    <xf numFmtId="0" fontId="5" fillId="0" borderId="4" xfId="2" applyFont="1" applyFill="1" applyBorder="1" applyAlignment="1">
      <alignment horizontal="left" wrapText="1"/>
    </xf>
    <xf numFmtId="0" fontId="3" fillId="0" borderId="8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left" vertical="center" wrapText="1"/>
    </xf>
    <xf numFmtId="0" fontId="5" fillId="0" borderId="11" xfId="2" applyFont="1" applyFill="1" applyBorder="1"/>
    <xf numFmtId="0" fontId="3" fillId="0" borderId="16" xfId="2" applyFont="1" applyFill="1" applyBorder="1" applyAlignment="1">
      <alignment horizontal="center" vertical="center"/>
    </xf>
    <xf numFmtId="0" fontId="5" fillId="0" borderId="17" xfId="2" applyFont="1" applyFill="1" applyBorder="1" applyAlignment="1">
      <alignment horizontal="left" vertical="center" wrapText="1"/>
    </xf>
    <xf numFmtId="0" fontId="3" fillId="0" borderId="3" xfId="2" applyFont="1" applyFill="1" applyBorder="1" applyAlignment="1">
      <alignment horizontal="center" vertical="center"/>
    </xf>
    <xf numFmtId="0" fontId="5" fillId="0" borderId="23" xfId="2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Fill="1" applyAlignment="1">
      <alignment wrapText="1"/>
    </xf>
    <xf numFmtId="0" fontId="3" fillId="0" borderId="0" xfId="2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9" fillId="0" borderId="11" xfId="0" applyFont="1" applyBorder="1" applyAlignment="1">
      <alignment horizontal="center"/>
    </xf>
    <xf numFmtId="3" fontId="10" fillId="0" borderId="11" xfId="0" applyNumberFormat="1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0" fillId="0" borderId="0" xfId="0" applyFont="1"/>
    <xf numFmtId="0" fontId="10" fillId="0" borderId="11" xfId="0" applyFont="1" applyBorder="1" applyAlignment="1">
      <alignment horizontal="right"/>
    </xf>
    <xf numFmtId="0" fontId="8" fillId="0" borderId="23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9" fillId="0" borderId="5" xfId="0" applyFont="1" applyBorder="1"/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0" fillId="0" borderId="10" xfId="0" applyFont="1" applyBorder="1"/>
    <xf numFmtId="4" fontId="10" fillId="0" borderId="12" xfId="0" applyNumberFormat="1" applyFont="1" applyBorder="1" applyAlignment="1">
      <alignment horizontal="right"/>
    </xf>
    <xf numFmtId="0" fontId="10" fillId="0" borderId="12" xfId="0" applyFont="1" applyBorder="1"/>
    <xf numFmtId="0" fontId="9" fillId="0" borderId="10" xfId="0" applyFont="1" applyBorder="1"/>
    <xf numFmtId="4" fontId="9" fillId="0" borderId="12" xfId="0" applyNumberFormat="1" applyFont="1" applyBorder="1"/>
    <xf numFmtId="0" fontId="9" fillId="0" borderId="12" xfId="0" applyFont="1" applyBorder="1"/>
    <xf numFmtId="0" fontId="9" fillId="0" borderId="12" xfId="0" applyFont="1" applyBorder="1" applyAlignment="1">
      <alignment horizontal="center"/>
    </xf>
    <xf numFmtId="0" fontId="10" fillId="0" borderId="12" xfId="0" applyFont="1" applyBorder="1" applyAlignment="1">
      <alignment horizontal="right"/>
    </xf>
    <xf numFmtId="4" fontId="10" fillId="0" borderId="12" xfId="0" applyNumberFormat="1" applyFont="1" applyBorder="1"/>
    <xf numFmtId="4" fontId="9" fillId="0" borderId="12" xfId="0" applyNumberFormat="1" applyFont="1" applyBorder="1" applyAlignment="1">
      <alignment horizontal="right"/>
    </xf>
    <xf numFmtId="0" fontId="10" fillId="0" borderId="13" xfId="0" applyFont="1" applyBorder="1"/>
    <xf numFmtId="0" fontId="10" fillId="0" borderId="14" xfId="0" applyFont="1" applyBorder="1" applyAlignment="1">
      <alignment horizontal="center"/>
    </xf>
    <xf numFmtId="0" fontId="9" fillId="0" borderId="15" xfId="0" applyFont="1" applyBorder="1"/>
  </cellXfs>
  <cellStyles count="3">
    <cellStyle name="Normal" xfId="0" builtinId="0"/>
    <cellStyle name="Normal 2" xfId="2" xr:uid="{8299C0E6-C010-414F-AA8D-A618F6778F77}"/>
    <cellStyle name="Normal 3" xfId="1" xr:uid="{3EADF4E6-CC43-414B-AB05-9C07286C4B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4F0B-AE5E-4480-9FBB-C3776AEE336F}">
  <dimension ref="A1:AY21"/>
  <sheetViews>
    <sheetView topLeftCell="A7" zoomScale="70" zoomScaleNormal="70" workbookViewId="0">
      <selection activeCell="C22" sqref="C22"/>
    </sheetView>
  </sheetViews>
  <sheetFormatPr baseColWidth="10" defaultRowHeight="15" x14ac:dyDescent="0.25"/>
  <cols>
    <col min="1" max="1" width="16.7109375" style="24" customWidth="1"/>
    <col min="2" max="2" width="11.42578125" style="24"/>
    <col min="3" max="3" width="56" style="24" customWidth="1"/>
    <col min="4" max="4" width="13.28515625" style="24" customWidth="1"/>
    <col min="5" max="5" width="14.28515625" style="24" customWidth="1"/>
    <col min="6" max="6" width="13.7109375" style="24" customWidth="1"/>
    <col min="7" max="7" width="14.140625" style="24" customWidth="1"/>
    <col min="8" max="8" width="13.28515625" style="24" customWidth="1"/>
    <col min="9" max="9" width="13.42578125" style="24" customWidth="1"/>
    <col min="10" max="10" width="13" style="24" customWidth="1"/>
    <col min="11" max="11" width="12.85546875" style="24" customWidth="1"/>
    <col min="12" max="51" width="11.42578125" style="24"/>
  </cols>
  <sheetData>
    <row r="1" spans="1:51" ht="17.25" thickBot="1" x14ac:dyDescent="0.3">
      <c r="A1" s="1" t="s">
        <v>0</v>
      </c>
      <c r="B1" s="2" t="s">
        <v>1</v>
      </c>
      <c r="C1" s="1" t="s">
        <v>2</v>
      </c>
      <c r="D1" s="3" t="s">
        <v>3</v>
      </c>
      <c r="E1" s="3"/>
      <c r="F1" s="3"/>
      <c r="G1" s="3"/>
      <c r="H1" s="4" t="s">
        <v>4</v>
      </c>
      <c r="I1" s="5"/>
      <c r="J1" s="5"/>
      <c r="K1" s="5"/>
      <c r="L1" s="5" t="s">
        <v>5</v>
      </c>
      <c r="M1" s="5"/>
      <c r="N1" s="5"/>
      <c r="O1" s="5"/>
      <c r="P1" s="5" t="s">
        <v>6</v>
      </c>
      <c r="Q1" s="5"/>
      <c r="R1" s="5"/>
      <c r="S1" s="5"/>
      <c r="T1" s="5" t="s">
        <v>7</v>
      </c>
      <c r="U1" s="5"/>
      <c r="V1" s="5"/>
      <c r="W1" s="5"/>
      <c r="X1" s="5" t="s">
        <v>8</v>
      </c>
      <c r="Y1" s="5"/>
      <c r="Z1" s="5"/>
      <c r="AA1" s="5"/>
      <c r="AB1" s="5" t="s">
        <v>9</v>
      </c>
      <c r="AC1" s="5"/>
      <c r="AD1" s="5"/>
      <c r="AE1" s="5"/>
      <c r="AF1" s="5" t="s">
        <v>10</v>
      </c>
      <c r="AG1" s="5"/>
      <c r="AH1" s="5"/>
      <c r="AI1" s="5"/>
      <c r="AJ1" s="5" t="s">
        <v>11</v>
      </c>
      <c r="AK1" s="5"/>
      <c r="AL1" s="5"/>
      <c r="AM1" s="5"/>
      <c r="AN1" s="5" t="s">
        <v>12</v>
      </c>
      <c r="AO1" s="5"/>
      <c r="AP1" s="5"/>
      <c r="AQ1" s="5"/>
      <c r="AR1" s="3" t="s">
        <v>13</v>
      </c>
      <c r="AS1" s="3"/>
      <c r="AT1" s="3"/>
      <c r="AU1" s="3"/>
      <c r="AV1" s="5" t="s">
        <v>14</v>
      </c>
      <c r="AW1" s="5"/>
      <c r="AX1" s="5"/>
      <c r="AY1" s="5"/>
    </row>
    <row r="2" spans="1:51" ht="17.25" thickBot="1" x14ac:dyDescent="0.3">
      <c r="A2" s="1"/>
      <c r="B2" s="2"/>
      <c r="C2" s="6"/>
      <c r="D2" s="7" t="s">
        <v>15</v>
      </c>
      <c r="E2" s="8" t="s">
        <v>16</v>
      </c>
      <c r="F2" s="8" t="s">
        <v>18</v>
      </c>
      <c r="G2" s="9" t="s">
        <v>17</v>
      </c>
      <c r="H2" s="10" t="s">
        <v>15</v>
      </c>
      <c r="I2" s="8" t="s">
        <v>16</v>
      </c>
      <c r="J2" s="8" t="s">
        <v>18</v>
      </c>
      <c r="K2" s="9" t="s">
        <v>17</v>
      </c>
      <c r="L2" s="7" t="s">
        <v>15</v>
      </c>
      <c r="M2" s="8" t="s">
        <v>16</v>
      </c>
      <c r="N2" s="8" t="s">
        <v>18</v>
      </c>
      <c r="O2" s="9" t="s">
        <v>17</v>
      </c>
      <c r="P2" s="7" t="s">
        <v>15</v>
      </c>
      <c r="Q2" s="8" t="s">
        <v>16</v>
      </c>
      <c r="R2" s="8" t="s">
        <v>18</v>
      </c>
      <c r="S2" s="9" t="s">
        <v>17</v>
      </c>
      <c r="T2" s="7" t="s">
        <v>15</v>
      </c>
      <c r="U2" s="8" t="s">
        <v>16</v>
      </c>
      <c r="V2" s="8" t="s">
        <v>18</v>
      </c>
      <c r="W2" s="9" t="s">
        <v>17</v>
      </c>
      <c r="X2" s="7" t="s">
        <v>15</v>
      </c>
      <c r="Y2" s="8" t="s">
        <v>16</v>
      </c>
      <c r="Z2" s="8" t="s">
        <v>18</v>
      </c>
      <c r="AA2" s="9" t="s">
        <v>17</v>
      </c>
      <c r="AB2" s="7" t="s">
        <v>15</v>
      </c>
      <c r="AC2" s="8" t="s">
        <v>16</v>
      </c>
      <c r="AD2" s="8" t="s">
        <v>18</v>
      </c>
      <c r="AE2" s="9" t="s">
        <v>17</v>
      </c>
      <c r="AF2" s="7" t="s">
        <v>15</v>
      </c>
      <c r="AG2" s="8" t="s">
        <v>16</v>
      </c>
      <c r="AH2" s="8" t="s">
        <v>18</v>
      </c>
      <c r="AI2" s="9" t="s">
        <v>17</v>
      </c>
      <c r="AJ2" s="7" t="s">
        <v>15</v>
      </c>
      <c r="AK2" s="8" t="s">
        <v>16</v>
      </c>
      <c r="AL2" s="8" t="s">
        <v>18</v>
      </c>
      <c r="AM2" s="9" t="s">
        <v>17</v>
      </c>
      <c r="AN2" s="7" t="s">
        <v>15</v>
      </c>
      <c r="AO2" s="8" t="s">
        <v>16</v>
      </c>
      <c r="AP2" s="8" t="s">
        <v>18</v>
      </c>
      <c r="AQ2" s="9" t="s">
        <v>17</v>
      </c>
      <c r="AR2" s="7" t="s">
        <v>15</v>
      </c>
      <c r="AS2" s="8" t="s">
        <v>16</v>
      </c>
      <c r="AT2" s="8" t="s">
        <v>18</v>
      </c>
      <c r="AU2" s="9" t="s">
        <v>17</v>
      </c>
      <c r="AV2" s="7" t="s">
        <v>15</v>
      </c>
      <c r="AW2" s="8" t="s">
        <v>16</v>
      </c>
      <c r="AX2" s="8" t="s">
        <v>18</v>
      </c>
      <c r="AY2" s="9" t="s">
        <v>17</v>
      </c>
    </row>
    <row r="3" spans="1:51" ht="17.25" thickBot="1" x14ac:dyDescent="0.3">
      <c r="A3" s="11"/>
      <c r="B3" s="12"/>
      <c r="C3" s="13"/>
      <c r="D3" s="7" t="s">
        <v>15</v>
      </c>
      <c r="E3" s="7" t="s">
        <v>16</v>
      </c>
      <c r="F3" s="7" t="s">
        <v>18</v>
      </c>
      <c r="G3" s="7" t="s">
        <v>17</v>
      </c>
      <c r="H3" s="7" t="s">
        <v>19</v>
      </c>
      <c r="I3" s="7" t="s">
        <v>20</v>
      </c>
      <c r="J3" s="7" t="s">
        <v>21</v>
      </c>
      <c r="K3" s="7" t="s">
        <v>22</v>
      </c>
      <c r="L3" s="7" t="s">
        <v>23</v>
      </c>
      <c r="M3" s="7" t="s">
        <v>24</v>
      </c>
      <c r="N3" s="7" t="s">
        <v>25</v>
      </c>
      <c r="O3" s="7" t="s">
        <v>26</v>
      </c>
      <c r="P3" s="7" t="s">
        <v>27</v>
      </c>
      <c r="Q3" s="7" t="s">
        <v>28</v>
      </c>
      <c r="R3" s="7" t="s">
        <v>29</v>
      </c>
      <c r="S3" s="7" t="s">
        <v>30</v>
      </c>
      <c r="T3" s="7" t="s">
        <v>31</v>
      </c>
      <c r="U3" s="7" t="s">
        <v>32</v>
      </c>
      <c r="V3" s="7" t="s">
        <v>33</v>
      </c>
      <c r="W3" s="7" t="s">
        <v>34</v>
      </c>
      <c r="X3" s="7" t="s">
        <v>35</v>
      </c>
      <c r="Y3" s="7" t="s">
        <v>36</v>
      </c>
      <c r="Z3" s="7" t="s">
        <v>37</v>
      </c>
      <c r="AA3" s="7" t="s">
        <v>38</v>
      </c>
      <c r="AB3" s="7" t="s">
        <v>39</v>
      </c>
      <c r="AC3" s="7" t="s">
        <v>40</v>
      </c>
      <c r="AD3" s="7" t="s">
        <v>41</v>
      </c>
      <c r="AE3" s="7" t="s">
        <v>42</v>
      </c>
      <c r="AF3" s="7" t="s">
        <v>43</v>
      </c>
      <c r="AG3" s="7" t="s">
        <v>44</v>
      </c>
      <c r="AH3" s="7" t="s">
        <v>45</v>
      </c>
      <c r="AI3" s="7" t="s">
        <v>46</v>
      </c>
      <c r="AJ3" s="7" t="s">
        <v>47</v>
      </c>
      <c r="AK3" s="7" t="s">
        <v>48</v>
      </c>
      <c r="AL3" s="7" t="s">
        <v>49</v>
      </c>
      <c r="AM3" s="7" t="s">
        <v>50</v>
      </c>
      <c r="AN3" s="7" t="s">
        <v>51</v>
      </c>
      <c r="AO3" s="7" t="s">
        <v>52</v>
      </c>
      <c r="AP3" s="7" t="s">
        <v>53</v>
      </c>
      <c r="AQ3" s="7" t="s">
        <v>54</v>
      </c>
      <c r="AR3" s="7" t="s">
        <v>55</v>
      </c>
      <c r="AS3" s="7" t="s">
        <v>56</v>
      </c>
      <c r="AT3" s="7" t="s">
        <v>57</v>
      </c>
      <c r="AU3" s="7" t="s">
        <v>58</v>
      </c>
      <c r="AV3" s="7" t="s">
        <v>59</v>
      </c>
      <c r="AW3" s="7" t="s">
        <v>60</v>
      </c>
      <c r="AX3" s="7" t="s">
        <v>61</v>
      </c>
      <c r="AY3" s="7" t="s">
        <v>62</v>
      </c>
    </row>
    <row r="4" spans="1:51" ht="123" customHeight="1" thickBot="1" x14ac:dyDescent="0.3">
      <c r="A4" s="14" t="s">
        <v>63</v>
      </c>
      <c r="B4" s="15">
        <v>1</v>
      </c>
      <c r="C4" s="16" t="s">
        <v>65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</row>
    <row r="5" spans="1:51" ht="89.25" customHeight="1" thickBot="1" x14ac:dyDescent="0.3">
      <c r="A5" s="14"/>
      <c r="B5" s="17">
        <v>2</v>
      </c>
      <c r="C5" s="18" t="s">
        <v>66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</row>
    <row r="6" spans="1:51" ht="77.25" customHeight="1" thickBot="1" x14ac:dyDescent="0.3">
      <c r="A6" s="14" t="s">
        <v>68</v>
      </c>
      <c r="B6" s="17">
        <v>1</v>
      </c>
      <c r="C6" s="18" t="s">
        <v>69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</row>
    <row r="7" spans="1:51" ht="129.75" customHeight="1" thickBot="1" x14ac:dyDescent="0.3">
      <c r="A7" s="14"/>
      <c r="B7" s="20">
        <v>2</v>
      </c>
      <c r="C7" s="18" t="s">
        <v>70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</row>
    <row r="8" spans="1:51" ht="83.25" thickBot="1" x14ac:dyDescent="0.3">
      <c r="A8" s="14"/>
      <c r="B8" s="20">
        <v>3</v>
      </c>
      <c r="C8" s="21" t="s">
        <v>67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</row>
    <row r="9" spans="1:51" ht="50.25" thickBot="1" x14ac:dyDescent="0.3">
      <c r="A9" s="14"/>
      <c r="B9" s="22">
        <v>4</v>
      </c>
      <c r="C9" s="21" t="s">
        <v>71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</row>
    <row r="10" spans="1:51" ht="64.5" customHeight="1" thickBot="1" x14ac:dyDescent="0.3">
      <c r="A10" s="14"/>
      <c r="B10" s="22">
        <v>5</v>
      </c>
      <c r="C10" s="23" t="s">
        <v>72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</row>
    <row r="11" spans="1:51" ht="62.25" customHeight="1" thickBot="1" x14ac:dyDescent="0.3">
      <c r="A11" s="14" t="s">
        <v>80</v>
      </c>
      <c r="B11" s="17">
        <v>1</v>
      </c>
      <c r="C11" s="18" t="s">
        <v>81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</row>
    <row r="12" spans="1:51" ht="62.25" customHeight="1" thickBot="1" x14ac:dyDescent="0.3">
      <c r="A12" s="14"/>
      <c r="B12" s="20">
        <v>2</v>
      </c>
      <c r="C12" s="18" t="s">
        <v>81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</row>
    <row r="13" spans="1:51" ht="50.25" thickBot="1" x14ac:dyDescent="0.3">
      <c r="A13" s="14" t="s">
        <v>64</v>
      </c>
      <c r="B13" s="17">
        <v>1</v>
      </c>
      <c r="C13" s="18" t="s">
        <v>77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</row>
    <row r="14" spans="1:51" ht="50.25" thickBot="1" x14ac:dyDescent="0.3">
      <c r="A14" s="14"/>
      <c r="B14" s="20">
        <v>2</v>
      </c>
      <c r="C14" s="18" t="s">
        <v>78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</row>
    <row r="15" spans="1:51" ht="33.75" thickBot="1" x14ac:dyDescent="0.3">
      <c r="A15" s="14"/>
      <c r="B15" s="22">
        <v>3</v>
      </c>
      <c r="C15" s="18" t="s">
        <v>76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</row>
    <row r="18" spans="1:3" ht="60" x14ac:dyDescent="0.25">
      <c r="A18" s="27" t="s">
        <v>73</v>
      </c>
      <c r="B18" s="26">
        <v>1</v>
      </c>
      <c r="C18" s="25" t="s">
        <v>74</v>
      </c>
    </row>
    <row r="19" spans="1:3" ht="30" x14ac:dyDescent="0.25">
      <c r="B19" s="26">
        <v>2</v>
      </c>
      <c r="C19" s="25" t="s">
        <v>75</v>
      </c>
    </row>
    <row r="20" spans="1:3" ht="30" x14ac:dyDescent="0.25">
      <c r="B20" s="26">
        <v>3</v>
      </c>
      <c r="C20" s="25" t="s">
        <v>79</v>
      </c>
    </row>
    <row r="21" spans="1:3" ht="30" x14ac:dyDescent="0.25">
      <c r="B21" s="26">
        <v>4</v>
      </c>
      <c r="C21" s="25" t="s">
        <v>82</v>
      </c>
    </row>
  </sheetData>
  <mergeCells count="19">
    <mergeCell ref="A6:A10"/>
    <mergeCell ref="A11:A12"/>
    <mergeCell ref="A13:A15"/>
    <mergeCell ref="AV1:AY1"/>
    <mergeCell ref="A1:A2"/>
    <mergeCell ref="B1:B2"/>
    <mergeCell ref="D1:G1"/>
    <mergeCell ref="H1:K1"/>
    <mergeCell ref="L1:O1"/>
    <mergeCell ref="C1:C3"/>
    <mergeCell ref="AR1:AU1"/>
    <mergeCell ref="A4:A5"/>
    <mergeCell ref="P1:S1"/>
    <mergeCell ref="T1:W1"/>
    <mergeCell ref="X1:AA1"/>
    <mergeCell ref="AB1:AE1"/>
    <mergeCell ref="AF1:AI1"/>
    <mergeCell ref="AJ1:AM1"/>
    <mergeCell ref="AN1:A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6000-4352-4E55-8415-4D2946F6D738}">
  <dimension ref="B1:E33"/>
  <sheetViews>
    <sheetView tabSelected="1" topLeftCell="B1" workbookViewId="0">
      <selection activeCell="D8" sqref="D8"/>
    </sheetView>
  </sheetViews>
  <sheetFormatPr baseColWidth="10" defaultRowHeight="15" x14ac:dyDescent="0.25"/>
  <cols>
    <col min="2" max="2" width="66" style="31" customWidth="1"/>
    <col min="3" max="3" width="14.7109375" customWidth="1"/>
    <col min="4" max="4" width="38.85546875" customWidth="1"/>
    <col min="5" max="5" width="32.7109375" customWidth="1"/>
  </cols>
  <sheetData>
    <row r="1" spans="2:5" ht="15.75" thickBot="1" x14ac:dyDescent="0.3"/>
    <row r="2" spans="2:5" ht="32.25" customHeight="1" thickBot="1" x14ac:dyDescent="0.3">
      <c r="B2" s="33" t="s">
        <v>104</v>
      </c>
      <c r="C2" s="34"/>
      <c r="D2" s="34"/>
      <c r="E2" s="35"/>
    </row>
    <row r="3" spans="2:5" ht="15.75" thickBot="1" x14ac:dyDescent="0.3"/>
    <row r="4" spans="2:5" ht="19.5" customHeight="1" x14ac:dyDescent="0.25">
      <c r="B4" s="36" t="s">
        <v>83</v>
      </c>
      <c r="C4" s="37" t="s">
        <v>89</v>
      </c>
      <c r="D4" s="37" t="s">
        <v>90</v>
      </c>
      <c r="E4" s="38" t="s">
        <v>91</v>
      </c>
    </row>
    <row r="5" spans="2:5" ht="15.75" x14ac:dyDescent="0.25">
      <c r="B5" s="39" t="s">
        <v>92</v>
      </c>
      <c r="C5" s="29">
        <v>134000</v>
      </c>
      <c r="D5" s="30">
        <v>34</v>
      </c>
      <c r="E5" s="40">
        <f>C5*D5</f>
        <v>4556000</v>
      </c>
    </row>
    <row r="6" spans="2:5" ht="15.75" x14ac:dyDescent="0.25">
      <c r="B6" s="39" t="s">
        <v>93</v>
      </c>
      <c r="C6" s="29">
        <v>134000</v>
      </c>
      <c r="D6" s="30">
        <v>34</v>
      </c>
      <c r="E6" s="40">
        <f>C6*D6</f>
        <v>4556000</v>
      </c>
    </row>
    <row r="7" spans="2:5" ht="15.75" x14ac:dyDescent="0.25">
      <c r="B7" s="39"/>
      <c r="C7" s="30"/>
      <c r="D7" s="30"/>
      <c r="E7" s="41"/>
    </row>
    <row r="8" spans="2:5" ht="15.75" x14ac:dyDescent="0.25">
      <c r="B8" s="42" t="s">
        <v>84</v>
      </c>
      <c r="C8" s="30"/>
      <c r="D8" s="30"/>
      <c r="E8" s="43">
        <f>E5+E6</f>
        <v>9112000</v>
      </c>
    </row>
    <row r="9" spans="2:5" ht="15.75" x14ac:dyDescent="0.25">
      <c r="B9" s="39"/>
      <c r="C9" s="30"/>
      <c r="D9" s="30"/>
      <c r="E9" s="44"/>
    </row>
    <row r="10" spans="2:5" ht="15.75" x14ac:dyDescent="0.25">
      <c r="B10" s="42" t="s">
        <v>85</v>
      </c>
      <c r="C10" s="30"/>
      <c r="D10" s="30"/>
      <c r="E10" s="44"/>
    </row>
    <row r="11" spans="2:5" ht="15.75" x14ac:dyDescent="0.25">
      <c r="B11" s="42" t="s">
        <v>86</v>
      </c>
      <c r="C11" s="28"/>
      <c r="D11" s="28"/>
      <c r="E11" s="45"/>
    </row>
    <row r="12" spans="2:5" ht="15.75" x14ac:dyDescent="0.25">
      <c r="B12" s="39" t="s">
        <v>95</v>
      </c>
      <c r="C12" s="29">
        <v>500000</v>
      </c>
      <c r="D12" s="32">
        <v>1</v>
      </c>
      <c r="E12" s="46">
        <f>C12*D12</f>
        <v>500000</v>
      </c>
    </row>
    <row r="13" spans="2:5" ht="15.75" x14ac:dyDescent="0.25">
      <c r="B13" s="39" t="s">
        <v>96</v>
      </c>
      <c r="C13" s="29">
        <v>300000</v>
      </c>
      <c r="D13" s="32">
        <v>2</v>
      </c>
      <c r="E13" s="40">
        <f>C13*D13</f>
        <v>600000</v>
      </c>
    </row>
    <row r="14" spans="2:5" ht="15.75" x14ac:dyDescent="0.25">
      <c r="B14" s="39" t="s">
        <v>87</v>
      </c>
      <c r="C14" s="29">
        <v>200000</v>
      </c>
      <c r="D14" s="32">
        <v>1</v>
      </c>
      <c r="E14" s="40">
        <v>2000000</v>
      </c>
    </row>
    <row r="15" spans="2:5" ht="15.75" x14ac:dyDescent="0.25">
      <c r="B15" s="39" t="s">
        <v>94</v>
      </c>
      <c r="C15" s="29">
        <v>100000</v>
      </c>
      <c r="D15" s="32">
        <v>1</v>
      </c>
      <c r="E15" s="40">
        <v>650000</v>
      </c>
    </row>
    <row r="16" spans="2:5" ht="15.75" x14ac:dyDescent="0.25">
      <c r="B16" s="39"/>
      <c r="C16" s="29"/>
      <c r="D16" s="32"/>
      <c r="E16" s="40"/>
    </row>
    <row r="17" spans="2:5" ht="15.75" x14ac:dyDescent="0.25">
      <c r="B17" s="42" t="s">
        <v>103</v>
      </c>
      <c r="C17" s="29"/>
      <c r="D17" s="30"/>
      <c r="E17" s="47"/>
    </row>
    <row r="18" spans="2:5" ht="15.75" x14ac:dyDescent="0.25">
      <c r="B18" s="39" t="s">
        <v>95</v>
      </c>
      <c r="C18" s="29">
        <v>500000</v>
      </c>
      <c r="D18" s="32">
        <v>1</v>
      </c>
      <c r="E18" s="46">
        <f>C18*D18</f>
        <v>500000</v>
      </c>
    </row>
    <row r="19" spans="2:5" ht="15.75" x14ac:dyDescent="0.25">
      <c r="B19" s="39" t="s">
        <v>96</v>
      </c>
      <c r="C19" s="29">
        <v>300000</v>
      </c>
      <c r="D19" s="32">
        <v>2</v>
      </c>
      <c r="E19" s="40">
        <f>C19*D19</f>
        <v>600000</v>
      </c>
    </row>
    <row r="20" spans="2:5" ht="15.75" x14ac:dyDescent="0.25">
      <c r="B20" s="39" t="s">
        <v>87</v>
      </c>
      <c r="C20" s="29">
        <v>200000</v>
      </c>
      <c r="D20" s="32">
        <v>1</v>
      </c>
      <c r="E20" s="40">
        <v>2000000</v>
      </c>
    </row>
    <row r="21" spans="2:5" ht="15.75" x14ac:dyDescent="0.25">
      <c r="B21" s="39" t="s">
        <v>94</v>
      </c>
      <c r="C21" s="29">
        <v>100000</v>
      </c>
      <c r="D21" s="32">
        <v>1</v>
      </c>
      <c r="E21" s="40">
        <v>650000</v>
      </c>
    </row>
    <row r="22" spans="2:5" ht="15.75" x14ac:dyDescent="0.25">
      <c r="B22" s="39"/>
      <c r="C22" s="29"/>
      <c r="D22" s="32"/>
      <c r="E22" s="40"/>
    </row>
    <row r="23" spans="2:5" ht="15.75" x14ac:dyDescent="0.25">
      <c r="B23" s="42" t="s">
        <v>102</v>
      </c>
      <c r="C23" s="30"/>
      <c r="D23" s="30"/>
      <c r="E23" s="43">
        <f>SUM(E12:E15)+SUM(E18:E21)</f>
        <v>7500000</v>
      </c>
    </row>
    <row r="24" spans="2:5" ht="15.75" x14ac:dyDescent="0.25">
      <c r="B24" s="39"/>
      <c r="C24" s="30"/>
      <c r="D24" s="30"/>
      <c r="E24" s="41"/>
    </row>
    <row r="25" spans="2:5" ht="15.75" x14ac:dyDescent="0.25">
      <c r="B25" s="42" t="s">
        <v>99</v>
      </c>
      <c r="C25" s="28"/>
      <c r="D25" s="28"/>
      <c r="E25" s="45"/>
    </row>
    <row r="26" spans="2:5" ht="15.75" x14ac:dyDescent="0.25">
      <c r="B26" s="39" t="s">
        <v>97</v>
      </c>
      <c r="C26" s="29">
        <v>1000000</v>
      </c>
      <c r="D26" s="30">
        <v>1</v>
      </c>
      <c r="E26" s="47">
        <v>1000000</v>
      </c>
    </row>
    <row r="27" spans="2:5" ht="15.75" x14ac:dyDescent="0.25">
      <c r="B27" s="42" t="s">
        <v>98</v>
      </c>
      <c r="C27" s="30"/>
      <c r="D27" s="30"/>
      <c r="E27" s="43">
        <v>1000000</v>
      </c>
    </row>
    <row r="28" spans="2:5" ht="15.75" x14ac:dyDescent="0.25">
      <c r="B28" s="39"/>
      <c r="C28" s="30"/>
      <c r="D28" s="30"/>
      <c r="E28" s="41"/>
    </row>
    <row r="29" spans="2:5" ht="15.75" x14ac:dyDescent="0.25">
      <c r="B29" s="42" t="s">
        <v>100</v>
      </c>
      <c r="C29" s="30"/>
      <c r="D29" s="30"/>
      <c r="E29" s="43">
        <f>E8+E23+E27</f>
        <v>17612000</v>
      </c>
    </row>
    <row r="30" spans="2:5" ht="15.75" x14ac:dyDescent="0.25">
      <c r="B30" s="42"/>
      <c r="C30" s="30"/>
      <c r="D30" s="30"/>
      <c r="E30" s="44"/>
    </row>
    <row r="31" spans="2:5" ht="15.75" x14ac:dyDescent="0.25">
      <c r="B31" s="42" t="s">
        <v>88</v>
      </c>
      <c r="C31" s="30"/>
      <c r="D31" s="30"/>
      <c r="E31" s="48" t="s">
        <v>101</v>
      </c>
    </row>
    <row r="32" spans="2:5" ht="15.75" x14ac:dyDescent="0.25">
      <c r="B32" s="42"/>
      <c r="C32" s="30"/>
      <c r="D32" s="30"/>
      <c r="E32" s="43"/>
    </row>
    <row r="33" spans="2:5" ht="16.5" thickBot="1" x14ac:dyDescent="0.3">
      <c r="B33" s="49"/>
      <c r="C33" s="50"/>
      <c r="D33" s="50"/>
      <c r="E33" s="51"/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trabajo</vt:lpstr>
      <vt:lpstr>Presupuesto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Barona</dc:creator>
  <cp:lastModifiedBy>Sergio Barona</cp:lastModifiedBy>
  <dcterms:created xsi:type="dcterms:W3CDTF">2024-05-22T00:33:50Z</dcterms:created>
  <dcterms:modified xsi:type="dcterms:W3CDTF">2024-05-22T05:20:47Z</dcterms:modified>
</cp:coreProperties>
</file>