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 defaultThemeVersion="124226"/>
  <xr:revisionPtr revIDLastSave="0" documentId="13_ncr:1_{AE729E5D-F3EE-4EEC-88B5-74F3D2024E9E}" xr6:coauthVersionLast="47" xr6:coauthVersionMax="47" xr10:uidLastSave="{00000000-0000-0000-0000-000000000000}"/>
  <bookViews>
    <workbookView xWindow="-120" yWindow="-120" windowWidth="29040" windowHeight="15840" tabRatio="939" activeTab="7" xr2:uid="{00000000-000D-0000-FFFF-FFFF00000000}"/>
  </bookViews>
  <sheets>
    <sheet name="Original Data 1" sheetId="12" r:id="rId1"/>
    <sheet name="Original Data 2" sheetId="13" r:id="rId2"/>
    <sheet name="Additional Data 1" sheetId="10" r:id="rId3"/>
    <sheet name="Additional Data 2" sheetId="11" r:id="rId4"/>
    <sheet name="Additional Data 3" sheetId="14" r:id="rId5"/>
    <sheet name="Left - DATA AND CHART" sheetId="9" r:id="rId6"/>
    <sheet name="Right DATA AND CHART" sheetId="15" r:id="rId7"/>
    <sheet name="Draft" sheetId="16" r:id="rId8"/>
  </sheets>
  <externalReferences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" i="14" l="1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J16" i="14" l="1"/>
  <c r="AH16" i="14"/>
  <c r="AF16" i="14"/>
  <c r="AD16" i="14"/>
  <c r="AB16" i="14"/>
  <c r="Z16" i="14"/>
  <c r="X16" i="14"/>
  <c r="V16" i="14"/>
  <c r="AJ15" i="14"/>
  <c r="AH15" i="14"/>
  <c r="AF15" i="14"/>
  <c r="AD15" i="14"/>
  <c r="AB15" i="14"/>
  <c r="Z15" i="14"/>
  <c r="X15" i="14"/>
  <c r="V15" i="14"/>
  <c r="AJ14" i="14"/>
  <c r="AH14" i="14"/>
  <c r="AF14" i="14"/>
  <c r="AD14" i="14"/>
  <c r="AB14" i="14"/>
  <c r="Z14" i="14"/>
  <c r="X14" i="14"/>
  <c r="V14" i="14"/>
  <c r="AJ13" i="14"/>
  <c r="AH13" i="14"/>
  <c r="AF13" i="14"/>
  <c r="AD13" i="14"/>
  <c r="AB13" i="14"/>
  <c r="Z13" i="14"/>
  <c r="X13" i="14"/>
  <c r="V13" i="14"/>
  <c r="AJ12" i="14"/>
  <c r="AH12" i="14"/>
  <c r="AF12" i="14"/>
  <c r="AD12" i="14"/>
  <c r="AB12" i="14"/>
  <c r="Z12" i="14"/>
  <c r="X12" i="14"/>
  <c r="V12" i="14"/>
  <c r="AJ11" i="14"/>
  <c r="AH11" i="14"/>
  <c r="AF11" i="14"/>
  <c r="AD11" i="14"/>
  <c r="AB11" i="14"/>
  <c r="Z11" i="14"/>
  <c r="X11" i="14"/>
  <c r="V11" i="14"/>
  <c r="AJ10" i="14"/>
  <c r="AH10" i="14"/>
  <c r="AF10" i="14"/>
  <c r="AD10" i="14"/>
  <c r="AB10" i="14"/>
  <c r="Z10" i="14"/>
  <c r="X10" i="14"/>
  <c r="V10" i="14"/>
  <c r="AJ9" i="14"/>
  <c r="AH9" i="14"/>
  <c r="AF9" i="14"/>
  <c r="AD9" i="14"/>
  <c r="AB9" i="14"/>
  <c r="Z9" i="14"/>
  <c r="X9" i="14"/>
  <c r="V9" i="14"/>
  <c r="AJ8" i="14"/>
  <c r="AH8" i="14"/>
  <c r="AI16" i="14"/>
  <c r="AG16" i="14"/>
  <c r="AE16" i="14"/>
  <c r="AC16" i="14"/>
  <c r="AA16" i="14"/>
  <c r="Y16" i="14"/>
  <c r="W16" i="14"/>
  <c r="AI15" i="14"/>
  <c r="AG15" i="14"/>
  <c r="AE15" i="14"/>
  <c r="AC15" i="14"/>
  <c r="AA15" i="14"/>
  <c r="Y15" i="14"/>
  <c r="W15" i="14"/>
  <c r="AI14" i="14"/>
  <c r="AG14" i="14"/>
  <c r="AE14" i="14"/>
  <c r="AC14" i="14"/>
  <c r="AA14" i="14"/>
  <c r="Y14" i="14"/>
  <c r="W14" i="14"/>
  <c r="AI13" i="14"/>
  <c r="AG13" i="14"/>
  <c r="AE13" i="14"/>
  <c r="AC13" i="14"/>
  <c r="AA13" i="14"/>
  <c r="Y13" i="14"/>
  <c r="W13" i="14"/>
  <c r="AI12" i="14"/>
  <c r="AG12" i="14"/>
  <c r="AE12" i="14"/>
  <c r="AC12" i="14"/>
  <c r="AA12" i="14"/>
  <c r="Y12" i="14"/>
  <c r="W12" i="14"/>
  <c r="AI11" i="14"/>
  <c r="AG11" i="14"/>
  <c r="AE11" i="14"/>
  <c r="AC11" i="14"/>
  <c r="AA11" i="14"/>
  <c r="Y11" i="14"/>
  <c r="W11" i="14"/>
  <c r="AI10" i="14"/>
  <c r="AG10" i="14"/>
  <c r="AE10" i="14"/>
  <c r="AC10" i="14"/>
  <c r="AA10" i="14"/>
  <c r="Y10" i="14"/>
  <c r="W10" i="14"/>
  <c r="AI9" i="14"/>
  <c r="AG9" i="14"/>
  <c r="AE9" i="14"/>
  <c r="AC9" i="14"/>
  <c r="AA9" i="14"/>
  <c r="Y9" i="14"/>
  <c r="W9" i="14"/>
  <c r="AI8" i="14"/>
  <c r="AG8" i="14"/>
  <c r="AE8" i="14"/>
  <c r="AC8" i="14"/>
  <c r="AA8" i="14"/>
  <c r="Y8" i="14"/>
  <c r="W8" i="14"/>
  <c r="AI7" i="14"/>
  <c r="AG7" i="14"/>
  <c r="AE7" i="14"/>
  <c r="AC7" i="14"/>
  <c r="AA7" i="14"/>
  <c r="Y7" i="14"/>
  <c r="W7" i="14"/>
  <c r="AI6" i="14"/>
  <c r="AG6" i="14"/>
  <c r="AE6" i="14"/>
  <c r="AC6" i="14"/>
  <c r="AA6" i="14"/>
  <c r="Y6" i="14"/>
  <c r="W6" i="14"/>
  <c r="AI5" i="14"/>
  <c r="AG5" i="14"/>
  <c r="AE5" i="14"/>
  <c r="AC5" i="14"/>
  <c r="AA5" i="14"/>
  <c r="Y5" i="14"/>
  <c r="W5" i="14"/>
  <c r="AI4" i="14"/>
  <c r="Z3" i="14"/>
  <c r="AD3" i="14"/>
  <c r="AH3" i="14"/>
  <c r="V4" i="14"/>
  <c r="Z4" i="14"/>
  <c r="AB4" i="14"/>
  <c r="AF4" i="14"/>
  <c r="AH4" i="14"/>
  <c r="X5" i="14"/>
  <c r="AB5" i="14"/>
  <c r="AF5" i="14"/>
  <c r="AJ5" i="14"/>
  <c r="V6" i="14"/>
  <c r="Z6" i="14"/>
  <c r="AD6" i="14"/>
  <c r="AH6" i="14"/>
  <c r="X7" i="14"/>
  <c r="AB7" i="14"/>
  <c r="AF7" i="14"/>
  <c r="AJ7" i="14"/>
  <c r="V8" i="14"/>
  <c r="Z8" i="14"/>
  <c r="AD8" i="14"/>
  <c r="V3" i="14"/>
  <c r="X3" i="14"/>
  <c r="AB3" i="14"/>
  <c r="AF3" i="14"/>
  <c r="AJ3" i="14"/>
  <c r="X4" i="14"/>
  <c r="AD4" i="14"/>
  <c r="W3" i="14"/>
  <c r="Y3" i="14"/>
  <c r="AA3" i="14"/>
  <c r="AC3" i="14"/>
  <c r="AE3" i="14"/>
  <c r="AG3" i="14"/>
  <c r="AI3" i="14"/>
  <c r="W4" i="14"/>
  <c r="Y4" i="14"/>
  <c r="AA4" i="14"/>
  <c r="AC4" i="14"/>
  <c r="AE4" i="14"/>
  <c r="AG4" i="14"/>
  <c r="AJ4" i="14"/>
  <c r="V5" i="14"/>
  <c r="Z5" i="14"/>
  <c r="AD5" i="14"/>
  <c r="AH5" i="14"/>
  <c r="X6" i="14"/>
  <c r="AB6" i="14"/>
  <c r="AF6" i="14"/>
  <c r="AJ6" i="14"/>
  <c r="V7" i="14"/>
  <c r="Z7" i="14"/>
  <c r="AD7" i="14"/>
  <c r="AH7" i="14"/>
  <c r="X8" i="14"/>
  <c r="AB8" i="14"/>
  <c r="AF8" i="14"/>
  <c r="A113" i="12"/>
  <c r="A114" i="12" s="1"/>
  <c r="A115" i="12" s="1"/>
  <c r="A116" i="12" s="1"/>
  <c r="A117" i="12" s="1"/>
  <c r="E35" i="11"/>
  <c r="E3" i="11" l="1"/>
  <c r="E4" i="11"/>
  <c r="E5" i="11"/>
  <c r="E6" i="11"/>
  <c r="E7" i="11"/>
  <c r="E8" i="11"/>
  <c r="E9" i="11"/>
  <c r="E11" i="11"/>
  <c r="E12" i="11"/>
  <c r="E13" i="11"/>
  <c r="E14" i="11"/>
  <c r="E15" i="11"/>
  <c r="E16" i="11"/>
  <c r="E17" i="11"/>
  <c r="E19" i="11"/>
  <c r="E20" i="11"/>
  <c r="E21" i="11"/>
  <c r="E22" i="11"/>
  <c r="E23" i="11"/>
  <c r="E24" i="11"/>
  <c r="E25" i="11"/>
  <c r="E27" i="11"/>
  <c r="E28" i="11"/>
  <c r="E29" i="11"/>
  <c r="E30" i="11"/>
  <c r="E31" i="11"/>
  <c r="E32" i="11"/>
  <c r="E2" i="11"/>
  <c r="D2" i="11"/>
  <c r="E10" i="11" s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2" i="10"/>
  <c r="D2" i="10"/>
  <c r="A113" i="9"/>
  <c r="A114" i="9" s="1"/>
  <c r="A115" i="9" s="1"/>
  <c r="A116" i="9" s="1"/>
  <c r="A117" i="9" s="1"/>
  <c r="E26" i="11" l="1"/>
  <c r="E18" i="11"/>
</calcChain>
</file>

<file path=xl/sharedStrings.xml><?xml version="1.0" encoding="utf-8"?>
<sst xmlns="http://schemas.openxmlformats.org/spreadsheetml/2006/main" count="164" uniqueCount="43">
  <si>
    <t>Year</t>
  </si>
  <si>
    <t>Central Estimate (mm)</t>
  </si>
  <si>
    <t>MEAN 1993-2010</t>
  </si>
  <si>
    <t>data for graph</t>
  </si>
  <si>
    <t>time</t>
  </si>
  <si>
    <t>MSL_filtered_GIA_TPA_corrected_adjusted (annual mean) (cm)</t>
  </si>
  <si>
    <t>linear trend (mm/yr)</t>
  </si>
  <si>
    <t xml:space="preserve">Global mean sea level (CMS satellite) </t>
  </si>
  <si>
    <t>Global mean sea level (Palmer et al., 2021)</t>
  </si>
  <si>
    <t>SSP1-1.9</t>
  </si>
  <si>
    <t>SSP1-2.6</t>
  </si>
  <si>
    <t>SSP2-4.5</t>
  </si>
  <si>
    <t>SSP3-7.0</t>
  </si>
  <si>
    <t>SSP5-8.5</t>
  </si>
  <si>
    <t>Scenario</t>
  </si>
  <si>
    <t>Percentile</t>
  </si>
  <si>
    <t>process</t>
  </si>
  <si>
    <t>confidence</t>
  </si>
  <si>
    <t>scenario</t>
  </si>
  <si>
    <t>quantile</t>
  </si>
  <si>
    <t>ssp119</t>
  </si>
  <si>
    <t>ssp126</t>
  </si>
  <si>
    <t>ssp245</t>
  </si>
  <si>
    <t>ssp370</t>
  </si>
  <si>
    <t>ssp585</t>
  </si>
  <si>
    <t>total</t>
  </si>
  <si>
    <t>medium</t>
  </si>
  <si>
    <t>low</t>
  </si>
  <si>
    <t>SSP1-1.9 5</t>
  </si>
  <si>
    <t>SSP1-1.9 50</t>
  </si>
  <si>
    <t>SSP1-1.9 95</t>
  </si>
  <si>
    <t>SSP1-2.6 5</t>
  </si>
  <si>
    <t>SSP1-2.6 50</t>
  </si>
  <si>
    <t>SSP1-2.6 95</t>
  </si>
  <si>
    <t>SSP2-4.5 5</t>
  </si>
  <si>
    <t>SSP2-4.5 50</t>
  </si>
  <si>
    <t>SSP2-4.5 95</t>
  </si>
  <si>
    <t>SSP3-7.0 5</t>
  </si>
  <si>
    <t>SSP3-7.0 50</t>
  </si>
  <si>
    <t>SSP3-7.0 95</t>
  </si>
  <si>
    <t>SSP5-8.5 5</t>
  </si>
  <si>
    <t>SSP5-8.5 50</t>
  </si>
  <si>
    <t>SSP5-8.5 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</si>
</sst>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9"/>
      <name val="Courier New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2" fontId="1" fillId="0" borderId="0" xfId="1" applyNumberForma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2" fontId="1" fillId="0" borderId="0" xfId="1" applyNumberFormat="1" applyAlignment="1">
      <alignment vertical="center"/>
    </xf>
    <xf numFmtId="2" fontId="5" fillId="0" borderId="0" xfId="1" applyNumberFormat="1" applyFont="1" applyAlignment="1">
      <alignment vertic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22" fontId="0" fillId="0" borderId="0" xfId="0" applyNumberFormat="1"/>
    <xf numFmtId="0" fontId="6" fillId="0" borderId="0" xfId="0" applyFont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6" fillId="3" borderId="0" xfId="0" applyFont="1" applyFill="1"/>
    <xf numFmtId="0" fontId="6" fillId="4" borderId="0" xfId="0" applyFont="1" applyFill="1"/>
    <xf numFmtId="0" fontId="6" fillId="2" borderId="0" xfId="0" applyFont="1" applyFill="1"/>
    <xf numFmtId="0" fontId="6" fillId="5" borderId="0" xfId="0" applyFont="1" applyFill="1"/>
    <xf numFmtId="2" fontId="0" fillId="3" borderId="0" xfId="0" applyNumberFormat="1" applyFill="1"/>
    <xf numFmtId="2" fontId="0" fillId="4" borderId="0" xfId="0" applyNumberFormat="1" applyFill="1"/>
    <xf numFmtId="2" fontId="0" fillId="2" borderId="0" xfId="0" applyNumberFormat="1" applyFill="1"/>
    <xf numFmtId="2" fontId="0" fillId="5" borderId="0" xfId="0" applyNumberFormat="1" applyFill="1"/>
    <xf numFmtId="0" fontId="6" fillId="0" borderId="0" xfId="0" applyFont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2 2" xfId="3" xr:uid="{00000000-0005-0000-0000-000003000000}"/>
    <cellStyle name="Normal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'Original Data 1'!$B$1</c:f>
              <c:strCache>
                <c:ptCount val="1"/>
                <c:pt idx="0">
                  <c:v>Global mean sea level (Palmer et al., 2021)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'Original Data 1'!$A$2:$A$125</c:f>
              <c:numCache>
                <c:formatCode>General</c:formatCode>
                <c:ptCount val="124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</c:numCache>
            </c:numRef>
          </c:cat>
          <c:val>
            <c:numRef>
              <c:f>'Original Data 1'!$B$2:$B$125</c:f>
              <c:numCache>
                <c:formatCode>General</c:formatCode>
                <c:ptCount val="124"/>
                <c:pt idx="0">
                  <c:v>-148.46748185261109</c:v>
                </c:pt>
                <c:pt idx="1">
                  <c:v>-146.75311515261109</c:v>
                </c:pt>
                <c:pt idx="2">
                  <c:v>-148.32143455261109</c:v>
                </c:pt>
                <c:pt idx="3">
                  <c:v>-142.16405635261111</c:v>
                </c:pt>
                <c:pt idx="4">
                  <c:v>-144.4036914526111</c:v>
                </c:pt>
                <c:pt idx="5">
                  <c:v>-142.95469965261111</c:v>
                </c:pt>
                <c:pt idx="6">
                  <c:v>-145.50153435261109</c:v>
                </c:pt>
                <c:pt idx="7">
                  <c:v>-143.1256308526111</c:v>
                </c:pt>
                <c:pt idx="8">
                  <c:v>-148.35394855261109</c:v>
                </c:pt>
                <c:pt idx="9">
                  <c:v>-145.1862071526111</c:v>
                </c:pt>
                <c:pt idx="10">
                  <c:v>-144.37638115261109</c:v>
                </c:pt>
                <c:pt idx="11">
                  <c:v>-135.48652375261111</c:v>
                </c:pt>
                <c:pt idx="12">
                  <c:v>-133.68273695261109</c:v>
                </c:pt>
                <c:pt idx="13">
                  <c:v>-130.19352345261112</c:v>
                </c:pt>
                <c:pt idx="14">
                  <c:v>-127.01598215261112</c:v>
                </c:pt>
                <c:pt idx="15">
                  <c:v>-122.60722315261111</c:v>
                </c:pt>
                <c:pt idx="16">
                  <c:v>-132.26632025261111</c:v>
                </c:pt>
                <c:pt idx="17">
                  <c:v>-130.23005015261111</c:v>
                </c:pt>
                <c:pt idx="18">
                  <c:v>-128.4990695526111</c:v>
                </c:pt>
                <c:pt idx="19">
                  <c:v>-125.46595805261111</c:v>
                </c:pt>
                <c:pt idx="20">
                  <c:v>-122.22633125261112</c:v>
                </c:pt>
                <c:pt idx="21">
                  <c:v>-121.63854675261111</c:v>
                </c:pt>
                <c:pt idx="22">
                  <c:v>-121.73416315261112</c:v>
                </c:pt>
                <c:pt idx="23">
                  <c:v>-125.98246585261111</c:v>
                </c:pt>
                <c:pt idx="24">
                  <c:v>-126.56328175261112</c:v>
                </c:pt>
                <c:pt idx="25">
                  <c:v>-126.99094505261111</c:v>
                </c:pt>
                <c:pt idx="26">
                  <c:v>-124.99384675261111</c:v>
                </c:pt>
                <c:pt idx="27">
                  <c:v>-122.83924135261111</c:v>
                </c:pt>
                <c:pt idx="28">
                  <c:v>-124.33727455261111</c:v>
                </c:pt>
                <c:pt idx="29">
                  <c:v>-123.30402195261111</c:v>
                </c:pt>
                <c:pt idx="30">
                  <c:v>-119.87121105261112</c:v>
                </c:pt>
                <c:pt idx="31">
                  <c:v>-119.96980745261111</c:v>
                </c:pt>
                <c:pt idx="32">
                  <c:v>-112.82243015261112</c:v>
                </c:pt>
                <c:pt idx="33">
                  <c:v>-112.99593155261111</c:v>
                </c:pt>
                <c:pt idx="34">
                  <c:v>-118.49036815261111</c:v>
                </c:pt>
                <c:pt idx="35">
                  <c:v>-111.38332055261111</c:v>
                </c:pt>
                <c:pt idx="36">
                  <c:v>-114.08424325261112</c:v>
                </c:pt>
                <c:pt idx="37">
                  <c:v>-108.56049675261112</c:v>
                </c:pt>
                <c:pt idx="38">
                  <c:v>-103.85024305261111</c:v>
                </c:pt>
                <c:pt idx="39">
                  <c:v>-99.715491992611106</c:v>
                </c:pt>
                <c:pt idx="40">
                  <c:v>-104.37480855261111</c:v>
                </c:pt>
                <c:pt idx="41">
                  <c:v>-94.407388012611108</c:v>
                </c:pt>
                <c:pt idx="42">
                  <c:v>-93.81198792261111</c:v>
                </c:pt>
                <c:pt idx="43">
                  <c:v>-91.329184242611106</c:v>
                </c:pt>
                <c:pt idx="44">
                  <c:v>-95.534916922611117</c:v>
                </c:pt>
                <c:pt idx="45">
                  <c:v>-94.082109842611118</c:v>
                </c:pt>
                <c:pt idx="46">
                  <c:v>-85.467725952611119</c:v>
                </c:pt>
                <c:pt idx="47">
                  <c:v>-86.616525702611114</c:v>
                </c:pt>
                <c:pt idx="48">
                  <c:v>-82.030047962611107</c:v>
                </c:pt>
                <c:pt idx="49">
                  <c:v>-77.734473622611119</c:v>
                </c:pt>
                <c:pt idx="50">
                  <c:v>-77.964799932611115</c:v>
                </c:pt>
                <c:pt idx="51">
                  <c:v>-70.866269652611109</c:v>
                </c:pt>
                <c:pt idx="52">
                  <c:v>-70.864698082611113</c:v>
                </c:pt>
                <c:pt idx="53">
                  <c:v>-67.423495432611119</c:v>
                </c:pt>
                <c:pt idx="54">
                  <c:v>-71.490253302611109</c:v>
                </c:pt>
                <c:pt idx="55">
                  <c:v>-70.100235312611119</c:v>
                </c:pt>
                <c:pt idx="56">
                  <c:v>-75.749302102611111</c:v>
                </c:pt>
                <c:pt idx="57">
                  <c:v>-65.011359512611108</c:v>
                </c:pt>
                <c:pt idx="58">
                  <c:v>-65.197929612611105</c:v>
                </c:pt>
                <c:pt idx="59">
                  <c:v>-63.974089892611111</c:v>
                </c:pt>
                <c:pt idx="60">
                  <c:v>-60.814219922611116</c:v>
                </c:pt>
                <c:pt idx="61">
                  <c:v>-59.096357932611113</c:v>
                </c:pt>
                <c:pt idx="62">
                  <c:v>-61.417627702611114</c:v>
                </c:pt>
                <c:pt idx="63">
                  <c:v>-61.658003872611111</c:v>
                </c:pt>
                <c:pt idx="64">
                  <c:v>-65.78100740261111</c:v>
                </c:pt>
                <c:pt idx="65">
                  <c:v>-58.837699162611109</c:v>
                </c:pt>
                <c:pt idx="66">
                  <c:v>-62.61084787261111</c:v>
                </c:pt>
                <c:pt idx="67">
                  <c:v>-62.819316882611112</c:v>
                </c:pt>
                <c:pt idx="68">
                  <c:v>-62.545562332611112</c:v>
                </c:pt>
                <c:pt idx="69">
                  <c:v>-59.28754559261111</c:v>
                </c:pt>
                <c:pt idx="70">
                  <c:v>-60.437347612611113</c:v>
                </c:pt>
                <c:pt idx="71">
                  <c:v>-54.525800032611116</c:v>
                </c:pt>
                <c:pt idx="72">
                  <c:v>-52.748561472611115</c:v>
                </c:pt>
                <c:pt idx="73">
                  <c:v>-56.27323484261111</c:v>
                </c:pt>
                <c:pt idx="74">
                  <c:v>-50.039969312611113</c:v>
                </c:pt>
                <c:pt idx="75">
                  <c:v>-47.390049132611111</c:v>
                </c:pt>
                <c:pt idx="76">
                  <c:v>-50.231721882611112</c:v>
                </c:pt>
                <c:pt idx="77">
                  <c:v>-48.714584462611114</c:v>
                </c:pt>
                <c:pt idx="78">
                  <c:v>-47.548258162611113</c:v>
                </c:pt>
                <c:pt idx="79">
                  <c:v>-45.476181462611116</c:v>
                </c:pt>
                <c:pt idx="80">
                  <c:v>-43.304490862611111</c:v>
                </c:pt>
                <c:pt idx="81">
                  <c:v>-33.583102972611108</c:v>
                </c:pt>
                <c:pt idx="82">
                  <c:v>-37.402834382611111</c:v>
                </c:pt>
                <c:pt idx="83">
                  <c:v>-33.560327192611112</c:v>
                </c:pt>
                <c:pt idx="84">
                  <c:v>-32.742130262611113</c:v>
                </c:pt>
                <c:pt idx="85">
                  <c:v>-37.592249942611112</c:v>
                </c:pt>
                <c:pt idx="86">
                  <c:v>-34.469646272611108</c:v>
                </c:pt>
                <c:pt idx="87">
                  <c:v>-34.561671362611108</c:v>
                </c:pt>
                <c:pt idx="88">
                  <c:v>-34.219266402611112</c:v>
                </c:pt>
                <c:pt idx="89">
                  <c:v>-30.226740472611112</c:v>
                </c:pt>
                <c:pt idx="90">
                  <c:v>-26.692027862611113</c:v>
                </c:pt>
                <c:pt idx="91">
                  <c:v>-27.040971032611111</c:v>
                </c:pt>
                <c:pt idx="92">
                  <c:v>-26.602028012611107</c:v>
                </c:pt>
                <c:pt idx="93">
                  <c:v>-26.069870832611109</c:v>
                </c:pt>
                <c:pt idx="94">
                  <c:v>-23.112759422611113</c:v>
                </c:pt>
                <c:pt idx="95">
                  <c:v>-17.709230232611112</c:v>
                </c:pt>
                <c:pt idx="96">
                  <c:v>-17.72090782261111</c:v>
                </c:pt>
                <c:pt idx="97">
                  <c:v>-9.44600162161111</c:v>
                </c:pt>
                <c:pt idx="98">
                  <c:v>-12.388865889611111</c:v>
                </c:pt>
                <c:pt idx="99">
                  <c:v>-7.970115386611111</c:v>
                </c:pt>
                <c:pt idx="100">
                  <c:v>-5.7137610316111109</c:v>
                </c:pt>
                <c:pt idx="101">
                  <c:v>-1.9631232866111108</c:v>
                </c:pt>
                <c:pt idx="102">
                  <c:v>3.3319441203888891</c:v>
                </c:pt>
                <c:pt idx="103">
                  <c:v>8.4919652673888883</c:v>
                </c:pt>
                <c:pt idx="104">
                  <c:v>4.5733298843888894</c:v>
                </c:pt>
                <c:pt idx="105">
                  <c:v>7.7515650573888895</c:v>
                </c:pt>
                <c:pt idx="106">
                  <c:v>13.544740937388889</c:v>
                </c:pt>
                <c:pt idx="107">
                  <c:v>12.976677967388889</c:v>
                </c:pt>
                <c:pt idx="108">
                  <c:v>19.554256497388891</c:v>
                </c:pt>
                <c:pt idx="109">
                  <c:v>23.644755307388891</c:v>
                </c:pt>
                <c:pt idx="110">
                  <c:v>28.225400487388889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6-4AE9-ACA5-BA862E5769D1}"/>
            </c:ext>
          </c:extLst>
        </c:ser>
        <c:ser>
          <c:idx val="1"/>
          <c:order val="1"/>
          <c:tx>
            <c:strRef>
              <c:f>'Original Data 1'!$C$1</c:f>
              <c:strCache>
                <c:ptCount val="1"/>
                <c:pt idx="0">
                  <c:v>Global mean sea level (CMS satellite)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'Original Data 1'!$A$2:$A$125</c:f>
              <c:numCache>
                <c:formatCode>General</c:formatCode>
                <c:ptCount val="124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</c:numCache>
            </c:numRef>
          </c:cat>
          <c:val>
            <c:numRef>
              <c:f>'Original Data 1'!$C$2:$C$125</c:f>
              <c:numCache>
                <c:formatCode>0.00</c:formatCode>
                <c:ptCount val="124"/>
                <c:pt idx="93" formatCode="General">
                  <c:v>-20.830380805555553</c:v>
                </c:pt>
                <c:pt idx="94" formatCode="General">
                  <c:v>-17.711357305555556</c:v>
                </c:pt>
                <c:pt idx="95" formatCode="General">
                  <c:v>-14.641749305555553</c:v>
                </c:pt>
                <c:pt idx="96" formatCode="General">
                  <c:v>-14.867665305555555</c:v>
                </c:pt>
                <c:pt idx="97" formatCode="General">
                  <c:v>-13.377965305555556</c:v>
                </c:pt>
                <c:pt idx="98" formatCode="General">
                  <c:v>-12.112714305555555</c:v>
                </c:pt>
                <c:pt idx="99" formatCode="General">
                  <c:v>-10.438243305555554</c:v>
                </c:pt>
                <c:pt idx="100" formatCode="General">
                  <c:v>-6.9103423055555524</c:v>
                </c:pt>
                <c:pt idx="101" formatCode="General">
                  <c:v>-2.4830193055555538</c:v>
                </c:pt>
                <c:pt idx="102" formatCode="General">
                  <c:v>0.74045969444444637</c:v>
                </c:pt>
                <c:pt idx="103" formatCode="General">
                  <c:v>4.6542506944444462</c:v>
                </c:pt>
                <c:pt idx="104" formatCode="General">
                  <c:v>6.3361176944444475</c:v>
                </c:pt>
                <c:pt idx="105" formatCode="General">
                  <c:v>10.773225694444445</c:v>
                </c:pt>
                <c:pt idx="106" formatCode="General">
                  <c:v>13.375812694444441</c:v>
                </c:pt>
                <c:pt idx="107" formatCode="General">
                  <c:v>14.390569694444441</c:v>
                </c:pt>
                <c:pt idx="108" formatCode="General">
                  <c:v>17.670912694444446</c:v>
                </c:pt>
                <c:pt idx="109" formatCode="General">
                  <c:v>21.770415694444448</c:v>
                </c:pt>
                <c:pt idx="110" formatCode="General">
                  <c:v>23.661672694444448</c:v>
                </c:pt>
                <c:pt idx="111" formatCode="General">
                  <c:v>23.324389694444449</c:v>
                </c:pt>
                <c:pt idx="112" formatCode="General">
                  <c:v>33.070388694444446</c:v>
                </c:pt>
                <c:pt idx="113" formatCode="General">
                  <c:v>35.828819694444448</c:v>
                </c:pt>
                <c:pt idx="114" formatCode="General">
                  <c:v>38.663845694444447</c:v>
                </c:pt>
                <c:pt idx="115" formatCode="General">
                  <c:v>48.094048694444439</c:v>
                </c:pt>
                <c:pt idx="116" formatCode="General">
                  <c:v>51.844712694444439</c:v>
                </c:pt>
                <c:pt idx="117" formatCode="General">
                  <c:v>53.100542694444442</c:v>
                </c:pt>
                <c:pt idx="118" formatCode="General">
                  <c:v>56.886972694444452</c:v>
                </c:pt>
                <c:pt idx="119" formatCode="General">
                  <c:v>63.144612694444447</c:v>
                </c:pt>
                <c:pt idx="120" formatCode="General">
                  <c:v>66.261392694444453</c:v>
                </c:pt>
                <c:pt idx="121" formatCode="General">
                  <c:v>70.976432694444455</c:v>
                </c:pt>
                <c:pt idx="122" formatCode="General">
                  <c:v>74.89435269444445</c:v>
                </c:pt>
                <c:pt idx="123" formatCode="General">
                  <c:v>77.894632694444454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6-4AE9-ACA5-BA862E576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343136"/>
        <c:axId val="699344864"/>
      </c:lineChart>
      <c:catAx>
        <c:axId val="6993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9344864"/>
        <c:crosses val="autoZero"/>
        <c:auto val="1"/>
        <c:lblAlgn val="ctr"/>
        <c:lblOffset val="100"/>
        <c:tickMarkSkip val="1"/>
        <c:noMultiLvlLbl val="0"/>
      </c:catAx>
      <c:valAx>
        <c:axId val="6993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934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'Left - DATA AND CHART'!$B$1</c:f>
              <c:strCache>
                <c:ptCount val="1"/>
                <c:pt idx="0">
                  <c:v>Global mean sea level (Palmer et al., 2021)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'Left - DATA AND CHART'!$A$2:$A$125</c:f>
              <c:numCache>
                <c:formatCode>General</c:formatCode>
                <c:ptCount val="124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</c:numCache>
            </c:numRef>
          </c:cat>
          <c:val>
            <c:numRef>
              <c:f>'Left - DATA AND CHART'!$B$2:$B$125</c:f>
              <c:numCache>
                <c:formatCode>General</c:formatCode>
                <c:ptCount val="124"/>
                <c:pt idx="0">
                  <c:v>-148.46748185261109</c:v>
                </c:pt>
                <c:pt idx="1">
                  <c:v>-146.75311515261109</c:v>
                </c:pt>
                <c:pt idx="2">
                  <c:v>-148.32143455261109</c:v>
                </c:pt>
                <c:pt idx="3">
                  <c:v>-142.16405635261111</c:v>
                </c:pt>
                <c:pt idx="4">
                  <c:v>-144.4036914526111</c:v>
                </c:pt>
                <c:pt idx="5">
                  <c:v>-142.95469965261111</c:v>
                </c:pt>
                <c:pt idx="6">
                  <c:v>-145.50153435261109</c:v>
                </c:pt>
                <c:pt idx="7">
                  <c:v>-143.1256308526111</c:v>
                </c:pt>
                <c:pt idx="8">
                  <c:v>-148.35394855261109</c:v>
                </c:pt>
                <c:pt idx="9">
                  <c:v>-145.1862071526111</c:v>
                </c:pt>
                <c:pt idx="10">
                  <c:v>-144.37638115261109</c:v>
                </c:pt>
                <c:pt idx="11">
                  <c:v>-135.48652375261111</c:v>
                </c:pt>
                <c:pt idx="12">
                  <c:v>-133.68273695261109</c:v>
                </c:pt>
                <c:pt idx="13">
                  <c:v>-130.19352345261112</c:v>
                </c:pt>
                <c:pt idx="14">
                  <c:v>-127.01598215261112</c:v>
                </c:pt>
                <c:pt idx="15">
                  <c:v>-122.60722315261111</c:v>
                </c:pt>
                <c:pt idx="16">
                  <c:v>-132.26632025261111</c:v>
                </c:pt>
                <c:pt idx="17">
                  <c:v>-130.23005015261111</c:v>
                </c:pt>
                <c:pt idx="18">
                  <c:v>-128.4990695526111</c:v>
                </c:pt>
                <c:pt idx="19">
                  <c:v>-125.46595805261111</c:v>
                </c:pt>
                <c:pt idx="20">
                  <c:v>-122.22633125261112</c:v>
                </c:pt>
                <c:pt idx="21">
                  <c:v>-121.63854675261111</c:v>
                </c:pt>
                <c:pt idx="22">
                  <c:v>-121.73416315261112</c:v>
                </c:pt>
                <c:pt idx="23">
                  <c:v>-125.98246585261111</c:v>
                </c:pt>
                <c:pt idx="24">
                  <c:v>-126.56328175261112</c:v>
                </c:pt>
                <c:pt idx="25">
                  <c:v>-126.99094505261111</c:v>
                </c:pt>
                <c:pt idx="26">
                  <c:v>-124.99384675261111</c:v>
                </c:pt>
                <c:pt idx="27">
                  <c:v>-122.83924135261111</c:v>
                </c:pt>
                <c:pt idx="28">
                  <c:v>-124.33727455261111</c:v>
                </c:pt>
                <c:pt idx="29">
                  <c:v>-123.30402195261111</c:v>
                </c:pt>
                <c:pt idx="30">
                  <c:v>-119.87121105261112</c:v>
                </c:pt>
                <c:pt idx="31">
                  <c:v>-119.96980745261111</c:v>
                </c:pt>
                <c:pt idx="32">
                  <c:v>-112.82243015261112</c:v>
                </c:pt>
                <c:pt idx="33">
                  <c:v>-112.99593155261111</c:v>
                </c:pt>
                <c:pt idx="34">
                  <c:v>-118.49036815261111</c:v>
                </c:pt>
                <c:pt idx="35">
                  <c:v>-111.38332055261111</c:v>
                </c:pt>
                <c:pt idx="36">
                  <c:v>-114.08424325261112</c:v>
                </c:pt>
                <c:pt idx="37">
                  <c:v>-108.56049675261112</c:v>
                </c:pt>
                <c:pt idx="38">
                  <c:v>-103.85024305261111</c:v>
                </c:pt>
                <c:pt idx="39">
                  <c:v>-99.715491992611106</c:v>
                </c:pt>
                <c:pt idx="40">
                  <c:v>-104.37480855261111</c:v>
                </c:pt>
                <c:pt idx="41">
                  <c:v>-94.407388012611108</c:v>
                </c:pt>
                <c:pt idx="42">
                  <c:v>-93.81198792261111</c:v>
                </c:pt>
                <c:pt idx="43">
                  <c:v>-91.329184242611106</c:v>
                </c:pt>
                <c:pt idx="44">
                  <c:v>-95.534916922611117</c:v>
                </c:pt>
                <c:pt idx="45">
                  <c:v>-94.082109842611118</c:v>
                </c:pt>
                <c:pt idx="46">
                  <c:v>-85.467725952611119</c:v>
                </c:pt>
                <c:pt idx="47">
                  <c:v>-86.616525702611114</c:v>
                </c:pt>
                <c:pt idx="48">
                  <c:v>-82.030047962611107</c:v>
                </c:pt>
                <c:pt idx="49">
                  <c:v>-77.734473622611119</c:v>
                </c:pt>
                <c:pt idx="50">
                  <c:v>-77.964799932611115</c:v>
                </c:pt>
                <c:pt idx="51">
                  <c:v>-70.866269652611109</c:v>
                </c:pt>
                <c:pt idx="52">
                  <c:v>-70.864698082611113</c:v>
                </c:pt>
                <c:pt idx="53">
                  <c:v>-67.423495432611119</c:v>
                </c:pt>
                <c:pt idx="54">
                  <c:v>-71.490253302611109</c:v>
                </c:pt>
                <c:pt idx="55">
                  <c:v>-70.100235312611119</c:v>
                </c:pt>
                <c:pt idx="56">
                  <c:v>-75.749302102611111</c:v>
                </c:pt>
                <c:pt idx="57">
                  <c:v>-65.011359512611108</c:v>
                </c:pt>
                <c:pt idx="58">
                  <c:v>-65.197929612611105</c:v>
                </c:pt>
                <c:pt idx="59">
                  <c:v>-63.974089892611111</c:v>
                </c:pt>
                <c:pt idx="60">
                  <c:v>-60.814219922611116</c:v>
                </c:pt>
                <c:pt idx="61">
                  <c:v>-59.096357932611113</c:v>
                </c:pt>
                <c:pt idx="62">
                  <c:v>-61.417627702611114</c:v>
                </c:pt>
                <c:pt idx="63">
                  <c:v>-61.658003872611111</c:v>
                </c:pt>
                <c:pt idx="64">
                  <c:v>-65.78100740261111</c:v>
                </c:pt>
                <c:pt idx="65">
                  <c:v>-58.837699162611109</c:v>
                </c:pt>
                <c:pt idx="66">
                  <c:v>-62.61084787261111</c:v>
                </c:pt>
                <c:pt idx="67">
                  <c:v>-62.819316882611112</c:v>
                </c:pt>
                <c:pt idx="68">
                  <c:v>-62.545562332611112</c:v>
                </c:pt>
                <c:pt idx="69">
                  <c:v>-59.28754559261111</c:v>
                </c:pt>
                <c:pt idx="70">
                  <c:v>-60.437347612611113</c:v>
                </c:pt>
                <c:pt idx="71">
                  <c:v>-54.525800032611116</c:v>
                </c:pt>
                <c:pt idx="72">
                  <c:v>-52.748561472611115</c:v>
                </c:pt>
                <c:pt idx="73">
                  <c:v>-56.27323484261111</c:v>
                </c:pt>
                <c:pt idx="74">
                  <c:v>-50.039969312611113</c:v>
                </c:pt>
                <c:pt idx="75">
                  <c:v>-47.390049132611111</c:v>
                </c:pt>
                <c:pt idx="76">
                  <c:v>-50.231721882611112</c:v>
                </c:pt>
                <c:pt idx="77">
                  <c:v>-48.714584462611114</c:v>
                </c:pt>
                <c:pt idx="78">
                  <c:v>-47.548258162611113</c:v>
                </c:pt>
                <c:pt idx="79">
                  <c:v>-45.476181462611116</c:v>
                </c:pt>
                <c:pt idx="80">
                  <c:v>-43.304490862611111</c:v>
                </c:pt>
                <c:pt idx="81">
                  <c:v>-33.583102972611108</c:v>
                </c:pt>
                <c:pt idx="82">
                  <c:v>-37.402834382611111</c:v>
                </c:pt>
                <c:pt idx="83">
                  <c:v>-33.560327192611112</c:v>
                </c:pt>
                <c:pt idx="84">
                  <c:v>-32.742130262611113</c:v>
                </c:pt>
                <c:pt idx="85">
                  <c:v>-37.592249942611112</c:v>
                </c:pt>
                <c:pt idx="86">
                  <c:v>-34.469646272611108</c:v>
                </c:pt>
                <c:pt idx="87">
                  <c:v>-34.561671362611108</c:v>
                </c:pt>
                <c:pt idx="88">
                  <c:v>-34.219266402611112</c:v>
                </c:pt>
                <c:pt idx="89">
                  <c:v>-30.226740472611112</c:v>
                </c:pt>
                <c:pt idx="90">
                  <c:v>-26.692027862611113</c:v>
                </c:pt>
                <c:pt idx="91">
                  <c:v>-27.040971032611111</c:v>
                </c:pt>
                <c:pt idx="92">
                  <c:v>-26.602028012611107</c:v>
                </c:pt>
                <c:pt idx="93">
                  <c:v>-26.069870832611109</c:v>
                </c:pt>
                <c:pt idx="94">
                  <c:v>-23.112759422611113</c:v>
                </c:pt>
                <c:pt idx="95">
                  <c:v>-17.709230232611112</c:v>
                </c:pt>
                <c:pt idx="96">
                  <c:v>-17.72090782261111</c:v>
                </c:pt>
                <c:pt idx="97">
                  <c:v>-9.44600162161111</c:v>
                </c:pt>
                <c:pt idx="98">
                  <c:v>-12.388865889611111</c:v>
                </c:pt>
                <c:pt idx="99">
                  <c:v>-7.970115386611111</c:v>
                </c:pt>
                <c:pt idx="100">
                  <c:v>-5.7137610316111109</c:v>
                </c:pt>
                <c:pt idx="101">
                  <c:v>-1.9631232866111108</c:v>
                </c:pt>
                <c:pt idx="102">
                  <c:v>3.3319441203888891</c:v>
                </c:pt>
                <c:pt idx="103">
                  <c:v>8.4919652673888883</c:v>
                </c:pt>
                <c:pt idx="104">
                  <c:v>4.5733298843888894</c:v>
                </c:pt>
                <c:pt idx="105">
                  <c:v>7.7515650573888895</c:v>
                </c:pt>
                <c:pt idx="106">
                  <c:v>13.544740937388889</c:v>
                </c:pt>
                <c:pt idx="107">
                  <c:v>12.976677967388889</c:v>
                </c:pt>
                <c:pt idx="108">
                  <c:v>19.554256497388891</c:v>
                </c:pt>
                <c:pt idx="109">
                  <c:v>23.644755307388891</c:v>
                </c:pt>
                <c:pt idx="110">
                  <c:v>28.225400487388889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E-1B47-8DB3-1E25AE550B60}"/>
            </c:ext>
          </c:extLst>
        </c:ser>
        <c:ser>
          <c:idx val="1"/>
          <c:order val="1"/>
          <c:tx>
            <c:strRef>
              <c:f>'Left - DATA AND CHART'!$C$1</c:f>
              <c:strCache>
                <c:ptCount val="1"/>
                <c:pt idx="0">
                  <c:v>Global mean sea level (CMS satellite)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'Left - DATA AND CHART'!$A$2:$A$125</c:f>
              <c:numCache>
                <c:formatCode>General</c:formatCode>
                <c:ptCount val="124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</c:numCache>
            </c:numRef>
          </c:cat>
          <c:val>
            <c:numRef>
              <c:f>'Left - DATA AND CHART'!$C$2:$C$125</c:f>
              <c:numCache>
                <c:formatCode>0.00</c:formatCode>
                <c:ptCount val="124"/>
                <c:pt idx="93" formatCode="General">
                  <c:v>-20.830380805555553</c:v>
                </c:pt>
                <c:pt idx="94" formatCode="General">
                  <c:v>-17.711357305555556</c:v>
                </c:pt>
                <c:pt idx="95" formatCode="General">
                  <c:v>-14.641749305555553</c:v>
                </c:pt>
                <c:pt idx="96" formatCode="General">
                  <c:v>-14.867665305555555</c:v>
                </c:pt>
                <c:pt idx="97" formatCode="General">
                  <c:v>-13.377965305555556</c:v>
                </c:pt>
                <c:pt idx="98" formatCode="General">
                  <c:v>-12.112714305555555</c:v>
                </c:pt>
                <c:pt idx="99" formatCode="General">
                  <c:v>-10.438243305555554</c:v>
                </c:pt>
                <c:pt idx="100" formatCode="General">
                  <c:v>-6.9103423055555524</c:v>
                </c:pt>
                <c:pt idx="101" formatCode="General">
                  <c:v>-2.4830193055555538</c:v>
                </c:pt>
                <c:pt idx="102" formatCode="General">
                  <c:v>0.74045969444444637</c:v>
                </c:pt>
                <c:pt idx="103" formatCode="General">
                  <c:v>4.6542506944444462</c:v>
                </c:pt>
                <c:pt idx="104" formatCode="General">
                  <c:v>6.3361176944444475</c:v>
                </c:pt>
                <c:pt idx="105" formatCode="General">
                  <c:v>10.773225694444445</c:v>
                </c:pt>
                <c:pt idx="106" formatCode="General">
                  <c:v>13.375812694444441</c:v>
                </c:pt>
                <c:pt idx="107" formatCode="General">
                  <c:v>14.390569694444441</c:v>
                </c:pt>
                <c:pt idx="108" formatCode="General">
                  <c:v>17.670912694444446</c:v>
                </c:pt>
                <c:pt idx="109" formatCode="General">
                  <c:v>21.770415694444448</c:v>
                </c:pt>
                <c:pt idx="110" formatCode="General">
                  <c:v>23.661672694444448</c:v>
                </c:pt>
                <c:pt idx="111" formatCode="General">
                  <c:v>23.324389694444449</c:v>
                </c:pt>
                <c:pt idx="112" formatCode="General">
                  <c:v>33.070388694444446</c:v>
                </c:pt>
                <c:pt idx="113" formatCode="General">
                  <c:v>35.828819694444448</c:v>
                </c:pt>
                <c:pt idx="114" formatCode="General">
                  <c:v>38.663845694444447</c:v>
                </c:pt>
                <c:pt idx="115" formatCode="General">
                  <c:v>48.094048694444439</c:v>
                </c:pt>
                <c:pt idx="116" formatCode="General">
                  <c:v>51.844712694444439</c:v>
                </c:pt>
                <c:pt idx="117" formatCode="General">
                  <c:v>53.100542694444442</c:v>
                </c:pt>
                <c:pt idx="118" formatCode="General">
                  <c:v>56.886972694444452</c:v>
                </c:pt>
                <c:pt idx="119" formatCode="General">
                  <c:v>63.144612694444447</c:v>
                </c:pt>
                <c:pt idx="120" formatCode="General">
                  <c:v>66.261392694444453</c:v>
                </c:pt>
                <c:pt idx="121" formatCode="General">
                  <c:v>70.976432694444455</c:v>
                </c:pt>
                <c:pt idx="122" formatCode="General">
                  <c:v>74.89435269444445</c:v>
                </c:pt>
                <c:pt idx="123" formatCode="General">
                  <c:v>77.894632694444454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E-1B47-8DB3-1E25AE550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343136"/>
        <c:axId val="699344864"/>
      </c:lineChart>
      <c:catAx>
        <c:axId val="6993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9344864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699344864"/>
        <c:scaling>
          <c:orientation val="minMax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934313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Projected global mean sea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'[1]DATA AND CHART'!$B$1</c:f>
              <c:strCache>
                <c:ptCount val="1"/>
                <c:pt idx="0">
                  <c:v>SSP1-1.9 5</c:v>
                </c:pt>
              </c:strCache>
            </c:strRef>
          </c:tx>
          <c:spPr>
            <a:ln w="28575" cap="rnd">
              <a:solidFill>
                <a:srgbClr val="4F81BD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'[1]DATA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'[1]DATA AND CHART'!$B$2:$B$15</c:f>
              <c:numCache>
                <c:formatCode>General</c:formatCode>
                <c:ptCount val="14"/>
                <c:pt idx="0">
                  <c:v>3.9E-2</c:v>
                </c:pt>
                <c:pt idx="1">
                  <c:v>7.1999999999999995E-2</c:v>
                </c:pt>
                <c:pt idx="2">
                  <c:v>9.5000000000000001E-2</c:v>
                </c:pt>
                <c:pt idx="3">
                  <c:v>0.13</c:v>
                </c:pt>
                <c:pt idx="4">
                  <c:v>0.14799999999999999</c:v>
                </c:pt>
                <c:pt idx="5">
                  <c:v>0.17699999999999999</c:v>
                </c:pt>
                <c:pt idx="6">
                  <c:v>0.193</c:v>
                </c:pt>
                <c:pt idx="7">
                  <c:v>0.215</c:v>
                </c:pt>
                <c:pt idx="8">
                  <c:v>0.21199999999999999</c:v>
                </c:pt>
                <c:pt idx="9">
                  <c:v>0.24099999999999999</c:v>
                </c:pt>
                <c:pt idx="10">
                  <c:v>0.25600000000000001</c:v>
                </c:pt>
                <c:pt idx="11">
                  <c:v>0.26900000000000002</c:v>
                </c:pt>
                <c:pt idx="12">
                  <c:v>0.28000000000000003</c:v>
                </c:pt>
                <c:pt idx="13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B-4377-94A9-B0B3F387A342}"/>
            </c:ext>
          </c:extLst>
        </c:ser>
        <c:ser>
          <c:idx val="1"/>
          <c:order val="1"/>
          <c:tx>
            <c:strRef>
              <c:f>'[1]DATA AND CHART'!$C$1</c:f>
              <c:strCache>
                <c:ptCount val="1"/>
                <c:pt idx="0">
                  <c:v>SSP1-1.9 50</c:v>
                </c:pt>
              </c:strCache>
            </c:strRef>
          </c:tx>
          <c:spPr>
            <a:ln w="28575" cap="rnd">
              <a:solidFill>
                <a:srgbClr val="4F81BD"/>
              </a:solidFill>
              <a:round/>
            </a:ln>
            <a:effectLst/>
          </c:spPr>
          <c:marker>
            <c:symbol val="none"/>
          </c:marker>
          <c:cat>
            <c:numRef>
              <c:f>'[1]DATA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'[1]DATA AND CHART'!$C$2:$C$15</c:f>
              <c:numCache>
                <c:formatCode>General</c:formatCode>
                <c:ptCount val="14"/>
                <c:pt idx="0">
                  <c:v>4.9000000000000002E-2</c:v>
                </c:pt>
                <c:pt idx="1">
                  <c:v>9.1999999999999998E-2</c:v>
                </c:pt>
                <c:pt idx="2">
                  <c:v>0.128</c:v>
                </c:pt>
                <c:pt idx="3">
                  <c:v>0.17599999999999999</c:v>
                </c:pt>
                <c:pt idx="4">
                  <c:v>0.21</c:v>
                </c:pt>
                <c:pt idx="5">
                  <c:v>0.26</c:v>
                </c:pt>
                <c:pt idx="6">
                  <c:v>0.30099999999999999</c:v>
                </c:pt>
                <c:pt idx="7">
                  <c:v>0.34799999999999998</c:v>
                </c:pt>
                <c:pt idx="8">
                  <c:v>0.38400000000000001</c:v>
                </c:pt>
                <c:pt idx="9">
                  <c:v>0.42799999999999999</c:v>
                </c:pt>
                <c:pt idx="10">
                  <c:v>0.46600000000000003</c:v>
                </c:pt>
                <c:pt idx="11">
                  <c:v>0.502</c:v>
                </c:pt>
                <c:pt idx="12">
                  <c:v>0.53600000000000003</c:v>
                </c:pt>
                <c:pt idx="13">
                  <c:v>0.56899999999999995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B-4377-94A9-B0B3F387A342}"/>
            </c:ext>
          </c:extLst>
        </c:ser>
        <c:ser>
          <c:idx val="2"/>
          <c:order val="2"/>
          <c:tx>
            <c:strRef>
              <c:f>'[1]DATA AND CHART'!$D$1</c:f>
              <c:strCache>
                <c:ptCount val="1"/>
                <c:pt idx="0">
                  <c:v>SSP1-1.9 95</c:v>
                </c:pt>
              </c:strCache>
            </c:strRef>
          </c:tx>
          <c:spPr>
            <a:ln w="28575" cap="rnd">
              <a:solidFill>
                <a:srgbClr val="4F81BD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'[1]DATA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'[1]DATA AND CHART'!$D$2:$D$15</c:f>
              <c:numCache>
                <c:formatCode>General</c:formatCode>
                <c:ptCount val="14"/>
                <c:pt idx="0">
                  <c:v>7.3999999999999996E-2</c:v>
                </c:pt>
                <c:pt idx="1">
                  <c:v>0.14099999999999999</c:v>
                </c:pt>
                <c:pt idx="2">
                  <c:v>0.20699999999999999</c:v>
                </c:pt>
                <c:pt idx="3">
                  <c:v>0.28899999999999998</c:v>
                </c:pt>
                <c:pt idx="4">
                  <c:v>0.36099999999999999</c:v>
                </c:pt>
                <c:pt idx="5">
                  <c:v>0.44900000000000001</c:v>
                </c:pt>
                <c:pt idx="6">
                  <c:v>0.53</c:v>
                </c:pt>
                <c:pt idx="7">
                  <c:v>0.62</c:v>
                </c:pt>
                <c:pt idx="8">
                  <c:v>0.70399999999999996</c:v>
                </c:pt>
                <c:pt idx="9">
                  <c:v>0.78100000000000003</c:v>
                </c:pt>
                <c:pt idx="10">
                  <c:v>0.86499999999999999</c:v>
                </c:pt>
                <c:pt idx="11">
                  <c:v>0.94499999999999995</c:v>
                </c:pt>
                <c:pt idx="12">
                  <c:v>1.022</c:v>
                </c:pt>
                <c:pt idx="13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B-4377-94A9-B0B3F387A342}"/>
            </c:ext>
          </c:extLst>
        </c:ser>
        <c:ser>
          <c:idx val="3"/>
          <c:order val="3"/>
          <c:tx>
            <c:strRef>
              <c:f>'[1]DATA AND CHART'!$E$1</c:f>
              <c:strCache>
                <c:ptCount val="1"/>
                <c:pt idx="0">
                  <c:v>SSP1-2.6 5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'[1]DATA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'[1]DATA AND CHART'!$E$2:$E$15</c:f>
              <c:numCache>
                <c:formatCode>General</c:formatCode>
                <c:ptCount val="14"/>
                <c:pt idx="0">
                  <c:v>3.9E-2</c:v>
                </c:pt>
                <c:pt idx="1">
                  <c:v>7.1999999999999995E-2</c:v>
                </c:pt>
                <c:pt idx="2">
                  <c:v>0.10199999999999999</c:v>
                </c:pt>
                <c:pt idx="3">
                  <c:v>0.14099999999999999</c:v>
                </c:pt>
                <c:pt idx="4">
                  <c:v>0.17</c:v>
                </c:pt>
                <c:pt idx="5">
                  <c:v>0.20699999999999999</c:v>
                </c:pt>
                <c:pt idx="6">
                  <c:v>0.23</c:v>
                </c:pt>
                <c:pt idx="7">
                  <c:v>0.252</c:v>
                </c:pt>
                <c:pt idx="8">
                  <c:v>0.26500000000000001</c:v>
                </c:pt>
                <c:pt idx="9">
                  <c:v>0.29299999999999998</c:v>
                </c:pt>
                <c:pt idx="10">
                  <c:v>0.315</c:v>
                </c:pt>
                <c:pt idx="11">
                  <c:v>0.33500000000000002</c:v>
                </c:pt>
                <c:pt idx="12">
                  <c:v>0.35399999999999998</c:v>
                </c:pt>
                <c:pt idx="13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8B-4377-94A9-B0B3F387A342}"/>
            </c:ext>
          </c:extLst>
        </c:ser>
        <c:ser>
          <c:idx val="4"/>
          <c:order val="4"/>
          <c:tx>
            <c:strRef>
              <c:f>'[1]DATA AND CHART'!$F$1</c:f>
              <c:strCache>
                <c:ptCount val="1"/>
                <c:pt idx="0">
                  <c:v>SSP1-2.6 50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'[1]DATA AND CHART'!$F$2:$F$15</c:f>
              <c:numCache>
                <c:formatCode>General</c:formatCode>
                <c:ptCount val="14"/>
                <c:pt idx="0">
                  <c:v>4.9000000000000002E-2</c:v>
                </c:pt>
                <c:pt idx="1">
                  <c:v>9.1999999999999998E-2</c:v>
                </c:pt>
                <c:pt idx="2">
                  <c:v>0.13600000000000001</c:v>
                </c:pt>
                <c:pt idx="3">
                  <c:v>0.189</c:v>
                </c:pt>
                <c:pt idx="4">
                  <c:v>0.23200000000000001</c:v>
                </c:pt>
                <c:pt idx="5">
                  <c:v>0.28999999999999998</c:v>
                </c:pt>
                <c:pt idx="6">
                  <c:v>0.33800000000000002</c:v>
                </c:pt>
                <c:pt idx="7">
                  <c:v>0.38600000000000001</c:v>
                </c:pt>
                <c:pt idx="8">
                  <c:v>0.436</c:v>
                </c:pt>
                <c:pt idx="9">
                  <c:v>0.497</c:v>
                </c:pt>
                <c:pt idx="10">
                  <c:v>0.54500000000000004</c:v>
                </c:pt>
                <c:pt idx="11">
                  <c:v>0.59099999999999997</c:v>
                </c:pt>
                <c:pt idx="12">
                  <c:v>0.63700000000000001</c:v>
                </c:pt>
                <c:pt idx="13">
                  <c:v>0.68100000000000005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8B-4377-94A9-B0B3F387A342}"/>
            </c:ext>
          </c:extLst>
        </c:ser>
        <c:ser>
          <c:idx val="5"/>
          <c:order val="5"/>
          <c:tx>
            <c:strRef>
              <c:f>'[1]DATA AND CHART'!$G$1</c:f>
              <c:strCache>
                <c:ptCount val="1"/>
                <c:pt idx="0">
                  <c:v>SSP1-2.6 95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'[1]DATA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'[1]DATA AND CHART'!$G$2:$G$15</c:f>
              <c:numCache>
                <c:formatCode>General</c:formatCode>
                <c:ptCount val="14"/>
                <c:pt idx="0">
                  <c:v>7.3999999999999996E-2</c:v>
                </c:pt>
                <c:pt idx="1">
                  <c:v>0.14099999999999999</c:v>
                </c:pt>
                <c:pt idx="2">
                  <c:v>0.214</c:v>
                </c:pt>
                <c:pt idx="3">
                  <c:v>0.30299999999999999</c:v>
                </c:pt>
                <c:pt idx="4">
                  <c:v>0.38600000000000001</c:v>
                </c:pt>
                <c:pt idx="5">
                  <c:v>0.48599999999999999</c:v>
                </c:pt>
                <c:pt idx="6">
                  <c:v>0.58399999999999996</c:v>
                </c:pt>
                <c:pt idx="7">
                  <c:v>0.68</c:v>
                </c:pt>
                <c:pt idx="8">
                  <c:v>0.77800000000000002</c:v>
                </c:pt>
                <c:pt idx="9">
                  <c:v>0.874</c:v>
                </c:pt>
                <c:pt idx="10">
                  <c:v>0.97299999999999998</c:v>
                </c:pt>
                <c:pt idx="11">
                  <c:v>1.07</c:v>
                </c:pt>
                <c:pt idx="12">
                  <c:v>1.1619999999999999</c:v>
                </c:pt>
                <c:pt idx="13">
                  <c:v>1.2549999999999999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8B-4377-94A9-B0B3F387A342}"/>
            </c:ext>
          </c:extLst>
        </c:ser>
        <c:ser>
          <c:idx val="6"/>
          <c:order val="6"/>
          <c:tx>
            <c:strRef>
              <c:f>'[1]DATA AND CHART'!$H$1</c:f>
              <c:strCache>
                <c:ptCount val="1"/>
                <c:pt idx="0">
                  <c:v>SSP2-4.5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'[1]DATA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'[1]DATA AND CHART'!$H$2:$H$15</c:f>
              <c:numCache>
                <c:formatCode>General</c:formatCode>
                <c:ptCount val="14"/>
                <c:pt idx="0">
                  <c:v>3.9E-2</c:v>
                </c:pt>
                <c:pt idx="1">
                  <c:v>7.1999999999999995E-2</c:v>
                </c:pt>
                <c:pt idx="2">
                  <c:v>0.108</c:v>
                </c:pt>
                <c:pt idx="3">
                  <c:v>0.157</c:v>
                </c:pt>
                <c:pt idx="4">
                  <c:v>0.19700000000000001</c:v>
                </c:pt>
                <c:pt idx="5">
                  <c:v>0.24199999999999999</c:v>
                </c:pt>
                <c:pt idx="6">
                  <c:v>0.28699999999999998</c:v>
                </c:pt>
                <c:pt idx="7">
                  <c:v>0.32600000000000001</c:v>
                </c:pt>
                <c:pt idx="8">
                  <c:v>0.371</c:v>
                </c:pt>
                <c:pt idx="9">
                  <c:v>0.39500000000000002</c:v>
                </c:pt>
                <c:pt idx="10">
                  <c:v>0.436</c:v>
                </c:pt>
                <c:pt idx="11">
                  <c:v>0.47599999999999998</c:v>
                </c:pt>
                <c:pt idx="12">
                  <c:v>0.51500000000000001</c:v>
                </c:pt>
                <c:pt idx="13">
                  <c:v>0.55300000000000005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8B-4377-94A9-B0B3F387A342}"/>
            </c:ext>
          </c:extLst>
        </c:ser>
        <c:ser>
          <c:idx val="7"/>
          <c:order val="7"/>
          <c:tx>
            <c:strRef>
              <c:f>'[1]DATA AND CHART'!$I$1</c:f>
              <c:strCache>
                <c:ptCount val="1"/>
                <c:pt idx="0">
                  <c:v>SSP2-4.5 50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'[1]DATA AND CHART'!$I$2:$I$15</c:f>
              <c:numCache>
                <c:formatCode>General</c:formatCode>
                <c:ptCount val="14"/>
                <c:pt idx="0">
                  <c:v>4.9000000000000002E-2</c:v>
                </c:pt>
                <c:pt idx="1">
                  <c:v>9.2999999999999999E-2</c:v>
                </c:pt>
                <c:pt idx="2">
                  <c:v>0.14199999999999999</c:v>
                </c:pt>
                <c:pt idx="3">
                  <c:v>0.20399999999999999</c:v>
                </c:pt>
                <c:pt idx="4">
                  <c:v>0.26200000000000001</c:v>
                </c:pt>
                <c:pt idx="5">
                  <c:v>0.33</c:v>
                </c:pt>
                <c:pt idx="6">
                  <c:v>0.40300000000000002</c:v>
                </c:pt>
                <c:pt idx="7">
                  <c:v>0.47599999999999998</c:v>
                </c:pt>
                <c:pt idx="8">
                  <c:v>0.55600000000000005</c:v>
                </c:pt>
                <c:pt idx="9">
                  <c:v>0.628</c:v>
                </c:pt>
                <c:pt idx="10">
                  <c:v>0.70199999999999996</c:v>
                </c:pt>
                <c:pt idx="11">
                  <c:v>0.77500000000000002</c:v>
                </c:pt>
                <c:pt idx="12">
                  <c:v>0.84799999999999998</c:v>
                </c:pt>
                <c:pt idx="13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8B-4377-94A9-B0B3F387A342}"/>
            </c:ext>
          </c:extLst>
        </c:ser>
        <c:ser>
          <c:idx val="8"/>
          <c:order val="8"/>
          <c:tx>
            <c:strRef>
              <c:f>'[1]DATA AND CHART'!$J$1</c:f>
              <c:strCache>
                <c:ptCount val="1"/>
                <c:pt idx="0">
                  <c:v>SSP2-4.5 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'[1]DATA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'[1]DATA AND CHART'!$J$2:$J$15</c:f>
              <c:numCache>
                <c:formatCode>General</c:formatCode>
                <c:ptCount val="14"/>
                <c:pt idx="0">
                  <c:v>7.2999999999999995E-2</c:v>
                </c:pt>
                <c:pt idx="1">
                  <c:v>0.13900000000000001</c:v>
                </c:pt>
                <c:pt idx="2">
                  <c:v>0.217</c:v>
                </c:pt>
                <c:pt idx="3">
                  <c:v>0.317</c:v>
                </c:pt>
                <c:pt idx="4">
                  <c:v>0.41599999999999998</c:v>
                </c:pt>
                <c:pt idx="5">
                  <c:v>0.53400000000000003</c:v>
                </c:pt>
                <c:pt idx="6">
                  <c:v>0.66200000000000003</c:v>
                </c:pt>
                <c:pt idx="7">
                  <c:v>0.79400000000000004</c:v>
                </c:pt>
                <c:pt idx="8">
                  <c:v>0.93899999999999995</c:v>
                </c:pt>
                <c:pt idx="9">
                  <c:v>1.08</c:v>
                </c:pt>
                <c:pt idx="10">
                  <c:v>1.22</c:v>
                </c:pt>
                <c:pt idx="11">
                  <c:v>1.359</c:v>
                </c:pt>
                <c:pt idx="12">
                  <c:v>1.498</c:v>
                </c:pt>
                <c:pt idx="13">
                  <c:v>1.635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8B-4377-94A9-B0B3F387A342}"/>
            </c:ext>
          </c:extLst>
        </c:ser>
        <c:ser>
          <c:idx val="9"/>
          <c:order val="9"/>
          <c:tx>
            <c:strRef>
              <c:f>'[1]DATA AND CHART'!$K$1</c:f>
              <c:strCache>
                <c:ptCount val="1"/>
                <c:pt idx="0">
                  <c:v>SSP3-7.0 5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'[1]DATA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'[1]DATA AND CHART'!$K$2:$K$15</c:f>
              <c:numCache>
                <c:formatCode>General</c:formatCode>
                <c:ptCount val="14"/>
                <c:pt idx="0">
                  <c:v>3.9E-2</c:v>
                </c:pt>
                <c:pt idx="1">
                  <c:v>7.2999999999999995E-2</c:v>
                </c:pt>
                <c:pt idx="2">
                  <c:v>0.113</c:v>
                </c:pt>
                <c:pt idx="3">
                  <c:v>0.16700000000000001</c:v>
                </c:pt>
                <c:pt idx="4">
                  <c:v>0.216</c:v>
                </c:pt>
                <c:pt idx="5">
                  <c:v>0.27600000000000002</c:v>
                </c:pt>
                <c:pt idx="6">
                  <c:v>0.33700000000000002</c:v>
                </c:pt>
                <c:pt idx="7">
                  <c:v>0.40600000000000003</c:v>
                </c:pt>
                <c:pt idx="8">
                  <c:v>0.48</c:v>
                </c:pt>
                <c:pt idx="9">
                  <c:v>0.497</c:v>
                </c:pt>
                <c:pt idx="10">
                  <c:v>0.56399999999999995</c:v>
                </c:pt>
                <c:pt idx="11">
                  <c:v>0.63200000000000001</c:v>
                </c:pt>
                <c:pt idx="12">
                  <c:v>0.69799999999999995</c:v>
                </c:pt>
                <c:pt idx="13">
                  <c:v>0.76300000000000001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8B-4377-94A9-B0B3F387A342}"/>
            </c:ext>
          </c:extLst>
        </c:ser>
        <c:ser>
          <c:idx val="10"/>
          <c:order val="10"/>
          <c:tx>
            <c:strRef>
              <c:f>'[1]DATA AND CHART'!$L$1</c:f>
              <c:strCache>
                <c:ptCount val="1"/>
                <c:pt idx="0">
                  <c:v>SSP3-7.0 50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'[1]DATA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'[1]DATA AND CHART'!$L$2:$L$15</c:f>
              <c:numCache>
                <c:formatCode>General</c:formatCode>
                <c:ptCount val="14"/>
                <c:pt idx="0">
                  <c:v>4.9000000000000002E-2</c:v>
                </c:pt>
                <c:pt idx="1">
                  <c:v>9.4E-2</c:v>
                </c:pt>
                <c:pt idx="2">
                  <c:v>0.14499999999999999</c:v>
                </c:pt>
                <c:pt idx="3">
                  <c:v>0.215</c:v>
                </c:pt>
                <c:pt idx="4">
                  <c:v>0.28199999999999997</c:v>
                </c:pt>
                <c:pt idx="5">
                  <c:v>0.36599999999999999</c:v>
                </c:pt>
                <c:pt idx="6">
                  <c:v>0.45800000000000002</c:v>
                </c:pt>
                <c:pt idx="7">
                  <c:v>0.56100000000000005</c:v>
                </c:pt>
                <c:pt idx="8">
                  <c:v>0.67900000000000005</c:v>
                </c:pt>
                <c:pt idx="9">
                  <c:v>0.75800000000000001</c:v>
                </c:pt>
                <c:pt idx="10">
                  <c:v>0.86799999999999999</c:v>
                </c:pt>
                <c:pt idx="11">
                  <c:v>0.97799999999999998</c:v>
                </c:pt>
                <c:pt idx="12">
                  <c:v>1.0860000000000001</c:v>
                </c:pt>
                <c:pt idx="13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8B-4377-94A9-B0B3F387A342}"/>
            </c:ext>
          </c:extLst>
        </c:ser>
        <c:ser>
          <c:idx val="11"/>
          <c:order val="11"/>
          <c:tx>
            <c:strRef>
              <c:f>'[1]DATA AND CHART'!$M$1</c:f>
              <c:strCache>
                <c:ptCount val="1"/>
                <c:pt idx="0">
                  <c:v>SSP3-7.0 95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'[1]DATA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'[1]DATA AND CHART'!$M$2:$M$15</c:f>
              <c:numCache>
                <c:formatCode>General</c:formatCode>
                <c:ptCount val="14"/>
                <c:pt idx="0">
                  <c:v>7.2999999999999995E-2</c:v>
                </c:pt>
                <c:pt idx="1">
                  <c:v>0.14099999999999999</c:v>
                </c:pt>
                <c:pt idx="2">
                  <c:v>0.224</c:v>
                </c:pt>
                <c:pt idx="3">
                  <c:v>0.33100000000000002</c:v>
                </c:pt>
                <c:pt idx="4">
                  <c:v>0.443</c:v>
                </c:pt>
                <c:pt idx="5">
                  <c:v>0.57999999999999996</c:v>
                </c:pt>
                <c:pt idx="6">
                  <c:v>0.73499999999999999</c:v>
                </c:pt>
                <c:pt idx="7">
                  <c:v>0.90600000000000003</c:v>
                </c:pt>
                <c:pt idx="8">
                  <c:v>1.1080000000000001</c:v>
                </c:pt>
                <c:pt idx="9">
                  <c:v>1.2769999999999999</c:v>
                </c:pt>
                <c:pt idx="10">
                  <c:v>1.4670000000000001</c:v>
                </c:pt>
                <c:pt idx="11">
                  <c:v>1.657</c:v>
                </c:pt>
                <c:pt idx="12">
                  <c:v>1.8460000000000001</c:v>
                </c:pt>
                <c:pt idx="13">
                  <c:v>2.0310000000000001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8B-4377-94A9-B0B3F387A342}"/>
            </c:ext>
          </c:extLst>
        </c:ser>
        <c:ser>
          <c:idx val="12"/>
          <c:order val="12"/>
          <c:tx>
            <c:strRef>
              <c:f>'[1]DATA AND CHART'!$N$1</c:f>
              <c:strCache>
                <c:ptCount val="1"/>
                <c:pt idx="0">
                  <c:v>SSP5-8.5 5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'[1]DATA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'[1]DATA AND CHART'!$N$2:$N$15</c:f>
              <c:numCache>
                <c:formatCode>General</c:formatCode>
                <c:ptCount val="14"/>
                <c:pt idx="0">
                  <c:v>3.9E-2</c:v>
                </c:pt>
                <c:pt idx="1">
                  <c:v>7.8E-2</c:v>
                </c:pt>
                <c:pt idx="2">
                  <c:v>0.122</c:v>
                </c:pt>
                <c:pt idx="3">
                  <c:v>0.18</c:v>
                </c:pt>
                <c:pt idx="4">
                  <c:v>0.23799999999999999</c:v>
                </c:pt>
                <c:pt idx="5">
                  <c:v>0.307</c:v>
                </c:pt>
                <c:pt idx="6">
                  <c:v>0.377</c:v>
                </c:pt>
                <c:pt idx="7">
                  <c:v>0.46800000000000003</c:v>
                </c:pt>
                <c:pt idx="8">
                  <c:v>0.55500000000000005</c:v>
                </c:pt>
                <c:pt idx="9">
                  <c:v>0.55700000000000005</c:v>
                </c:pt>
                <c:pt idx="10">
                  <c:v>0.63300000000000001</c:v>
                </c:pt>
                <c:pt idx="11">
                  <c:v>0.70599999999999996</c:v>
                </c:pt>
                <c:pt idx="12">
                  <c:v>0.77600000000000002</c:v>
                </c:pt>
                <c:pt idx="13">
                  <c:v>0.83899999999999997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8B-4377-94A9-B0B3F387A342}"/>
            </c:ext>
          </c:extLst>
        </c:ser>
        <c:ser>
          <c:idx val="13"/>
          <c:order val="13"/>
          <c:tx>
            <c:strRef>
              <c:f>'[1]DATA AND CHART'!$O$1</c:f>
              <c:strCache>
                <c:ptCount val="1"/>
                <c:pt idx="0">
                  <c:v>SSP5-8.5 50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'[1]DATA AND CHART'!$O$2:$O$15</c:f>
              <c:numCache>
                <c:formatCode>General</c:formatCode>
                <c:ptCount val="14"/>
                <c:pt idx="0">
                  <c:v>0.05</c:v>
                </c:pt>
                <c:pt idx="1">
                  <c:v>9.8000000000000004E-2</c:v>
                </c:pt>
                <c:pt idx="2">
                  <c:v>0.157</c:v>
                </c:pt>
                <c:pt idx="3">
                  <c:v>0.23200000000000001</c:v>
                </c:pt>
                <c:pt idx="4">
                  <c:v>0.31</c:v>
                </c:pt>
                <c:pt idx="5">
                  <c:v>0.40400000000000003</c:v>
                </c:pt>
                <c:pt idx="6">
                  <c:v>0.50900000000000001</c:v>
                </c:pt>
                <c:pt idx="7">
                  <c:v>0.63300000000000001</c:v>
                </c:pt>
                <c:pt idx="8">
                  <c:v>0.76600000000000001</c:v>
                </c:pt>
                <c:pt idx="9">
                  <c:v>0.85599999999999998</c:v>
                </c:pt>
                <c:pt idx="10">
                  <c:v>0.98</c:v>
                </c:pt>
                <c:pt idx="11">
                  <c:v>1.1000000000000001</c:v>
                </c:pt>
                <c:pt idx="12">
                  <c:v>1.214</c:v>
                </c:pt>
                <c:pt idx="13">
                  <c:v>1.3220000000000001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68B-4377-94A9-B0B3F387A342}"/>
            </c:ext>
          </c:extLst>
        </c:ser>
        <c:ser>
          <c:idx val="14"/>
          <c:order val="14"/>
          <c:tx>
            <c:strRef>
              <c:f>'[1]DATA AND CHART'!$P$1</c:f>
              <c:strCache>
                <c:ptCount val="1"/>
                <c:pt idx="0">
                  <c:v>SSP5-8.5 95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'[1]DATA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'[1]DATA AND CHART'!$P$2:$P$15</c:f>
              <c:numCache>
                <c:formatCode>General</c:formatCode>
                <c:ptCount val="14"/>
                <c:pt idx="0">
                  <c:v>7.3999999999999996E-2</c:v>
                </c:pt>
                <c:pt idx="1">
                  <c:v>0.14699999999999999</c:v>
                </c:pt>
                <c:pt idx="2">
                  <c:v>0.23699999999999999</c:v>
                </c:pt>
                <c:pt idx="3">
                  <c:v>0.35299999999999998</c:v>
                </c:pt>
                <c:pt idx="4">
                  <c:v>0.47899999999999998</c:v>
                </c:pt>
                <c:pt idx="5">
                  <c:v>0.63300000000000001</c:v>
                </c:pt>
                <c:pt idx="6">
                  <c:v>0.81100000000000005</c:v>
                </c:pt>
                <c:pt idx="7">
                  <c:v>1.0149999999999999</c:v>
                </c:pt>
                <c:pt idx="8">
                  <c:v>1.242</c:v>
                </c:pt>
                <c:pt idx="9">
                  <c:v>1.476</c:v>
                </c:pt>
                <c:pt idx="10">
                  <c:v>1.698</c:v>
                </c:pt>
                <c:pt idx="11">
                  <c:v>1.919</c:v>
                </c:pt>
                <c:pt idx="12">
                  <c:v>2.1320000000000001</c:v>
                </c:pt>
                <c:pt idx="13">
                  <c:v>2.335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68B-4377-94A9-B0B3F387A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89199"/>
        <c:axId val="542586287"/>
      </c:lineChart>
      <c:catAx>
        <c:axId val="54258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586287"/>
        <c:crosses val="autoZero"/>
        <c:auto val="1"/>
        <c:lblAlgn val="ctr"/>
        <c:lblOffset val="100"/>
        <c:noMultiLvlLbl val="0"/>
      </c:catAx>
      <c:valAx>
        <c:axId val="54258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58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0</xdr:row>
      <xdr:rowOff>228600</xdr:rowOff>
    </xdr:from>
    <xdr:to>
      <xdr:col>18</xdr:col>
      <xdr:colOff>520700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17</xdr:row>
      <xdr:rowOff>0</xdr:rowOff>
    </xdr:from>
    <xdr:to>
      <xdr:col>18</xdr:col>
      <xdr:colOff>0</xdr:colOff>
      <xdr:row>47</xdr:row>
      <xdr:rowOff>34925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283" t="31285" r="19157" b="10661"/>
        <a:stretch/>
      </xdr:blipFill>
      <xdr:spPr>
        <a:xfrm>
          <a:off x="25400" y="3238500"/>
          <a:ext cx="11014075" cy="5749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0</xdr:row>
      <xdr:rowOff>228600</xdr:rowOff>
    </xdr:from>
    <xdr:to>
      <xdr:col>18</xdr:col>
      <xdr:colOff>520700</xdr:colOff>
      <xdr:row>27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16</xdr:row>
      <xdr:rowOff>152400</xdr:rowOff>
    </xdr:from>
    <xdr:to>
      <xdr:col>14</xdr:col>
      <xdr:colOff>655320</xdr:colOff>
      <xdr:row>43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99060</xdr:rowOff>
    </xdr:from>
    <xdr:to>
      <xdr:col>12</xdr:col>
      <xdr:colOff>548640</xdr:colOff>
      <xdr:row>28</xdr:row>
      <xdr:rowOff>170375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AA44F6-D181-4F23-8F0D-6594B718F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99060"/>
          <a:ext cx="7772400" cy="51919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IM012_Figure_1b_SLR_projections_global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TADATA"/>
      <sheetName val="Original Data"/>
      <sheetName val="Additional Data"/>
      <sheetName val="DATA AND CHART"/>
    </sheetNames>
    <sheetDataSet>
      <sheetData sheetId="0"/>
      <sheetData sheetId="1"/>
      <sheetData sheetId="2"/>
      <sheetData sheetId="3">
        <row r="1">
          <cell r="B1" t="str">
            <v>SSP1-1.9 5</v>
          </cell>
          <cell r="C1" t="str">
            <v>SSP1-1.9 50</v>
          </cell>
          <cell r="D1" t="str">
            <v>SSP1-1.9 95</v>
          </cell>
          <cell r="E1" t="str">
            <v>SSP1-2.6 5</v>
          </cell>
          <cell r="F1" t="str">
            <v>SSP1-2.6 50</v>
          </cell>
          <cell r="G1" t="str">
            <v>SSP1-2.6 95</v>
          </cell>
          <cell r="H1" t="str">
            <v>SSP2-4.5 5</v>
          </cell>
          <cell r="I1" t="str">
            <v>SSP2-4.5 50</v>
          </cell>
          <cell r="J1" t="str">
            <v>SSP2-4.5 95</v>
          </cell>
          <cell r="K1" t="str">
            <v>SSP3-7.0 5</v>
          </cell>
          <cell r="L1" t="str">
            <v>SSP3-7.0 50</v>
          </cell>
          <cell r="M1" t="str">
            <v>SSP3-7.0 95</v>
          </cell>
          <cell r="N1" t="str">
            <v>SSP5-8.5 5</v>
          </cell>
          <cell r="O1" t="str">
            <v>SSP5-8.5 50</v>
          </cell>
          <cell r="P1" t="str">
            <v>SSP5-8.5 95</v>
          </cell>
        </row>
        <row r="2">
          <cell r="A2">
            <v>2020</v>
          </cell>
          <cell r="B2">
            <v>3.9E-2</v>
          </cell>
          <cell r="C2">
            <v>4.9000000000000002E-2</v>
          </cell>
          <cell r="D2">
            <v>7.3999999999999996E-2</v>
          </cell>
          <cell r="E2">
            <v>3.9E-2</v>
          </cell>
          <cell r="F2">
            <v>4.9000000000000002E-2</v>
          </cell>
          <cell r="G2">
            <v>7.3999999999999996E-2</v>
          </cell>
          <cell r="H2">
            <v>3.9E-2</v>
          </cell>
          <cell r="I2">
            <v>4.9000000000000002E-2</v>
          </cell>
          <cell r="J2">
            <v>7.2999999999999995E-2</v>
          </cell>
          <cell r="K2">
            <v>3.9E-2</v>
          </cell>
          <cell r="L2">
            <v>4.9000000000000002E-2</v>
          </cell>
          <cell r="M2">
            <v>7.2999999999999995E-2</v>
          </cell>
          <cell r="N2">
            <v>3.9E-2</v>
          </cell>
          <cell r="O2">
            <v>0.05</v>
          </cell>
          <cell r="P2">
            <v>7.3999999999999996E-2</v>
          </cell>
        </row>
        <row r="3">
          <cell r="A3">
            <v>2030</v>
          </cell>
          <cell r="B3">
            <v>7.1999999999999995E-2</v>
          </cell>
          <cell r="C3">
            <v>9.1999999999999998E-2</v>
          </cell>
          <cell r="D3">
            <v>0.14099999999999999</v>
          </cell>
          <cell r="E3">
            <v>7.1999999999999995E-2</v>
          </cell>
          <cell r="F3">
            <v>9.1999999999999998E-2</v>
          </cell>
          <cell r="G3">
            <v>0.14099999999999999</v>
          </cell>
          <cell r="H3">
            <v>7.1999999999999995E-2</v>
          </cell>
          <cell r="I3">
            <v>9.2999999999999999E-2</v>
          </cell>
          <cell r="J3">
            <v>0.13900000000000001</v>
          </cell>
          <cell r="K3">
            <v>7.2999999999999995E-2</v>
          </cell>
          <cell r="L3">
            <v>9.4E-2</v>
          </cell>
          <cell r="M3">
            <v>0.14099999999999999</v>
          </cell>
          <cell r="N3">
            <v>7.8E-2</v>
          </cell>
          <cell r="O3">
            <v>9.8000000000000004E-2</v>
          </cell>
          <cell r="P3">
            <v>0.14699999999999999</v>
          </cell>
        </row>
        <row r="4">
          <cell r="A4">
            <v>2040</v>
          </cell>
          <cell r="B4">
            <v>9.5000000000000001E-2</v>
          </cell>
          <cell r="C4">
            <v>0.128</v>
          </cell>
          <cell r="D4">
            <v>0.20699999999999999</v>
          </cell>
          <cell r="E4">
            <v>0.10199999999999999</v>
          </cell>
          <cell r="F4">
            <v>0.13600000000000001</v>
          </cell>
          <cell r="G4">
            <v>0.214</v>
          </cell>
          <cell r="H4">
            <v>0.108</v>
          </cell>
          <cell r="I4">
            <v>0.14199999999999999</v>
          </cell>
          <cell r="J4">
            <v>0.217</v>
          </cell>
          <cell r="K4">
            <v>0.113</v>
          </cell>
          <cell r="L4">
            <v>0.14499999999999999</v>
          </cell>
          <cell r="M4">
            <v>0.224</v>
          </cell>
          <cell r="N4">
            <v>0.122</v>
          </cell>
          <cell r="O4">
            <v>0.157</v>
          </cell>
          <cell r="P4">
            <v>0.23699999999999999</v>
          </cell>
        </row>
        <row r="5">
          <cell r="A5">
            <v>2050</v>
          </cell>
          <cell r="B5">
            <v>0.13</v>
          </cell>
          <cell r="C5">
            <v>0.17599999999999999</v>
          </cell>
          <cell r="D5">
            <v>0.28899999999999998</v>
          </cell>
          <cell r="E5">
            <v>0.14099999999999999</v>
          </cell>
          <cell r="F5">
            <v>0.189</v>
          </cell>
          <cell r="G5">
            <v>0.30299999999999999</v>
          </cell>
          <cell r="H5">
            <v>0.157</v>
          </cell>
          <cell r="I5">
            <v>0.20399999999999999</v>
          </cell>
          <cell r="J5">
            <v>0.317</v>
          </cell>
          <cell r="K5">
            <v>0.16700000000000001</v>
          </cell>
          <cell r="L5">
            <v>0.215</v>
          </cell>
          <cell r="M5">
            <v>0.33100000000000002</v>
          </cell>
          <cell r="N5">
            <v>0.18</v>
          </cell>
          <cell r="O5">
            <v>0.23200000000000001</v>
          </cell>
          <cell r="P5">
            <v>0.35299999999999998</v>
          </cell>
        </row>
        <row r="6">
          <cell r="A6">
            <v>2060</v>
          </cell>
          <cell r="B6">
            <v>0.14799999999999999</v>
          </cell>
          <cell r="C6">
            <v>0.21</v>
          </cell>
          <cell r="D6">
            <v>0.36099999999999999</v>
          </cell>
          <cell r="E6">
            <v>0.17</v>
          </cell>
          <cell r="F6">
            <v>0.23200000000000001</v>
          </cell>
          <cell r="G6">
            <v>0.38600000000000001</v>
          </cell>
          <cell r="H6">
            <v>0.19700000000000001</v>
          </cell>
          <cell r="I6">
            <v>0.26200000000000001</v>
          </cell>
          <cell r="J6">
            <v>0.41599999999999998</v>
          </cell>
          <cell r="K6">
            <v>0.216</v>
          </cell>
          <cell r="L6">
            <v>0.28199999999999997</v>
          </cell>
          <cell r="M6">
            <v>0.443</v>
          </cell>
          <cell r="N6">
            <v>0.23799999999999999</v>
          </cell>
          <cell r="O6">
            <v>0.31</v>
          </cell>
          <cell r="P6">
            <v>0.47899999999999998</v>
          </cell>
        </row>
        <row r="7">
          <cell r="A7">
            <v>2070</v>
          </cell>
          <cell r="B7">
            <v>0.17699999999999999</v>
          </cell>
          <cell r="C7">
            <v>0.26</v>
          </cell>
          <cell r="D7">
            <v>0.44900000000000001</v>
          </cell>
          <cell r="E7">
            <v>0.20699999999999999</v>
          </cell>
          <cell r="F7">
            <v>0.28999999999999998</v>
          </cell>
          <cell r="G7">
            <v>0.48599999999999999</v>
          </cell>
          <cell r="H7">
            <v>0.24199999999999999</v>
          </cell>
          <cell r="I7">
            <v>0.33</v>
          </cell>
          <cell r="J7">
            <v>0.53400000000000003</v>
          </cell>
          <cell r="K7">
            <v>0.27600000000000002</v>
          </cell>
          <cell r="L7">
            <v>0.36599999999999999</v>
          </cell>
          <cell r="M7">
            <v>0.57999999999999996</v>
          </cell>
          <cell r="N7">
            <v>0.307</v>
          </cell>
          <cell r="O7">
            <v>0.40400000000000003</v>
          </cell>
          <cell r="P7">
            <v>0.63300000000000001</v>
          </cell>
        </row>
        <row r="8">
          <cell r="A8">
            <v>2080</v>
          </cell>
          <cell r="B8">
            <v>0.193</v>
          </cell>
          <cell r="C8">
            <v>0.30099999999999999</v>
          </cell>
          <cell r="D8">
            <v>0.53</v>
          </cell>
          <cell r="E8">
            <v>0.23</v>
          </cell>
          <cell r="F8">
            <v>0.33800000000000002</v>
          </cell>
          <cell r="G8">
            <v>0.58399999999999996</v>
          </cell>
          <cell r="H8">
            <v>0.28699999999999998</v>
          </cell>
          <cell r="I8">
            <v>0.40300000000000002</v>
          </cell>
          <cell r="J8">
            <v>0.66200000000000003</v>
          </cell>
          <cell r="K8">
            <v>0.33700000000000002</v>
          </cell>
          <cell r="L8">
            <v>0.45800000000000002</v>
          </cell>
          <cell r="M8">
            <v>0.73499999999999999</v>
          </cell>
          <cell r="N8">
            <v>0.377</v>
          </cell>
          <cell r="O8">
            <v>0.50900000000000001</v>
          </cell>
          <cell r="P8">
            <v>0.81100000000000005</v>
          </cell>
        </row>
        <row r="9">
          <cell r="A9">
            <v>2090</v>
          </cell>
          <cell r="B9">
            <v>0.215</v>
          </cell>
          <cell r="C9">
            <v>0.34799999999999998</v>
          </cell>
          <cell r="D9">
            <v>0.62</v>
          </cell>
          <cell r="E9">
            <v>0.252</v>
          </cell>
          <cell r="F9">
            <v>0.38600000000000001</v>
          </cell>
          <cell r="G9">
            <v>0.68</v>
          </cell>
          <cell r="H9">
            <v>0.32600000000000001</v>
          </cell>
          <cell r="I9">
            <v>0.47599999999999998</v>
          </cell>
          <cell r="J9">
            <v>0.79400000000000004</v>
          </cell>
          <cell r="K9">
            <v>0.40600000000000003</v>
          </cell>
          <cell r="L9">
            <v>0.56100000000000005</v>
          </cell>
          <cell r="M9">
            <v>0.90600000000000003</v>
          </cell>
          <cell r="N9">
            <v>0.46800000000000003</v>
          </cell>
          <cell r="O9">
            <v>0.63300000000000001</v>
          </cell>
          <cell r="P9">
            <v>1.0149999999999999</v>
          </cell>
        </row>
        <row r="10">
          <cell r="A10">
            <v>2100</v>
          </cell>
          <cell r="B10">
            <v>0.21199999999999999</v>
          </cell>
          <cell r="C10">
            <v>0.38400000000000001</v>
          </cell>
          <cell r="D10">
            <v>0.70399999999999996</v>
          </cell>
          <cell r="E10">
            <v>0.26500000000000001</v>
          </cell>
          <cell r="F10">
            <v>0.436</v>
          </cell>
          <cell r="G10">
            <v>0.77800000000000002</v>
          </cell>
          <cell r="H10">
            <v>0.371</v>
          </cell>
          <cell r="I10">
            <v>0.55600000000000005</v>
          </cell>
          <cell r="J10">
            <v>0.93899999999999995</v>
          </cell>
          <cell r="K10">
            <v>0.48</v>
          </cell>
          <cell r="L10">
            <v>0.67900000000000005</v>
          </cell>
          <cell r="M10">
            <v>1.1080000000000001</v>
          </cell>
          <cell r="N10">
            <v>0.55500000000000005</v>
          </cell>
          <cell r="O10">
            <v>0.76600000000000001</v>
          </cell>
          <cell r="P10">
            <v>1.242</v>
          </cell>
        </row>
        <row r="11">
          <cell r="A11">
            <v>2110</v>
          </cell>
          <cell r="B11">
            <v>0.24099999999999999</v>
          </cell>
          <cell r="C11">
            <v>0.42799999999999999</v>
          </cell>
          <cell r="D11">
            <v>0.78100000000000003</v>
          </cell>
          <cell r="E11">
            <v>0.29299999999999998</v>
          </cell>
          <cell r="F11">
            <v>0.497</v>
          </cell>
          <cell r="G11">
            <v>0.874</v>
          </cell>
          <cell r="H11">
            <v>0.39500000000000002</v>
          </cell>
          <cell r="I11">
            <v>0.628</v>
          </cell>
          <cell r="J11">
            <v>1.08</v>
          </cell>
          <cell r="K11">
            <v>0.497</v>
          </cell>
          <cell r="L11">
            <v>0.75800000000000001</v>
          </cell>
          <cell r="M11">
            <v>1.2769999999999999</v>
          </cell>
          <cell r="N11">
            <v>0.55700000000000005</v>
          </cell>
          <cell r="O11">
            <v>0.85599999999999998</v>
          </cell>
          <cell r="P11">
            <v>1.476</v>
          </cell>
        </row>
        <row r="12">
          <cell r="A12">
            <v>2120</v>
          </cell>
          <cell r="B12">
            <v>0.25600000000000001</v>
          </cell>
          <cell r="C12">
            <v>0.46600000000000003</v>
          </cell>
          <cell r="D12">
            <v>0.86499999999999999</v>
          </cell>
          <cell r="E12">
            <v>0.315</v>
          </cell>
          <cell r="F12">
            <v>0.54500000000000004</v>
          </cell>
          <cell r="G12">
            <v>0.97299999999999998</v>
          </cell>
          <cell r="H12">
            <v>0.436</v>
          </cell>
          <cell r="I12">
            <v>0.70199999999999996</v>
          </cell>
          <cell r="J12">
            <v>1.22</v>
          </cell>
          <cell r="K12">
            <v>0.56399999999999995</v>
          </cell>
          <cell r="L12">
            <v>0.86799999999999999</v>
          </cell>
          <cell r="M12">
            <v>1.4670000000000001</v>
          </cell>
          <cell r="N12">
            <v>0.63300000000000001</v>
          </cell>
          <cell r="O12">
            <v>0.98</v>
          </cell>
          <cell r="P12">
            <v>1.698</v>
          </cell>
        </row>
        <row r="13">
          <cell r="A13">
            <v>2130</v>
          </cell>
          <cell r="B13">
            <v>0.26900000000000002</v>
          </cell>
          <cell r="C13">
            <v>0.502</v>
          </cell>
          <cell r="D13">
            <v>0.94499999999999995</v>
          </cell>
          <cell r="E13">
            <v>0.33500000000000002</v>
          </cell>
          <cell r="F13">
            <v>0.59099999999999997</v>
          </cell>
          <cell r="G13">
            <v>1.07</v>
          </cell>
          <cell r="H13">
            <v>0.47599999999999998</v>
          </cell>
          <cell r="I13">
            <v>0.77500000000000002</v>
          </cell>
          <cell r="J13">
            <v>1.359</v>
          </cell>
          <cell r="K13">
            <v>0.63200000000000001</v>
          </cell>
          <cell r="L13">
            <v>0.97799999999999998</v>
          </cell>
          <cell r="M13">
            <v>1.657</v>
          </cell>
          <cell r="N13">
            <v>0.70599999999999996</v>
          </cell>
          <cell r="O13">
            <v>1.1000000000000001</v>
          </cell>
          <cell r="P13">
            <v>1.919</v>
          </cell>
        </row>
        <row r="14">
          <cell r="A14">
            <v>2140</v>
          </cell>
          <cell r="B14">
            <v>0.28000000000000003</v>
          </cell>
          <cell r="C14">
            <v>0.53600000000000003</v>
          </cell>
          <cell r="D14">
            <v>1.022</v>
          </cell>
          <cell r="E14">
            <v>0.35399999999999998</v>
          </cell>
          <cell r="F14">
            <v>0.63700000000000001</v>
          </cell>
          <cell r="G14">
            <v>1.1619999999999999</v>
          </cell>
          <cell r="H14">
            <v>0.51500000000000001</v>
          </cell>
          <cell r="I14">
            <v>0.84799999999999998</v>
          </cell>
          <cell r="J14">
            <v>1.498</v>
          </cell>
          <cell r="K14">
            <v>0.69799999999999995</v>
          </cell>
          <cell r="L14">
            <v>1.0860000000000001</v>
          </cell>
          <cell r="M14">
            <v>1.8460000000000001</v>
          </cell>
          <cell r="N14">
            <v>0.77600000000000002</v>
          </cell>
          <cell r="O14">
            <v>1.214</v>
          </cell>
          <cell r="P14">
            <v>2.1320000000000001</v>
          </cell>
        </row>
        <row r="15">
          <cell r="A15">
            <v>2150</v>
          </cell>
          <cell r="B15">
            <v>0.28999999999999998</v>
          </cell>
          <cell r="C15">
            <v>0.56899999999999995</v>
          </cell>
          <cell r="D15">
            <v>1.1000000000000001</v>
          </cell>
          <cell r="E15">
            <v>0.371</v>
          </cell>
          <cell r="F15">
            <v>0.68100000000000005</v>
          </cell>
          <cell r="G15">
            <v>1.2549999999999999</v>
          </cell>
          <cell r="H15">
            <v>0.55300000000000005</v>
          </cell>
          <cell r="I15">
            <v>0.91900000000000004</v>
          </cell>
          <cell r="J15">
            <v>1.635</v>
          </cell>
          <cell r="K15">
            <v>0.76300000000000001</v>
          </cell>
          <cell r="L15">
            <v>1.19</v>
          </cell>
          <cell r="M15">
            <v>2.0310000000000001</v>
          </cell>
          <cell r="N15">
            <v>0.83899999999999997</v>
          </cell>
          <cell r="O15">
            <v>1.3220000000000001</v>
          </cell>
          <cell r="P15">
            <v>2.335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5DC8-F5FC-426A-807C-FB5345F0102A}">
  <dimension ref="A1:M125"/>
  <sheetViews>
    <sheetView workbookViewId="0">
      <selection activeCell="F30" sqref="F30"/>
    </sheetView>
  </sheetViews>
  <sheetFormatPr baseColWidth="10" defaultColWidth="9.140625" defaultRowHeight="15" x14ac:dyDescent="0.25"/>
  <cols>
    <col min="1" max="1" width="12" bestFit="1" customWidth="1"/>
    <col min="2" max="2" width="23.7109375" customWidth="1"/>
    <col min="3" max="3" width="22" customWidth="1"/>
  </cols>
  <sheetData>
    <row r="1" spans="1:13" ht="25.5" x14ac:dyDescent="0.25">
      <c r="A1" s="7" t="s">
        <v>0</v>
      </c>
      <c r="B1" s="9" t="s">
        <v>8</v>
      </c>
      <c r="C1" s="9" t="s">
        <v>7</v>
      </c>
    </row>
    <row r="2" spans="1:13" x14ac:dyDescent="0.25">
      <c r="A2" s="8">
        <v>1900</v>
      </c>
      <c r="B2">
        <v>-148.46748185261109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>
        <v>1901</v>
      </c>
      <c r="B3">
        <v>-146.75311515261109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>
        <v>1902</v>
      </c>
      <c r="B4">
        <v>-148.32143455261109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>
        <v>1903</v>
      </c>
      <c r="B5">
        <v>-142.16405635261111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>
        <v>1904</v>
      </c>
      <c r="B6">
        <v>-144.4036914526111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>
        <v>1905</v>
      </c>
      <c r="B7">
        <v>-142.95469965261111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>
        <v>1906</v>
      </c>
      <c r="B8">
        <v>-145.50153435261109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>
        <v>1907</v>
      </c>
      <c r="B9">
        <v>-143.1256308526111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>
        <v>1908</v>
      </c>
      <c r="B10">
        <v>-148.35394855261109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>
        <v>1909</v>
      </c>
      <c r="B11">
        <v>-145.1862071526111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>
        <v>1910</v>
      </c>
      <c r="B12">
        <v>-144.37638115261109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>
        <v>1911</v>
      </c>
      <c r="B13">
        <v>-135.48652375261111</v>
      </c>
      <c r="C13" s="2"/>
      <c r="D13" s="2"/>
      <c r="E13" s="2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>
        <v>1912</v>
      </c>
      <c r="B14">
        <v>-133.68273695261109</v>
      </c>
      <c r="C14" s="2"/>
      <c r="D14" s="2"/>
      <c r="E14" s="2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>
        <v>1913</v>
      </c>
      <c r="B15">
        <v>-130.19352345261112</v>
      </c>
    </row>
    <row r="16" spans="1:13" x14ac:dyDescent="0.25">
      <c r="A16">
        <v>1914</v>
      </c>
      <c r="B16">
        <v>-127.01598215261112</v>
      </c>
    </row>
    <row r="17" spans="1:2" x14ac:dyDescent="0.25">
      <c r="A17">
        <v>1915</v>
      </c>
      <c r="B17">
        <v>-122.60722315261111</v>
      </c>
    </row>
    <row r="18" spans="1:2" x14ac:dyDescent="0.25">
      <c r="A18">
        <v>1916</v>
      </c>
      <c r="B18">
        <v>-132.26632025261111</v>
      </c>
    </row>
    <row r="19" spans="1:2" x14ac:dyDescent="0.25">
      <c r="A19">
        <v>1917</v>
      </c>
      <c r="B19">
        <v>-130.23005015261111</v>
      </c>
    </row>
    <row r="20" spans="1:2" x14ac:dyDescent="0.25">
      <c r="A20">
        <v>1918</v>
      </c>
      <c r="B20">
        <v>-128.4990695526111</v>
      </c>
    </row>
    <row r="21" spans="1:2" x14ac:dyDescent="0.25">
      <c r="A21">
        <v>1919</v>
      </c>
      <c r="B21">
        <v>-125.46595805261111</v>
      </c>
    </row>
    <row r="22" spans="1:2" x14ac:dyDescent="0.25">
      <c r="A22">
        <v>1920</v>
      </c>
      <c r="B22">
        <v>-122.22633125261112</v>
      </c>
    </row>
    <row r="23" spans="1:2" x14ac:dyDescent="0.25">
      <c r="A23">
        <v>1921</v>
      </c>
      <c r="B23">
        <v>-121.63854675261111</v>
      </c>
    </row>
    <row r="24" spans="1:2" x14ac:dyDescent="0.25">
      <c r="A24">
        <v>1922</v>
      </c>
      <c r="B24">
        <v>-121.73416315261112</v>
      </c>
    </row>
    <row r="25" spans="1:2" x14ac:dyDescent="0.25">
      <c r="A25">
        <v>1923</v>
      </c>
      <c r="B25">
        <v>-125.98246585261111</v>
      </c>
    </row>
    <row r="26" spans="1:2" x14ac:dyDescent="0.25">
      <c r="A26">
        <v>1924</v>
      </c>
      <c r="B26">
        <v>-126.56328175261112</v>
      </c>
    </row>
    <row r="27" spans="1:2" x14ac:dyDescent="0.25">
      <c r="A27">
        <v>1925</v>
      </c>
      <c r="B27">
        <v>-126.99094505261111</v>
      </c>
    </row>
    <row r="28" spans="1:2" x14ac:dyDescent="0.25">
      <c r="A28">
        <v>1926</v>
      </c>
      <c r="B28">
        <v>-124.99384675261111</v>
      </c>
    </row>
    <row r="29" spans="1:2" x14ac:dyDescent="0.25">
      <c r="A29">
        <v>1927</v>
      </c>
      <c r="B29">
        <v>-122.83924135261111</v>
      </c>
    </row>
    <row r="30" spans="1:2" x14ac:dyDescent="0.25">
      <c r="A30">
        <v>1928</v>
      </c>
      <c r="B30">
        <v>-124.33727455261111</v>
      </c>
    </row>
    <row r="31" spans="1:2" x14ac:dyDescent="0.25">
      <c r="A31">
        <v>1929</v>
      </c>
      <c r="B31">
        <v>-123.30402195261111</v>
      </c>
    </row>
    <row r="32" spans="1:2" x14ac:dyDescent="0.25">
      <c r="A32">
        <v>1930</v>
      </c>
      <c r="B32">
        <v>-119.87121105261112</v>
      </c>
    </row>
    <row r="33" spans="1:2" x14ac:dyDescent="0.25">
      <c r="A33">
        <v>1931</v>
      </c>
      <c r="B33">
        <v>-119.96980745261111</v>
      </c>
    </row>
    <row r="34" spans="1:2" x14ac:dyDescent="0.25">
      <c r="A34">
        <v>1932</v>
      </c>
      <c r="B34">
        <v>-112.82243015261112</v>
      </c>
    </row>
    <row r="35" spans="1:2" x14ac:dyDescent="0.25">
      <c r="A35">
        <v>1933</v>
      </c>
      <c r="B35">
        <v>-112.99593155261111</v>
      </c>
    </row>
    <row r="36" spans="1:2" x14ac:dyDescent="0.25">
      <c r="A36">
        <v>1934</v>
      </c>
      <c r="B36">
        <v>-118.49036815261111</v>
      </c>
    </row>
    <row r="37" spans="1:2" x14ac:dyDescent="0.25">
      <c r="A37">
        <v>1935</v>
      </c>
      <c r="B37">
        <v>-111.38332055261111</v>
      </c>
    </row>
    <row r="38" spans="1:2" x14ac:dyDescent="0.25">
      <c r="A38">
        <v>1936</v>
      </c>
      <c r="B38">
        <v>-114.08424325261112</v>
      </c>
    </row>
    <row r="39" spans="1:2" x14ac:dyDescent="0.25">
      <c r="A39">
        <v>1937</v>
      </c>
      <c r="B39">
        <v>-108.56049675261112</v>
      </c>
    </row>
    <row r="40" spans="1:2" x14ac:dyDescent="0.25">
      <c r="A40">
        <v>1938</v>
      </c>
      <c r="B40">
        <v>-103.85024305261111</v>
      </c>
    </row>
    <row r="41" spans="1:2" x14ac:dyDescent="0.25">
      <c r="A41">
        <v>1939</v>
      </c>
      <c r="B41">
        <v>-99.715491992611106</v>
      </c>
    </row>
    <row r="42" spans="1:2" x14ac:dyDescent="0.25">
      <c r="A42">
        <v>1940</v>
      </c>
      <c r="B42">
        <v>-104.37480855261111</v>
      </c>
    </row>
    <row r="43" spans="1:2" x14ac:dyDescent="0.25">
      <c r="A43">
        <v>1941</v>
      </c>
      <c r="B43">
        <v>-94.407388012611108</v>
      </c>
    </row>
    <row r="44" spans="1:2" x14ac:dyDescent="0.25">
      <c r="A44">
        <v>1942</v>
      </c>
      <c r="B44">
        <v>-93.81198792261111</v>
      </c>
    </row>
    <row r="45" spans="1:2" x14ac:dyDescent="0.25">
      <c r="A45">
        <v>1943</v>
      </c>
      <c r="B45">
        <v>-91.329184242611106</v>
      </c>
    </row>
    <row r="46" spans="1:2" x14ac:dyDescent="0.25">
      <c r="A46">
        <v>1944</v>
      </c>
      <c r="B46">
        <v>-95.534916922611117</v>
      </c>
    </row>
    <row r="47" spans="1:2" x14ac:dyDescent="0.25">
      <c r="A47">
        <v>1945</v>
      </c>
      <c r="B47">
        <v>-94.082109842611118</v>
      </c>
    </row>
    <row r="48" spans="1:2" x14ac:dyDescent="0.25">
      <c r="A48">
        <v>1946</v>
      </c>
      <c r="B48">
        <v>-85.467725952611119</v>
      </c>
    </row>
    <row r="49" spans="1:2" x14ac:dyDescent="0.25">
      <c r="A49">
        <v>1947</v>
      </c>
      <c r="B49">
        <v>-86.616525702611114</v>
      </c>
    </row>
    <row r="50" spans="1:2" x14ac:dyDescent="0.25">
      <c r="A50">
        <v>1948</v>
      </c>
      <c r="B50">
        <v>-82.030047962611107</v>
      </c>
    </row>
    <row r="51" spans="1:2" x14ac:dyDescent="0.25">
      <c r="A51">
        <v>1949</v>
      </c>
      <c r="B51">
        <v>-77.734473622611119</v>
      </c>
    </row>
    <row r="52" spans="1:2" x14ac:dyDescent="0.25">
      <c r="A52">
        <v>1950</v>
      </c>
      <c r="B52">
        <v>-77.964799932611115</v>
      </c>
    </row>
    <row r="53" spans="1:2" x14ac:dyDescent="0.25">
      <c r="A53">
        <v>1951</v>
      </c>
      <c r="B53">
        <v>-70.866269652611109</v>
      </c>
    </row>
    <row r="54" spans="1:2" x14ac:dyDescent="0.25">
      <c r="A54">
        <v>1952</v>
      </c>
      <c r="B54">
        <v>-70.864698082611113</v>
      </c>
    </row>
    <row r="55" spans="1:2" x14ac:dyDescent="0.25">
      <c r="A55">
        <v>1953</v>
      </c>
      <c r="B55">
        <v>-67.423495432611119</v>
      </c>
    </row>
    <row r="56" spans="1:2" x14ac:dyDescent="0.25">
      <c r="A56">
        <v>1954</v>
      </c>
      <c r="B56">
        <v>-71.490253302611109</v>
      </c>
    </row>
    <row r="57" spans="1:2" x14ac:dyDescent="0.25">
      <c r="A57">
        <v>1955</v>
      </c>
      <c r="B57">
        <v>-70.100235312611119</v>
      </c>
    </row>
    <row r="58" spans="1:2" x14ac:dyDescent="0.25">
      <c r="A58">
        <v>1956</v>
      </c>
      <c r="B58">
        <v>-75.749302102611111</v>
      </c>
    </row>
    <row r="59" spans="1:2" x14ac:dyDescent="0.25">
      <c r="A59">
        <v>1957</v>
      </c>
      <c r="B59">
        <v>-65.011359512611108</v>
      </c>
    </row>
    <row r="60" spans="1:2" x14ac:dyDescent="0.25">
      <c r="A60">
        <v>1958</v>
      </c>
      <c r="B60">
        <v>-65.197929612611105</v>
      </c>
    </row>
    <row r="61" spans="1:2" x14ac:dyDescent="0.25">
      <c r="A61">
        <v>1959</v>
      </c>
      <c r="B61">
        <v>-63.974089892611111</v>
      </c>
    </row>
    <row r="62" spans="1:2" x14ac:dyDescent="0.25">
      <c r="A62">
        <v>1960</v>
      </c>
      <c r="B62">
        <v>-60.814219922611116</v>
      </c>
    </row>
    <row r="63" spans="1:2" x14ac:dyDescent="0.25">
      <c r="A63">
        <v>1961</v>
      </c>
      <c r="B63">
        <v>-59.096357932611113</v>
      </c>
    </row>
    <row r="64" spans="1:2" x14ac:dyDescent="0.25">
      <c r="A64">
        <v>1962</v>
      </c>
      <c r="B64">
        <v>-61.417627702611114</v>
      </c>
    </row>
    <row r="65" spans="1:2" x14ac:dyDescent="0.25">
      <c r="A65">
        <v>1963</v>
      </c>
      <c r="B65">
        <v>-61.658003872611111</v>
      </c>
    </row>
    <row r="66" spans="1:2" x14ac:dyDescent="0.25">
      <c r="A66">
        <v>1964</v>
      </c>
      <c r="B66">
        <v>-65.78100740261111</v>
      </c>
    </row>
    <row r="67" spans="1:2" x14ac:dyDescent="0.25">
      <c r="A67">
        <v>1965</v>
      </c>
      <c r="B67">
        <v>-58.837699162611109</v>
      </c>
    </row>
    <row r="68" spans="1:2" x14ac:dyDescent="0.25">
      <c r="A68">
        <v>1966</v>
      </c>
      <c r="B68">
        <v>-62.61084787261111</v>
      </c>
    </row>
    <row r="69" spans="1:2" x14ac:dyDescent="0.25">
      <c r="A69">
        <v>1967</v>
      </c>
      <c r="B69">
        <v>-62.819316882611112</v>
      </c>
    </row>
    <row r="70" spans="1:2" x14ac:dyDescent="0.25">
      <c r="A70">
        <v>1968</v>
      </c>
      <c r="B70">
        <v>-62.545562332611112</v>
      </c>
    </row>
    <row r="71" spans="1:2" x14ac:dyDescent="0.25">
      <c r="A71">
        <v>1969</v>
      </c>
      <c r="B71">
        <v>-59.28754559261111</v>
      </c>
    </row>
    <row r="72" spans="1:2" x14ac:dyDescent="0.25">
      <c r="A72">
        <v>1970</v>
      </c>
      <c r="B72">
        <v>-60.437347612611113</v>
      </c>
    </row>
    <row r="73" spans="1:2" x14ac:dyDescent="0.25">
      <c r="A73">
        <v>1971</v>
      </c>
      <c r="B73">
        <v>-54.525800032611116</v>
      </c>
    </row>
    <row r="74" spans="1:2" x14ac:dyDescent="0.25">
      <c r="A74">
        <v>1972</v>
      </c>
      <c r="B74">
        <v>-52.748561472611115</v>
      </c>
    </row>
    <row r="75" spans="1:2" x14ac:dyDescent="0.25">
      <c r="A75">
        <v>1973</v>
      </c>
      <c r="B75">
        <v>-56.27323484261111</v>
      </c>
    </row>
    <row r="76" spans="1:2" x14ac:dyDescent="0.25">
      <c r="A76">
        <v>1974</v>
      </c>
      <c r="B76">
        <v>-50.039969312611113</v>
      </c>
    </row>
    <row r="77" spans="1:2" x14ac:dyDescent="0.25">
      <c r="A77">
        <v>1975</v>
      </c>
      <c r="B77">
        <v>-47.390049132611111</v>
      </c>
    </row>
    <row r="78" spans="1:2" x14ac:dyDescent="0.25">
      <c r="A78">
        <v>1976</v>
      </c>
      <c r="B78">
        <v>-50.231721882611112</v>
      </c>
    </row>
    <row r="79" spans="1:2" x14ac:dyDescent="0.25">
      <c r="A79">
        <v>1977</v>
      </c>
      <c r="B79">
        <v>-48.714584462611114</v>
      </c>
    </row>
    <row r="80" spans="1:2" x14ac:dyDescent="0.25">
      <c r="A80">
        <v>1978</v>
      </c>
      <c r="B80">
        <v>-47.548258162611113</v>
      </c>
    </row>
    <row r="81" spans="1:3" x14ac:dyDescent="0.25">
      <c r="A81">
        <v>1979</v>
      </c>
      <c r="B81">
        <v>-45.476181462611116</v>
      </c>
    </row>
    <row r="82" spans="1:3" x14ac:dyDescent="0.25">
      <c r="A82">
        <v>1980</v>
      </c>
      <c r="B82">
        <v>-43.304490862611111</v>
      </c>
    </row>
    <row r="83" spans="1:3" x14ac:dyDescent="0.25">
      <c r="A83">
        <v>1981</v>
      </c>
      <c r="B83">
        <v>-33.583102972611108</v>
      </c>
    </row>
    <row r="84" spans="1:3" x14ac:dyDescent="0.25">
      <c r="A84">
        <v>1982</v>
      </c>
      <c r="B84">
        <v>-37.402834382611111</v>
      </c>
    </row>
    <row r="85" spans="1:3" x14ac:dyDescent="0.25">
      <c r="A85">
        <v>1983</v>
      </c>
      <c r="B85">
        <v>-33.560327192611112</v>
      </c>
    </row>
    <row r="86" spans="1:3" x14ac:dyDescent="0.25">
      <c r="A86">
        <v>1984</v>
      </c>
      <c r="B86">
        <v>-32.742130262611113</v>
      </c>
    </row>
    <row r="87" spans="1:3" x14ac:dyDescent="0.25">
      <c r="A87">
        <v>1985</v>
      </c>
      <c r="B87">
        <v>-37.592249942611112</v>
      </c>
    </row>
    <row r="88" spans="1:3" x14ac:dyDescent="0.25">
      <c r="A88">
        <v>1986</v>
      </c>
      <c r="B88">
        <v>-34.469646272611108</v>
      </c>
    </row>
    <row r="89" spans="1:3" x14ac:dyDescent="0.25">
      <c r="A89">
        <v>1987</v>
      </c>
      <c r="B89">
        <v>-34.561671362611108</v>
      </c>
    </row>
    <row r="90" spans="1:3" x14ac:dyDescent="0.25">
      <c r="A90">
        <v>1988</v>
      </c>
      <c r="B90">
        <v>-34.219266402611112</v>
      </c>
    </row>
    <row r="91" spans="1:3" x14ac:dyDescent="0.25">
      <c r="A91">
        <v>1989</v>
      </c>
      <c r="B91">
        <v>-30.226740472611112</v>
      </c>
    </row>
    <row r="92" spans="1:3" x14ac:dyDescent="0.25">
      <c r="A92">
        <v>1990</v>
      </c>
      <c r="B92">
        <v>-26.692027862611113</v>
      </c>
    </row>
    <row r="93" spans="1:3" x14ac:dyDescent="0.25">
      <c r="A93">
        <v>1991</v>
      </c>
      <c r="B93">
        <v>-27.040971032611111</v>
      </c>
    </row>
    <row r="94" spans="1:3" x14ac:dyDescent="0.25">
      <c r="A94">
        <v>1992</v>
      </c>
      <c r="B94">
        <v>-26.602028012611107</v>
      </c>
    </row>
    <row r="95" spans="1:3" x14ac:dyDescent="0.25">
      <c r="A95">
        <v>1993</v>
      </c>
      <c r="B95">
        <v>-26.069870832611109</v>
      </c>
      <c r="C95">
        <v>-20.830380805555553</v>
      </c>
    </row>
    <row r="96" spans="1:3" x14ac:dyDescent="0.25">
      <c r="A96">
        <v>1994</v>
      </c>
      <c r="B96">
        <v>-23.112759422611113</v>
      </c>
      <c r="C96">
        <v>-17.711357305555556</v>
      </c>
    </row>
    <row r="97" spans="1:3" x14ac:dyDescent="0.25">
      <c r="A97">
        <v>1995</v>
      </c>
      <c r="B97">
        <v>-17.709230232611112</v>
      </c>
      <c r="C97">
        <v>-14.641749305555553</v>
      </c>
    </row>
    <row r="98" spans="1:3" x14ac:dyDescent="0.25">
      <c r="A98">
        <v>1996</v>
      </c>
      <c r="B98">
        <v>-17.72090782261111</v>
      </c>
      <c r="C98">
        <v>-14.867665305555555</v>
      </c>
    </row>
    <row r="99" spans="1:3" x14ac:dyDescent="0.25">
      <c r="A99">
        <v>1997</v>
      </c>
      <c r="B99">
        <v>-9.44600162161111</v>
      </c>
      <c r="C99">
        <v>-13.377965305555556</v>
      </c>
    </row>
    <row r="100" spans="1:3" x14ac:dyDescent="0.25">
      <c r="A100">
        <v>1998</v>
      </c>
      <c r="B100">
        <v>-12.388865889611111</v>
      </c>
      <c r="C100">
        <v>-12.112714305555555</v>
      </c>
    </row>
    <row r="101" spans="1:3" x14ac:dyDescent="0.25">
      <c r="A101">
        <v>1999</v>
      </c>
      <c r="B101">
        <v>-7.970115386611111</v>
      </c>
      <c r="C101">
        <v>-10.438243305555554</v>
      </c>
    </row>
    <row r="102" spans="1:3" x14ac:dyDescent="0.25">
      <c r="A102">
        <v>2000</v>
      </c>
      <c r="B102">
        <v>-5.7137610316111109</v>
      </c>
      <c r="C102">
        <v>-6.9103423055555524</v>
      </c>
    </row>
    <row r="103" spans="1:3" x14ac:dyDescent="0.25">
      <c r="A103">
        <v>2001</v>
      </c>
      <c r="B103">
        <v>-1.9631232866111108</v>
      </c>
      <c r="C103">
        <v>-2.4830193055555538</v>
      </c>
    </row>
    <row r="104" spans="1:3" x14ac:dyDescent="0.25">
      <c r="A104">
        <v>2002</v>
      </c>
      <c r="B104">
        <v>3.3319441203888891</v>
      </c>
      <c r="C104">
        <v>0.74045969444444637</v>
      </c>
    </row>
    <row r="105" spans="1:3" x14ac:dyDescent="0.25">
      <c r="A105">
        <v>2003</v>
      </c>
      <c r="B105">
        <v>8.4919652673888883</v>
      </c>
      <c r="C105">
        <v>4.6542506944444462</v>
      </c>
    </row>
    <row r="106" spans="1:3" x14ac:dyDescent="0.25">
      <c r="A106">
        <v>2004</v>
      </c>
      <c r="B106">
        <v>4.5733298843888894</v>
      </c>
      <c r="C106">
        <v>6.3361176944444475</v>
      </c>
    </row>
    <row r="107" spans="1:3" x14ac:dyDescent="0.25">
      <c r="A107">
        <v>2005</v>
      </c>
      <c r="B107">
        <v>7.7515650573888895</v>
      </c>
      <c r="C107">
        <v>10.773225694444445</v>
      </c>
    </row>
    <row r="108" spans="1:3" x14ac:dyDescent="0.25">
      <c r="A108">
        <v>2006</v>
      </c>
      <c r="B108">
        <v>13.544740937388889</v>
      </c>
      <c r="C108">
        <v>13.375812694444441</v>
      </c>
    </row>
    <row r="109" spans="1:3" x14ac:dyDescent="0.25">
      <c r="A109">
        <v>2007</v>
      </c>
      <c r="B109">
        <v>12.976677967388889</v>
      </c>
      <c r="C109">
        <v>14.390569694444441</v>
      </c>
    </row>
    <row r="110" spans="1:3" x14ac:dyDescent="0.25">
      <c r="A110">
        <v>2008</v>
      </c>
      <c r="B110">
        <v>19.554256497388891</v>
      </c>
      <c r="C110">
        <v>17.670912694444446</v>
      </c>
    </row>
    <row r="111" spans="1:3" x14ac:dyDescent="0.25">
      <c r="A111">
        <v>2009</v>
      </c>
      <c r="B111">
        <v>23.644755307388891</v>
      </c>
      <c r="C111">
        <v>21.770415694444448</v>
      </c>
    </row>
    <row r="112" spans="1:3" x14ac:dyDescent="0.25">
      <c r="A112">
        <v>2010</v>
      </c>
      <c r="B112">
        <v>28.225400487388889</v>
      </c>
      <c r="C112">
        <v>23.661672694444448</v>
      </c>
    </row>
    <row r="113" spans="1:3" x14ac:dyDescent="0.25">
      <c r="A113" s="10">
        <f t="shared" ref="A113:A117" si="0">A112+1</f>
        <v>2011</v>
      </c>
      <c r="C113">
        <v>23.324389694444449</v>
      </c>
    </row>
    <row r="114" spans="1:3" x14ac:dyDescent="0.25">
      <c r="A114" s="10">
        <f t="shared" si="0"/>
        <v>2012</v>
      </c>
      <c r="C114">
        <v>33.070388694444446</v>
      </c>
    </row>
    <row r="115" spans="1:3" x14ac:dyDescent="0.25">
      <c r="A115" s="10">
        <f t="shared" si="0"/>
        <v>2013</v>
      </c>
      <c r="C115">
        <v>35.828819694444448</v>
      </c>
    </row>
    <row r="116" spans="1:3" x14ac:dyDescent="0.25">
      <c r="A116" s="10">
        <f t="shared" si="0"/>
        <v>2014</v>
      </c>
      <c r="C116">
        <v>38.663845694444447</v>
      </c>
    </row>
    <row r="117" spans="1:3" x14ac:dyDescent="0.25">
      <c r="A117" s="10">
        <f t="shared" si="0"/>
        <v>2015</v>
      </c>
      <c r="C117">
        <v>48.094048694444439</v>
      </c>
    </row>
    <row r="118" spans="1:3" x14ac:dyDescent="0.25">
      <c r="A118" s="10">
        <v>2016</v>
      </c>
      <c r="C118">
        <v>51.844712694444439</v>
      </c>
    </row>
    <row r="119" spans="1:3" x14ac:dyDescent="0.25">
      <c r="A119" s="10">
        <v>2017</v>
      </c>
      <c r="C119">
        <v>53.100542694444442</v>
      </c>
    </row>
    <row r="120" spans="1:3" x14ac:dyDescent="0.25">
      <c r="A120" s="10">
        <v>2018</v>
      </c>
      <c r="C120">
        <v>56.886972694444452</v>
      </c>
    </row>
    <row r="121" spans="1:3" x14ac:dyDescent="0.25">
      <c r="A121" s="10">
        <v>2019</v>
      </c>
      <c r="C121">
        <v>63.144612694444447</v>
      </c>
    </row>
    <row r="122" spans="1:3" x14ac:dyDescent="0.25">
      <c r="A122" s="10">
        <v>2020</v>
      </c>
      <c r="C122">
        <v>66.261392694444453</v>
      </c>
    </row>
    <row r="123" spans="1:3" x14ac:dyDescent="0.25">
      <c r="A123" s="10">
        <v>2021</v>
      </c>
      <c r="C123">
        <v>70.976432694444455</v>
      </c>
    </row>
    <row r="124" spans="1:3" x14ac:dyDescent="0.25">
      <c r="A124" s="10">
        <v>2022</v>
      </c>
      <c r="C124">
        <v>74.89435269444445</v>
      </c>
    </row>
    <row r="125" spans="1:3" x14ac:dyDescent="0.25">
      <c r="A125" s="10">
        <v>2023</v>
      </c>
      <c r="C125">
        <v>77.894632694444454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2D82-DA9C-4B19-9824-9A478E6010E4}">
  <dimension ref="A1:Q16"/>
  <sheetViews>
    <sheetView topLeftCell="D7" workbookViewId="0">
      <selection activeCell="U14" sqref="U14"/>
    </sheetView>
  </sheetViews>
  <sheetFormatPr baseColWidth="10" defaultColWidth="9.140625" defaultRowHeight="15" x14ac:dyDescent="0.25"/>
  <cols>
    <col min="1" max="1" width="10.140625" customWidth="1"/>
  </cols>
  <sheetData>
    <row r="1" spans="1:17" x14ac:dyDescent="0.25">
      <c r="A1" s="12" t="s">
        <v>0</v>
      </c>
      <c r="B1" s="24" t="s">
        <v>9</v>
      </c>
      <c r="C1" s="24"/>
      <c r="D1" s="24"/>
      <c r="E1" s="24" t="s">
        <v>10</v>
      </c>
      <c r="F1" s="24"/>
      <c r="G1" s="24"/>
      <c r="H1" s="24" t="s">
        <v>11</v>
      </c>
      <c r="I1" s="24"/>
      <c r="J1" s="24"/>
      <c r="K1" s="24" t="s">
        <v>12</v>
      </c>
      <c r="L1" s="24"/>
      <c r="M1" s="24"/>
      <c r="N1" s="24" t="s">
        <v>13</v>
      </c>
      <c r="O1" s="24"/>
      <c r="P1" s="24"/>
      <c r="Q1" s="12" t="s">
        <v>14</v>
      </c>
    </row>
    <row r="2" spans="1:17" x14ac:dyDescent="0.25">
      <c r="A2" s="12"/>
      <c r="B2" s="12">
        <v>5</v>
      </c>
      <c r="C2" s="12">
        <v>50</v>
      </c>
      <c r="D2" s="12">
        <v>95</v>
      </c>
      <c r="E2" s="12">
        <v>5</v>
      </c>
      <c r="F2" s="12">
        <v>50</v>
      </c>
      <c r="G2" s="12">
        <v>95</v>
      </c>
      <c r="H2" s="12">
        <v>5</v>
      </c>
      <c r="I2" s="12">
        <v>50</v>
      </c>
      <c r="J2" s="12">
        <v>95</v>
      </c>
      <c r="K2" s="12">
        <v>5</v>
      </c>
      <c r="L2" s="12">
        <v>50</v>
      </c>
      <c r="M2" s="12">
        <v>95</v>
      </c>
      <c r="N2" s="12">
        <v>5</v>
      </c>
      <c r="O2" s="12">
        <v>50</v>
      </c>
      <c r="P2" s="12">
        <v>95</v>
      </c>
      <c r="Q2" s="12" t="s">
        <v>15</v>
      </c>
    </row>
    <row r="3" spans="1:17" x14ac:dyDescent="0.25">
      <c r="A3">
        <v>2020</v>
      </c>
      <c r="B3" s="13">
        <v>3.9E-2</v>
      </c>
      <c r="C3" s="13">
        <v>4.9000000000000002E-2</v>
      </c>
      <c r="D3" s="13">
        <v>7.3999999999999996E-2</v>
      </c>
      <c r="E3" s="13">
        <v>3.9E-2</v>
      </c>
      <c r="F3" s="13">
        <v>4.9000000000000002E-2</v>
      </c>
      <c r="G3" s="13">
        <v>7.3999999999999996E-2</v>
      </c>
      <c r="H3" s="13">
        <v>3.9E-2</v>
      </c>
      <c r="I3" s="13">
        <v>4.9000000000000002E-2</v>
      </c>
      <c r="J3" s="13">
        <v>7.2999999999999995E-2</v>
      </c>
      <c r="K3" s="13">
        <v>3.9E-2</v>
      </c>
      <c r="L3" s="13">
        <v>4.9000000000000002E-2</v>
      </c>
      <c r="M3" s="13">
        <v>7.2999999999999995E-2</v>
      </c>
      <c r="N3" s="13">
        <v>3.9E-2</v>
      </c>
      <c r="O3" s="13">
        <v>0.05</v>
      </c>
      <c r="P3" s="13">
        <v>7.3999999999999996E-2</v>
      </c>
    </row>
    <row r="4" spans="1:17" x14ac:dyDescent="0.25">
      <c r="A4">
        <v>2030</v>
      </c>
      <c r="B4" s="13">
        <v>7.1999999999999995E-2</v>
      </c>
      <c r="C4" s="13">
        <v>9.1999999999999998E-2</v>
      </c>
      <c r="D4" s="13">
        <v>0.14099999999999999</v>
      </c>
      <c r="E4" s="13">
        <v>7.1999999999999995E-2</v>
      </c>
      <c r="F4" s="13">
        <v>9.1999999999999998E-2</v>
      </c>
      <c r="G4" s="13">
        <v>0.14099999999999999</v>
      </c>
      <c r="H4" s="13">
        <v>7.1999999999999995E-2</v>
      </c>
      <c r="I4" s="13">
        <v>9.2999999999999999E-2</v>
      </c>
      <c r="J4" s="13">
        <v>0.13900000000000001</v>
      </c>
      <c r="K4" s="13">
        <v>7.2999999999999995E-2</v>
      </c>
      <c r="L4" s="13">
        <v>9.4E-2</v>
      </c>
      <c r="M4" s="13">
        <v>0.14099999999999999</v>
      </c>
      <c r="N4" s="13">
        <v>7.8E-2</v>
      </c>
      <c r="O4" s="13">
        <v>9.8000000000000004E-2</v>
      </c>
      <c r="P4" s="13">
        <v>0.14699999999999999</v>
      </c>
    </row>
    <row r="5" spans="1:17" x14ac:dyDescent="0.25">
      <c r="A5">
        <v>2040</v>
      </c>
      <c r="B5" s="13">
        <v>9.5000000000000001E-2</v>
      </c>
      <c r="C5" s="13">
        <v>0.128</v>
      </c>
      <c r="D5" s="13">
        <v>0.20699999999999999</v>
      </c>
      <c r="E5" s="13">
        <v>0.10199999999999999</v>
      </c>
      <c r="F5" s="13">
        <v>0.13600000000000001</v>
      </c>
      <c r="G5" s="13">
        <v>0.214</v>
      </c>
      <c r="H5" s="13">
        <v>0.108</v>
      </c>
      <c r="I5" s="13">
        <v>0.14199999999999999</v>
      </c>
      <c r="J5" s="13">
        <v>0.217</v>
      </c>
      <c r="K5" s="13">
        <v>0.113</v>
      </c>
      <c r="L5" s="13">
        <v>0.14499999999999999</v>
      </c>
      <c r="M5" s="13">
        <v>0.224</v>
      </c>
      <c r="N5" s="13">
        <v>0.122</v>
      </c>
      <c r="O5" s="13">
        <v>0.157</v>
      </c>
      <c r="P5" s="13">
        <v>0.23699999999999999</v>
      </c>
    </row>
    <row r="6" spans="1:17" x14ac:dyDescent="0.25">
      <c r="A6">
        <v>2050</v>
      </c>
      <c r="B6" s="13">
        <v>0.13</v>
      </c>
      <c r="C6" s="13">
        <v>0.17599999999999999</v>
      </c>
      <c r="D6" s="13">
        <v>0.28899999999999998</v>
      </c>
      <c r="E6" s="13">
        <v>0.14099999999999999</v>
      </c>
      <c r="F6" s="13">
        <v>0.189</v>
      </c>
      <c r="G6" s="13">
        <v>0.30299999999999999</v>
      </c>
      <c r="H6" s="13">
        <v>0.157</v>
      </c>
      <c r="I6" s="13">
        <v>0.20399999999999999</v>
      </c>
      <c r="J6" s="13">
        <v>0.317</v>
      </c>
      <c r="K6" s="13">
        <v>0.16700000000000001</v>
      </c>
      <c r="L6" s="13">
        <v>0.215</v>
      </c>
      <c r="M6" s="13">
        <v>0.33100000000000002</v>
      </c>
      <c r="N6" s="13">
        <v>0.18</v>
      </c>
      <c r="O6" s="13">
        <v>0.23200000000000001</v>
      </c>
      <c r="P6" s="13">
        <v>0.35299999999999998</v>
      </c>
    </row>
    <row r="7" spans="1:17" x14ac:dyDescent="0.25">
      <c r="A7">
        <v>2060</v>
      </c>
      <c r="B7" s="13">
        <v>0.14799999999999999</v>
      </c>
      <c r="C7" s="13">
        <v>0.21</v>
      </c>
      <c r="D7" s="13">
        <v>0.36099999999999999</v>
      </c>
      <c r="E7" s="13">
        <v>0.17</v>
      </c>
      <c r="F7" s="13">
        <v>0.23200000000000001</v>
      </c>
      <c r="G7" s="13">
        <v>0.38600000000000001</v>
      </c>
      <c r="H7" s="13">
        <v>0.19700000000000001</v>
      </c>
      <c r="I7" s="13">
        <v>0.26200000000000001</v>
      </c>
      <c r="J7" s="13">
        <v>0.41599999999999998</v>
      </c>
      <c r="K7" s="13">
        <v>0.216</v>
      </c>
      <c r="L7" s="13">
        <v>0.28199999999999997</v>
      </c>
      <c r="M7" s="13">
        <v>0.443</v>
      </c>
      <c r="N7" s="13">
        <v>0.23799999999999999</v>
      </c>
      <c r="O7" s="13">
        <v>0.31</v>
      </c>
      <c r="P7" s="13">
        <v>0.47899999999999998</v>
      </c>
    </row>
    <row r="8" spans="1:17" x14ac:dyDescent="0.25">
      <c r="A8">
        <v>2070</v>
      </c>
      <c r="B8" s="13">
        <v>0.17699999999999999</v>
      </c>
      <c r="C8" s="13">
        <v>0.26</v>
      </c>
      <c r="D8" s="13">
        <v>0.44900000000000001</v>
      </c>
      <c r="E8" s="13">
        <v>0.20699999999999999</v>
      </c>
      <c r="F8" s="13">
        <v>0.28999999999999998</v>
      </c>
      <c r="G8" s="13">
        <v>0.48599999999999999</v>
      </c>
      <c r="H8" s="13">
        <v>0.24199999999999999</v>
      </c>
      <c r="I8" s="13">
        <v>0.33</v>
      </c>
      <c r="J8" s="13">
        <v>0.53400000000000003</v>
      </c>
      <c r="K8" s="13">
        <v>0.27600000000000002</v>
      </c>
      <c r="L8" s="13">
        <v>0.36599999999999999</v>
      </c>
      <c r="M8" s="13">
        <v>0.57999999999999996</v>
      </c>
      <c r="N8" s="13">
        <v>0.307</v>
      </c>
      <c r="O8" s="13">
        <v>0.40400000000000003</v>
      </c>
      <c r="P8" s="13">
        <v>0.63300000000000001</v>
      </c>
    </row>
    <row r="9" spans="1:17" x14ac:dyDescent="0.25">
      <c r="A9">
        <v>2080</v>
      </c>
      <c r="B9" s="13">
        <v>0.193</v>
      </c>
      <c r="C9" s="13">
        <v>0.30099999999999999</v>
      </c>
      <c r="D9" s="13">
        <v>0.53</v>
      </c>
      <c r="E9" s="13">
        <v>0.23</v>
      </c>
      <c r="F9" s="13">
        <v>0.33800000000000002</v>
      </c>
      <c r="G9" s="13">
        <v>0.58399999999999996</v>
      </c>
      <c r="H9" s="13">
        <v>0.28699999999999998</v>
      </c>
      <c r="I9" s="13">
        <v>0.40300000000000002</v>
      </c>
      <c r="J9" s="13">
        <v>0.66200000000000003</v>
      </c>
      <c r="K9" s="13">
        <v>0.33700000000000002</v>
      </c>
      <c r="L9" s="13">
        <v>0.45800000000000002</v>
      </c>
      <c r="M9" s="13">
        <v>0.73499999999999999</v>
      </c>
      <c r="N9" s="13">
        <v>0.377</v>
      </c>
      <c r="O9" s="13">
        <v>0.50900000000000001</v>
      </c>
      <c r="P9" s="13">
        <v>0.81100000000000005</v>
      </c>
    </row>
    <row r="10" spans="1:17" x14ac:dyDescent="0.25">
      <c r="A10">
        <v>2090</v>
      </c>
      <c r="B10" s="13">
        <v>0.215</v>
      </c>
      <c r="C10" s="13">
        <v>0.34799999999999998</v>
      </c>
      <c r="D10" s="13">
        <v>0.62</v>
      </c>
      <c r="E10" s="13">
        <v>0.252</v>
      </c>
      <c r="F10" s="13">
        <v>0.38600000000000001</v>
      </c>
      <c r="G10" s="13">
        <v>0.68</v>
      </c>
      <c r="H10" s="13">
        <v>0.32600000000000001</v>
      </c>
      <c r="I10" s="13">
        <v>0.47599999999999998</v>
      </c>
      <c r="J10" s="13">
        <v>0.79400000000000004</v>
      </c>
      <c r="K10" s="13">
        <v>0.40600000000000003</v>
      </c>
      <c r="L10" s="13">
        <v>0.56100000000000005</v>
      </c>
      <c r="M10" s="13">
        <v>0.90600000000000003</v>
      </c>
      <c r="N10" s="13">
        <v>0.46800000000000003</v>
      </c>
      <c r="O10" s="13">
        <v>0.63300000000000001</v>
      </c>
      <c r="P10" s="13">
        <v>1.0149999999999999</v>
      </c>
    </row>
    <row r="11" spans="1:17" x14ac:dyDescent="0.25">
      <c r="A11">
        <v>2100</v>
      </c>
      <c r="B11" s="13">
        <v>0.21199999999999999</v>
      </c>
      <c r="C11" s="13">
        <v>0.38400000000000001</v>
      </c>
      <c r="D11" s="13">
        <v>0.70399999999999996</v>
      </c>
      <c r="E11" s="13">
        <v>0.26500000000000001</v>
      </c>
      <c r="F11" s="13">
        <v>0.436</v>
      </c>
      <c r="G11" s="13">
        <v>0.77800000000000002</v>
      </c>
      <c r="H11" s="13">
        <v>0.371</v>
      </c>
      <c r="I11" s="13">
        <v>0.55600000000000005</v>
      </c>
      <c r="J11" s="13">
        <v>0.93899999999999995</v>
      </c>
      <c r="K11" s="13">
        <v>0.48</v>
      </c>
      <c r="L11" s="13">
        <v>0.67900000000000005</v>
      </c>
      <c r="M11" s="13">
        <v>1.1080000000000001</v>
      </c>
      <c r="N11" s="13">
        <v>0.55500000000000005</v>
      </c>
      <c r="O11" s="13">
        <v>0.76600000000000001</v>
      </c>
      <c r="P11" s="13">
        <v>1.242</v>
      </c>
    </row>
    <row r="12" spans="1:17" x14ac:dyDescent="0.25">
      <c r="A12">
        <v>2110</v>
      </c>
      <c r="B12" s="13">
        <v>0.24099999999999999</v>
      </c>
      <c r="C12" s="13">
        <v>0.42799999999999999</v>
      </c>
      <c r="D12" s="13">
        <v>0.78100000000000003</v>
      </c>
      <c r="E12" s="13">
        <v>0.29299999999999998</v>
      </c>
      <c r="F12" s="13">
        <v>0.497</v>
      </c>
      <c r="G12" s="13">
        <v>0.874</v>
      </c>
      <c r="H12" s="13">
        <v>0.39500000000000002</v>
      </c>
      <c r="I12" s="13">
        <v>0.628</v>
      </c>
      <c r="J12" s="13">
        <v>1.08</v>
      </c>
      <c r="K12" s="13">
        <v>0.497</v>
      </c>
      <c r="L12" s="13">
        <v>0.75800000000000001</v>
      </c>
      <c r="M12" s="13">
        <v>1.2769999999999999</v>
      </c>
      <c r="N12" s="13">
        <v>0.55700000000000005</v>
      </c>
      <c r="O12" s="13">
        <v>0.85599999999999998</v>
      </c>
      <c r="P12" s="13">
        <v>1.476</v>
      </c>
    </row>
    <row r="13" spans="1:17" x14ac:dyDescent="0.25">
      <c r="A13">
        <v>2120</v>
      </c>
      <c r="B13" s="13">
        <v>0.25600000000000001</v>
      </c>
      <c r="C13" s="13">
        <v>0.46600000000000003</v>
      </c>
      <c r="D13" s="13">
        <v>0.86499999999999999</v>
      </c>
      <c r="E13" s="13">
        <v>0.315</v>
      </c>
      <c r="F13" s="13">
        <v>0.54500000000000004</v>
      </c>
      <c r="G13" s="13">
        <v>0.97299999999999998</v>
      </c>
      <c r="H13" s="13">
        <v>0.436</v>
      </c>
      <c r="I13" s="13">
        <v>0.70199999999999996</v>
      </c>
      <c r="J13" s="13">
        <v>1.22</v>
      </c>
      <c r="K13" s="13">
        <v>0.56399999999999995</v>
      </c>
      <c r="L13" s="13">
        <v>0.86799999999999999</v>
      </c>
      <c r="M13" s="13">
        <v>1.4670000000000001</v>
      </c>
      <c r="N13" s="13">
        <v>0.63300000000000001</v>
      </c>
      <c r="O13" s="13">
        <v>0.98</v>
      </c>
      <c r="P13" s="13">
        <v>1.698</v>
      </c>
    </row>
    <row r="14" spans="1:17" x14ac:dyDescent="0.25">
      <c r="A14">
        <v>2130</v>
      </c>
      <c r="B14" s="13">
        <v>0.26900000000000002</v>
      </c>
      <c r="C14" s="13">
        <v>0.502</v>
      </c>
      <c r="D14" s="13">
        <v>0.94499999999999995</v>
      </c>
      <c r="E14" s="13">
        <v>0.33500000000000002</v>
      </c>
      <c r="F14" s="13">
        <v>0.59099999999999997</v>
      </c>
      <c r="G14" s="13">
        <v>1.07</v>
      </c>
      <c r="H14" s="13">
        <v>0.47599999999999998</v>
      </c>
      <c r="I14" s="13">
        <v>0.77500000000000002</v>
      </c>
      <c r="J14" s="13">
        <v>1.359</v>
      </c>
      <c r="K14" s="13">
        <v>0.63200000000000001</v>
      </c>
      <c r="L14" s="13">
        <v>0.97799999999999998</v>
      </c>
      <c r="M14" s="13">
        <v>1.657</v>
      </c>
      <c r="N14" s="13">
        <v>0.70599999999999996</v>
      </c>
      <c r="O14" s="13">
        <v>1.1000000000000001</v>
      </c>
      <c r="P14" s="13">
        <v>1.919</v>
      </c>
    </row>
    <row r="15" spans="1:17" x14ac:dyDescent="0.25">
      <c r="A15">
        <v>2140</v>
      </c>
      <c r="B15" s="13">
        <v>0.28000000000000003</v>
      </c>
      <c r="C15" s="13">
        <v>0.53600000000000003</v>
      </c>
      <c r="D15" s="13">
        <v>1.022</v>
      </c>
      <c r="E15" s="13">
        <v>0.35399999999999998</v>
      </c>
      <c r="F15" s="13">
        <v>0.63700000000000001</v>
      </c>
      <c r="G15" s="13">
        <v>1.1619999999999999</v>
      </c>
      <c r="H15" s="13">
        <v>0.51500000000000001</v>
      </c>
      <c r="I15" s="13">
        <v>0.84799999999999998</v>
      </c>
      <c r="J15" s="13">
        <v>1.498</v>
      </c>
      <c r="K15" s="13">
        <v>0.69799999999999995</v>
      </c>
      <c r="L15" s="13">
        <v>1.0860000000000001</v>
      </c>
      <c r="M15" s="13">
        <v>1.8460000000000001</v>
      </c>
      <c r="N15" s="13">
        <v>0.77600000000000002</v>
      </c>
      <c r="O15" s="13">
        <v>1.214</v>
      </c>
      <c r="P15" s="13">
        <v>2.1320000000000001</v>
      </c>
    </row>
    <row r="16" spans="1:17" x14ac:dyDescent="0.25">
      <c r="A16">
        <v>2150</v>
      </c>
      <c r="B16" s="13">
        <v>0.28999999999999998</v>
      </c>
      <c r="C16" s="13">
        <v>0.56899999999999995</v>
      </c>
      <c r="D16" s="13">
        <v>1.1000000000000001</v>
      </c>
      <c r="E16" s="13">
        <v>0.371</v>
      </c>
      <c r="F16" s="13">
        <v>0.68100000000000005</v>
      </c>
      <c r="G16" s="13">
        <v>1.2549999999999999</v>
      </c>
      <c r="H16" s="13">
        <v>0.55300000000000005</v>
      </c>
      <c r="I16" s="13">
        <v>0.91900000000000004</v>
      </c>
      <c r="J16" s="13">
        <v>1.635</v>
      </c>
      <c r="K16" s="13">
        <v>0.76300000000000001</v>
      </c>
      <c r="L16" s="13">
        <v>1.19</v>
      </c>
      <c r="M16" s="13">
        <v>2.0310000000000001</v>
      </c>
      <c r="N16" s="13">
        <v>0.83899999999999997</v>
      </c>
      <c r="O16" s="13">
        <v>1.3220000000000001</v>
      </c>
      <c r="P16" s="13">
        <v>2.335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1:O1393"/>
  <sheetViews>
    <sheetView workbookViewId="0">
      <selection activeCell="E29" sqref="E29"/>
    </sheetView>
  </sheetViews>
  <sheetFormatPr baseColWidth="10" defaultColWidth="9.140625" defaultRowHeight="15" x14ac:dyDescent="0.25"/>
  <cols>
    <col min="1" max="1" width="12" bestFit="1" customWidth="1"/>
    <col min="2" max="2" width="7" bestFit="1" customWidth="1"/>
    <col min="3" max="3" width="23.7109375" customWidth="1"/>
    <col min="4" max="4" width="25.85546875" customWidth="1"/>
    <col min="5" max="5" width="27.7109375" customWidth="1"/>
  </cols>
  <sheetData>
    <row r="1" spans="1:15" x14ac:dyDescent="0.25">
      <c r="A1" s="7" t="s">
        <v>0</v>
      </c>
      <c r="B1" s="7" t="s">
        <v>0</v>
      </c>
      <c r="C1" s="7" t="s">
        <v>1</v>
      </c>
      <c r="D1" s="7" t="s">
        <v>2</v>
      </c>
      <c r="E1" s="4" t="s">
        <v>3</v>
      </c>
      <c r="F1" s="3"/>
      <c r="G1" s="3"/>
      <c r="H1" s="3"/>
      <c r="I1" s="3"/>
      <c r="J1" s="3"/>
      <c r="K1" s="3"/>
      <c r="L1" s="3"/>
      <c r="M1" s="3"/>
      <c r="N1" s="4"/>
      <c r="O1" s="4"/>
    </row>
    <row r="2" spans="1:15" x14ac:dyDescent="0.25">
      <c r="A2" s="8">
        <v>1900</v>
      </c>
      <c r="B2" s="8">
        <v>1900.5</v>
      </c>
      <c r="C2">
        <v>-145.78533189999999</v>
      </c>
      <c r="D2" s="5">
        <f>AVERAGE(C95:C112)</f>
        <v>2.6821499526111108</v>
      </c>
      <c r="E2" s="5">
        <f>C2-$D$2</f>
        <v>-148.46748185261109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A3">
        <v>1901</v>
      </c>
      <c r="B3" s="8">
        <v>1901.5</v>
      </c>
      <c r="C3">
        <v>-144.07096519999999</v>
      </c>
      <c r="D3" s="5"/>
      <c r="E3" s="5">
        <f t="shared" ref="E3:E66" si="0">C3-$D$2</f>
        <v>-146.75311515261109</v>
      </c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A4">
        <v>1902</v>
      </c>
      <c r="B4" s="8">
        <v>1902.5</v>
      </c>
      <c r="C4">
        <v>-145.6392846</v>
      </c>
      <c r="D4" s="5"/>
      <c r="E4" s="5">
        <f t="shared" si="0"/>
        <v>-148.32143455261109</v>
      </c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25">
      <c r="A5">
        <v>1903</v>
      </c>
      <c r="B5" s="8">
        <v>1903.5</v>
      </c>
      <c r="C5">
        <v>-139.48190640000001</v>
      </c>
      <c r="D5" s="5"/>
      <c r="E5" s="5">
        <f t="shared" si="0"/>
        <v>-142.16405635261111</v>
      </c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25">
      <c r="A6">
        <v>1904</v>
      </c>
      <c r="B6" s="8">
        <v>1904.5</v>
      </c>
      <c r="C6">
        <v>-141.7215415</v>
      </c>
      <c r="D6" s="5"/>
      <c r="E6" s="5">
        <f t="shared" si="0"/>
        <v>-144.4036914526111</v>
      </c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5">
      <c r="A7">
        <v>1905</v>
      </c>
      <c r="B7" s="8">
        <v>1905.5</v>
      </c>
      <c r="C7">
        <v>-140.27254970000001</v>
      </c>
      <c r="D7" s="5"/>
      <c r="E7" s="5">
        <f t="shared" si="0"/>
        <v>-142.95469965261111</v>
      </c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25">
      <c r="A8">
        <v>1906</v>
      </c>
      <c r="B8" s="8">
        <v>1906.5</v>
      </c>
      <c r="C8">
        <v>-142.81938439999999</v>
      </c>
      <c r="D8" s="5"/>
      <c r="E8" s="5">
        <f t="shared" si="0"/>
        <v>-145.50153435261109</v>
      </c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A9">
        <v>1907</v>
      </c>
      <c r="B9" s="8">
        <v>1907.5</v>
      </c>
      <c r="C9">
        <v>-140.4434809</v>
      </c>
      <c r="D9" s="5"/>
      <c r="E9" s="5">
        <f t="shared" si="0"/>
        <v>-143.1256308526111</v>
      </c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>
        <v>1908</v>
      </c>
      <c r="B10" s="8">
        <v>1908.5</v>
      </c>
      <c r="C10">
        <v>-145.67179859999999</v>
      </c>
      <c r="D10" s="5"/>
      <c r="E10" s="5">
        <f t="shared" si="0"/>
        <v>-148.35394855261109</v>
      </c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>
        <v>1909</v>
      </c>
      <c r="B11" s="8">
        <v>1909.5</v>
      </c>
      <c r="C11">
        <v>-142.50405720000001</v>
      </c>
      <c r="D11" s="5"/>
      <c r="E11" s="5">
        <f t="shared" si="0"/>
        <v>-145.1862071526111</v>
      </c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5">
      <c r="A12">
        <v>1910</v>
      </c>
      <c r="B12" s="8">
        <v>1910.5</v>
      </c>
      <c r="C12">
        <v>-141.69423119999999</v>
      </c>
      <c r="D12" s="5"/>
      <c r="E12" s="5">
        <f t="shared" si="0"/>
        <v>-144.37638115261109</v>
      </c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25">
      <c r="A13">
        <v>1911</v>
      </c>
      <c r="B13" s="8">
        <v>1911.5</v>
      </c>
      <c r="C13">
        <v>-132.80437380000001</v>
      </c>
      <c r="D13" s="5"/>
      <c r="E13" s="5">
        <f t="shared" si="0"/>
        <v>-135.48652375261111</v>
      </c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25">
      <c r="A14">
        <v>1912</v>
      </c>
      <c r="B14" s="8">
        <v>1912.5</v>
      </c>
      <c r="C14">
        <v>-131.000587</v>
      </c>
      <c r="D14" s="5"/>
      <c r="E14" s="5">
        <f t="shared" si="0"/>
        <v>-133.68273695261109</v>
      </c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25">
      <c r="A15">
        <v>1913</v>
      </c>
      <c r="B15" s="8">
        <v>1913.5</v>
      </c>
      <c r="C15">
        <v>-127.5113735</v>
      </c>
      <c r="D15" s="5"/>
      <c r="E15" s="5">
        <f t="shared" si="0"/>
        <v>-130.19352345261112</v>
      </c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25">
      <c r="A16">
        <v>1914</v>
      </c>
      <c r="B16" s="8">
        <v>1914.5</v>
      </c>
      <c r="C16">
        <v>-124.3338322</v>
      </c>
      <c r="D16" s="5"/>
      <c r="E16" s="5">
        <f t="shared" si="0"/>
        <v>-127.01598215261112</v>
      </c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5">
      <c r="A17">
        <v>1915</v>
      </c>
      <c r="B17" s="8">
        <v>1915.5</v>
      </c>
      <c r="C17">
        <v>-119.9250732</v>
      </c>
      <c r="D17" s="5"/>
      <c r="E17" s="5">
        <f t="shared" si="0"/>
        <v>-122.60722315261111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25">
      <c r="A18">
        <v>1916</v>
      </c>
      <c r="B18" s="8">
        <v>1916.5</v>
      </c>
      <c r="C18">
        <v>-129.58417030000001</v>
      </c>
      <c r="D18" s="5"/>
      <c r="E18" s="5">
        <f t="shared" si="0"/>
        <v>-132.26632025261111</v>
      </c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25">
      <c r="A19">
        <v>1917</v>
      </c>
      <c r="B19" s="8">
        <v>1917.5</v>
      </c>
      <c r="C19">
        <v>-127.5479002</v>
      </c>
      <c r="D19" s="5"/>
      <c r="E19" s="5">
        <f t="shared" si="0"/>
        <v>-130.23005015261111</v>
      </c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x14ac:dyDescent="0.25">
      <c r="A20">
        <v>1918</v>
      </c>
      <c r="B20" s="8">
        <v>1918.5</v>
      </c>
      <c r="C20">
        <v>-125.81691960000001</v>
      </c>
      <c r="D20" s="5"/>
      <c r="E20" s="5">
        <f t="shared" si="0"/>
        <v>-128.4990695526111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25">
      <c r="A21">
        <v>1919</v>
      </c>
      <c r="B21" s="8">
        <v>1919.5</v>
      </c>
      <c r="C21">
        <v>-122.7838081</v>
      </c>
      <c r="D21" s="5"/>
      <c r="E21" s="5">
        <f t="shared" si="0"/>
        <v>-125.46595805261111</v>
      </c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5">
      <c r="A22">
        <v>1920</v>
      </c>
      <c r="B22" s="8">
        <v>1920.5</v>
      </c>
      <c r="C22">
        <v>-119.54418130000001</v>
      </c>
      <c r="D22" s="5"/>
      <c r="E22" s="5">
        <f t="shared" si="0"/>
        <v>-122.22633125261112</v>
      </c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25">
      <c r="A23">
        <v>1921</v>
      </c>
      <c r="B23" s="8">
        <v>1921.5</v>
      </c>
      <c r="C23">
        <v>-118.95639679999999</v>
      </c>
      <c r="D23" s="5"/>
      <c r="E23" s="5">
        <f t="shared" si="0"/>
        <v>-121.63854675261111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25">
      <c r="A24">
        <v>1922</v>
      </c>
      <c r="B24" s="8">
        <v>1922.5</v>
      </c>
      <c r="C24">
        <v>-119.0520132</v>
      </c>
      <c r="D24" s="5"/>
      <c r="E24" s="5">
        <f t="shared" si="0"/>
        <v>-121.73416315261112</v>
      </c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25">
      <c r="A25">
        <v>1923</v>
      </c>
      <c r="B25" s="8">
        <v>1923.5</v>
      </c>
      <c r="C25">
        <v>-123.3003159</v>
      </c>
      <c r="D25" s="5"/>
      <c r="E25" s="5">
        <f t="shared" si="0"/>
        <v>-125.98246585261111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x14ac:dyDescent="0.25">
      <c r="A26">
        <v>1924</v>
      </c>
      <c r="B26" s="8">
        <v>1924.5</v>
      </c>
      <c r="C26">
        <v>-123.88113180000001</v>
      </c>
      <c r="D26" s="5"/>
      <c r="E26" s="5">
        <f t="shared" si="0"/>
        <v>-126.56328175261112</v>
      </c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25">
      <c r="A27">
        <v>1925</v>
      </c>
      <c r="B27" s="8">
        <v>1925.5</v>
      </c>
      <c r="C27">
        <v>-124.3087951</v>
      </c>
      <c r="D27" s="5"/>
      <c r="E27" s="5">
        <f t="shared" si="0"/>
        <v>-126.99094505261111</v>
      </c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25">
      <c r="A28">
        <v>1926</v>
      </c>
      <c r="B28" s="8">
        <v>1926.5</v>
      </c>
      <c r="C28">
        <v>-122.31169679999999</v>
      </c>
      <c r="D28" s="5"/>
      <c r="E28" s="5">
        <f t="shared" si="0"/>
        <v>-124.99384675261111</v>
      </c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x14ac:dyDescent="0.25">
      <c r="A29">
        <v>1927</v>
      </c>
      <c r="B29" s="8">
        <v>1927.5</v>
      </c>
      <c r="C29">
        <v>-120.1570914</v>
      </c>
      <c r="D29" s="5"/>
      <c r="E29" s="5">
        <f t="shared" si="0"/>
        <v>-122.83924135261111</v>
      </c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5">
      <c r="A30">
        <v>1928</v>
      </c>
      <c r="B30" s="8">
        <v>1928.5</v>
      </c>
      <c r="C30">
        <v>-121.65512459999999</v>
      </c>
      <c r="D30" s="5"/>
      <c r="E30" s="5">
        <f t="shared" si="0"/>
        <v>-124.33727455261111</v>
      </c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25">
      <c r="A31">
        <v>1929</v>
      </c>
      <c r="B31" s="8">
        <v>1929.5</v>
      </c>
      <c r="C31">
        <v>-120.621872</v>
      </c>
      <c r="D31" s="5"/>
      <c r="E31" s="5">
        <f t="shared" si="0"/>
        <v>-123.30402195261111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5">
      <c r="A32">
        <v>1930</v>
      </c>
      <c r="B32" s="8">
        <v>1930.5</v>
      </c>
      <c r="C32">
        <v>-117.1890611</v>
      </c>
      <c r="D32" s="5"/>
      <c r="E32" s="5">
        <f t="shared" si="0"/>
        <v>-119.87121105261112</v>
      </c>
      <c r="F32" s="5"/>
      <c r="G32" s="6"/>
      <c r="H32" s="5"/>
      <c r="I32" s="5"/>
      <c r="J32" s="5"/>
      <c r="K32" s="5"/>
      <c r="L32" s="5"/>
      <c r="M32" s="5"/>
      <c r="N32" s="5"/>
      <c r="O32" s="5"/>
    </row>
    <row r="33" spans="1:15" x14ac:dyDescent="0.25">
      <c r="A33">
        <v>1931</v>
      </c>
      <c r="B33" s="8">
        <v>1931.5</v>
      </c>
      <c r="C33">
        <v>-117.28765749999999</v>
      </c>
      <c r="D33" s="5"/>
      <c r="E33" s="5">
        <f t="shared" si="0"/>
        <v>-119.96980745261111</v>
      </c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25">
      <c r="A34">
        <v>1932</v>
      </c>
      <c r="B34" s="8">
        <v>1932.5</v>
      </c>
      <c r="C34">
        <v>-110.14028020000001</v>
      </c>
      <c r="D34" s="5"/>
      <c r="E34" s="5">
        <f t="shared" si="0"/>
        <v>-112.82243015261112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25">
      <c r="A35">
        <v>1933</v>
      </c>
      <c r="B35" s="8">
        <v>1933.5</v>
      </c>
      <c r="C35">
        <v>-110.3137816</v>
      </c>
      <c r="D35" s="5"/>
      <c r="E35" s="5">
        <f t="shared" si="0"/>
        <v>-112.99593155261111</v>
      </c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x14ac:dyDescent="0.25">
      <c r="A36">
        <v>1934</v>
      </c>
      <c r="B36" s="8">
        <v>1934.5</v>
      </c>
      <c r="C36">
        <v>-115.8082182</v>
      </c>
      <c r="D36" s="5"/>
      <c r="E36" s="5">
        <f t="shared" si="0"/>
        <v>-118.49036815261111</v>
      </c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1:15" x14ac:dyDescent="0.25">
      <c r="A37">
        <v>1935</v>
      </c>
      <c r="B37" s="8">
        <v>1935.5</v>
      </c>
      <c r="C37">
        <v>-108.7011706</v>
      </c>
      <c r="D37" s="5"/>
      <c r="E37" s="5">
        <f t="shared" si="0"/>
        <v>-111.38332055261111</v>
      </c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25">
      <c r="A38">
        <v>1936</v>
      </c>
      <c r="B38" s="8">
        <v>1936.5</v>
      </c>
      <c r="C38">
        <v>-111.4020933</v>
      </c>
      <c r="D38" s="5"/>
      <c r="E38" s="5">
        <f t="shared" si="0"/>
        <v>-114.08424325261112</v>
      </c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1:15" x14ac:dyDescent="0.25">
      <c r="A39">
        <v>1937</v>
      </c>
      <c r="B39" s="8">
        <v>1937.5</v>
      </c>
      <c r="C39">
        <v>-105.8783468</v>
      </c>
      <c r="D39" s="5"/>
      <c r="E39" s="5">
        <f t="shared" si="0"/>
        <v>-108.56049675261112</v>
      </c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 x14ac:dyDescent="0.25">
      <c r="A40">
        <v>1938</v>
      </c>
      <c r="B40" s="8">
        <v>1938.5</v>
      </c>
      <c r="C40">
        <v>-101.16809309999999</v>
      </c>
      <c r="D40" s="5"/>
      <c r="E40" s="5">
        <f t="shared" si="0"/>
        <v>-103.85024305261111</v>
      </c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5" x14ac:dyDescent="0.25">
      <c r="A41">
        <v>1939</v>
      </c>
      <c r="B41" s="8">
        <v>1939.5</v>
      </c>
      <c r="C41">
        <v>-97.033342039999994</v>
      </c>
      <c r="E41" s="5">
        <f t="shared" si="0"/>
        <v>-99.715491992611106</v>
      </c>
    </row>
    <row r="42" spans="1:15" x14ac:dyDescent="0.25">
      <c r="A42">
        <v>1940</v>
      </c>
      <c r="B42" s="8">
        <v>1940.5</v>
      </c>
      <c r="C42">
        <v>-101.6926586</v>
      </c>
      <c r="E42" s="5">
        <f t="shared" si="0"/>
        <v>-104.37480855261111</v>
      </c>
    </row>
    <row r="43" spans="1:15" x14ac:dyDescent="0.25">
      <c r="A43">
        <v>1941</v>
      </c>
      <c r="B43" s="8">
        <v>1941.5</v>
      </c>
      <c r="C43">
        <v>-91.725238059999995</v>
      </c>
      <c r="E43" s="5">
        <f t="shared" si="0"/>
        <v>-94.407388012611108</v>
      </c>
    </row>
    <row r="44" spans="1:15" x14ac:dyDescent="0.25">
      <c r="A44">
        <v>1942</v>
      </c>
      <c r="B44" s="8">
        <v>1942.5</v>
      </c>
      <c r="C44">
        <v>-91.129837969999997</v>
      </c>
      <c r="E44" s="5">
        <f t="shared" si="0"/>
        <v>-93.81198792261111</v>
      </c>
    </row>
    <row r="45" spans="1:15" x14ac:dyDescent="0.25">
      <c r="A45">
        <v>1943</v>
      </c>
      <c r="B45" s="8">
        <v>1943.5</v>
      </c>
      <c r="C45">
        <v>-88.647034289999993</v>
      </c>
      <c r="E45" s="5">
        <f t="shared" si="0"/>
        <v>-91.329184242611106</v>
      </c>
    </row>
    <row r="46" spans="1:15" x14ac:dyDescent="0.25">
      <c r="A46">
        <v>1944</v>
      </c>
      <c r="B46" s="8">
        <v>1944.5</v>
      </c>
      <c r="C46">
        <v>-92.852766970000005</v>
      </c>
      <c r="E46" s="5">
        <f t="shared" si="0"/>
        <v>-95.534916922611117</v>
      </c>
    </row>
    <row r="47" spans="1:15" x14ac:dyDescent="0.25">
      <c r="A47">
        <v>1945</v>
      </c>
      <c r="B47" s="8">
        <v>1945.5</v>
      </c>
      <c r="C47">
        <v>-91.399959890000005</v>
      </c>
      <c r="E47" s="5">
        <f t="shared" si="0"/>
        <v>-94.082109842611118</v>
      </c>
    </row>
    <row r="48" spans="1:15" x14ac:dyDescent="0.25">
      <c r="A48">
        <v>1946</v>
      </c>
      <c r="B48" s="8">
        <v>1946.5</v>
      </c>
      <c r="C48">
        <v>-82.785576000000006</v>
      </c>
      <c r="E48" s="5">
        <f t="shared" si="0"/>
        <v>-85.467725952611119</v>
      </c>
    </row>
    <row r="49" spans="1:5" x14ac:dyDescent="0.25">
      <c r="A49">
        <v>1947</v>
      </c>
      <c r="B49" s="8">
        <v>1947.5</v>
      </c>
      <c r="C49">
        <v>-83.934375750000001</v>
      </c>
      <c r="E49" s="5">
        <f t="shared" si="0"/>
        <v>-86.616525702611114</v>
      </c>
    </row>
    <row r="50" spans="1:5" x14ac:dyDescent="0.25">
      <c r="A50">
        <v>1948</v>
      </c>
      <c r="B50" s="8">
        <v>1948.5</v>
      </c>
      <c r="C50">
        <v>-79.347898009999994</v>
      </c>
      <c r="E50" s="5">
        <f t="shared" si="0"/>
        <v>-82.030047962611107</v>
      </c>
    </row>
    <row r="51" spans="1:5" x14ac:dyDescent="0.25">
      <c r="A51">
        <v>1949</v>
      </c>
      <c r="B51" s="8">
        <v>1949.5</v>
      </c>
      <c r="C51">
        <v>-75.052323670000007</v>
      </c>
      <c r="E51" s="5">
        <f t="shared" si="0"/>
        <v>-77.734473622611119</v>
      </c>
    </row>
    <row r="52" spans="1:5" x14ac:dyDescent="0.25">
      <c r="A52">
        <v>1950</v>
      </c>
      <c r="B52" s="8">
        <v>1950.5</v>
      </c>
      <c r="C52">
        <v>-75.282649980000002</v>
      </c>
      <c r="E52" s="5">
        <f t="shared" si="0"/>
        <v>-77.964799932611115</v>
      </c>
    </row>
    <row r="53" spans="1:5" x14ac:dyDescent="0.25">
      <c r="A53">
        <v>1951</v>
      </c>
      <c r="B53" s="8">
        <v>1951.5</v>
      </c>
      <c r="C53">
        <v>-68.184119699999997</v>
      </c>
      <c r="E53" s="5">
        <f t="shared" si="0"/>
        <v>-70.866269652611109</v>
      </c>
    </row>
    <row r="54" spans="1:5" x14ac:dyDescent="0.25">
      <c r="A54">
        <v>1952</v>
      </c>
      <c r="B54" s="8">
        <v>1952.5</v>
      </c>
      <c r="C54">
        <v>-68.182548130000001</v>
      </c>
      <c r="E54" s="5">
        <f t="shared" si="0"/>
        <v>-70.864698082611113</v>
      </c>
    </row>
    <row r="55" spans="1:5" x14ac:dyDescent="0.25">
      <c r="A55">
        <v>1953</v>
      </c>
      <c r="B55" s="8">
        <v>1953.5</v>
      </c>
      <c r="C55">
        <v>-64.741345480000007</v>
      </c>
      <c r="E55" s="5">
        <f t="shared" si="0"/>
        <v>-67.423495432611119</v>
      </c>
    </row>
    <row r="56" spans="1:5" x14ac:dyDescent="0.25">
      <c r="A56">
        <v>1954</v>
      </c>
      <c r="B56" s="8">
        <v>1954.5</v>
      </c>
      <c r="C56">
        <v>-68.808103349999996</v>
      </c>
      <c r="E56" s="5">
        <f t="shared" si="0"/>
        <v>-71.490253302611109</v>
      </c>
    </row>
    <row r="57" spans="1:5" x14ac:dyDescent="0.25">
      <c r="A57">
        <v>1955</v>
      </c>
      <c r="B57" s="8">
        <v>1955.5</v>
      </c>
      <c r="C57">
        <v>-67.418085360000006</v>
      </c>
      <c r="E57" s="5">
        <f t="shared" si="0"/>
        <v>-70.100235312611119</v>
      </c>
    </row>
    <row r="58" spans="1:5" x14ac:dyDescent="0.25">
      <c r="A58">
        <v>1956</v>
      </c>
      <c r="B58" s="8">
        <v>1956.5</v>
      </c>
      <c r="C58">
        <v>-73.067152149999998</v>
      </c>
      <c r="E58" s="5">
        <f t="shared" si="0"/>
        <v>-75.749302102611111</v>
      </c>
    </row>
    <row r="59" spans="1:5" x14ac:dyDescent="0.25">
      <c r="A59">
        <v>1957</v>
      </c>
      <c r="B59" s="8">
        <v>1957.5</v>
      </c>
      <c r="C59">
        <v>-62.329209560000002</v>
      </c>
      <c r="E59" s="5">
        <f t="shared" si="0"/>
        <v>-65.011359512611108</v>
      </c>
    </row>
    <row r="60" spans="1:5" x14ac:dyDescent="0.25">
      <c r="A60">
        <v>1958</v>
      </c>
      <c r="B60" s="8">
        <v>1958.5</v>
      </c>
      <c r="C60">
        <v>-62.51577966</v>
      </c>
      <c r="E60" s="5">
        <f t="shared" si="0"/>
        <v>-65.197929612611105</v>
      </c>
    </row>
    <row r="61" spans="1:5" x14ac:dyDescent="0.25">
      <c r="A61">
        <v>1959</v>
      </c>
      <c r="B61" s="8">
        <v>1959.5</v>
      </c>
      <c r="C61">
        <v>-61.291939939999999</v>
      </c>
      <c r="E61" s="5">
        <f t="shared" si="0"/>
        <v>-63.974089892611111</v>
      </c>
    </row>
    <row r="62" spans="1:5" x14ac:dyDescent="0.25">
      <c r="A62">
        <v>1960</v>
      </c>
      <c r="B62" s="8">
        <v>1960.5</v>
      </c>
      <c r="C62">
        <v>-58.132069970000003</v>
      </c>
      <c r="E62" s="5">
        <f t="shared" si="0"/>
        <v>-60.814219922611116</v>
      </c>
    </row>
    <row r="63" spans="1:5" x14ac:dyDescent="0.25">
      <c r="A63">
        <v>1961</v>
      </c>
      <c r="B63" s="8">
        <v>1961.5</v>
      </c>
      <c r="C63">
        <v>-56.41420798</v>
      </c>
      <c r="E63" s="5">
        <f t="shared" si="0"/>
        <v>-59.096357932611113</v>
      </c>
    </row>
    <row r="64" spans="1:5" x14ac:dyDescent="0.25">
      <c r="A64">
        <v>1962</v>
      </c>
      <c r="B64" s="8">
        <v>1962.5</v>
      </c>
      <c r="C64">
        <v>-58.735477750000001</v>
      </c>
      <c r="E64" s="5">
        <f t="shared" si="0"/>
        <v>-61.417627702611114</v>
      </c>
    </row>
    <row r="65" spans="1:5" x14ac:dyDescent="0.25">
      <c r="A65">
        <v>1963</v>
      </c>
      <c r="B65" s="8">
        <v>1963.5</v>
      </c>
      <c r="C65">
        <v>-58.975853919999999</v>
      </c>
      <c r="E65" s="5">
        <f t="shared" si="0"/>
        <v>-61.658003872611111</v>
      </c>
    </row>
    <row r="66" spans="1:5" x14ac:dyDescent="0.25">
      <c r="A66">
        <v>1964</v>
      </c>
      <c r="B66" s="8">
        <v>1964.5</v>
      </c>
      <c r="C66">
        <v>-63.098857449999997</v>
      </c>
      <c r="E66" s="5">
        <f t="shared" si="0"/>
        <v>-65.78100740261111</v>
      </c>
    </row>
    <row r="67" spans="1:5" x14ac:dyDescent="0.25">
      <c r="A67">
        <v>1965</v>
      </c>
      <c r="B67" s="8">
        <v>1965.5</v>
      </c>
      <c r="C67">
        <v>-56.155549209999997</v>
      </c>
      <c r="E67" s="5">
        <f t="shared" ref="E67:E112" si="1">C67-$D$2</f>
        <v>-58.837699162611109</v>
      </c>
    </row>
    <row r="68" spans="1:5" x14ac:dyDescent="0.25">
      <c r="A68">
        <v>1966</v>
      </c>
      <c r="B68" s="8">
        <v>1966.5</v>
      </c>
      <c r="C68">
        <v>-59.928697919999998</v>
      </c>
      <c r="E68" s="5">
        <f t="shared" si="1"/>
        <v>-62.61084787261111</v>
      </c>
    </row>
    <row r="69" spans="1:5" x14ac:dyDescent="0.25">
      <c r="A69">
        <v>1967</v>
      </c>
      <c r="B69" s="8">
        <v>1967.5</v>
      </c>
      <c r="C69">
        <v>-60.137166929999999</v>
      </c>
      <c r="E69" s="5">
        <f t="shared" si="1"/>
        <v>-62.819316882611112</v>
      </c>
    </row>
    <row r="70" spans="1:5" x14ac:dyDescent="0.25">
      <c r="A70">
        <v>1968</v>
      </c>
      <c r="B70" s="8">
        <v>1968.5</v>
      </c>
      <c r="C70">
        <v>-59.86341238</v>
      </c>
      <c r="E70" s="5">
        <f t="shared" si="1"/>
        <v>-62.545562332611112</v>
      </c>
    </row>
    <row r="71" spans="1:5" x14ac:dyDescent="0.25">
      <c r="A71">
        <v>1969</v>
      </c>
      <c r="B71" s="8">
        <v>1969.5</v>
      </c>
      <c r="C71">
        <v>-56.605395639999998</v>
      </c>
      <c r="E71" s="5">
        <f t="shared" si="1"/>
        <v>-59.28754559261111</v>
      </c>
    </row>
    <row r="72" spans="1:5" x14ac:dyDescent="0.25">
      <c r="A72">
        <v>1970</v>
      </c>
      <c r="B72" s="8">
        <v>1970.5</v>
      </c>
      <c r="C72">
        <v>-57.75519766</v>
      </c>
      <c r="E72" s="5">
        <f t="shared" si="1"/>
        <v>-60.437347612611113</v>
      </c>
    </row>
    <row r="73" spans="1:5" x14ac:dyDescent="0.25">
      <c r="A73">
        <v>1971</v>
      </c>
      <c r="B73" s="8">
        <v>1971.5</v>
      </c>
      <c r="C73">
        <v>-51.843650080000003</v>
      </c>
      <c r="E73" s="5">
        <f t="shared" si="1"/>
        <v>-54.525800032611116</v>
      </c>
    </row>
    <row r="74" spans="1:5" x14ac:dyDescent="0.25">
      <c r="A74">
        <v>1972</v>
      </c>
      <c r="B74" s="8">
        <v>1972.5</v>
      </c>
      <c r="C74">
        <v>-50.066411520000003</v>
      </c>
      <c r="E74" s="5">
        <f t="shared" si="1"/>
        <v>-52.748561472611115</v>
      </c>
    </row>
    <row r="75" spans="1:5" x14ac:dyDescent="0.25">
      <c r="A75">
        <v>1973</v>
      </c>
      <c r="B75" s="8">
        <v>1973.5</v>
      </c>
      <c r="C75">
        <v>-53.591084889999998</v>
      </c>
      <c r="E75" s="5">
        <f t="shared" si="1"/>
        <v>-56.27323484261111</v>
      </c>
    </row>
    <row r="76" spans="1:5" x14ac:dyDescent="0.25">
      <c r="A76">
        <v>1974</v>
      </c>
      <c r="B76" s="8">
        <v>1974.5</v>
      </c>
      <c r="C76">
        <v>-47.357819360000001</v>
      </c>
      <c r="E76" s="5">
        <f t="shared" si="1"/>
        <v>-50.039969312611113</v>
      </c>
    </row>
    <row r="77" spans="1:5" x14ac:dyDescent="0.25">
      <c r="A77">
        <v>1975</v>
      </c>
      <c r="B77" s="8">
        <v>1975.5</v>
      </c>
      <c r="C77">
        <v>-44.707899179999998</v>
      </c>
      <c r="E77" s="5">
        <f t="shared" si="1"/>
        <v>-47.390049132611111</v>
      </c>
    </row>
    <row r="78" spans="1:5" x14ac:dyDescent="0.25">
      <c r="A78">
        <v>1976</v>
      </c>
      <c r="B78" s="8">
        <v>1976.5</v>
      </c>
      <c r="C78">
        <v>-47.549571929999999</v>
      </c>
      <c r="E78" s="5">
        <f t="shared" si="1"/>
        <v>-50.231721882611112</v>
      </c>
    </row>
    <row r="79" spans="1:5" x14ac:dyDescent="0.25">
      <c r="A79">
        <v>1977</v>
      </c>
      <c r="B79" s="8">
        <v>1977.5</v>
      </c>
      <c r="C79">
        <v>-46.032434510000002</v>
      </c>
      <c r="E79" s="5">
        <f t="shared" si="1"/>
        <v>-48.714584462611114</v>
      </c>
    </row>
    <row r="80" spans="1:5" x14ac:dyDescent="0.25">
      <c r="A80">
        <v>1978</v>
      </c>
      <c r="B80" s="8">
        <v>1978.5</v>
      </c>
      <c r="C80">
        <v>-44.86610821</v>
      </c>
      <c r="E80" s="5">
        <f t="shared" si="1"/>
        <v>-47.548258162611113</v>
      </c>
    </row>
    <row r="81" spans="1:5" x14ac:dyDescent="0.25">
      <c r="A81">
        <v>1979</v>
      </c>
      <c r="B81" s="8">
        <v>1979.5</v>
      </c>
      <c r="C81">
        <v>-42.794031510000003</v>
      </c>
      <c r="E81" s="5">
        <f t="shared" si="1"/>
        <v>-45.476181462611116</v>
      </c>
    </row>
    <row r="82" spans="1:5" x14ac:dyDescent="0.25">
      <c r="A82">
        <v>1980</v>
      </c>
      <c r="B82" s="8">
        <v>1980.5</v>
      </c>
      <c r="C82">
        <v>-40.622340909999998</v>
      </c>
      <c r="E82" s="5">
        <f t="shared" si="1"/>
        <v>-43.304490862611111</v>
      </c>
    </row>
    <row r="83" spans="1:5" x14ac:dyDescent="0.25">
      <c r="A83">
        <v>1981</v>
      </c>
      <c r="B83" s="8">
        <v>1981.5</v>
      </c>
      <c r="C83">
        <v>-30.900953019999999</v>
      </c>
      <c r="E83" s="5">
        <f t="shared" si="1"/>
        <v>-33.583102972611108</v>
      </c>
    </row>
    <row r="84" spans="1:5" x14ac:dyDescent="0.25">
      <c r="A84">
        <v>1982</v>
      </c>
      <c r="B84" s="8">
        <v>1982.5</v>
      </c>
      <c r="C84">
        <v>-34.720684429999999</v>
      </c>
      <c r="E84" s="5">
        <f t="shared" si="1"/>
        <v>-37.402834382611111</v>
      </c>
    </row>
    <row r="85" spans="1:5" x14ac:dyDescent="0.25">
      <c r="A85">
        <v>1983</v>
      </c>
      <c r="B85" s="8">
        <v>1983.5</v>
      </c>
      <c r="C85">
        <v>-30.878177239999999</v>
      </c>
      <c r="E85" s="5">
        <f t="shared" si="1"/>
        <v>-33.560327192611112</v>
      </c>
    </row>
    <row r="86" spans="1:5" x14ac:dyDescent="0.25">
      <c r="A86">
        <v>1984</v>
      </c>
      <c r="B86" s="8">
        <v>1984.5</v>
      </c>
      <c r="C86">
        <v>-30.05998031</v>
      </c>
      <c r="E86" s="5">
        <f t="shared" si="1"/>
        <v>-32.742130262611113</v>
      </c>
    </row>
    <row r="87" spans="1:5" x14ac:dyDescent="0.25">
      <c r="A87">
        <v>1985</v>
      </c>
      <c r="B87" s="8">
        <v>1985.5</v>
      </c>
      <c r="C87">
        <v>-34.910099989999999</v>
      </c>
      <c r="E87" s="5">
        <f t="shared" si="1"/>
        <v>-37.592249942611112</v>
      </c>
    </row>
    <row r="88" spans="1:5" x14ac:dyDescent="0.25">
      <c r="A88">
        <v>1986</v>
      </c>
      <c r="B88" s="8">
        <v>1986.5</v>
      </c>
      <c r="C88">
        <v>-31.787496319999999</v>
      </c>
      <c r="E88" s="5">
        <f t="shared" si="1"/>
        <v>-34.469646272611108</v>
      </c>
    </row>
    <row r="89" spans="1:5" x14ac:dyDescent="0.25">
      <c r="A89">
        <v>1987</v>
      </c>
      <c r="B89" s="8">
        <v>1987.5</v>
      </c>
      <c r="C89">
        <v>-31.879521409999999</v>
      </c>
      <c r="E89" s="5">
        <f t="shared" si="1"/>
        <v>-34.561671362611108</v>
      </c>
    </row>
    <row r="90" spans="1:5" x14ac:dyDescent="0.25">
      <c r="A90">
        <v>1988</v>
      </c>
      <c r="B90" s="8">
        <v>1988.5</v>
      </c>
      <c r="C90">
        <v>-31.537116449999999</v>
      </c>
      <c r="E90" s="5">
        <f t="shared" si="1"/>
        <v>-34.219266402611112</v>
      </c>
    </row>
    <row r="91" spans="1:5" x14ac:dyDescent="0.25">
      <c r="A91">
        <v>1989</v>
      </c>
      <c r="B91" s="8">
        <v>1989.5</v>
      </c>
      <c r="C91">
        <v>-27.54459052</v>
      </c>
      <c r="E91" s="5">
        <f t="shared" si="1"/>
        <v>-30.226740472611112</v>
      </c>
    </row>
    <row r="92" spans="1:5" x14ac:dyDescent="0.25">
      <c r="A92">
        <v>1990</v>
      </c>
      <c r="B92" s="8">
        <v>1990.5</v>
      </c>
      <c r="C92">
        <v>-24.00987791</v>
      </c>
      <c r="E92" s="5">
        <f t="shared" si="1"/>
        <v>-26.692027862611113</v>
      </c>
    </row>
    <row r="93" spans="1:5" x14ac:dyDescent="0.25">
      <c r="A93">
        <v>1991</v>
      </c>
      <c r="B93" s="8">
        <v>1991.5</v>
      </c>
      <c r="C93">
        <v>-24.358821079999998</v>
      </c>
      <c r="E93" s="5">
        <f t="shared" si="1"/>
        <v>-27.040971032611111</v>
      </c>
    </row>
    <row r="94" spans="1:5" x14ac:dyDescent="0.25">
      <c r="A94">
        <v>1992</v>
      </c>
      <c r="B94" s="8">
        <v>1992.5</v>
      </c>
      <c r="C94">
        <v>-23.919878059999998</v>
      </c>
      <c r="E94" s="5">
        <f t="shared" si="1"/>
        <v>-26.602028012611107</v>
      </c>
    </row>
    <row r="95" spans="1:5" x14ac:dyDescent="0.25">
      <c r="A95">
        <v>1993</v>
      </c>
      <c r="B95" s="8">
        <v>1993.5</v>
      </c>
      <c r="C95">
        <v>-23.38772088</v>
      </c>
      <c r="E95" s="5">
        <f t="shared" si="1"/>
        <v>-26.069870832611109</v>
      </c>
    </row>
    <row r="96" spans="1:5" x14ac:dyDescent="0.25">
      <c r="A96">
        <v>1994</v>
      </c>
      <c r="B96" s="8">
        <v>1994.5</v>
      </c>
      <c r="C96">
        <v>-20.43060947</v>
      </c>
      <c r="E96" s="5">
        <f t="shared" si="1"/>
        <v>-23.112759422611113</v>
      </c>
    </row>
    <row r="97" spans="1:5" x14ac:dyDescent="0.25">
      <c r="A97">
        <v>1995</v>
      </c>
      <c r="B97" s="8">
        <v>1995.5</v>
      </c>
      <c r="C97">
        <v>-15.02708028</v>
      </c>
      <c r="E97" s="5">
        <f t="shared" si="1"/>
        <v>-17.709230232611112</v>
      </c>
    </row>
    <row r="98" spans="1:5" x14ac:dyDescent="0.25">
      <c r="A98">
        <v>1996</v>
      </c>
      <c r="B98" s="8">
        <v>1996.5</v>
      </c>
      <c r="C98">
        <v>-15.03875787</v>
      </c>
      <c r="E98" s="5">
        <f t="shared" si="1"/>
        <v>-17.72090782261111</v>
      </c>
    </row>
    <row r="99" spans="1:5" x14ac:dyDescent="0.25">
      <c r="A99">
        <v>1997</v>
      </c>
      <c r="B99" s="8">
        <v>1997.5</v>
      </c>
      <c r="C99">
        <v>-6.7638516690000001</v>
      </c>
      <c r="E99" s="5">
        <f t="shared" si="1"/>
        <v>-9.44600162161111</v>
      </c>
    </row>
    <row r="100" spans="1:5" x14ac:dyDescent="0.25">
      <c r="A100">
        <v>1998</v>
      </c>
      <c r="B100" s="8">
        <v>1998.5</v>
      </c>
      <c r="C100">
        <v>-9.7067159370000002</v>
      </c>
      <c r="E100" s="5">
        <f t="shared" si="1"/>
        <v>-12.388865889611111</v>
      </c>
    </row>
    <row r="101" spans="1:5" x14ac:dyDescent="0.25">
      <c r="A101">
        <v>1999</v>
      </c>
      <c r="B101" s="8">
        <v>1999.5</v>
      </c>
      <c r="C101">
        <v>-5.2879654340000002</v>
      </c>
      <c r="E101" s="5">
        <f t="shared" si="1"/>
        <v>-7.970115386611111</v>
      </c>
    </row>
    <row r="102" spans="1:5" x14ac:dyDescent="0.25">
      <c r="A102">
        <v>2000</v>
      </c>
      <c r="B102" s="8">
        <v>2000.5</v>
      </c>
      <c r="C102">
        <v>-3.0316110790000002</v>
      </c>
      <c r="E102" s="5">
        <f t="shared" si="1"/>
        <v>-5.7137610316111109</v>
      </c>
    </row>
    <row r="103" spans="1:5" x14ac:dyDescent="0.25">
      <c r="A103">
        <v>2001</v>
      </c>
      <c r="B103" s="8">
        <v>2001.5</v>
      </c>
      <c r="C103">
        <v>0.71902666599999998</v>
      </c>
      <c r="E103" s="5">
        <f t="shared" si="1"/>
        <v>-1.9631232866111108</v>
      </c>
    </row>
    <row r="104" spans="1:5" x14ac:dyDescent="0.25">
      <c r="A104">
        <v>2002</v>
      </c>
      <c r="B104" s="8">
        <v>2002.5</v>
      </c>
      <c r="C104">
        <v>6.0140940729999999</v>
      </c>
      <c r="E104" s="5">
        <f t="shared" si="1"/>
        <v>3.3319441203888891</v>
      </c>
    </row>
    <row r="105" spans="1:5" x14ac:dyDescent="0.25">
      <c r="A105">
        <v>2003</v>
      </c>
      <c r="B105" s="8">
        <v>2003.5</v>
      </c>
      <c r="C105">
        <v>11.174115219999999</v>
      </c>
      <c r="E105" s="5">
        <f t="shared" si="1"/>
        <v>8.4919652673888883</v>
      </c>
    </row>
    <row r="106" spans="1:5" x14ac:dyDescent="0.25">
      <c r="A106">
        <v>2004</v>
      </c>
      <c r="B106" s="8">
        <v>2004.5</v>
      </c>
      <c r="C106">
        <v>7.2554798370000002</v>
      </c>
      <c r="E106" s="5">
        <f t="shared" si="1"/>
        <v>4.5733298843888894</v>
      </c>
    </row>
    <row r="107" spans="1:5" x14ac:dyDescent="0.25">
      <c r="A107">
        <v>2005</v>
      </c>
      <c r="B107" s="8">
        <v>2005.5</v>
      </c>
      <c r="C107">
        <v>10.43371501</v>
      </c>
      <c r="E107" s="5">
        <f t="shared" si="1"/>
        <v>7.7515650573888895</v>
      </c>
    </row>
    <row r="108" spans="1:5" x14ac:dyDescent="0.25">
      <c r="A108">
        <v>2006</v>
      </c>
      <c r="B108" s="8">
        <v>2006.5</v>
      </c>
      <c r="C108">
        <v>16.22689089</v>
      </c>
      <c r="E108" s="5">
        <f t="shared" si="1"/>
        <v>13.544740937388889</v>
      </c>
    </row>
    <row r="109" spans="1:5" x14ac:dyDescent="0.25">
      <c r="A109">
        <v>2007</v>
      </c>
      <c r="B109" s="8">
        <v>2007.5</v>
      </c>
      <c r="C109">
        <v>15.65882792</v>
      </c>
      <c r="E109" s="5">
        <f t="shared" si="1"/>
        <v>12.976677967388889</v>
      </c>
    </row>
    <row r="110" spans="1:5" x14ac:dyDescent="0.25">
      <c r="A110">
        <v>2008</v>
      </c>
      <c r="B110" s="8">
        <v>2008.5</v>
      </c>
      <c r="C110">
        <v>22.23640645</v>
      </c>
      <c r="E110" s="5">
        <f t="shared" si="1"/>
        <v>19.554256497388891</v>
      </c>
    </row>
    <row r="111" spans="1:5" x14ac:dyDescent="0.25">
      <c r="A111">
        <v>2009</v>
      </c>
      <c r="B111" s="8">
        <v>2009.5</v>
      </c>
      <c r="C111">
        <v>26.32690526</v>
      </c>
      <c r="E111" s="5">
        <f t="shared" si="1"/>
        <v>23.644755307388891</v>
      </c>
    </row>
    <row r="112" spans="1:5" x14ac:dyDescent="0.25">
      <c r="A112">
        <v>2010</v>
      </c>
      <c r="B112" s="8">
        <v>2010.5</v>
      </c>
      <c r="C112">
        <v>30.907550440000001</v>
      </c>
      <c r="E112" s="5">
        <f t="shared" si="1"/>
        <v>28.225400487388889</v>
      </c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  <row r="1001" spans="2:2" x14ac:dyDescent="0.25">
      <c r="B1001" s="8"/>
    </row>
    <row r="1002" spans="2:2" x14ac:dyDescent="0.25">
      <c r="B1002" s="8"/>
    </row>
    <row r="1003" spans="2:2" x14ac:dyDescent="0.25">
      <c r="B1003" s="8"/>
    </row>
    <row r="1004" spans="2:2" x14ac:dyDescent="0.25">
      <c r="B1004" s="8"/>
    </row>
    <row r="1005" spans="2:2" x14ac:dyDescent="0.25">
      <c r="B1005" s="8"/>
    </row>
    <row r="1006" spans="2:2" x14ac:dyDescent="0.25">
      <c r="B1006" s="8"/>
    </row>
    <row r="1007" spans="2:2" x14ac:dyDescent="0.25">
      <c r="B1007" s="8"/>
    </row>
    <row r="1008" spans="2:2" x14ac:dyDescent="0.25">
      <c r="B1008" s="8"/>
    </row>
    <row r="1009" spans="2:2" x14ac:dyDescent="0.25">
      <c r="B1009" s="8"/>
    </row>
    <row r="1010" spans="2:2" x14ac:dyDescent="0.25">
      <c r="B1010" s="8"/>
    </row>
    <row r="1011" spans="2:2" x14ac:dyDescent="0.25">
      <c r="B1011" s="8"/>
    </row>
    <row r="1012" spans="2:2" x14ac:dyDescent="0.25">
      <c r="B1012" s="8"/>
    </row>
    <row r="1013" spans="2:2" x14ac:dyDescent="0.25">
      <c r="B1013" s="8"/>
    </row>
    <row r="1014" spans="2:2" x14ac:dyDescent="0.25">
      <c r="B1014" s="8"/>
    </row>
    <row r="1015" spans="2:2" x14ac:dyDescent="0.25">
      <c r="B1015" s="8"/>
    </row>
    <row r="1016" spans="2:2" x14ac:dyDescent="0.25">
      <c r="B1016" s="8"/>
    </row>
    <row r="1017" spans="2:2" x14ac:dyDescent="0.25">
      <c r="B1017" s="8"/>
    </row>
    <row r="1018" spans="2:2" x14ac:dyDescent="0.25">
      <c r="B1018" s="8"/>
    </row>
    <row r="1019" spans="2:2" x14ac:dyDescent="0.25">
      <c r="B1019" s="8"/>
    </row>
    <row r="1020" spans="2:2" x14ac:dyDescent="0.25">
      <c r="B1020" s="8"/>
    </row>
    <row r="1021" spans="2:2" x14ac:dyDescent="0.25">
      <c r="B1021" s="8"/>
    </row>
    <row r="1022" spans="2:2" x14ac:dyDescent="0.25">
      <c r="B1022" s="8"/>
    </row>
    <row r="1023" spans="2:2" x14ac:dyDescent="0.25">
      <c r="B1023" s="8"/>
    </row>
    <row r="1024" spans="2:2" x14ac:dyDescent="0.25">
      <c r="B1024" s="8"/>
    </row>
    <row r="1025" spans="2:2" x14ac:dyDescent="0.25">
      <c r="B1025" s="8"/>
    </row>
    <row r="1026" spans="2:2" x14ac:dyDescent="0.25">
      <c r="B1026" s="8"/>
    </row>
    <row r="1027" spans="2:2" x14ac:dyDescent="0.25">
      <c r="B1027" s="8"/>
    </row>
    <row r="1028" spans="2:2" x14ac:dyDescent="0.25">
      <c r="B1028" s="8"/>
    </row>
    <row r="1029" spans="2:2" x14ac:dyDescent="0.25">
      <c r="B1029" s="8"/>
    </row>
    <row r="1030" spans="2:2" x14ac:dyDescent="0.25">
      <c r="B1030" s="8"/>
    </row>
    <row r="1031" spans="2:2" x14ac:dyDescent="0.25">
      <c r="B1031" s="8"/>
    </row>
    <row r="1032" spans="2:2" x14ac:dyDescent="0.25">
      <c r="B1032" s="8"/>
    </row>
    <row r="1033" spans="2:2" x14ac:dyDescent="0.25">
      <c r="B1033" s="8"/>
    </row>
    <row r="1034" spans="2:2" x14ac:dyDescent="0.25">
      <c r="B1034" s="8"/>
    </row>
    <row r="1035" spans="2:2" x14ac:dyDescent="0.25">
      <c r="B1035" s="8"/>
    </row>
    <row r="1036" spans="2:2" x14ac:dyDescent="0.25">
      <c r="B1036" s="8"/>
    </row>
    <row r="1037" spans="2:2" x14ac:dyDescent="0.25">
      <c r="B1037" s="8"/>
    </row>
    <row r="1038" spans="2:2" x14ac:dyDescent="0.25">
      <c r="B1038" s="8"/>
    </row>
    <row r="1039" spans="2:2" x14ac:dyDescent="0.25">
      <c r="B1039" s="8"/>
    </row>
    <row r="1040" spans="2:2" x14ac:dyDescent="0.25">
      <c r="B1040" s="8"/>
    </row>
    <row r="1041" spans="2:2" x14ac:dyDescent="0.25">
      <c r="B1041" s="8"/>
    </row>
    <row r="1042" spans="2:2" x14ac:dyDescent="0.25">
      <c r="B1042" s="8"/>
    </row>
    <row r="1043" spans="2:2" x14ac:dyDescent="0.25">
      <c r="B1043" s="8"/>
    </row>
    <row r="1044" spans="2:2" x14ac:dyDescent="0.25">
      <c r="B1044" s="8"/>
    </row>
    <row r="1045" spans="2:2" x14ac:dyDescent="0.25">
      <c r="B1045" s="8"/>
    </row>
    <row r="1046" spans="2:2" x14ac:dyDescent="0.25">
      <c r="B1046" s="8"/>
    </row>
    <row r="1047" spans="2:2" x14ac:dyDescent="0.25">
      <c r="B1047" s="8"/>
    </row>
    <row r="1048" spans="2:2" x14ac:dyDescent="0.25">
      <c r="B1048" s="8"/>
    </row>
    <row r="1049" spans="2:2" x14ac:dyDescent="0.25">
      <c r="B1049" s="8"/>
    </row>
    <row r="1050" spans="2:2" x14ac:dyDescent="0.25">
      <c r="B1050" s="8"/>
    </row>
    <row r="1051" spans="2:2" x14ac:dyDescent="0.25">
      <c r="B1051" s="8"/>
    </row>
    <row r="1052" spans="2:2" x14ac:dyDescent="0.25">
      <c r="B1052" s="8"/>
    </row>
    <row r="1053" spans="2:2" x14ac:dyDescent="0.25">
      <c r="B1053" s="8"/>
    </row>
    <row r="1054" spans="2:2" x14ac:dyDescent="0.25">
      <c r="B1054" s="8"/>
    </row>
    <row r="1055" spans="2:2" x14ac:dyDescent="0.25">
      <c r="B1055" s="8"/>
    </row>
    <row r="1056" spans="2:2" x14ac:dyDescent="0.25">
      <c r="B1056" s="8"/>
    </row>
    <row r="1057" spans="2:2" x14ac:dyDescent="0.25">
      <c r="B1057" s="8"/>
    </row>
    <row r="1058" spans="2:2" x14ac:dyDescent="0.25">
      <c r="B1058" s="8"/>
    </row>
    <row r="1059" spans="2:2" x14ac:dyDescent="0.25">
      <c r="B1059" s="8"/>
    </row>
    <row r="1060" spans="2:2" x14ac:dyDescent="0.25">
      <c r="B1060" s="8"/>
    </row>
    <row r="1061" spans="2:2" x14ac:dyDescent="0.25">
      <c r="B1061" s="8"/>
    </row>
    <row r="1062" spans="2:2" x14ac:dyDescent="0.25">
      <c r="B1062" s="8"/>
    </row>
    <row r="1063" spans="2:2" x14ac:dyDescent="0.25">
      <c r="B1063" s="8"/>
    </row>
    <row r="1064" spans="2:2" x14ac:dyDescent="0.25">
      <c r="B1064" s="8"/>
    </row>
    <row r="1065" spans="2:2" x14ac:dyDescent="0.25">
      <c r="B1065" s="8"/>
    </row>
    <row r="1066" spans="2:2" x14ac:dyDescent="0.25">
      <c r="B1066" s="8"/>
    </row>
    <row r="1067" spans="2:2" x14ac:dyDescent="0.25">
      <c r="B1067" s="8"/>
    </row>
    <row r="1068" spans="2:2" x14ac:dyDescent="0.25">
      <c r="B1068" s="8"/>
    </row>
    <row r="1069" spans="2:2" x14ac:dyDescent="0.25">
      <c r="B1069" s="8"/>
    </row>
    <row r="1070" spans="2:2" x14ac:dyDescent="0.25">
      <c r="B1070" s="8"/>
    </row>
    <row r="1071" spans="2:2" x14ac:dyDescent="0.25">
      <c r="B1071" s="8"/>
    </row>
    <row r="1072" spans="2:2" x14ac:dyDescent="0.25">
      <c r="B1072" s="8"/>
    </row>
    <row r="1073" spans="2:2" x14ac:dyDescent="0.25">
      <c r="B1073" s="8"/>
    </row>
    <row r="1074" spans="2:2" x14ac:dyDescent="0.25">
      <c r="B1074" s="8"/>
    </row>
    <row r="1075" spans="2:2" x14ac:dyDescent="0.25">
      <c r="B1075" s="8"/>
    </row>
    <row r="1076" spans="2:2" x14ac:dyDescent="0.25">
      <c r="B1076" s="8"/>
    </row>
    <row r="1077" spans="2:2" x14ac:dyDescent="0.25">
      <c r="B1077" s="8"/>
    </row>
    <row r="1078" spans="2:2" x14ac:dyDescent="0.25">
      <c r="B1078" s="8"/>
    </row>
    <row r="1079" spans="2:2" x14ac:dyDescent="0.25">
      <c r="B1079" s="8"/>
    </row>
    <row r="1080" spans="2:2" x14ac:dyDescent="0.25">
      <c r="B1080" s="8"/>
    </row>
    <row r="1081" spans="2:2" x14ac:dyDescent="0.25">
      <c r="B1081" s="8"/>
    </row>
    <row r="1082" spans="2:2" x14ac:dyDescent="0.25">
      <c r="B1082" s="8"/>
    </row>
    <row r="1083" spans="2:2" x14ac:dyDescent="0.25">
      <c r="B1083" s="8"/>
    </row>
    <row r="1084" spans="2:2" x14ac:dyDescent="0.25">
      <c r="B1084" s="8"/>
    </row>
    <row r="1085" spans="2:2" x14ac:dyDescent="0.25">
      <c r="B1085" s="8"/>
    </row>
    <row r="1086" spans="2:2" x14ac:dyDescent="0.25">
      <c r="B1086" s="8"/>
    </row>
    <row r="1087" spans="2:2" x14ac:dyDescent="0.25">
      <c r="B1087" s="8"/>
    </row>
    <row r="1088" spans="2:2" x14ac:dyDescent="0.25">
      <c r="B1088" s="8"/>
    </row>
    <row r="1089" spans="2:2" x14ac:dyDescent="0.25">
      <c r="B1089" s="8"/>
    </row>
    <row r="1090" spans="2:2" x14ac:dyDescent="0.25">
      <c r="B1090" s="8"/>
    </row>
    <row r="1091" spans="2:2" x14ac:dyDescent="0.25">
      <c r="B1091" s="8"/>
    </row>
    <row r="1092" spans="2:2" x14ac:dyDescent="0.25">
      <c r="B1092" s="8"/>
    </row>
    <row r="1093" spans="2:2" x14ac:dyDescent="0.25">
      <c r="B1093" s="8"/>
    </row>
    <row r="1094" spans="2:2" x14ac:dyDescent="0.25">
      <c r="B1094" s="8"/>
    </row>
    <row r="1095" spans="2:2" x14ac:dyDescent="0.25">
      <c r="B1095" s="8"/>
    </row>
    <row r="1096" spans="2:2" x14ac:dyDescent="0.25">
      <c r="B1096" s="8"/>
    </row>
    <row r="1097" spans="2:2" x14ac:dyDescent="0.25">
      <c r="B1097" s="8"/>
    </row>
    <row r="1098" spans="2:2" x14ac:dyDescent="0.25">
      <c r="B1098" s="8"/>
    </row>
    <row r="1099" spans="2:2" x14ac:dyDescent="0.25">
      <c r="B1099" s="8"/>
    </row>
    <row r="1100" spans="2:2" x14ac:dyDescent="0.25">
      <c r="B1100" s="8"/>
    </row>
    <row r="1101" spans="2:2" x14ac:dyDescent="0.25">
      <c r="B1101" s="8"/>
    </row>
    <row r="1102" spans="2:2" x14ac:dyDescent="0.25">
      <c r="B1102" s="8"/>
    </row>
    <row r="1103" spans="2:2" x14ac:dyDescent="0.25">
      <c r="B1103" s="8"/>
    </row>
    <row r="1104" spans="2:2" x14ac:dyDescent="0.25">
      <c r="B1104" s="8"/>
    </row>
    <row r="1105" spans="2:2" x14ac:dyDescent="0.25">
      <c r="B1105" s="8"/>
    </row>
    <row r="1106" spans="2:2" x14ac:dyDescent="0.25">
      <c r="B1106" s="8"/>
    </row>
    <row r="1107" spans="2:2" x14ac:dyDescent="0.25">
      <c r="B1107" s="8"/>
    </row>
    <row r="1108" spans="2:2" x14ac:dyDescent="0.25">
      <c r="B1108" s="8"/>
    </row>
    <row r="1109" spans="2:2" x14ac:dyDescent="0.25">
      <c r="B1109" s="8"/>
    </row>
    <row r="1110" spans="2:2" x14ac:dyDescent="0.25">
      <c r="B1110" s="8"/>
    </row>
    <row r="1111" spans="2:2" x14ac:dyDescent="0.25">
      <c r="B1111" s="8"/>
    </row>
    <row r="1112" spans="2:2" x14ac:dyDescent="0.25">
      <c r="B1112" s="8"/>
    </row>
    <row r="1113" spans="2:2" x14ac:dyDescent="0.25">
      <c r="B1113" s="8"/>
    </row>
    <row r="1114" spans="2:2" x14ac:dyDescent="0.25">
      <c r="B1114" s="8"/>
    </row>
    <row r="1115" spans="2:2" x14ac:dyDescent="0.25">
      <c r="B1115" s="8"/>
    </row>
    <row r="1116" spans="2:2" x14ac:dyDescent="0.25">
      <c r="B1116" s="8"/>
    </row>
    <row r="1117" spans="2:2" x14ac:dyDescent="0.25">
      <c r="B1117" s="8"/>
    </row>
    <row r="1118" spans="2:2" x14ac:dyDescent="0.25">
      <c r="B1118" s="8"/>
    </row>
    <row r="1119" spans="2:2" x14ac:dyDescent="0.25">
      <c r="B1119" s="8"/>
    </row>
    <row r="1120" spans="2:2" x14ac:dyDescent="0.25">
      <c r="B1120" s="8"/>
    </row>
    <row r="1121" spans="2:2" x14ac:dyDescent="0.25">
      <c r="B1121" s="8"/>
    </row>
    <row r="1122" spans="2:2" x14ac:dyDescent="0.25">
      <c r="B1122" s="8"/>
    </row>
    <row r="1123" spans="2:2" x14ac:dyDescent="0.25">
      <c r="B1123" s="8"/>
    </row>
    <row r="1124" spans="2:2" x14ac:dyDescent="0.25">
      <c r="B1124" s="8"/>
    </row>
    <row r="1125" spans="2:2" x14ac:dyDescent="0.25">
      <c r="B1125" s="8"/>
    </row>
    <row r="1126" spans="2:2" x14ac:dyDescent="0.25">
      <c r="B1126" s="8"/>
    </row>
    <row r="1127" spans="2:2" x14ac:dyDescent="0.25">
      <c r="B1127" s="8"/>
    </row>
    <row r="1128" spans="2:2" x14ac:dyDescent="0.25">
      <c r="B1128" s="8"/>
    </row>
    <row r="1129" spans="2:2" x14ac:dyDescent="0.25">
      <c r="B1129" s="8"/>
    </row>
    <row r="1130" spans="2:2" x14ac:dyDescent="0.25">
      <c r="B1130" s="8"/>
    </row>
    <row r="1131" spans="2:2" x14ac:dyDescent="0.25">
      <c r="B1131" s="8"/>
    </row>
    <row r="1132" spans="2:2" x14ac:dyDescent="0.25">
      <c r="B1132" s="8"/>
    </row>
    <row r="1133" spans="2:2" x14ac:dyDescent="0.25">
      <c r="B1133" s="8"/>
    </row>
    <row r="1134" spans="2:2" x14ac:dyDescent="0.25">
      <c r="B1134" s="8"/>
    </row>
    <row r="1135" spans="2:2" x14ac:dyDescent="0.25">
      <c r="B1135" s="8"/>
    </row>
    <row r="1136" spans="2:2" x14ac:dyDescent="0.25">
      <c r="B1136" s="8"/>
    </row>
    <row r="1137" spans="2:2" x14ac:dyDescent="0.25">
      <c r="B1137" s="8"/>
    </row>
    <row r="1138" spans="2:2" x14ac:dyDescent="0.25">
      <c r="B1138" s="8"/>
    </row>
    <row r="1139" spans="2:2" x14ac:dyDescent="0.25">
      <c r="B1139" s="8"/>
    </row>
    <row r="1140" spans="2:2" x14ac:dyDescent="0.25">
      <c r="B1140" s="8"/>
    </row>
    <row r="1141" spans="2:2" x14ac:dyDescent="0.25">
      <c r="B1141" s="8"/>
    </row>
    <row r="1142" spans="2:2" x14ac:dyDescent="0.25">
      <c r="B1142" s="8"/>
    </row>
    <row r="1143" spans="2:2" x14ac:dyDescent="0.25">
      <c r="B1143" s="8"/>
    </row>
    <row r="1144" spans="2:2" x14ac:dyDescent="0.25">
      <c r="B1144" s="8"/>
    </row>
    <row r="1145" spans="2:2" x14ac:dyDescent="0.25">
      <c r="B1145" s="8"/>
    </row>
    <row r="1146" spans="2:2" x14ac:dyDescent="0.25">
      <c r="B1146" s="8"/>
    </row>
    <row r="1147" spans="2:2" x14ac:dyDescent="0.25">
      <c r="B1147" s="8"/>
    </row>
    <row r="1148" spans="2:2" x14ac:dyDescent="0.25">
      <c r="B1148" s="8"/>
    </row>
    <row r="1149" spans="2:2" x14ac:dyDescent="0.25">
      <c r="B1149" s="8"/>
    </row>
    <row r="1150" spans="2:2" x14ac:dyDescent="0.25">
      <c r="B1150" s="8"/>
    </row>
    <row r="1151" spans="2:2" x14ac:dyDescent="0.25">
      <c r="B1151" s="8"/>
    </row>
    <row r="1152" spans="2:2" x14ac:dyDescent="0.25">
      <c r="B1152" s="8"/>
    </row>
    <row r="1153" spans="2:2" x14ac:dyDescent="0.25">
      <c r="B1153" s="8"/>
    </row>
    <row r="1154" spans="2:2" x14ac:dyDescent="0.25">
      <c r="B1154" s="8"/>
    </row>
    <row r="1155" spans="2:2" x14ac:dyDescent="0.25">
      <c r="B1155" s="8"/>
    </row>
    <row r="1156" spans="2:2" x14ac:dyDescent="0.25">
      <c r="B1156" s="8"/>
    </row>
    <row r="1157" spans="2:2" x14ac:dyDescent="0.25">
      <c r="B1157" s="8"/>
    </row>
    <row r="1158" spans="2:2" x14ac:dyDescent="0.25">
      <c r="B1158" s="8"/>
    </row>
    <row r="1159" spans="2:2" x14ac:dyDescent="0.25">
      <c r="B1159" s="8"/>
    </row>
    <row r="1160" spans="2:2" x14ac:dyDescent="0.25">
      <c r="B1160" s="8"/>
    </row>
    <row r="1161" spans="2:2" x14ac:dyDescent="0.25">
      <c r="B1161" s="8"/>
    </row>
    <row r="1162" spans="2:2" x14ac:dyDescent="0.25">
      <c r="B1162" s="8"/>
    </row>
    <row r="1163" spans="2:2" x14ac:dyDescent="0.25">
      <c r="B1163" s="8"/>
    </row>
    <row r="1164" spans="2:2" x14ac:dyDescent="0.25">
      <c r="B1164" s="8"/>
    </row>
    <row r="1165" spans="2:2" x14ac:dyDescent="0.25">
      <c r="B1165" s="8"/>
    </row>
    <row r="1166" spans="2:2" x14ac:dyDescent="0.25">
      <c r="B1166" s="8"/>
    </row>
    <row r="1167" spans="2:2" x14ac:dyDescent="0.25">
      <c r="B1167" s="8"/>
    </row>
    <row r="1168" spans="2:2" x14ac:dyDescent="0.25">
      <c r="B1168" s="8"/>
    </row>
    <row r="1169" spans="2:2" x14ac:dyDescent="0.25">
      <c r="B1169" s="8"/>
    </row>
    <row r="1170" spans="2:2" x14ac:dyDescent="0.25">
      <c r="B1170" s="8"/>
    </row>
    <row r="1171" spans="2:2" x14ac:dyDescent="0.25">
      <c r="B1171" s="8"/>
    </row>
    <row r="1172" spans="2:2" x14ac:dyDescent="0.25">
      <c r="B1172" s="8"/>
    </row>
    <row r="1173" spans="2:2" x14ac:dyDescent="0.25">
      <c r="B1173" s="8"/>
    </row>
    <row r="1174" spans="2:2" x14ac:dyDescent="0.25">
      <c r="B1174" s="8"/>
    </row>
    <row r="1175" spans="2:2" x14ac:dyDescent="0.25">
      <c r="B1175" s="8"/>
    </row>
    <row r="1176" spans="2:2" x14ac:dyDescent="0.25">
      <c r="B1176" s="8"/>
    </row>
    <row r="1177" spans="2:2" x14ac:dyDescent="0.25">
      <c r="B1177" s="8"/>
    </row>
    <row r="1178" spans="2:2" x14ac:dyDescent="0.25">
      <c r="B1178" s="8"/>
    </row>
    <row r="1179" spans="2:2" x14ac:dyDescent="0.25">
      <c r="B1179" s="8"/>
    </row>
    <row r="1180" spans="2:2" x14ac:dyDescent="0.25">
      <c r="B1180" s="8"/>
    </row>
    <row r="1181" spans="2:2" x14ac:dyDescent="0.25">
      <c r="B1181" s="8"/>
    </row>
    <row r="1182" spans="2:2" x14ac:dyDescent="0.25">
      <c r="B1182" s="8"/>
    </row>
    <row r="1183" spans="2:2" x14ac:dyDescent="0.25">
      <c r="B1183" s="8"/>
    </row>
    <row r="1184" spans="2:2" x14ac:dyDescent="0.25">
      <c r="B1184" s="8"/>
    </row>
    <row r="1185" spans="2:2" x14ac:dyDescent="0.25">
      <c r="B1185" s="8"/>
    </row>
    <row r="1186" spans="2:2" x14ac:dyDescent="0.25">
      <c r="B1186" s="8"/>
    </row>
    <row r="1187" spans="2:2" x14ac:dyDescent="0.25">
      <c r="B1187" s="8"/>
    </row>
    <row r="1188" spans="2:2" x14ac:dyDescent="0.25">
      <c r="B1188" s="8"/>
    </row>
    <row r="1189" spans="2:2" x14ac:dyDescent="0.25">
      <c r="B1189" s="8"/>
    </row>
    <row r="1190" spans="2:2" x14ac:dyDescent="0.25">
      <c r="B1190" s="8"/>
    </row>
    <row r="1191" spans="2:2" x14ac:dyDescent="0.25">
      <c r="B1191" s="8"/>
    </row>
    <row r="1192" spans="2:2" x14ac:dyDescent="0.25">
      <c r="B1192" s="8"/>
    </row>
    <row r="1193" spans="2:2" x14ac:dyDescent="0.25">
      <c r="B1193" s="8"/>
    </row>
    <row r="1194" spans="2:2" x14ac:dyDescent="0.25">
      <c r="B1194" s="8"/>
    </row>
    <row r="1195" spans="2:2" x14ac:dyDescent="0.25">
      <c r="B1195" s="8"/>
    </row>
    <row r="1196" spans="2:2" x14ac:dyDescent="0.25">
      <c r="B1196" s="8"/>
    </row>
    <row r="1197" spans="2:2" x14ac:dyDescent="0.25">
      <c r="B1197" s="8"/>
    </row>
    <row r="1198" spans="2:2" x14ac:dyDescent="0.25">
      <c r="B1198" s="8"/>
    </row>
    <row r="1199" spans="2:2" x14ac:dyDescent="0.25">
      <c r="B1199" s="8"/>
    </row>
    <row r="1200" spans="2:2" x14ac:dyDescent="0.25">
      <c r="B1200" s="8"/>
    </row>
    <row r="1201" spans="2:2" x14ac:dyDescent="0.25">
      <c r="B1201" s="8"/>
    </row>
    <row r="1202" spans="2:2" x14ac:dyDescent="0.25">
      <c r="B1202" s="8"/>
    </row>
    <row r="1203" spans="2:2" x14ac:dyDescent="0.25">
      <c r="B1203" s="8"/>
    </row>
    <row r="1204" spans="2:2" x14ac:dyDescent="0.25">
      <c r="B1204" s="8"/>
    </row>
    <row r="1205" spans="2:2" x14ac:dyDescent="0.25">
      <c r="B1205" s="8"/>
    </row>
    <row r="1206" spans="2:2" x14ac:dyDescent="0.25">
      <c r="B1206" s="8"/>
    </row>
    <row r="1207" spans="2:2" x14ac:dyDescent="0.25">
      <c r="B1207" s="8"/>
    </row>
    <row r="1208" spans="2:2" x14ac:dyDescent="0.25">
      <c r="B1208" s="8"/>
    </row>
    <row r="1209" spans="2:2" x14ac:dyDescent="0.25">
      <c r="B1209" s="8"/>
    </row>
    <row r="1210" spans="2:2" x14ac:dyDescent="0.25">
      <c r="B1210" s="8"/>
    </row>
    <row r="1211" spans="2:2" x14ac:dyDescent="0.25">
      <c r="B1211" s="8"/>
    </row>
    <row r="1212" spans="2:2" x14ac:dyDescent="0.25">
      <c r="B1212" s="8"/>
    </row>
    <row r="1213" spans="2:2" x14ac:dyDescent="0.25">
      <c r="B1213" s="8"/>
    </row>
    <row r="1214" spans="2:2" x14ac:dyDescent="0.25">
      <c r="B1214" s="8"/>
    </row>
    <row r="1215" spans="2:2" x14ac:dyDescent="0.25">
      <c r="B1215" s="8"/>
    </row>
    <row r="1216" spans="2:2" x14ac:dyDescent="0.25">
      <c r="B1216" s="8"/>
    </row>
    <row r="1217" spans="2:2" x14ac:dyDescent="0.25">
      <c r="B1217" s="8"/>
    </row>
    <row r="1218" spans="2:2" x14ac:dyDescent="0.25">
      <c r="B1218" s="8"/>
    </row>
    <row r="1219" spans="2:2" x14ac:dyDescent="0.25">
      <c r="B1219" s="8"/>
    </row>
    <row r="1220" spans="2:2" x14ac:dyDescent="0.25">
      <c r="B1220" s="8"/>
    </row>
    <row r="1221" spans="2:2" x14ac:dyDescent="0.25">
      <c r="B1221" s="8"/>
    </row>
    <row r="1222" spans="2:2" x14ac:dyDescent="0.25">
      <c r="B1222" s="8"/>
    </row>
    <row r="1223" spans="2:2" x14ac:dyDescent="0.25">
      <c r="B1223" s="8"/>
    </row>
    <row r="1224" spans="2:2" x14ac:dyDescent="0.25">
      <c r="B1224" s="8"/>
    </row>
    <row r="1225" spans="2:2" x14ac:dyDescent="0.25">
      <c r="B1225" s="8"/>
    </row>
    <row r="1226" spans="2:2" x14ac:dyDescent="0.25">
      <c r="B1226" s="8"/>
    </row>
    <row r="1227" spans="2:2" x14ac:dyDescent="0.25">
      <c r="B1227" s="8"/>
    </row>
    <row r="1228" spans="2:2" x14ac:dyDescent="0.25">
      <c r="B1228" s="8"/>
    </row>
    <row r="1229" spans="2:2" x14ac:dyDescent="0.25">
      <c r="B1229" s="8"/>
    </row>
    <row r="1230" spans="2:2" x14ac:dyDescent="0.25">
      <c r="B1230" s="8"/>
    </row>
    <row r="1231" spans="2:2" x14ac:dyDescent="0.25">
      <c r="B1231" s="8"/>
    </row>
    <row r="1232" spans="2:2" x14ac:dyDescent="0.25">
      <c r="B1232" s="8"/>
    </row>
    <row r="1233" spans="2:2" x14ac:dyDescent="0.25">
      <c r="B1233" s="8"/>
    </row>
    <row r="1234" spans="2:2" x14ac:dyDescent="0.25">
      <c r="B1234" s="8"/>
    </row>
    <row r="1235" spans="2:2" x14ac:dyDescent="0.25">
      <c r="B1235" s="8"/>
    </row>
    <row r="1236" spans="2:2" x14ac:dyDescent="0.25">
      <c r="B1236" s="8"/>
    </row>
    <row r="1237" spans="2:2" x14ac:dyDescent="0.25">
      <c r="B1237" s="8"/>
    </row>
    <row r="1238" spans="2:2" x14ac:dyDescent="0.25">
      <c r="B1238" s="8"/>
    </row>
    <row r="1239" spans="2:2" x14ac:dyDescent="0.25">
      <c r="B1239" s="8"/>
    </row>
    <row r="1240" spans="2:2" x14ac:dyDescent="0.25">
      <c r="B1240" s="8"/>
    </row>
    <row r="1241" spans="2:2" x14ac:dyDescent="0.25">
      <c r="B1241" s="8"/>
    </row>
    <row r="1242" spans="2:2" x14ac:dyDescent="0.25">
      <c r="B1242" s="8"/>
    </row>
    <row r="1243" spans="2:2" x14ac:dyDescent="0.25">
      <c r="B1243" s="8"/>
    </row>
    <row r="1244" spans="2:2" x14ac:dyDescent="0.25">
      <c r="B1244" s="8"/>
    </row>
    <row r="1245" spans="2:2" x14ac:dyDescent="0.25">
      <c r="B1245" s="8"/>
    </row>
    <row r="1246" spans="2:2" x14ac:dyDescent="0.25">
      <c r="B1246" s="8"/>
    </row>
    <row r="1247" spans="2:2" x14ac:dyDescent="0.25">
      <c r="B1247" s="8"/>
    </row>
    <row r="1248" spans="2:2" x14ac:dyDescent="0.25">
      <c r="B1248" s="8"/>
    </row>
    <row r="1249" spans="2:2" x14ac:dyDescent="0.25">
      <c r="B1249" s="8"/>
    </row>
    <row r="1250" spans="2:2" x14ac:dyDescent="0.25">
      <c r="B1250" s="8"/>
    </row>
    <row r="1251" spans="2:2" x14ac:dyDescent="0.25">
      <c r="B1251" s="8"/>
    </row>
    <row r="1252" spans="2:2" x14ac:dyDescent="0.25">
      <c r="B1252" s="8"/>
    </row>
    <row r="1253" spans="2:2" x14ac:dyDescent="0.25">
      <c r="B1253" s="8"/>
    </row>
    <row r="1254" spans="2:2" x14ac:dyDescent="0.25">
      <c r="B1254" s="8"/>
    </row>
    <row r="1255" spans="2:2" x14ac:dyDescent="0.25">
      <c r="B1255" s="8"/>
    </row>
    <row r="1256" spans="2:2" x14ac:dyDescent="0.25">
      <c r="B1256" s="8"/>
    </row>
    <row r="1257" spans="2:2" x14ac:dyDescent="0.25">
      <c r="B1257" s="8"/>
    </row>
    <row r="1258" spans="2:2" x14ac:dyDescent="0.25">
      <c r="B1258" s="8"/>
    </row>
    <row r="1259" spans="2:2" x14ac:dyDescent="0.25">
      <c r="B1259" s="8"/>
    </row>
    <row r="1260" spans="2:2" x14ac:dyDescent="0.25">
      <c r="B1260" s="8"/>
    </row>
    <row r="1261" spans="2:2" x14ac:dyDescent="0.25">
      <c r="B1261" s="8"/>
    </row>
    <row r="1262" spans="2:2" x14ac:dyDescent="0.25">
      <c r="B1262" s="8"/>
    </row>
    <row r="1263" spans="2:2" x14ac:dyDescent="0.25">
      <c r="B1263" s="8"/>
    </row>
    <row r="1264" spans="2:2" x14ac:dyDescent="0.25">
      <c r="B1264" s="8"/>
    </row>
    <row r="1265" spans="2:2" x14ac:dyDescent="0.25">
      <c r="B1265" s="8"/>
    </row>
    <row r="1266" spans="2:2" x14ac:dyDescent="0.25">
      <c r="B1266" s="8"/>
    </row>
    <row r="1267" spans="2:2" x14ac:dyDescent="0.25">
      <c r="B1267" s="8"/>
    </row>
    <row r="1268" spans="2:2" x14ac:dyDescent="0.25">
      <c r="B1268" s="8"/>
    </row>
    <row r="1269" spans="2:2" x14ac:dyDescent="0.25">
      <c r="B1269" s="8"/>
    </row>
    <row r="1270" spans="2:2" x14ac:dyDescent="0.25">
      <c r="B1270" s="8"/>
    </row>
    <row r="1271" spans="2:2" x14ac:dyDescent="0.25">
      <c r="B1271" s="8"/>
    </row>
    <row r="1272" spans="2:2" x14ac:dyDescent="0.25">
      <c r="B1272" s="8"/>
    </row>
    <row r="1273" spans="2:2" x14ac:dyDescent="0.25">
      <c r="B1273" s="8"/>
    </row>
    <row r="1274" spans="2:2" x14ac:dyDescent="0.25">
      <c r="B1274" s="8"/>
    </row>
    <row r="1275" spans="2:2" x14ac:dyDescent="0.25">
      <c r="B1275" s="8"/>
    </row>
    <row r="1276" spans="2:2" x14ac:dyDescent="0.25">
      <c r="B1276" s="8"/>
    </row>
    <row r="1277" spans="2:2" x14ac:dyDescent="0.25">
      <c r="B1277" s="8"/>
    </row>
    <row r="1278" spans="2:2" x14ac:dyDescent="0.25">
      <c r="B1278" s="8"/>
    </row>
    <row r="1279" spans="2:2" x14ac:dyDescent="0.25">
      <c r="B1279" s="8"/>
    </row>
    <row r="1280" spans="2:2" x14ac:dyDescent="0.25">
      <c r="B1280" s="8"/>
    </row>
    <row r="1281" spans="2:2" x14ac:dyDescent="0.25">
      <c r="B1281" s="8"/>
    </row>
    <row r="1282" spans="2:2" x14ac:dyDescent="0.25">
      <c r="B1282" s="8"/>
    </row>
    <row r="1283" spans="2:2" x14ac:dyDescent="0.25">
      <c r="B1283" s="8"/>
    </row>
    <row r="1284" spans="2:2" x14ac:dyDescent="0.25">
      <c r="B1284" s="8"/>
    </row>
    <row r="1285" spans="2:2" x14ac:dyDescent="0.25">
      <c r="B1285" s="8"/>
    </row>
    <row r="1286" spans="2:2" x14ac:dyDescent="0.25">
      <c r="B1286" s="8"/>
    </row>
    <row r="1287" spans="2:2" x14ac:dyDescent="0.25">
      <c r="B1287" s="8"/>
    </row>
    <row r="1288" spans="2:2" x14ac:dyDescent="0.25">
      <c r="B1288" s="8"/>
    </row>
    <row r="1289" spans="2:2" x14ac:dyDescent="0.25">
      <c r="B1289" s="8"/>
    </row>
    <row r="1290" spans="2:2" x14ac:dyDescent="0.25">
      <c r="B1290" s="8"/>
    </row>
    <row r="1291" spans="2:2" x14ac:dyDescent="0.25">
      <c r="B1291" s="8"/>
    </row>
    <row r="1292" spans="2:2" x14ac:dyDescent="0.25">
      <c r="B1292" s="8"/>
    </row>
    <row r="1293" spans="2:2" x14ac:dyDescent="0.25">
      <c r="B1293" s="8"/>
    </row>
    <row r="1294" spans="2:2" x14ac:dyDescent="0.25">
      <c r="B1294" s="8"/>
    </row>
    <row r="1295" spans="2:2" x14ac:dyDescent="0.25">
      <c r="B1295" s="8"/>
    </row>
    <row r="1296" spans="2:2" x14ac:dyDescent="0.25">
      <c r="B1296" s="8"/>
    </row>
    <row r="1297" spans="2:2" x14ac:dyDescent="0.25">
      <c r="B1297" s="8"/>
    </row>
    <row r="1298" spans="2:2" x14ac:dyDescent="0.25">
      <c r="B1298" s="8"/>
    </row>
    <row r="1299" spans="2:2" x14ac:dyDescent="0.25">
      <c r="B1299" s="8"/>
    </row>
    <row r="1300" spans="2:2" x14ac:dyDescent="0.25">
      <c r="B1300" s="8"/>
    </row>
    <row r="1301" spans="2:2" x14ac:dyDescent="0.25">
      <c r="B1301" s="8"/>
    </row>
    <row r="1302" spans="2:2" x14ac:dyDescent="0.25">
      <c r="B1302" s="8"/>
    </row>
    <row r="1303" spans="2:2" x14ac:dyDescent="0.25">
      <c r="B1303" s="8"/>
    </row>
    <row r="1304" spans="2:2" x14ac:dyDescent="0.25">
      <c r="B1304" s="8"/>
    </row>
    <row r="1305" spans="2:2" x14ac:dyDescent="0.25">
      <c r="B1305" s="8"/>
    </row>
    <row r="1306" spans="2:2" x14ac:dyDescent="0.25">
      <c r="B1306" s="8"/>
    </row>
    <row r="1307" spans="2:2" x14ac:dyDescent="0.25">
      <c r="B1307" s="8"/>
    </row>
    <row r="1308" spans="2:2" x14ac:dyDescent="0.25">
      <c r="B1308" s="8"/>
    </row>
    <row r="1309" spans="2:2" x14ac:dyDescent="0.25">
      <c r="B1309" s="8"/>
    </row>
    <row r="1310" spans="2:2" x14ac:dyDescent="0.25">
      <c r="B1310" s="8"/>
    </row>
    <row r="1311" spans="2:2" x14ac:dyDescent="0.25">
      <c r="B1311" s="8"/>
    </row>
    <row r="1312" spans="2:2" x14ac:dyDescent="0.25">
      <c r="B1312" s="8"/>
    </row>
    <row r="1313" spans="2:2" x14ac:dyDescent="0.25">
      <c r="B1313" s="8"/>
    </row>
    <row r="1314" spans="2:2" x14ac:dyDescent="0.25">
      <c r="B1314" s="8"/>
    </row>
    <row r="1315" spans="2:2" x14ac:dyDescent="0.25">
      <c r="B1315" s="8"/>
    </row>
    <row r="1316" spans="2:2" x14ac:dyDescent="0.25">
      <c r="B1316" s="8"/>
    </row>
    <row r="1317" spans="2:2" x14ac:dyDescent="0.25">
      <c r="B1317" s="8"/>
    </row>
    <row r="1318" spans="2:2" x14ac:dyDescent="0.25">
      <c r="B1318" s="8"/>
    </row>
    <row r="1319" spans="2:2" x14ac:dyDescent="0.25">
      <c r="B1319" s="8"/>
    </row>
    <row r="1320" spans="2:2" x14ac:dyDescent="0.25">
      <c r="B1320" s="8"/>
    </row>
    <row r="1321" spans="2:2" x14ac:dyDescent="0.25">
      <c r="B1321" s="8"/>
    </row>
    <row r="1322" spans="2:2" x14ac:dyDescent="0.25">
      <c r="B1322" s="8"/>
    </row>
    <row r="1323" spans="2:2" x14ac:dyDescent="0.25">
      <c r="B1323" s="8"/>
    </row>
    <row r="1324" spans="2:2" x14ac:dyDescent="0.25">
      <c r="B1324" s="8"/>
    </row>
    <row r="1325" spans="2:2" x14ac:dyDescent="0.25">
      <c r="B1325" s="8"/>
    </row>
    <row r="1326" spans="2:2" x14ac:dyDescent="0.25">
      <c r="B1326" s="8"/>
    </row>
    <row r="1327" spans="2:2" x14ac:dyDescent="0.25">
      <c r="B1327" s="8"/>
    </row>
    <row r="1328" spans="2:2" x14ac:dyDescent="0.25">
      <c r="B1328" s="8"/>
    </row>
    <row r="1329" spans="2:2" x14ac:dyDescent="0.25">
      <c r="B1329" s="8"/>
    </row>
    <row r="1330" spans="2:2" x14ac:dyDescent="0.25">
      <c r="B1330" s="8"/>
    </row>
    <row r="1331" spans="2:2" x14ac:dyDescent="0.25">
      <c r="B1331" s="8"/>
    </row>
    <row r="1332" spans="2:2" x14ac:dyDescent="0.25">
      <c r="B1332" s="8"/>
    </row>
    <row r="1333" spans="2:2" x14ac:dyDescent="0.25">
      <c r="B1333" s="8"/>
    </row>
    <row r="1334" spans="2:2" x14ac:dyDescent="0.25">
      <c r="B1334" s="8"/>
    </row>
    <row r="1335" spans="2:2" x14ac:dyDescent="0.25">
      <c r="B1335" s="8"/>
    </row>
    <row r="1336" spans="2:2" x14ac:dyDescent="0.25">
      <c r="B1336" s="8"/>
    </row>
    <row r="1337" spans="2:2" x14ac:dyDescent="0.25">
      <c r="B1337" s="8"/>
    </row>
    <row r="1338" spans="2:2" x14ac:dyDescent="0.25">
      <c r="B1338" s="8"/>
    </row>
    <row r="1339" spans="2:2" x14ac:dyDescent="0.25">
      <c r="B1339" s="8"/>
    </row>
    <row r="1340" spans="2:2" x14ac:dyDescent="0.25">
      <c r="B1340" s="8"/>
    </row>
    <row r="1341" spans="2:2" x14ac:dyDescent="0.25">
      <c r="B1341" s="8"/>
    </row>
    <row r="1342" spans="2:2" x14ac:dyDescent="0.25">
      <c r="B1342" s="8"/>
    </row>
    <row r="1343" spans="2:2" x14ac:dyDescent="0.25">
      <c r="B1343" s="8"/>
    </row>
    <row r="1344" spans="2:2" x14ac:dyDescent="0.25">
      <c r="B1344" s="8"/>
    </row>
    <row r="1345" spans="2:2" x14ac:dyDescent="0.25">
      <c r="B1345" s="8"/>
    </row>
    <row r="1346" spans="2:2" x14ac:dyDescent="0.25">
      <c r="B1346" s="8"/>
    </row>
    <row r="1347" spans="2:2" x14ac:dyDescent="0.25">
      <c r="B1347" s="8"/>
    </row>
    <row r="1348" spans="2:2" x14ac:dyDescent="0.25">
      <c r="B1348" s="8"/>
    </row>
    <row r="1349" spans="2:2" x14ac:dyDescent="0.25">
      <c r="B1349" s="8"/>
    </row>
    <row r="1350" spans="2:2" x14ac:dyDescent="0.25">
      <c r="B1350" s="8"/>
    </row>
    <row r="1351" spans="2:2" x14ac:dyDescent="0.25">
      <c r="B1351" s="8"/>
    </row>
    <row r="1352" spans="2:2" x14ac:dyDescent="0.25">
      <c r="B1352" s="8"/>
    </row>
    <row r="1353" spans="2:2" x14ac:dyDescent="0.25">
      <c r="B1353" s="8"/>
    </row>
    <row r="1354" spans="2:2" x14ac:dyDescent="0.25">
      <c r="B1354" s="8"/>
    </row>
    <row r="1355" spans="2:2" x14ac:dyDescent="0.25">
      <c r="B1355" s="8"/>
    </row>
    <row r="1356" spans="2:2" x14ac:dyDescent="0.25">
      <c r="B1356" s="8"/>
    </row>
    <row r="1357" spans="2:2" x14ac:dyDescent="0.25">
      <c r="B1357" s="8"/>
    </row>
    <row r="1358" spans="2:2" x14ac:dyDescent="0.25">
      <c r="B1358" s="8"/>
    </row>
    <row r="1359" spans="2:2" x14ac:dyDescent="0.25">
      <c r="B1359" s="8"/>
    </row>
    <row r="1360" spans="2:2" x14ac:dyDescent="0.25">
      <c r="B1360" s="8"/>
    </row>
    <row r="1361" spans="2:2" x14ac:dyDescent="0.25">
      <c r="B1361" s="8"/>
    </row>
    <row r="1362" spans="2:2" x14ac:dyDescent="0.25">
      <c r="B1362" s="8"/>
    </row>
    <row r="1363" spans="2:2" x14ac:dyDescent="0.25">
      <c r="B1363" s="8"/>
    </row>
    <row r="1364" spans="2:2" x14ac:dyDescent="0.25">
      <c r="B1364" s="8"/>
    </row>
    <row r="1365" spans="2:2" x14ac:dyDescent="0.25">
      <c r="B1365" s="8"/>
    </row>
    <row r="1366" spans="2:2" x14ac:dyDescent="0.25">
      <c r="B1366" s="8"/>
    </row>
    <row r="1367" spans="2:2" x14ac:dyDescent="0.25">
      <c r="B1367" s="8"/>
    </row>
    <row r="1368" spans="2:2" x14ac:dyDescent="0.25">
      <c r="B1368" s="8"/>
    </row>
    <row r="1369" spans="2:2" x14ac:dyDescent="0.25">
      <c r="B1369" s="8"/>
    </row>
    <row r="1370" spans="2:2" x14ac:dyDescent="0.25">
      <c r="B1370" s="8"/>
    </row>
    <row r="1371" spans="2:2" x14ac:dyDescent="0.25">
      <c r="B1371" s="8"/>
    </row>
    <row r="1372" spans="2:2" x14ac:dyDescent="0.25">
      <c r="B1372" s="8"/>
    </row>
    <row r="1373" spans="2:2" x14ac:dyDescent="0.25">
      <c r="B1373" s="8"/>
    </row>
    <row r="1374" spans="2:2" x14ac:dyDescent="0.25">
      <c r="B1374" s="8"/>
    </row>
    <row r="1375" spans="2:2" x14ac:dyDescent="0.25">
      <c r="B1375" s="8"/>
    </row>
    <row r="1376" spans="2:2" x14ac:dyDescent="0.25">
      <c r="B1376" s="8"/>
    </row>
    <row r="1377" spans="2:2" x14ac:dyDescent="0.25">
      <c r="B1377" s="8"/>
    </row>
    <row r="1378" spans="2:2" x14ac:dyDescent="0.25">
      <c r="B1378" s="8"/>
    </row>
    <row r="1379" spans="2:2" x14ac:dyDescent="0.25">
      <c r="B1379" s="8"/>
    </row>
    <row r="1380" spans="2:2" x14ac:dyDescent="0.25">
      <c r="B1380" s="8"/>
    </row>
    <row r="1381" spans="2:2" x14ac:dyDescent="0.25">
      <c r="B1381" s="8"/>
    </row>
    <row r="1382" spans="2:2" x14ac:dyDescent="0.25">
      <c r="B1382" s="8"/>
    </row>
    <row r="1383" spans="2:2" x14ac:dyDescent="0.25">
      <c r="B1383" s="8"/>
    </row>
    <row r="1384" spans="2:2" x14ac:dyDescent="0.25">
      <c r="B1384" s="8"/>
    </row>
    <row r="1385" spans="2:2" x14ac:dyDescent="0.25">
      <c r="B1385" s="8"/>
    </row>
    <row r="1386" spans="2:2" x14ac:dyDescent="0.25">
      <c r="B1386" s="8"/>
    </row>
    <row r="1387" spans="2:2" x14ac:dyDescent="0.25">
      <c r="B1387" s="8"/>
    </row>
    <row r="1388" spans="2:2" x14ac:dyDescent="0.25">
      <c r="B1388" s="8"/>
    </row>
    <row r="1389" spans="2:2" x14ac:dyDescent="0.25">
      <c r="B1389" s="8"/>
    </row>
    <row r="1390" spans="2:2" x14ac:dyDescent="0.25">
      <c r="B1390" s="8"/>
    </row>
    <row r="1391" spans="2:2" x14ac:dyDescent="0.25">
      <c r="B1391" s="8"/>
    </row>
    <row r="1392" spans="2:2" x14ac:dyDescent="0.25">
      <c r="B1392" s="8"/>
    </row>
    <row r="1393" spans="2:2" x14ac:dyDescent="0.25">
      <c r="B1393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E2DE-F5A7-7346-847D-E8B232DF24A2}">
  <dimension ref="A1:E35"/>
  <sheetViews>
    <sheetView workbookViewId="0">
      <selection activeCell="H25" sqref="H25"/>
    </sheetView>
  </sheetViews>
  <sheetFormatPr baseColWidth="10" defaultColWidth="11.42578125" defaultRowHeight="15" x14ac:dyDescent="0.25"/>
  <cols>
    <col min="1" max="1" width="17.7109375" customWidth="1"/>
    <col min="2" max="2" width="13.85546875" customWidth="1"/>
    <col min="3" max="3" width="37.28515625" bestFit="1" customWidth="1"/>
    <col min="4" max="4" width="18.140625" customWidth="1"/>
    <col min="5" max="5" width="20.42578125" customWidth="1"/>
  </cols>
  <sheetData>
    <row r="1" spans="1:5" x14ac:dyDescent="0.25">
      <c r="A1" t="s">
        <v>4</v>
      </c>
      <c r="C1" t="s">
        <v>5</v>
      </c>
      <c r="D1" s="7" t="s">
        <v>2</v>
      </c>
      <c r="E1" t="s">
        <v>3</v>
      </c>
    </row>
    <row r="2" spans="1:5" x14ac:dyDescent="0.25">
      <c r="A2" s="11">
        <v>34135</v>
      </c>
      <c r="B2">
        <v>1993</v>
      </c>
      <c r="C2">
        <v>0.71983165000000005</v>
      </c>
      <c r="D2">
        <f>AVERAGE(C2:C19)</f>
        <v>2.8028697305555554</v>
      </c>
      <c r="E2">
        <f>(C2-$D$2)*10</f>
        <v>-20.830380805555553</v>
      </c>
    </row>
    <row r="3" spans="1:5" x14ac:dyDescent="0.25">
      <c r="A3" s="11">
        <v>34500</v>
      </c>
      <c r="B3">
        <v>1994</v>
      </c>
      <c r="C3">
        <v>1.0317339999999999</v>
      </c>
      <c r="E3">
        <f t="shared" ref="E3:E32" si="0">(C3-$D$2)*10</f>
        <v>-17.711357305555556</v>
      </c>
    </row>
    <row r="4" spans="1:5" x14ac:dyDescent="0.25">
      <c r="A4" s="11">
        <v>34865</v>
      </c>
      <c r="B4">
        <v>1995</v>
      </c>
      <c r="C4">
        <v>1.3386948000000001</v>
      </c>
      <c r="E4">
        <f t="shared" si="0"/>
        <v>-14.641749305555553</v>
      </c>
    </row>
    <row r="5" spans="1:5" x14ac:dyDescent="0.25">
      <c r="A5" s="11">
        <v>35231</v>
      </c>
      <c r="B5">
        <v>1996</v>
      </c>
      <c r="C5">
        <v>1.3161031999999999</v>
      </c>
      <c r="E5">
        <f t="shared" si="0"/>
        <v>-14.867665305555555</v>
      </c>
    </row>
    <row r="6" spans="1:5" x14ac:dyDescent="0.25">
      <c r="A6" s="11">
        <v>35596</v>
      </c>
      <c r="B6">
        <v>1997</v>
      </c>
      <c r="C6">
        <v>1.4650732</v>
      </c>
      <c r="E6">
        <f t="shared" si="0"/>
        <v>-13.377965305555556</v>
      </c>
    </row>
    <row r="7" spans="1:5" x14ac:dyDescent="0.25">
      <c r="A7" s="11">
        <v>35961</v>
      </c>
      <c r="B7">
        <v>1998</v>
      </c>
      <c r="C7">
        <v>1.5915983</v>
      </c>
      <c r="E7">
        <f t="shared" si="0"/>
        <v>-12.112714305555555</v>
      </c>
    </row>
    <row r="8" spans="1:5" x14ac:dyDescent="0.25">
      <c r="A8" s="11">
        <v>36326</v>
      </c>
      <c r="B8">
        <v>1999</v>
      </c>
      <c r="C8">
        <v>1.7590454</v>
      </c>
      <c r="E8">
        <f t="shared" si="0"/>
        <v>-10.438243305555554</v>
      </c>
    </row>
    <row r="9" spans="1:5" x14ac:dyDescent="0.25">
      <c r="A9" s="11">
        <v>36692</v>
      </c>
      <c r="B9">
        <v>2000</v>
      </c>
      <c r="C9">
        <v>2.1118355000000002</v>
      </c>
      <c r="E9">
        <f t="shared" si="0"/>
        <v>-6.9103423055555524</v>
      </c>
    </row>
    <row r="10" spans="1:5" x14ac:dyDescent="0.25">
      <c r="A10" s="11">
        <v>37057</v>
      </c>
      <c r="B10">
        <v>2001</v>
      </c>
      <c r="C10">
        <v>2.5545678000000001</v>
      </c>
      <c r="E10">
        <f t="shared" si="0"/>
        <v>-2.4830193055555538</v>
      </c>
    </row>
    <row r="11" spans="1:5" x14ac:dyDescent="0.25">
      <c r="A11" s="11">
        <v>37422</v>
      </c>
      <c r="B11">
        <v>2002</v>
      </c>
      <c r="C11">
        <v>2.8769157000000001</v>
      </c>
      <c r="E11">
        <f t="shared" si="0"/>
        <v>0.74045969444444637</v>
      </c>
    </row>
    <row r="12" spans="1:5" x14ac:dyDescent="0.25">
      <c r="A12" s="11">
        <v>37787</v>
      </c>
      <c r="B12">
        <v>2003</v>
      </c>
      <c r="C12">
        <v>3.2682948000000001</v>
      </c>
      <c r="E12">
        <f t="shared" si="0"/>
        <v>4.6542506944444462</v>
      </c>
    </row>
    <row r="13" spans="1:5" x14ac:dyDescent="0.25">
      <c r="A13" s="11">
        <v>38153</v>
      </c>
      <c r="B13">
        <v>2004</v>
      </c>
      <c r="C13">
        <v>3.4364815000000002</v>
      </c>
      <c r="E13">
        <f t="shared" si="0"/>
        <v>6.3361176944444475</v>
      </c>
    </row>
    <row r="14" spans="1:5" x14ac:dyDescent="0.25">
      <c r="A14" s="11">
        <v>38518</v>
      </c>
      <c r="B14">
        <v>2005</v>
      </c>
      <c r="C14">
        <v>3.8801923</v>
      </c>
      <c r="E14">
        <f t="shared" si="0"/>
        <v>10.773225694444445</v>
      </c>
    </row>
    <row r="15" spans="1:5" x14ac:dyDescent="0.25">
      <c r="A15" s="11">
        <v>38883</v>
      </c>
      <c r="B15">
        <v>2006</v>
      </c>
      <c r="C15">
        <v>4.1404509999999997</v>
      </c>
      <c r="E15">
        <f t="shared" si="0"/>
        <v>13.375812694444441</v>
      </c>
    </row>
    <row r="16" spans="1:5" x14ac:dyDescent="0.25">
      <c r="A16" s="11">
        <v>39248</v>
      </c>
      <c r="B16">
        <v>2007</v>
      </c>
      <c r="C16">
        <v>4.2419266999999996</v>
      </c>
      <c r="E16">
        <f t="shared" si="0"/>
        <v>14.390569694444441</v>
      </c>
    </row>
    <row r="17" spans="1:5" x14ac:dyDescent="0.25">
      <c r="A17" s="11">
        <v>39614</v>
      </c>
      <c r="B17">
        <v>2008</v>
      </c>
      <c r="C17">
        <v>4.5699610000000002</v>
      </c>
      <c r="E17">
        <f t="shared" si="0"/>
        <v>17.670912694444446</v>
      </c>
    </row>
    <row r="18" spans="1:5" x14ac:dyDescent="0.25">
      <c r="A18" s="11">
        <v>39979</v>
      </c>
      <c r="B18">
        <v>2009</v>
      </c>
      <c r="C18">
        <v>4.9799113000000004</v>
      </c>
      <c r="E18">
        <f t="shared" si="0"/>
        <v>21.770415694444448</v>
      </c>
    </row>
    <row r="19" spans="1:5" x14ac:dyDescent="0.25">
      <c r="A19" s="11">
        <v>40344</v>
      </c>
      <c r="B19">
        <v>2010</v>
      </c>
      <c r="C19">
        <v>5.1690370000000003</v>
      </c>
      <c r="E19">
        <f t="shared" si="0"/>
        <v>23.661672694444448</v>
      </c>
    </row>
    <row r="20" spans="1:5" x14ac:dyDescent="0.25">
      <c r="A20" s="11">
        <v>40709</v>
      </c>
      <c r="B20">
        <v>2011</v>
      </c>
      <c r="C20">
        <v>5.1353087000000004</v>
      </c>
      <c r="E20">
        <f t="shared" si="0"/>
        <v>23.324389694444449</v>
      </c>
    </row>
    <row r="21" spans="1:5" x14ac:dyDescent="0.25">
      <c r="A21" s="11">
        <v>41075</v>
      </c>
      <c r="B21">
        <v>2012</v>
      </c>
      <c r="C21">
        <v>6.1099085999999998</v>
      </c>
      <c r="E21">
        <f t="shared" si="0"/>
        <v>33.070388694444446</v>
      </c>
    </row>
    <row r="22" spans="1:5" x14ac:dyDescent="0.25">
      <c r="A22" s="11">
        <v>41440</v>
      </c>
      <c r="B22">
        <v>2013</v>
      </c>
      <c r="C22">
        <v>6.3857517000000001</v>
      </c>
      <c r="E22">
        <f t="shared" si="0"/>
        <v>35.828819694444448</v>
      </c>
    </row>
    <row r="23" spans="1:5" x14ac:dyDescent="0.25">
      <c r="A23" s="11">
        <v>41805</v>
      </c>
      <c r="B23">
        <v>2014</v>
      </c>
      <c r="C23">
        <v>6.6692543000000004</v>
      </c>
      <c r="E23">
        <f t="shared" si="0"/>
        <v>38.663845694444447</v>
      </c>
    </row>
    <row r="24" spans="1:5" x14ac:dyDescent="0.25">
      <c r="A24" s="11">
        <v>42170</v>
      </c>
      <c r="B24">
        <v>2015</v>
      </c>
      <c r="C24">
        <v>7.6122746000000001</v>
      </c>
      <c r="E24">
        <f t="shared" si="0"/>
        <v>48.094048694444439</v>
      </c>
    </row>
    <row r="25" spans="1:5" x14ac:dyDescent="0.25">
      <c r="A25" s="11">
        <v>42536</v>
      </c>
      <c r="B25">
        <v>2016</v>
      </c>
      <c r="C25">
        <v>7.9873409999999998</v>
      </c>
      <c r="E25">
        <f t="shared" si="0"/>
        <v>51.844712694444439</v>
      </c>
    </row>
    <row r="26" spans="1:5" x14ac:dyDescent="0.25">
      <c r="A26" s="11">
        <v>42901</v>
      </c>
      <c r="B26">
        <v>2017</v>
      </c>
      <c r="C26">
        <v>8.1129239999999996</v>
      </c>
      <c r="E26">
        <f t="shared" si="0"/>
        <v>53.100542694444442</v>
      </c>
    </row>
    <row r="27" spans="1:5" x14ac:dyDescent="0.25">
      <c r="A27" s="11">
        <v>43266</v>
      </c>
      <c r="B27">
        <v>2018</v>
      </c>
      <c r="C27">
        <v>8.4915669999999999</v>
      </c>
      <c r="E27">
        <f t="shared" si="0"/>
        <v>56.886972694444452</v>
      </c>
    </row>
    <row r="28" spans="1:5" x14ac:dyDescent="0.25">
      <c r="A28" s="11">
        <v>43631</v>
      </c>
      <c r="B28">
        <v>2019</v>
      </c>
      <c r="C28">
        <v>9.1173310000000001</v>
      </c>
      <c r="E28">
        <f t="shared" si="0"/>
        <v>63.144612694444447</v>
      </c>
    </row>
    <row r="29" spans="1:5" x14ac:dyDescent="0.25">
      <c r="A29" s="11">
        <v>43997</v>
      </c>
      <c r="B29">
        <v>2020</v>
      </c>
      <c r="C29">
        <v>9.4290090000000006</v>
      </c>
      <c r="E29">
        <f t="shared" si="0"/>
        <v>66.261392694444453</v>
      </c>
    </row>
    <row r="30" spans="1:5" x14ac:dyDescent="0.25">
      <c r="A30" s="11">
        <v>44362</v>
      </c>
      <c r="B30">
        <v>2021</v>
      </c>
      <c r="C30">
        <v>9.9005130000000001</v>
      </c>
      <c r="E30">
        <f t="shared" si="0"/>
        <v>70.976432694444455</v>
      </c>
    </row>
    <row r="31" spans="1:5" x14ac:dyDescent="0.25">
      <c r="A31" s="11">
        <v>44727</v>
      </c>
      <c r="B31">
        <v>2022</v>
      </c>
      <c r="C31">
        <v>10.292305000000001</v>
      </c>
      <c r="E31">
        <f t="shared" si="0"/>
        <v>74.89435269444445</v>
      </c>
    </row>
    <row r="32" spans="1:5" x14ac:dyDescent="0.25">
      <c r="A32" s="11">
        <v>45092</v>
      </c>
      <c r="B32">
        <v>2023</v>
      </c>
      <c r="C32">
        <v>10.592333</v>
      </c>
      <c r="E32">
        <f t="shared" si="0"/>
        <v>77.894632694444454</v>
      </c>
    </row>
    <row r="35" spans="4:5" x14ac:dyDescent="0.25">
      <c r="D35" t="s">
        <v>6</v>
      </c>
      <c r="E35">
        <f>SLOPE($E$2:$E$32,$B$2:$B$32)</f>
        <v>3.3659555344758054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99E2-08A0-47D1-9682-6FC8A862CB2D}">
  <dimension ref="A1:AJ36"/>
  <sheetViews>
    <sheetView zoomScale="55" zoomScaleNormal="55" workbookViewId="0">
      <selection sqref="A1:XFD1048576"/>
    </sheetView>
  </sheetViews>
  <sheetFormatPr baseColWidth="10" defaultColWidth="8.85546875" defaultRowHeight="15" x14ac:dyDescent="0.25"/>
  <cols>
    <col min="20" max="20" width="2" customWidth="1"/>
  </cols>
  <sheetData>
    <row r="1" spans="1:36" x14ac:dyDescent="0.25"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2030</v>
      </c>
      <c r="H1">
        <v>2040</v>
      </c>
      <c r="I1">
        <v>2050</v>
      </c>
      <c r="J1">
        <v>2060</v>
      </c>
      <c r="K1">
        <v>2070</v>
      </c>
      <c r="L1">
        <v>2080</v>
      </c>
      <c r="M1">
        <v>2090</v>
      </c>
      <c r="N1">
        <v>2100</v>
      </c>
      <c r="O1">
        <v>2110</v>
      </c>
      <c r="P1">
        <v>2120</v>
      </c>
      <c r="Q1">
        <v>2130</v>
      </c>
      <c r="R1">
        <v>2140</v>
      </c>
      <c r="S1">
        <v>2150</v>
      </c>
      <c r="V1" s="14" t="s">
        <v>20</v>
      </c>
      <c r="W1" s="14" t="s">
        <v>20</v>
      </c>
      <c r="X1" s="14" t="s">
        <v>20</v>
      </c>
      <c r="Y1" s="14" t="s">
        <v>21</v>
      </c>
      <c r="Z1" s="14" t="s">
        <v>21</v>
      </c>
      <c r="AA1" s="14" t="s">
        <v>21</v>
      </c>
      <c r="AB1" s="14" t="s">
        <v>22</v>
      </c>
      <c r="AC1" s="14" t="s">
        <v>22</v>
      </c>
      <c r="AD1" s="14" t="s">
        <v>22</v>
      </c>
      <c r="AE1" s="14" t="s">
        <v>23</v>
      </c>
      <c r="AF1" s="14" t="s">
        <v>23</v>
      </c>
      <c r="AG1" s="14" t="s">
        <v>23</v>
      </c>
      <c r="AH1" s="14" t="s">
        <v>24</v>
      </c>
      <c r="AI1" s="14" t="s">
        <v>24</v>
      </c>
      <c r="AJ1" s="14" t="s">
        <v>24</v>
      </c>
    </row>
    <row r="2" spans="1:36" x14ac:dyDescent="0.25">
      <c r="A2" t="str">
        <f>D2&amp;"-"&amp;E2</f>
        <v>ssp119-5</v>
      </c>
      <c r="B2" t="s">
        <v>25</v>
      </c>
      <c r="C2" t="s">
        <v>26</v>
      </c>
      <c r="D2" t="s">
        <v>20</v>
      </c>
      <c r="E2">
        <v>5</v>
      </c>
      <c r="F2">
        <v>3.9E-2</v>
      </c>
      <c r="G2">
        <v>7.1999999999999995E-2</v>
      </c>
      <c r="H2">
        <v>9.5000000000000001E-2</v>
      </c>
      <c r="I2">
        <v>0.13</v>
      </c>
      <c r="J2">
        <v>0.14799999999999999</v>
      </c>
      <c r="K2">
        <v>0.17699999999999999</v>
      </c>
      <c r="L2">
        <v>0.193</v>
      </c>
      <c r="M2">
        <v>0.215</v>
      </c>
      <c r="N2">
        <v>0.21199999999999999</v>
      </c>
      <c r="O2">
        <v>0.24099999999999999</v>
      </c>
      <c r="P2">
        <v>0.25600000000000001</v>
      </c>
      <c r="Q2">
        <v>0.26900000000000002</v>
      </c>
      <c r="R2">
        <v>0.28000000000000003</v>
      </c>
      <c r="S2">
        <v>0.28999999999999998</v>
      </c>
      <c r="V2" s="14">
        <v>5</v>
      </c>
      <c r="W2" s="14">
        <v>50</v>
      </c>
      <c r="X2" s="14">
        <v>95</v>
      </c>
      <c r="Y2" s="14">
        <v>5</v>
      </c>
      <c r="Z2" s="14">
        <v>50</v>
      </c>
      <c r="AA2" s="14">
        <v>95</v>
      </c>
      <c r="AB2" s="14">
        <v>5</v>
      </c>
      <c r="AC2" s="14">
        <v>50</v>
      </c>
      <c r="AD2" s="14">
        <v>95</v>
      </c>
      <c r="AE2" s="14">
        <v>5</v>
      </c>
      <c r="AF2" s="14">
        <v>50</v>
      </c>
      <c r="AG2" s="14">
        <v>95</v>
      </c>
      <c r="AH2" s="14">
        <v>5</v>
      </c>
      <c r="AI2" s="14">
        <v>50</v>
      </c>
      <c r="AJ2" s="14">
        <v>95</v>
      </c>
    </row>
    <row r="3" spans="1:36" x14ac:dyDescent="0.25">
      <c r="A3" t="str">
        <f t="shared" ref="A3:A36" si="0">D3&amp;"-"&amp;E3</f>
        <v>ssp119-17</v>
      </c>
      <c r="B3" t="s">
        <v>25</v>
      </c>
      <c r="C3" t="s">
        <v>26</v>
      </c>
      <c r="D3" t="s">
        <v>20</v>
      </c>
      <c r="E3">
        <v>17</v>
      </c>
      <c r="F3">
        <v>4.2999999999999997E-2</v>
      </c>
      <c r="G3">
        <v>0.08</v>
      </c>
      <c r="H3">
        <v>0.107</v>
      </c>
      <c r="I3">
        <v>0.14599999999999999</v>
      </c>
      <c r="J3">
        <v>0.16900000000000001</v>
      </c>
      <c r="K3">
        <v>0.20599999999999999</v>
      </c>
      <c r="L3">
        <v>0.23100000000000001</v>
      </c>
      <c r="M3">
        <v>0.26</v>
      </c>
      <c r="N3">
        <v>0.27500000000000002</v>
      </c>
      <c r="O3">
        <v>0.29599999999999999</v>
      </c>
      <c r="P3">
        <v>0.317</v>
      </c>
      <c r="Q3">
        <v>0.33500000000000002</v>
      </c>
      <c r="R3">
        <v>0.35299999999999998</v>
      </c>
      <c r="S3">
        <v>0.36899999999999999</v>
      </c>
      <c r="U3">
        <v>2020</v>
      </c>
      <c r="V3" s="15">
        <f>INDEX($F$2:$S$36, MATCH(V$1&amp;"-"&amp;V$2, $A$2:$A$26, 0), MATCH($U3, $F$1:$S$1, 0))</f>
        <v>3.9E-2</v>
      </c>
      <c r="W3" s="15">
        <f t="shared" ref="W3:AJ3" si="1">INDEX($F$2:$S$36, MATCH(W$1&amp;"-"&amp;W$2, $A$2:$A$26, 0), MATCH($U3, $F$1:$S$1, 0))</f>
        <v>4.9000000000000002E-2</v>
      </c>
      <c r="X3" s="15">
        <f t="shared" si="1"/>
        <v>7.3999999999999996E-2</v>
      </c>
      <c r="Y3" s="15">
        <f t="shared" si="1"/>
        <v>3.9E-2</v>
      </c>
      <c r="Z3" s="15">
        <f t="shared" si="1"/>
        <v>4.9000000000000002E-2</v>
      </c>
      <c r="AA3" s="15">
        <f t="shared" si="1"/>
        <v>7.3999999999999996E-2</v>
      </c>
      <c r="AB3" s="15">
        <f t="shared" si="1"/>
        <v>3.9E-2</v>
      </c>
      <c r="AC3" s="15">
        <f t="shared" si="1"/>
        <v>4.9000000000000002E-2</v>
      </c>
      <c r="AD3" s="15">
        <f t="shared" si="1"/>
        <v>7.2999999999999995E-2</v>
      </c>
      <c r="AE3" s="15">
        <f t="shared" si="1"/>
        <v>3.9E-2</v>
      </c>
      <c r="AF3" s="15">
        <f t="shared" si="1"/>
        <v>4.9000000000000002E-2</v>
      </c>
      <c r="AG3" s="15">
        <f t="shared" si="1"/>
        <v>7.2999999999999995E-2</v>
      </c>
      <c r="AH3" s="15">
        <f t="shared" si="1"/>
        <v>3.9E-2</v>
      </c>
      <c r="AI3" s="15">
        <f t="shared" si="1"/>
        <v>0.05</v>
      </c>
      <c r="AJ3" s="15">
        <f t="shared" si="1"/>
        <v>7.3999999999999996E-2</v>
      </c>
    </row>
    <row r="4" spans="1:36" x14ac:dyDescent="0.25">
      <c r="A4" t="str">
        <f t="shared" si="0"/>
        <v>ssp119-50</v>
      </c>
      <c r="B4" t="s">
        <v>25</v>
      </c>
      <c r="C4" t="s">
        <v>26</v>
      </c>
      <c r="D4" t="s">
        <v>20</v>
      </c>
      <c r="E4">
        <v>50</v>
      </c>
      <c r="F4">
        <v>4.9000000000000002E-2</v>
      </c>
      <c r="G4">
        <v>9.1999999999999998E-2</v>
      </c>
      <c r="H4">
        <v>0.128</v>
      </c>
      <c r="I4">
        <v>0.17599999999999999</v>
      </c>
      <c r="J4">
        <v>0.21</v>
      </c>
      <c r="K4">
        <v>0.26</v>
      </c>
      <c r="L4">
        <v>0.30099999999999999</v>
      </c>
      <c r="M4">
        <v>0.34799999999999998</v>
      </c>
      <c r="N4">
        <v>0.38400000000000001</v>
      </c>
      <c r="O4">
        <v>0.42799999999999999</v>
      </c>
      <c r="P4">
        <v>0.46600000000000003</v>
      </c>
      <c r="Q4">
        <v>0.502</v>
      </c>
      <c r="R4">
        <v>0.53600000000000003</v>
      </c>
      <c r="S4">
        <v>0.56899999999999995</v>
      </c>
      <c r="U4">
        <v>2030</v>
      </c>
      <c r="V4" s="15">
        <f t="shared" ref="V4:AJ16" si="2">INDEX($F$2:$S$36, MATCH(V$1&amp;"-"&amp;V$2, $A$2:$A$26, 0), MATCH($U4, $F$1:$S$1, 0))</f>
        <v>7.1999999999999995E-2</v>
      </c>
      <c r="W4" s="15">
        <f t="shared" si="2"/>
        <v>9.1999999999999998E-2</v>
      </c>
      <c r="X4" s="15">
        <f t="shared" si="2"/>
        <v>0.14099999999999999</v>
      </c>
      <c r="Y4" s="15">
        <f t="shared" si="2"/>
        <v>7.1999999999999995E-2</v>
      </c>
      <c r="Z4" s="15">
        <f t="shared" si="2"/>
        <v>9.1999999999999998E-2</v>
      </c>
      <c r="AA4" s="15">
        <f t="shared" si="2"/>
        <v>0.14099999999999999</v>
      </c>
      <c r="AB4" s="15">
        <f t="shared" si="2"/>
        <v>7.1999999999999995E-2</v>
      </c>
      <c r="AC4" s="15">
        <f t="shared" si="2"/>
        <v>9.2999999999999999E-2</v>
      </c>
      <c r="AD4" s="15">
        <f t="shared" si="2"/>
        <v>0.13900000000000001</v>
      </c>
      <c r="AE4" s="15">
        <f t="shared" si="2"/>
        <v>7.2999999999999995E-2</v>
      </c>
      <c r="AF4" s="15">
        <f t="shared" si="2"/>
        <v>9.4E-2</v>
      </c>
      <c r="AG4" s="15">
        <f t="shared" si="2"/>
        <v>0.14099999999999999</v>
      </c>
      <c r="AH4" s="15">
        <f t="shared" si="2"/>
        <v>7.8E-2</v>
      </c>
      <c r="AI4" s="15">
        <f t="shared" si="2"/>
        <v>9.8000000000000004E-2</v>
      </c>
      <c r="AJ4" s="15">
        <f t="shared" si="2"/>
        <v>0.14699999999999999</v>
      </c>
    </row>
    <row r="5" spans="1:36" x14ac:dyDescent="0.25">
      <c r="A5" t="str">
        <f t="shared" si="0"/>
        <v>ssp119-83</v>
      </c>
      <c r="B5" t="s">
        <v>25</v>
      </c>
      <c r="C5" t="s">
        <v>26</v>
      </c>
      <c r="D5" t="s">
        <v>20</v>
      </c>
      <c r="E5">
        <v>83</v>
      </c>
      <c r="F5">
        <v>6.0999999999999999E-2</v>
      </c>
      <c r="G5">
        <v>0.11700000000000001</v>
      </c>
      <c r="H5">
        <v>0.16800000000000001</v>
      </c>
      <c r="I5">
        <v>0.23200000000000001</v>
      </c>
      <c r="J5">
        <v>0.28599999999999998</v>
      </c>
      <c r="K5">
        <v>0.35599999999999998</v>
      </c>
      <c r="L5">
        <v>0.42099999999999999</v>
      </c>
      <c r="M5">
        <v>0.48899999999999999</v>
      </c>
      <c r="N5">
        <v>0.54800000000000004</v>
      </c>
      <c r="O5">
        <v>0.62</v>
      </c>
      <c r="P5">
        <v>0.68200000000000005</v>
      </c>
      <c r="Q5">
        <v>0.74</v>
      </c>
      <c r="R5">
        <v>0.79800000000000004</v>
      </c>
      <c r="S5">
        <v>0.85499999999999998</v>
      </c>
      <c r="U5">
        <v>2040</v>
      </c>
      <c r="V5" s="15">
        <f t="shared" si="2"/>
        <v>9.5000000000000001E-2</v>
      </c>
      <c r="W5" s="15">
        <f t="shared" si="2"/>
        <v>0.128</v>
      </c>
      <c r="X5" s="15">
        <f t="shared" si="2"/>
        <v>0.20699999999999999</v>
      </c>
      <c r="Y5" s="15">
        <f t="shared" si="2"/>
        <v>0.10199999999999999</v>
      </c>
      <c r="Z5" s="15">
        <f t="shared" si="2"/>
        <v>0.13600000000000001</v>
      </c>
      <c r="AA5" s="15">
        <f t="shared" si="2"/>
        <v>0.214</v>
      </c>
      <c r="AB5" s="15">
        <f t="shared" si="2"/>
        <v>0.108</v>
      </c>
      <c r="AC5" s="15">
        <f t="shared" si="2"/>
        <v>0.14199999999999999</v>
      </c>
      <c r="AD5" s="15">
        <f t="shared" si="2"/>
        <v>0.217</v>
      </c>
      <c r="AE5" s="15">
        <f t="shared" si="2"/>
        <v>0.113</v>
      </c>
      <c r="AF5" s="15">
        <f t="shared" si="2"/>
        <v>0.14499999999999999</v>
      </c>
      <c r="AG5" s="15">
        <f t="shared" si="2"/>
        <v>0.224</v>
      </c>
      <c r="AH5" s="15">
        <f t="shared" si="2"/>
        <v>0.122</v>
      </c>
      <c r="AI5" s="15">
        <f t="shared" si="2"/>
        <v>0.157</v>
      </c>
      <c r="AJ5" s="15">
        <f t="shared" si="2"/>
        <v>0.23699999999999999</v>
      </c>
    </row>
    <row r="6" spans="1:36" x14ac:dyDescent="0.25">
      <c r="A6" t="str">
        <f t="shared" si="0"/>
        <v>ssp119-95</v>
      </c>
      <c r="B6" t="s">
        <v>25</v>
      </c>
      <c r="C6" t="s">
        <v>26</v>
      </c>
      <c r="D6" t="s">
        <v>20</v>
      </c>
      <c r="E6">
        <v>95</v>
      </c>
      <c r="F6">
        <v>7.3999999999999996E-2</v>
      </c>
      <c r="G6">
        <v>0.14099999999999999</v>
      </c>
      <c r="H6">
        <v>0.20699999999999999</v>
      </c>
      <c r="I6">
        <v>0.28899999999999998</v>
      </c>
      <c r="J6">
        <v>0.36099999999999999</v>
      </c>
      <c r="K6">
        <v>0.44900000000000001</v>
      </c>
      <c r="L6">
        <v>0.53</v>
      </c>
      <c r="M6">
        <v>0.62</v>
      </c>
      <c r="N6">
        <v>0.70399999999999996</v>
      </c>
      <c r="O6">
        <v>0.78100000000000003</v>
      </c>
      <c r="P6">
        <v>0.86499999999999999</v>
      </c>
      <c r="Q6">
        <v>0.94499999999999995</v>
      </c>
      <c r="R6">
        <v>1.022</v>
      </c>
      <c r="S6">
        <v>1.1000000000000001</v>
      </c>
      <c r="U6">
        <v>2050</v>
      </c>
      <c r="V6" s="15">
        <f t="shared" si="2"/>
        <v>0.13</v>
      </c>
      <c r="W6" s="15">
        <f t="shared" si="2"/>
        <v>0.17599999999999999</v>
      </c>
      <c r="X6" s="15">
        <f t="shared" si="2"/>
        <v>0.28899999999999998</v>
      </c>
      <c r="Y6" s="15">
        <f t="shared" si="2"/>
        <v>0.14099999999999999</v>
      </c>
      <c r="Z6" s="15">
        <f t="shared" si="2"/>
        <v>0.189</v>
      </c>
      <c r="AA6" s="15">
        <f t="shared" si="2"/>
        <v>0.30299999999999999</v>
      </c>
      <c r="AB6" s="15">
        <f t="shared" si="2"/>
        <v>0.157</v>
      </c>
      <c r="AC6" s="15">
        <f t="shared" si="2"/>
        <v>0.20399999999999999</v>
      </c>
      <c r="AD6" s="15">
        <f t="shared" si="2"/>
        <v>0.317</v>
      </c>
      <c r="AE6" s="15">
        <f t="shared" si="2"/>
        <v>0.16700000000000001</v>
      </c>
      <c r="AF6" s="15">
        <f t="shared" si="2"/>
        <v>0.215</v>
      </c>
      <c r="AG6" s="15">
        <f t="shared" si="2"/>
        <v>0.33100000000000002</v>
      </c>
      <c r="AH6" s="15">
        <f t="shared" si="2"/>
        <v>0.18</v>
      </c>
      <c r="AI6" s="15">
        <f t="shared" si="2"/>
        <v>0.23200000000000001</v>
      </c>
      <c r="AJ6" s="15">
        <f t="shared" si="2"/>
        <v>0.35299999999999998</v>
      </c>
    </row>
    <row r="7" spans="1:36" x14ac:dyDescent="0.25">
      <c r="A7" t="str">
        <f t="shared" si="0"/>
        <v>ssp126-5</v>
      </c>
      <c r="B7" t="s">
        <v>25</v>
      </c>
      <c r="C7" t="s">
        <v>26</v>
      </c>
      <c r="D7" t="s">
        <v>21</v>
      </c>
      <c r="E7">
        <v>5</v>
      </c>
      <c r="F7">
        <v>3.9E-2</v>
      </c>
      <c r="G7">
        <v>7.1999999999999995E-2</v>
      </c>
      <c r="H7">
        <v>0.10199999999999999</v>
      </c>
      <c r="I7">
        <v>0.14099999999999999</v>
      </c>
      <c r="J7">
        <v>0.17</v>
      </c>
      <c r="K7">
        <v>0.20699999999999999</v>
      </c>
      <c r="L7">
        <v>0.23</v>
      </c>
      <c r="M7">
        <v>0.252</v>
      </c>
      <c r="N7">
        <v>0.26500000000000001</v>
      </c>
      <c r="O7">
        <v>0.29299999999999998</v>
      </c>
      <c r="P7">
        <v>0.315</v>
      </c>
      <c r="Q7">
        <v>0.33500000000000002</v>
      </c>
      <c r="R7">
        <v>0.35399999999999998</v>
      </c>
      <c r="S7">
        <v>0.371</v>
      </c>
      <c r="U7">
        <v>2060</v>
      </c>
      <c r="V7" s="15">
        <f t="shared" si="2"/>
        <v>0.14799999999999999</v>
      </c>
      <c r="W7" s="15">
        <f t="shared" si="2"/>
        <v>0.21</v>
      </c>
      <c r="X7" s="15">
        <f t="shared" si="2"/>
        <v>0.36099999999999999</v>
      </c>
      <c r="Y7" s="15">
        <f t="shared" si="2"/>
        <v>0.17</v>
      </c>
      <c r="Z7" s="15">
        <f t="shared" si="2"/>
        <v>0.23200000000000001</v>
      </c>
      <c r="AA7" s="15">
        <f t="shared" si="2"/>
        <v>0.38600000000000001</v>
      </c>
      <c r="AB7" s="15">
        <f t="shared" si="2"/>
        <v>0.19700000000000001</v>
      </c>
      <c r="AC7" s="15">
        <f t="shared" si="2"/>
        <v>0.26200000000000001</v>
      </c>
      <c r="AD7" s="15">
        <f t="shared" si="2"/>
        <v>0.41599999999999998</v>
      </c>
      <c r="AE7" s="15">
        <f t="shared" si="2"/>
        <v>0.216</v>
      </c>
      <c r="AF7" s="15">
        <f t="shared" si="2"/>
        <v>0.28199999999999997</v>
      </c>
      <c r="AG7" s="15">
        <f t="shared" si="2"/>
        <v>0.443</v>
      </c>
      <c r="AH7" s="15">
        <f t="shared" si="2"/>
        <v>0.23799999999999999</v>
      </c>
      <c r="AI7" s="15">
        <f t="shared" si="2"/>
        <v>0.31</v>
      </c>
      <c r="AJ7" s="15">
        <f t="shared" si="2"/>
        <v>0.47899999999999998</v>
      </c>
    </row>
    <row r="8" spans="1:36" x14ac:dyDescent="0.25">
      <c r="A8" t="str">
        <f t="shared" si="0"/>
        <v>ssp126-17</v>
      </c>
      <c r="B8" t="s">
        <v>25</v>
      </c>
      <c r="C8" t="s">
        <v>26</v>
      </c>
      <c r="D8" t="s">
        <v>21</v>
      </c>
      <c r="E8">
        <v>17</v>
      </c>
      <c r="F8">
        <v>4.2999999999999997E-2</v>
      </c>
      <c r="G8">
        <v>7.9000000000000001E-2</v>
      </c>
      <c r="H8">
        <v>0.114</v>
      </c>
      <c r="I8">
        <v>0.158</v>
      </c>
      <c r="J8">
        <v>0.192</v>
      </c>
      <c r="K8">
        <v>0.23400000000000001</v>
      </c>
      <c r="L8">
        <v>0.26600000000000001</v>
      </c>
      <c r="M8">
        <v>0.29799999999999999</v>
      </c>
      <c r="N8">
        <v>0.32400000000000001</v>
      </c>
      <c r="O8">
        <v>0.35099999999999998</v>
      </c>
      <c r="P8">
        <v>0.38</v>
      </c>
      <c r="Q8">
        <v>0.40699999999999997</v>
      </c>
      <c r="R8">
        <v>0.433</v>
      </c>
      <c r="S8">
        <v>0.45700000000000002</v>
      </c>
      <c r="U8">
        <v>2070</v>
      </c>
      <c r="V8" s="15">
        <f t="shared" si="2"/>
        <v>0.17699999999999999</v>
      </c>
      <c r="W8" s="15">
        <f t="shared" si="2"/>
        <v>0.26</v>
      </c>
      <c r="X8" s="15">
        <f t="shared" si="2"/>
        <v>0.44900000000000001</v>
      </c>
      <c r="Y8" s="15">
        <f t="shared" si="2"/>
        <v>0.20699999999999999</v>
      </c>
      <c r="Z8" s="15">
        <f t="shared" si="2"/>
        <v>0.28999999999999998</v>
      </c>
      <c r="AA8" s="15">
        <f t="shared" si="2"/>
        <v>0.48599999999999999</v>
      </c>
      <c r="AB8" s="15">
        <f t="shared" si="2"/>
        <v>0.24199999999999999</v>
      </c>
      <c r="AC8" s="15">
        <f t="shared" si="2"/>
        <v>0.33</v>
      </c>
      <c r="AD8" s="15">
        <f t="shared" si="2"/>
        <v>0.53400000000000003</v>
      </c>
      <c r="AE8" s="15">
        <f t="shared" si="2"/>
        <v>0.27600000000000002</v>
      </c>
      <c r="AF8" s="15">
        <f t="shared" si="2"/>
        <v>0.36599999999999999</v>
      </c>
      <c r="AG8" s="15">
        <f t="shared" si="2"/>
        <v>0.57999999999999996</v>
      </c>
      <c r="AH8" s="15">
        <f t="shared" si="2"/>
        <v>0.307</v>
      </c>
      <c r="AI8" s="15">
        <f t="shared" si="2"/>
        <v>0.40400000000000003</v>
      </c>
      <c r="AJ8" s="15">
        <f t="shared" si="2"/>
        <v>0.63300000000000001</v>
      </c>
    </row>
    <row r="9" spans="1:36" x14ac:dyDescent="0.25">
      <c r="A9" t="str">
        <f t="shared" si="0"/>
        <v>ssp126-50</v>
      </c>
      <c r="B9" t="s">
        <v>25</v>
      </c>
      <c r="C9" t="s">
        <v>26</v>
      </c>
      <c r="D9" t="s">
        <v>21</v>
      </c>
      <c r="E9">
        <v>50</v>
      </c>
      <c r="F9">
        <v>4.9000000000000002E-2</v>
      </c>
      <c r="G9">
        <v>9.1999999999999998E-2</v>
      </c>
      <c r="H9">
        <v>0.13600000000000001</v>
      </c>
      <c r="I9">
        <v>0.189</v>
      </c>
      <c r="J9">
        <v>0.23200000000000001</v>
      </c>
      <c r="K9">
        <v>0.28999999999999998</v>
      </c>
      <c r="L9">
        <v>0.33800000000000002</v>
      </c>
      <c r="M9">
        <v>0.38600000000000001</v>
      </c>
      <c r="N9">
        <v>0.436</v>
      </c>
      <c r="O9">
        <v>0.497</v>
      </c>
      <c r="P9">
        <v>0.54500000000000004</v>
      </c>
      <c r="Q9">
        <v>0.59099999999999997</v>
      </c>
      <c r="R9">
        <v>0.63700000000000001</v>
      </c>
      <c r="S9">
        <v>0.68100000000000005</v>
      </c>
      <c r="U9">
        <v>2080</v>
      </c>
      <c r="V9" s="15">
        <f t="shared" si="2"/>
        <v>0.193</v>
      </c>
      <c r="W9" s="15">
        <f t="shared" si="2"/>
        <v>0.30099999999999999</v>
      </c>
      <c r="X9" s="15">
        <f t="shared" si="2"/>
        <v>0.53</v>
      </c>
      <c r="Y9" s="15">
        <f t="shared" si="2"/>
        <v>0.23</v>
      </c>
      <c r="Z9" s="15">
        <f t="shared" si="2"/>
        <v>0.33800000000000002</v>
      </c>
      <c r="AA9" s="15">
        <f t="shared" si="2"/>
        <v>0.58399999999999996</v>
      </c>
      <c r="AB9" s="15">
        <f t="shared" si="2"/>
        <v>0.28699999999999998</v>
      </c>
      <c r="AC9" s="15">
        <f t="shared" si="2"/>
        <v>0.40300000000000002</v>
      </c>
      <c r="AD9" s="15">
        <f t="shared" si="2"/>
        <v>0.66200000000000003</v>
      </c>
      <c r="AE9" s="15">
        <f t="shared" si="2"/>
        <v>0.33700000000000002</v>
      </c>
      <c r="AF9" s="15">
        <f t="shared" si="2"/>
        <v>0.45800000000000002</v>
      </c>
      <c r="AG9" s="15">
        <f t="shared" si="2"/>
        <v>0.73499999999999999</v>
      </c>
      <c r="AH9" s="15">
        <f t="shared" si="2"/>
        <v>0.377</v>
      </c>
      <c r="AI9" s="15">
        <f t="shared" si="2"/>
        <v>0.50900000000000001</v>
      </c>
      <c r="AJ9" s="15">
        <f t="shared" si="2"/>
        <v>0.81100000000000005</v>
      </c>
    </row>
    <row r="10" spans="1:36" x14ac:dyDescent="0.25">
      <c r="A10" t="str">
        <f t="shared" si="0"/>
        <v>ssp126-83</v>
      </c>
      <c r="B10" t="s">
        <v>25</v>
      </c>
      <c r="C10" t="s">
        <v>26</v>
      </c>
      <c r="D10" t="s">
        <v>21</v>
      </c>
      <c r="E10">
        <v>83</v>
      </c>
      <c r="F10">
        <v>6.0999999999999999E-2</v>
      </c>
      <c r="G10">
        <v>0.11700000000000001</v>
      </c>
      <c r="H10">
        <v>0.17499999999999999</v>
      </c>
      <c r="I10">
        <v>0.247</v>
      </c>
      <c r="J10">
        <v>0.311</v>
      </c>
      <c r="K10">
        <v>0.39100000000000001</v>
      </c>
      <c r="L10">
        <v>0.46600000000000003</v>
      </c>
      <c r="M10">
        <v>0.53900000000000003</v>
      </c>
      <c r="N10">
        <v>0.61499999999999999</v>
      </c>
      <c r="O10">
        <v>0.70199999999999996</v>
      </c>
      <c r="P10">
        <v>0.77700000000000002</v>
      </c>
      <c r="Q10">
        <v>0.85099999999999998</v>
      </c>
      <c r="R10">
        <v>0.92300000000000004</v>
      </c>
      <c r="S10">
        <v>0.99399999999999999</v>
      </c>
      <c r="U10">
        <v>2090</v>
      </c>
      <c r="V10" s="15">
        <f t="shared" si="2"/>
        <v>0.215</v>
      </c>
      <c r="W10" s="15">
        <f t="shared" si="2"/>
        <v>0.34799999999999998</v>
      </c>
      <c r="X10" s="15">
        <f t="shared" si="2"/>
        <v>0.62</v>
      </c>
      <c r="Y10" s="15">
        <f t="shared" si="2"/>
        <v>0.252</v>
      </c>
      <c r="Z10" s="15">
        <f t="shared" si="2"/>
        <v>0.38600000000000001</v>
      </c>
      <c r="AA10" s="15">
        <f t="shared" si="2"/>
        <v>0.68</v>
      </c>
      <c r="AB10" s="15">
        <f t="shared" si="2"/>
        <v>0.32600000000000001</v>
      </c>
      <c r="AC10" s="15">
        <f t="shared" si="2"/>
        <v>0.47599999999999998</v>
      </c>
      <c r="AD10" s="15">
        <f t="shared" si="2"/>
        <v>0.79400000000000004</v>
      </c>
      <c r="AE10" s="15">
        <f t="shared" si="2"/>
        <v>0.40600000000000003</v>
      </c>
      <c r="AF10" s="15">
        <f t="shared" si="2"/>
        <v>0.56100000000000005</v>
      </c>
      <c r="AG10" s="15">
        <f t="shared" si="2"/>
        <v>0.90600000000000003</v>
      </c>
      <c r="AH10" s="15">
        <f t="shared" si="2"/>
        <v>0.46800000000000003</v>
      </c>
      <c r="AI10" s="15">
        <f t="shared" si="2"/>
        <v>0.63300000000000001</v>
      </c>
      <c r="AJ10" s="15">
        <f t="shared" si="2"/>
        <v>1.0149999999999999</v>
      </c>
    </row>
    <row r="11" spans="1:36" x14ac:dyDescent="0.25">
      <c r="A11" t="str">
        <f t="shared" si="0"/>
        <v>ssp126-95</v>
      </c>
      <c r="B11" t="s">
        <v>25</v>
      </c>
      <c r="C11" t="s">
        <v>26</v>
      </c>
      <c r="D11" t="s">
        <v>21</v>
      </c>
      <c r="E11">
        <v>95</v>
      </c>
      <c r="F11">
        <v>7.3999999999999996E-2</v>
      </c>
      <c r="G11">
        <v>0.14099999999999999</v>
      </c>
      <c r="H11">
        <v>0.214</v>
      </c>
      <c r="I11">
        <v>0.30299999999999999</v>
      </c>
      <c r="J11">
        <v>0.38600000000000001</v>
      </c>
      <c r="K11">
        <v>0.48599999999999999</v>
      </c>
      <c r="L11">
        <v>0.58399999999999996</v>
      </c>
      <c r="M11">
        <v>0.68</v>
      </c>
      <c r="N11">
        <v>0.77800000000000002</v>
      </c>
      <c r="O11">
        <v>0.874</v>
      </c>
      <c r="P11">
        <v>0.97299999999999998</v>
      </c>
      <c r="Q11">
        <v>1.07</v>
      </c>
      <c r="R11">
        <v>1.1619999999999999</v>
      </c>
      <c r="S11">
        <v>1.2549999999999999</v>
      </c>
      <c r="U11">
        <v>2100</v>
      </c>
      <c r="V11" s="15">
        <f t="shared" si="2"/>
        <v>0.21199999999999999</v>
      </c>
      <c r="W11" s="15">
        <f t="shared" si="2"/>
        <v>0.38400000000000001</v>
      </c>
      <c r="X11" s="15">
        <f t="shared" si="2"/>
        <v>0.70399999999999996</v>
      </c>
      <c r="Y11" s="15">
        <f t="shared" si="2"/>
        <v>0.26500000000000001</v>
      </c>
      <c r="Z11" s="15">
        <f t="shared" si="2"/>
        <v>0.436</v>
      </c>
      <c r="AA11" s="15">
        <f t="shared" si="2"/>
        <v>0.77800000000000002</v>
      </c>
      <c r="AB11" s="15">
        <f t="shared" si="2"/>
        <v>0.371</v>
      </c>
      <c r="AC11" s="15">
        <f t="shared" si="2"/>
        <v>0.55600000000000005</v>
      </c>
      <c r="AD11" s="15">
        <f t="shared" si="2"/>
        <v>0.93899999999999995</v>
      </c>
      <c r="AE11" s="15">
        <f t="shared" si="2"/>
        <v>0.48</v>
      </c>
      <c r="AF11" s="15">
        <f t="shared" si="2"/>
        <v>0.67900000000000005</v>
      </c>
      <c r="AG11" s="15">
        <f t="shared" si="2"/>
        <v>1.1080000000000001</v>
      </c>
      <c r="AH11" s="15">
        <f t="shared" si="2"/>
        <v>0.55500000000000005</v>
      </c>
      <c r="AI11" s="15">
        <f t="shared" si="2"/>
        <v>0.76600000000000001</v>
      </c>
      <c r="AJ11" s="15">
        <f t="shared" si="2"/>
        <v>1.242</v>
      </c>
    </row>
    <row r="12" spans="1:36" x14ac:dyDescent="0.25">
      <c r="A12" t="str">
        <f t="shared" si="0"/>
        <v>ssp245-5</v>
      </c>
      <c r="B12" t="s">
        <v>25</v>
      </c>
      <c r="C12" t="s">
        <v>26</v>
      </c>
      <c r="D12" t="s">
        <v>22</v>
      </c>
      <c r="E12">
        <v>5</v>
      </c>
      <c r="F12">
        <v>3.9E-2</v>
      </c>
      <c r="G12">
        <v>7.1999999999999995E-2</v>
      </c>
      <c r="H12">
        <v>0.108</v>
      </c>
      <c r="I12">
        <v>0.157</v>
      </c>
      <c r="J12">
        <v>0.19700000000000001</v>
      </c>
      <c r="K12">
        <v>0.24199999999999999</v>
      </c>
      <c r="L12">
        <v>0.28699999999999998</v>
      </c>
      <c r="M12">
        <v>0.32600000000000001</v>
      </c>
      <c r="N12">
        <v>0.371</v>
      </c>
      <c r="O12">
        <v>0.39500000000000002</v>
      </c>
      <c r="P12">
        <v>0.436</v>
      </c>
      <c r="Q12">
        <v>0.47599999999999998</v>
      </c>
      <c r="R12">
        <v>0.51500000000000001</v>
      </c>
      <c r="S12">
        <v>0.55300000000000005</v>
      </c>
      <c r="U12">
        <v>2110</v>
      </c>
      <c r="V12" s="15">
        <f t="shared" si="2"/>
        <v>0.24099999999999999</v>
      </c>
      <c r="W12" s="15">
        <f t="shared" si="2"/>
        <v>0.42799999999999999</v>
      </c>
      <c r="X12" s="15">
        <f t="shared" si="2"/>
        <v>0.78100000000000003</v>
      </c>
      <c r="Y12" s="15">
        <f t="shared" si="2"/>
        <v>0.29299999999999998</v>
      </c>
      <c r="Z12" s="15">
        <f t="shared" si="2"/>
        <v>0.497</v>
      </c>
      <c r="AA12" s="15">
        <f t="shared" si="2"/>
        <v>0.874</v>
      </c>
      <c r="AB12" s="15">
        <f t="shared" si="2"/>
        <v>0.39500000000000002</v>
      </c>
      <c r="AC12" s="15">
        <f t="shared" si="2"/>
        <v>0.628</v>
      </c>
      <c r="AD12" s="15">
        <f t="shared" si="2"/>
        <v>1.08</v>
      </c>
      <c r="AE12" s="15">
        <f t="shared" si="2"/>
        <v>0.497</v>
      </c>
      <c r="AF12" s="15">
        <f t="shared" si="2"/>
        <v>0.75800000000000001</v>
      </c>
      <c r="AG12" s="15">
        <f t="shared" si="2"/>
        <v>1.2769999999999999</v>
      </c>
      <c r="AH12" s="15">
        <f t="shared" si="2"/>
        <v>0.55700000000000005</v>
      </c>
      <c r="AI12" s="15">
        <f t="shared" si="2"/>
        <v>0.85599999999999998</v>
      </c>
      <c r="AJ12" s="15">
        <f t="shared" si="2"/>
        <v>1.476</v>
      </c>
    </row>
    <row r="13" spans="1:36" x14ac:dyDescent="0.25">
      <c r="A13" t="str">
        <f t="shared" si="0"/>
        <v>ssp245-17</v>
      </c>
      <c r="B13" t="s">
        <v>25</v>
      </c>
      <c r="C13" t="s">
        <v>26</v>
      </c>
      <c r="D13" t="s">
        <v>22</v>
      </c>
      <c r="E13">
        <v>17</v>
      </c>
      <c r="F13">
        <v>4.2999999999999997E-2</v>
      </c>
      <c r="G13">
        <v>0.08</v>
      </c>
      <c r="H13">
        <v>0.11899999999999999</v>
      </c>
      <c r="I13">
        <v>0.17299999999999999</v>
      </c>
      <c r="J13">
        <v>0.219</v>
      </c>
      <c r="K13">
        <v>0.27300000000000002</v>
      </c>
      <c r="L13">
        <v>0.32300000000000001</v>
      </c>
      <c r="M13">
        <v>0.378</v>
      </c>
      <c r="N13">
        <v>0.435</v>
      </c>
      <c r="O13">
        <v>0.46300000000000002</v>
      </c>
      <c r="P13">
        <v>0.51300000000000001</v>
      </c>
      <c r="Q13">
        <v>0.56200000000000006</v>
      </c>
      <c r="R13">
        <v>0.61099999999999999</v>
      </c>
      <c r="S13">
        <v>0.65700000000000003</v>
      </c>
      <c r="U13">
        <v>2120</v>
      </c>
      <c r="V13" s="15">
        <f t="shared" si="2"/>
        <v>0.25600000000000001</v>
      </c>
      <c r="W13" s="15">
        <f t="shared" si="2"/>
        <v>0.46600000000000003</v>
      </c>
      <c r="X13" s="15">
        <f t="shared" si="2"/>
        <v>0.86499999999999999</v>
      </c>
      <c r="Y13" s="15">
        <f t="shared" si="2"/>
        <v>0.315</v>
      </c>
      <c r="Z13" s="15">
        <f t="shared" si="2"/>
        <v>0.54500000000000004</v>
      </c>
      <c r="AA13" s="15">
        <f t="shared" si="2"/>
        <v>0.97299999999999998</v>
      </c>
      <c r="AB13" s="15">
        <f t="shared" si="2"/>
        <v>0.436</v>
      </c>
      <c r="AC13" s="15">
        <f t="shared" si="2"/>
        <v>0.70199999999999996</v>
      </c>
      <c r="AD13" s="15">
        <f t="shared" si="2"/>
        <v>1.22</v>
      </c>
      <c r="AE13" s="15">
        <f t="shared" si="2"/>
        <v>0.56399999999999995</v>
      </c>
      <c r="AF13" s="15">
        <f t="shared" si="2"/>
        <v>0.86799999999999999</v>
      </c>
      <c r="AG13" s="15">
        <f t="shared" si="2"/>
        <v>1.4670000000000001</v>
      </c>
      <c r="AH13" s="15">
        <f t="shared" si="2"/>
        <v>0.63300000000000001</v>
      </c>
      <c r="AI13" s="15">
        <f t="shared" si="2"/>
        <v>0.98</v>
      </c>
      <c r="AJ13" s="15">
        <f t="shared" si="2"/>
        <v>1.698</v>
      </c>
    </row>
    <row r="14" spans="1:36" x14ac:dyDescent="0.25">
      <c r="A14" t="str">
        <f t="shared" si="0"/>
        <v>ssp245-50</v>
      </c>
      <c r="B14" t="s">
        <v>25</v>
      </c>
      <c r="C14" t="s">
        <v>26</v>
      </c>
      <c r="D14" t="s">
        <v>22</v>
      </c>
      <c r="E14">
        <v>50</v>
      </c>
      <c r="F14">
        <v>4.9000000000000002E-2</v>
      </c>
      <c r="G14">
        <v>9.2999999999999999E-2</v>
      </c>
      <c r="H14">
        <v>0.14199999999999999</v>
      </c>
      <c r="I14">
        <v>0.20399999999999999</v>
      </c>
      <c r="J14">
        <v>0.26200000000000001</v>
      </c>
      <c r="K14">
        <v>0.33</v>
      </c>
      <c r="L14">
        <v>0.40300000000000002</v>
      </c>
      <c r="M14">
        <v>0.47599999999999998</v>
      </c>
      <c r="N14">
        <v>0.55600000000000005</v>
      </c>
      <c r="O14">
        <v>0.628</v>
      </c>
      <c r="P14">
        <v>0.70199999999999996</v>
      </c>
      <c r="Q14">
        <v>0.77500000000000002</v>
      </c>
      <c r="R14">
        <v>0.84799999999999998</v>
      </c>
      <c r="S14">
        <v>0.91900000000000004</v>
      </c>
      <c r="U14">
        <v>2130</v>
      </c>
      <c r="V14" s="15">
        <f t="shared" si="2"/>
        <v>0.26900000000000002</v>
      </c>
      <c r="W14" s="15">
        <f t="shared" si="2"/>
        <v>0.502</v>
      </c>
      <c r="X14" s="15">
        <f t="shared" si="2"/>
        <v>0.94499999999999995</v>
      </c>
      <c r="Y14" s="15">
        <f t="shared" si="2"/>
        <v>0.33500000000000002</v>
      </c>
      <c r="Z14" s="15">
        <f t="shared" si="2"/>
        <v>0.59099999999999997</v>
      </c>
      <c r="AA14" s="15">
        <f t="shared" si="2"/>
        <v>1.07</v>
      </c>
      <c r="AB14" s="15">
        <f t="shared" si="2"/>
        <v>0.47599999999999998</v>
      </c>
      <c r="AC14" s="15">
        <f t="shared" si="2"/>
        <v>0.77500000000000002</v>
      </c>
      <c r="AD14" s="15">
        <f t="shared" si="2"/>
        <v>1.359</v>
      </c>
      <c r="AE14" s="15">
        <f t="shared" si="2"/>
        <v>0.63200000000000001</v>
      </c>
      <c r="AF14" s="15">
        <f t="shared" si="2"/>
        <v>0.97799999999999998</v>
      </c>
      <c r="AG14" s="15">
        <f t="shared" si="2"/>
        <v>1.657</v>
      </c>
      <c r="AH14" s="15">
        <f t="shared" si="2"/>
        <v>0.70599999999999996</v>
      </c>
      <c r="AI14" s="15">
        <f t="shared" si="2"/>
        <v>1.1000000000000001</v>
      </c>
      <c r="AJ14" s="15">
        <f t="shared" si="2"/>
        <v>1.919</v>
      </c>
    </row>
    <row r="15" spans="1:36" x14ac:dyDescent="0.25">
      <c r="A15" t="str">
        <f t="shared" si="0"/>
        <v>ssp245-83</v>
      </c>
      <c r="B15" t="s">
        <v>25</v>
      </c>
      <c r="C15" t="s">
        <v>26</v>
      </c>
      <c r="D15" t="s">
        <v>22</v>
      </c>
      <c r="E15">
        <v>83</v>
      </c>
      <c r="F15">
        <v>6.0999999999999999E-2</v>
      </c>
      <c r="G15">
        <v>0.11700000000000001</v>
      </c>
      <c r="H15">
        <v>0.18</v>
      </c>
      <c r="I15">
        <v>0.26300000000000001</v>
      </c>
      <c r="J15">
        <v>0.34300000000000003</v>
      </c>
      <c r="K15">
        <v>0.437</v>
      </c>
      <c r="L15">
        <v>0.54</v>
      </c>
      <c r="M15">
        <v>0.64600000000000002</v>
      </c>
      <c r="N15">
        <v>0.75900000000000001</v>
      </c>
      <c r="O15">
        <v>0.88700000000000001</v>
      </c>
      <c r="P15">
        <v>1</v>
      </c>
      <c r="Q15">
        <v>1.113</v>
      </c>
      <c r="R15">
        <v>1.2230000000000001</v>
      </c>
      <c r="S15">
        <v>1.3320000000000001</v>
      </c>
      <c r="U15">
        <v>2140</v>
      </c>
      <c r="V15" s="15">
        <f t="shared" si="2"/>
        <v>0.28000000000000003</v>
      </c>
      <c r="W15" s="15">
        <f t="shared" si="2"/>
        <v>0.53600000000000003</v>
      </c>
      <c r="X15" s="15">
        <f t="shared" si="2"/>
        <v>1.022</v>
      </c>
      <c r="Y15" s="15">
        <f t="shared" si="2"/>
        <v>0.35399999999999998</v>
      </c>
      <c r="Z15" s="15">
        <f t="shared" si="2"/>
        <v>0.63700000000000001</v>
      </c>
      <c r="AA15" s="15">
        <f t="shared" si="2"/>
        <v>1.1619999999999999</v>
      </c>
      <c r="AB15" s="15">
        <f t="shared" si="2"/>
        <v>0.51500000000000001</v>
      </c>
      <c r="AC15" s="15">
        <f t="shared" si="2"/>
        <v>0.84799999999999998</v>
      </c>
      <c r="AD15" s="15">
        <f t="shared" si="2"/>
        <v>1.498</v>
      </c>
      <c r="AE15" s="15">
        <f t="shared" si="2"/>
        <v>0.69799999999999995</v>
      </c>
      <c r="AF15" s="15">
        <f t="shared" si="2"/>
        <v>1.0860000000000001</v>
      </c>
      <c r="AG15" s="15">
        <f t="shared" si="2"/>
        <v>1.8460000000000001</v>
      </c>
      <c r="AH15" s="15">
        <f t="shared" si="2"/>
        <v>0.77600000000000002</v>
      </c>
      <c r="AI15" s="15">
        <f t="shared" si="2"/>
        <v>1.214</v>
      </c>
      <c r="AJ15" s="15">
        <f t="shared" si="2"/>
        <v>2.1320000000000001</v>
      </c>
    </row>
    <row r="16" spans="1:36" x14ac:dyDescent="0.25">
      <c r="A16" t="str">
        <f t="shared" si="0"/>
        <v>ssp245-95</v>
      </c>
      <c r="B16" t="s">
        <v>25</v>
      </c>
      <c r="C16" t="s">
        <v>26</v>
      </c>
      <c r="D16" t="s">
        <v>22</v>
      </c>
      <c r="E16">
        <v>95</v>
      </c>
      <c r="F16">
        <v>7.2999999999999995E-2</v>
      </c>
      <c r="G16">
        <v>0.13900000000000001</v>
      </c>
      <c r="H16">
        <v>0.217</v>
      </c>
      <c r="I16">
        <v>0.317</v>
      </c>
      <c r="J16">
        <v>0.41599999999999998</v>
      </c>
      <c r="K16">
        <v>0.53400000000000003</v>
      </c>
      <c r="L16">
        <v>0.66200000000000003</v>
      </c>
      <c r="M16">
        <v>0.79400000000000004</v>
      </c>
      <c r="N16">
        <v>0.93899999999999995</v>
      </c>
      <c r="O16">
        <v>1.08</v>
      </c>
      <c r="P16">
        <v>1.22</v>
      </c>
      <c r="Q16">
        <v>1.359</v>
      </c>
      <c r="R16">
        <v>1.498</v>
      </c>
      <c r="S16">
        <v>1.635</v>
      </c>
      <c r="U16">
        <v>2150</v>
      </c>
      <c r="V16" s="15">
        <f t="shared" si="2"/>
        <v>0.28999999999999998</v>
      </c>
      <c r="W16" s="15">
        <f t="shared" si="2"/>
        <v>0.56899999999999995</v>
      </c>
      <c r="X16" s="15">
        <f t="shared" si="2"/>
        <v>1.1000000000000001</v>
      </c>
      <c r="Y16" s="15">
        <f t="shared" si="2"/>
        <v>0.371</v>
      </c>
      <c r="Z16" s="15">
        <f t="shared" si="2"/>
        <v>0.68100000000000005</v>
      </c>
      <c r="AA16" s="15">
        <f t="shared" si="2"/>
        <v>1.2549999999999999</v>
      </c>
      <c r="AB16" s="15">
        <f t="shared" si="2"/>
        <v>0.55300000000000005</v>
      </c>
      <c r="AC16" s="15">
        <f t="shared" si="2"/>
        <v>0.91900000000000004</v>
      </c>
      <c r="AD16" s="15">
        <f t="shared" si="2"/>
        <v>1.635</v>
      </c>
      <c r="AE16" s="15">
        <f t="shared" si="2"/>
        <v>0.76300000000000001</v>
      </c>
      <c r="AF16" s="15">
        <f t="shared" si="2"/>
        <v>1.19</v>
      </c>
      <c r="AG16" s="15">
        <f t="shared" si="2"/>
        <v>2.0310000000000001</v>
      </c>
      <c r="AH16" s="15">
        <f t="shared" si="2"/>
        <v>0.83899999999999997</v>
      </c>
      <c r="AI16" s="15">
        <f t="shared" si="2"/>
        <v>1.3220000000000001</v>
      </c>
      <c r="AJ16" s="15">
        <f t="shared" si="2"/>
        <v>2.335</v>
      </c>
    </row>
    <row r="17" spans="1:19" x14ac:dyDescent="0.25">
      <c r="A17" t="str">
        <f t="shared" si="0"/>
        <v>ssp370-5</v>
      </c>
      <c r="B17" t="s">
        <v>25</v>
      </c>
      <c r="C17" t="s">
        <v>26</v>
      </c>
      <c r="D17" t="s">
        <v>23</v>
      </c>
      <c r="E17">
        <v>5</v>
      </c>
      <c r="F17">
        <v>3.9E-2</v>
      </c>
      <c r="G17">
        <v>7.2999999999999995E-2</v>
      </c>
      <c r="H17">
        <v>0.113</v>
      </c>
      <c r="I17">
        <v>0.16700000000000001</v>
      </c>
      <c r="J17">
        <v>0.216</v>
      </c>
      <c r="K17">
        <v>0.27600000000000002</v>
      </c>
      <c r="L17">
        <v>0.33700000000000002</v>
      </c>
      <c r="M17">
        <v>0.40600000000000003</v>
      </c>
      <c r="N17">
        <v>0.48</v>
      </c>
      <c r="O17">
        <v>0.497</v>
      </c>
      <c r="P17">
        <v>0.56399999999999995</v>
      </c>
      <c r="Q17">
        <v>0.63200000000000001</v>
      </c>
      <c r="R17">
        <v>0.69799999999999995</v>
      </c>
      <c r="S17">
        <v>0.76300000000000001</v>
      </c>
    </row>
    <row r="18" spans="1:19" x14ac:dyDescent="0.25">
      <c r="A18" t="str">
        <f t="shared" si="0"/>
        <v>ssp370-17</v>
      </c>
      <c r="B18" t="s">
        <v>25</v>
      </c>
      <c r="C18" t="s">
        <v>26</v>
      </c>
      <c r="D18" t="s">
        <v>23</v>
      </c>
      <c r="E18">
        <v>17</v>
      </c>
      <c r="F18">
        <v>4.2999999999999997E-2</v>
      </c>
      <c r="G18">
        <v>8.1000000000000003E-2</v>
      </c>
      <c r="H18">
        <v>0.124</v>
      </c>
      <c r="I18">
        <v>0.183</v>
      </c>
      <c r="J18">
        <v>0.23899999999999999</v>
      </c>
      <c r="K18">
        <v>0.30599999999999999</v>
      </c>
      <c r="L18">
        <v>0.377</v>
      </c>
      <c r="M18">
        <v>0.45700000000000002</v>
      </c>
      <c r="N18">
        <v>0.54800000000000004</v>
      </c>
      <c r="O18">
        <v>0.57099999999999995</v>
      </c>
      <c r="P18">
        <v>0.65100000000000002</v>
      </c>
      <c r="Q18">
        <v>0.73099999999999998</v>
      </c>
      <c r="R18">
        <v>0.80900000000000005</v>
      </c>
      <c r="S18">
        <v>0.88500000000000001</v>
      </c>
    </row>
    <row r="19" spans="1:19" x14ac:dyDescent="0.25">
      <c r="A19" t="str">
        <f t="shared" si="0"/>
        <v>ssp370-50</v>
      </c>
      <c r="B19" t="s">
        <v>25</v>
      </c>
      <c r="C19" t="s">
        <v>26</v>
      </c>
      <c r="D19" t="s">
        <v>23</v>
      </c>
      <c r="E19">
        <v>50</v>
      </c>
      <c r="F19">
        <v>4.9000000000000002E-2</v>
      </c>
      <c r="G19">
        <v>9.4E-2</v>
      </c>
      <c r="H19">
        <v>0.14499999999999999</v>
      </c>
      <c r="I19">
        <v>0.215</v>
      </c>
      <c r="J19">
        <v>0.28199999999999997</v>
      </c>
      <c r="K19">
        <v>0.36599999999999999</v>
      </c>
      <c r="L19">
        <v>0.45800000000000002</v>
      </c>
      <c r="M19">
        <v>0.56100000000000005</v>
      </c>
      <c r="N19">
        <v>0.67900000000000005</v>
      </c>
      <c r="O19">
        <v>0.75800000000000001</v>
      </c>
      <c r="P19">
        <v>0.86799999999999999</v>
      </c>
      <c r="Q19">
        <v>0.97799999999999998</v>
      </c>
      <c r="R19">
        <v>1.0860000000000001</v>
      </c>
      <c r="S19">
        <v>1.19</v>
      </c>
    </row>
    <row r="20" spans="1:19" x14ac:dyDescent="0.25">
      <c r="A20" t="str">
        <f t="shared" si="0"/>
        <v>ssp370-83</v>
      </c>
      <c r="B20" t="s">
        <v>25</v>
      </c>
      <c r="C20" t="s">
        <v>26</v>
      </c>
      <c r="D20" t="s">
        <v>23</v>
      </c>
      <c r="E20">
        <v>83</v>
      </c>
      <c r="F20">
        <v>6.0999999999999999E-2</v>
      </c>
      <c r="G20">
        <v>0.11700000000000001</v>
      </c>
      <c r="H20">
        <v>0.185</v>
      </c>
      <c r="I20">
        <v>0.27400000000000002</v>
      </c>
      <c r="J20">
        <v>0.36499999999999999</v>
      </c>
      <c r="K20">
        <v>0.47599999999999998</v>
      </c>
      <c r="L20">
        <v>0.6</v>
      </c>
      <c r="M20">
        <v>0.74099999999999999</v>
      </c>
      <c r="N20">
        <v>0.90100000000000002</v>
      </c>
      <c r="O20">
        <v>1.0429999999999999</v>
      </c>
      <c r="P20">
        <v>1.1990000000000001</v>
      </c>
      <c r="Q20">
        <v>1.355</v>
      </c>
      <c r="R20">
        <v>1.506</v>
      </c>
      <c r="S20">
        <v>1.6519999999999999</v>
      </c>
    </row>
    <row r="21" spans="1:19" x14ac:dyDescent="0.25">
      <c r="A21" t="str">
        <f t="shared" si="0"/>
        <v>ssp370-95</v>
      </c>
      <c r="B21" t="s">
        <v>25</v>
      </c>
      <c r="C21" t="s">
        <v>26</v>
      </c>
      <c r="D21" t="s">
        <v>23</v>
      </c>
      <c r="E21">
        <v>95</v>
      </c>
      <c r="F21">
        <v>7.2999999999999995E-2</v>
      </c>
      <c r="G21">
        <v>0.14099999999999999</v>
      </c>
      <c r="H21">
        <v>0.224</v>
      </c>
      <c r="I21">
        <v>0.33100000000000002</v>
      </c>
      <c r="J21">
        <v>0.443</v>
      </c>
      <c r="K21">
        <v>0.57999999999999996</v>
      </c>
      <c r="L21">
        <v>0.73499999999999999</v>
      </c>
      <c r="M21">
        <v>0.90600000000000003</v>
      </c>
      <c r="N21">
        <v>1.1080000000000001</v>
      </c>
      <c r="O21">
        <v>1.2769999999999999</v>
      </c>
      <c r="P21">
        <v>1.4670000000000001</v>
      </c>
      <c r="Q21">
        <v>1.657</v>
      </c>
      <c r="R21">
        <v>1.8460000000000001</v>
      </c>
      <c r="S21">
        <v>2.0310000000000001</v>
      </c>
    </row>
    <row r="22" spans="1:19" x14ac:dyDescent="0.25">
      <c r="A22" t="str">
        <f t="shared" si="0"/>
        <v>ssp585-5</v>
      </c>
      <c r="B22" t="s">
        <v>25</v>
      </c>
      <c r="C22" t="s">
        <v>26</v>
      </c>
      <c r="D22" t="s">
        <v>24</v>
      </c>
      <c r="E22">
        <v>5</v>
      </c>
      <c r="F22">
        <v>3.9E-2</v>
      </c>
      <c r="G22">
        <v>7.8E-2</v>
      </c>
      <c r="H22">
        <v>0.122</v>
      </c>
      <c r="I22">
        <v>0.18</v>
      </c>
      <c r="J22">
        <v>0.23799999999999999</v>
      </c>
      <c r="K22">
        <v>0.307</v>
      </c>
      <c r="L22">
        <v>0.377</v>
      </c>
      <c r="M22">
        <v>0.46800000000000003</v>
      </c>
      <c r="N22">
        <v>0.55500000000000005</v>
      </c>
      <c r="O22">
        <v>0.55700000000000005</v>
      </c>
      <c r="P22">
        <v>0.63300000000000001</v>
      </c>
      <c r="Q22">
        <v>0.70599999999999996</v>
      </c>
      <c r="R22">
        <v>0.77600000000000002</v>
      </c>
      <c r="S22">
        <v>0.83899999999999997</v>
      </c>
    </row>
    <row r="23" spans="1:19" x14ac:dyDescent="0.25">
      <c r="A23" t="str">
        <f t="shared" si="0"/>
        <v>ssp585-17</v>
      </c>
      <c r="B23" t="s">
        <v>25</v>
      </c>
      <c r="C23" t="s">
        <v>26</v>
      </c>
      <c r="D23" t="s">
        <v>24</v>
      </c>
      <c r="E23">
        <v>17</v>
      </c>
      <c r="F23">
        <v>4.2999999999999997E-2</v>
      </c>
      <c r="G23">
        <v>8.5000000000000006E-2</v>
      </c>
      <c r="H23">
        <v>0.13400000000000001</v>
      </c>
      <c r="I23">
        <v>0.19800000000000001</v>
      </c>
      <c r="J23">
        <v>0.26200000000000001</v>
      </c>
      <c r="K23">
        <v>0.33900000000000002</v>
      </c>
      <c r="L23">
        <v>0.42</v>
      </c>
      <c r="M23">
        <v>0.52</v>
      </c>
      <c r="N23">
        <v>0.625</v>
      </c>
      <c r="O23">
        <v>0.64200000000000002</v>
      </c>
      <c r="P23">
        <v>0.73199999999999998</v>
      </c>
      <c r="Q23">
        <v>0.81799999999999995</v>
      </c>
      <c r="R23">
        <v>0.9</v>
      </c>
      <c r="S23">
        <v>0.97599999999999998</v>
      </c>
    </row>
    <row r="24" spans="1:19" x14ac:dyDescent="0.25">
      <c r="A24" t="str">
        <f t="shared" si="0"/>
        <v>ssp585-50</v>
      </c>
      <c r="B24" t="s">
        <v>25</v>
      </c>
      <c r="C24" t="s">
        <v>26</v>
      </c>
      <c r="D24" t="s">
        <v>24</v>
      </c>
      <c r="E24">
        <v>50</v>
      </c>
      <c r="F24">
        <v>0.05</v>
      </c>
      <c r="G24">
        <v>9.8000000000000004E-2</v>
      </c>
      <c r="H24">
        <v>0.157</v>
      </c>
      <c r="I24">
        <v>0.23200000000000001</v>
      </c>
      <c r="J24">
        <v>0.31</v>
      </c>
      <c r="K24">
        <v>0.40400000000000003</v>
      </c>
      <c r="L24">
        <v>0.50900000000000001</v>
      </c>
      <c r="M24">
        <v>0.63300000000000001</v>
      </c>
      <c r="N24">
        <v>0.76600000000000001</v>
      </c>
      <c r="O24">
        <v>0.85599999999999998</v>
      </c>
      <c r="P24">
        <v>0.98</v>
      </c>
      <c r="Q24">
        <v>1.1000000000000001</v>
      </c>
      <c r="R24">
        <v>1.214</v>
      </c>
      <c r="S24">
        <v>1.3220000000000001</v>
      </c>
    </row>
    <row r="25" spans="1:19" x14ac:dyDescent="0.25">
      <c r="A25" t="str">
        <f t="shared" si="0"/>
        <v>ssp585-83</v>
      </c>
      <c r="B25" t="s">
        <v>25</v>
      </c>
      <c r="C25" t="s">
        <v>26</v>
      </c>
      <c r="D25" t="s">
        <v>24</v>
      </c>
      <c r="E25">
        <v>83</v>
      </c>
      <c r="F25">
        <v>6.2E-2</v>
      </c>
      <c r="G25">
        <v>0.122</v>
      </c>
      <c r="H25">
        <v>0.19700000000000001</v>
      </c>
      <c r="I25">
        <v>0.29299999999999998</v>
      </c>
      <c r="J25">
        <v>0.39600000000000002</v>
      </c>
      <c r="K25">
        <v>0.52200000000000002</v>
      </c>
      <c r="L25">
        <v>0.66400000000000003</v>
      </c>
      <c r="M25">
        <v>0.82799999999999996</v>
      </c>
      <c r="N25">
        <v>1.0109999999999999</v>
      </c>
      <c r="O25">
        <v>1.1910000000000001</v>
      </c>
      <c r="P25">
        <v>1.37</v>
      </c>
      <c r="Q25">
        <v>1.5449999999999999</v>
      </c>
      <c r="R25">
        <v>1.7150000000000001</v>
      </c>
      <c r="S25">
        <v>1.8779999999999999</v>
      </c>
    </row>
    <row r="26" spans="1:19" x14ac:dyDescent="0.25">
      <c r="A26" t="str">
        <f t="shared" si="0"/>
        <v>ssp585-95</v>
      </c>
      <c r="B26" t="s">
        <v>25</v>
      </c>
      <c r="C26" t="s">
        <v>26</v>
      </c>
      <c r="D26" t="s">
        <v>24</v>
      </c>
      <c r="E26">
        <v>95</v>
      </c>
      <c r="F26">
        <v>7.3999999999999996E-2</v>
      </c>
      <c r="G26">
        <v>0.14699999999999999</v>
      </c>
      <c r="H26">
        <v>0.23699999999999999</v>
      </c>
      <c r="I26">
        <v>0.35299999999999998</v>
      </c>
      <c r="J26">
        <v>0.47899999999999998</v>
      </c>
      <c r="K26">
        <v>0.63300000000000001</v>
      </c>
      <c r="L26">
        <v>0.81100000000000005</v>
      </c>
      <c r="M26">
        <v>1.0149999999999999</v>
      </c>
      <c r="N26">
        <v>1.242</v>
      </c>
      <c r="O26">
        <v>1.476</v>
      </c>
      <c r="P26">
        <v>1.698</v>
      </c>
      <c r="Q26">
        <v>1.919</v>
      </c>
      <c r="R26">
        <v>2.1320000000000001</v>
      </c>
      <c r="S26">
        <v>2.335</v>
      </c>
    </row>
    <row r="27" spans="1:19" x14ac:dyDescent="0.25">
      <c r="A27" t="str">
        <f t="shared" si="0"/>
        <v>ssp126-5</v>
      </c>
      <c r="B27" t="s">
        <v>25</v>
      </c>
      <c r="C27" t="s">
        <v>27</v>
      </c>
      <c r="D27" t="s">
        <v>21</v>
      </c>
      <c r="E27">
        <v>5</v>
      </c>
      <c r="F27">
        <v>3.9E-2</v>
      </c>
      <c r="G27">
        <v>7.1999999999999995E-2</v>
      </c>
      <c r="H27">
        <v>0.1</v>
      </c>
      <c r="I27">
        <v>0.13</v>
      </c>
      <c r="J27">
        <v>0.16400000000000001</v>
      </c>
      <c r="K27">
        <v>0.19800000000000001</v>
      </c>
      <c r="L27">
        <v>0.22900000000000001</v>
      </c>
      <c r="M27">
        <v>0.252</v>
      </c>
      <c r="N27">
        <v>0.26500000000000001</v>
      </c>
      <c r="O27">
        <v>0.29299999999999998</v>
      </c>
      <c r="P27">
        <v>0.315</v>
      </c>
      <c r="Q27">
        <v>0.33500000000000002</v>
      </c>
      <c r="R27">
        <v>0.35399999999999998</v>
      </c>
      <c r="S27">
        <v>0.371</v>
      </c>
    </row>
    <row r="28" spans="1:19" x14ac:dyDescent="0.25">
      <c r="A28" t="str">
        <f t="shared" si="0"/>
        <v>ssp126-17</v>
      </c>
      <c r="B28" t="s">
        <v>25</v>
      </c>
      <c r="C28" t="s">
        <v>27</v>
      </c>
      <c r="D28" t="s">
        <v>21</v>
      </c>
      <c r="E28">
        <v>17</v>
      </c>
      <c r="F28">
        <v>4.2999999999999997E-2</v>
      </c>
      <c r="G28">
        <v>7.9000000000000001E-2</v>
      </c>
      <c r="H28">
        <v>0.114</v>
      </c>
      <c r="I28">
        <v>0.158</v>
      </c>
      <c r="J28">
        <v>0.192</v>
      </c>
      <c r="K28">
        <v>0.23400000000000001</v>
      </c>
      <c r="L28">
        <v>0.26600000000000001</v>
      </c>
      <c r="M28">
        <v>0.29799999999999999</v>
      </c>
      <c r="N28">
        <v>0.32400000000000001</v>
      </c>
      <c r="O28">
        <v>0.35099999999999998</v>
      </c>
      <c r="P28">
        <v>0.38</v>
      </c>
      <c r="Q28">
        <v>0.40699999999999997</v>
      </c>
      <c r="R28">
        <v>0.433</v>
      </c>
      <c r="S28">
        <v>0.45700000000000002</v>
      </c>
    </row>
    <row r="29" spans="1:19" x14ac:dyDescent="0.25">
      <c r="A29" t="str">
        <f t="shared" si="0"/>
        <v>ssp126-50</v>
      </c>
      <c r="B29" t="s">
        <v>25</v>
      </c>
      <c r="C29" t="s">
        <v>27</v>
      </c>
      <c r="D29" t="s">
        <v>21</v>
      </c>
      <c r="E29">
        <v>50</v>
      </c>
      <c r="F29">
        <v>5.1999999999999998E-2</v>
      </c>
      <c r="G29">
        <v>9.7000000000000003E-2</v>
      </c>
      <c r="H29">
        <v>0.14199999999999999</v>
      </c>
      <c r="I29">
        <v>0.19600000000000001</v>
      </c>
      <c r="J29">
        <v>0.24399999999999999</v>
      </c>
      <c r="K29">
        <v>0.30099999999999999</v>
      </c>
      <c r="L29">
        <v>0.35199999999999998</v>
      </c>
      <c r="M29">
        <v>0.40200000000000002</v>
      </c>
      <c r="N29">
        <v>0.45200000000000001</v>
      </c>
      <c r="O29">
        <v>0.51700000000000002</v>
      </c>
      <c r="P29">
        <v>0.56999999999999995</v>
      </c>
      <c r="Q29">
        <v>0.624</v>
      </c>
      <c r="R29">
        <v>0.67900000000000005</v>
      </c>
      <c r="S29">
        <v>0.73399999999999999</v>
      </c>
    </row>
    <row r="30" spans="1:19" x14ac:dyDescent="0.25">
      <c r="A30" t="str">
        <f t="shared" si="0"/>
        <v>ssp126-83</v>
      </c>
      <c r="B30" t="s">
        <v>25</v>
      </c>
      <c r="C30" t="s">
        <v>27</v>
      </c>
      <c r="D30" t="s">
        <v>21</v>
      </c>
      <c r="E30">
        <v>83</v>
      </c>
      <c r="F30">
        <v>7.0000000000000007E-2</v>
      </c>
      <c r="G30">
        <v>0.13800000000000001</v>
      </c>
      <c r="H30">
        <v>0.221</v>
      </c>
      <c r="I30">
        <v>0.31</v>
      </c>
      <c r="J30">
        <v>0.39900000000000002</v>
      </c>
      <c r="K30">
        <v>0.49</v>
      </c>
      <c r="L30">
        <v>0.58499999999999996</v>
      </c>
      <c r="M30">
        <v>0.68400000000000005</v>
      </c>
      <c r="N30">
        <v>0.79100000000000004</v>
      </c>
      <c r="O30">
        <v>0.89800000000000002</v>
      </c>
      <c r="P30">
        <v>1.008</v>
      </c>
      <c r="Q30">
        <v>1.117</v>
      </c>
      <c r="R30">
        <v>1.226</v>
      </c>
      <c r="S30">
        <v>1.337</v>
      </c>
    </row>
    <row r="31" spans="1:19" x14ac:dyDescent="0.25">
      <c r="A31" t="str">
        <f t="shared" si="0"/>
        <v>ssp126-95</v>
      </c>
      <c r="B31" t="s">
        <v>25</v>
      </c>
      <c r="C31" t="s">
        <v>27</v>
      </c>
      <c r="D31" t="s">
        <v>21</v>
      </c>
      <c r="E31">
        <v>95</v>
      </c>
      <c r="F31">
        <v>7.6999999999999999E-2</v>
      </c>
      <c r="G31">
        <v>0.16900000000000001</v>
      </c>
      <c r="H31">
        <v>0.28199999999999997</v>
      </c>
      <c r="I31">
        <v>0.4</v>
      </c>
      <c r="J31">
        <v>0.51600000000000001</v>
      </c>
      <c r="K31">
        <v>0.63800000000000001</v>
      </c>
      <c r="L31">
        <v>0.77500000000000002</v>
      </c>
      <c r="M31">
        <v>0.92500000000000004</v>
      </c>
      <c r="N31">
        <v>1.085</v>
      </c>
      <c r="O31">
        <v>1.2450000000000001</v>
      </c>
      <c r="P31">
        <v>1.401</v>
      </c>
      <c r="Q31">
        <v>1.5529999999999999</v>
      </c>
      <c r="R31">
        <v>1.7090000000000001</v>
      </c>
      <c r="S31">
        <v>1.8740000000000001</v>
      </c>
    </row>
    <row r="32" spans="1:19" x14ac:dyDescent="0.25">
      <c r="A32" t="str">
        <f t="shared" si="0"/>
        <v>ssp585-5</v>
      </c>
      <c r="B32" t="s">
        <v>25</v>
      </c>
      <c r="C32" t="s">
        <v>27</v>
      </c>
      <c r="D32" t="s">
        <v>24</v>
      </c>
      <c r="E32">
        <v>5</v>
      </c>
      <c r="F32">
        <v>3.9E-2</v>
      </c>
      <c r="G32">
        <v>7.3999999999999996E-2</v>
      </c>
      <c r="H32">
        <v>0.108</v>
      </c>
      <c r="I32">
        <v>0.159</v>
      </c>
      <c r="J32">
        <v>0.224</v>
      </c>
      <c r="K32">
        <v>0.29599999999999999</v>
      </c>
      <c r="L32">
        <v>0.372</v>
      </c>
      <c r="M32">
        <v>0.45</v>
      </c>
      <c r="N32">
        <v>0.53</v>
      </c>
      <c r="O32">
        <v>0.55700000000000005</v>
      </c>
      <c r="P32">
        <v>0.63300000000000001</v>
      </c>
      <c r="Q32">
        <v>0.70599999999999996</v>
      </c>
      <c r="R32">
        <v>0.77600000000000002</v>
      </c>
      <c r="S32">
        <v>0.83899999999999997</v>
      </c>
    </row>
    <row r="33" spans="1:19" x14ac:dyDescent="0.25">
      <c r="A33" t="str">
        <f t="shared" si="0"/>
        <v>ssp585-17</v>
      </c>
      <c r="B33" t="s">
        <v>25</v>
      </c>
      <c r="C33" t="s">
        <v>27</v>
      </c>
      <c r="D33" t="s">
        <v>24</v>
      </c>
      <c r="E33">
        <v>17</v>
      </c>
      <c r="F33">
        <v>4.2999999999999997E-2</v>
      </c>
      <c r="G33">
        <v>8.5000000000000006E-2</v>
      </c>
      <c r="H33">
        <v>0.13300000000000001</v>
      </c>
      <c r="I33">
        <v>0.19500000000000001</v>
      </c>
      <c r="J33">
        <v>0.25900000000000001</v>
      </c>
      <c r="K33">
        <v>0.33900000000000002</v>
      </c>
      <c r="L33">
        <v>0.42</v>
      </c>
      <c r="M33">
        <v>0.52</v>
      </c>
      <c r="N33">
        <v>0.625</v>
      </c>
      <c r="O33">
        <v>0.64200000000000002</v>
      </c>
      <c r="P33">
        <v>0.73199999999999998</v>
      </c>
      <c r="Q33">
        <v>0.81799999999999995</v>
      </c>
      <c r="R33">
        <v>0.9</v>
      </c>
      <c r="S33">
        <v>0.97599999999999998</v>
      </c>
    </row>
    <row r="34" spans="1:19" x14ac:dyDescent="0.25">
      <c r="A34" t="str">
        <f t="shared" si="0"/>
        <v>ssp585-50</v>
      </c>
      <c r="B34" t="s">
        <v>25</v>
      </c>
      <c r="C34" t="s">
        <v>27</v>
      </c>
      <c r="D34" t="s">
        <v>24</v>
      </c>
      <c r="E34">
        <v>50</v>
      </c>
      <c r="F34">
        <v>5.1999999999999998E-2</v>
      </c>
      <c r="G34">
        <v>0.10100000000000001</v>
      </c>
      <c r="H34">
        <v>0.161</v>
      </c>
      <c r="I34">
        <v>0.24</v>
      </c>
      <c r="J34">
        <v>0.32600000000000001</v>
      </c>
      <c r="K34">
        <v>0.432</v>
      </c>
      <c r="L34">
        <v>0.55700000000000005</v>
      </c>
      <c r="M34">
        <v>0.70899999999999996</v>
      </c>
      <c r="N34">
        <v>0.88</v>
      </c>
      <c r="O34">
        <v>1.0469999999999999</v>
      </c>
      <c r="P34">
        <v>1.248</v>
      </c>
      <c r="Q34">
        <v>1.4690000000000001</v>
      </c>
      <c r="R34">
        <v>1.712</v>
      </c>
      <c r="S34">
        <v>1.978</v>
      </c>
    </row>
    <row r="35" spans="1:19" x14ac:dyDescent="0.25">
      <c r="A35" t="str">
        <f t="shared" si="0"/>
        <v>ssp585-83</v>
      </c>
      <c r="B35" t="s">
        <v>25</v>
      </c>
      <c r="C35" t="s">
        <v>27</v>
      </c>
      <c r="D35" t="s">
        <v>24</v>
      </c>
      <c r="E35">
        <v>83</v>
      </c>
      <c r="F35">
        <v>7.0999999999999994E-2</v>
      </c>
      <c r="G35">
        <v>0.15</v>
      </c>
      <c r="H35">
        <v>0.25800000000000001</v>
      </c>
      <c r="I35">
        <v>0.39700000000000002</v>
      </c>
      <c r="J35">
        <v>0.56899999999999995</v>
      </c>
      <c r="K35">
        <v>0.77800000000000002</v>
      </c>
      <c r="L35">
        <v>1.028</v>
      </c>
      <c r="M35">
        <v>1.304</v>
      </c>
      <c r="N35">
        <v>1.603</v>
      </c>
      <c r="O35">
        <v>1.897</v>
      </c>
      <c r="P35">
        <v>2.181</v>
      </c>
      <c r="Q35">
        <v>2.8479999999999999</v>
      </c>
      <c r="R35">
        <v>3.7970000000000002</v>
      </c>
      <c r="S35">
        <v>4.8209999999999997</v>
      </c>
    </row>
    <row r="36" spans="1:19" x14ac:dyDescent="0.25">
      <c r="A36" t="str">
        <f t="shared" si="0"/>
        <v>ssp585-95</v>
      </c>
      <c r="B36" t="s">
        <v>25</v>
      </c>
      <c r="C36" t="s">
        <v>27</v>
      </c>
      <c r="D36" t="s">
        <v>24</v>
      </c>
      <c r="E36">
        <v>95</v>
      </c>
      <c r="F36">
        <v>8.1000000000000003E-2</v>
      </c>
      <c r="G36">
        <v>0.19500000000000001</v>
      </c>
      <c r="H36">
        <v>0.35199999999999998</v>
      </c>
      <c r="I36">
        <v>0.54100000000000004</v>
      </c>
      <c r="J36">
        <v>0.76700000000000002</v>
      </c>
      <c r="K36">
        <v>1.046</v>
      </c>
      <c r="L36">
        <v>1.3979999999999999</v>
      </c>
      <c r="M36">
        <v>1.8</v>
      </c>
      <c r="N36">
        <v>2.274</v>
      </c>
      <c r="O36">
        <v>2.8180000000000001</v>
      </c>
      <c r="P36">
        <v>3.4009999999999998</v>
      </c>
      <c r="Q36">
        <v>4.0490000000000004</v>
      </c>
      <c r="R36">
        <v>4.7409999999999997</v>
      </c>
      <c r="S36">
        <v>5.4349999999999996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M125"/>
  <sheetViews>
    <sheetView topLeftCell="A7" workbookViewId="0">
      <selection activeCell="B1" sqref="B1"/>
    </sheetView>
  </sheetViews>
  <sheetFormatPr baseColWidth="10" defaultColWidth="9.140625" defaultRowHeight="15" x14ac:dyDescent="0.25"/>
  <cols>
    <col min="1" max="1" width="12" bestFit="1" customWidth="1"/>
    <col min="2" max="2" width="23.7109375" customWidth="1"/>
    <col min="3" max="3" width="22" customWidth="1"/>
  </cols>
  <sheetData>
    <row r="1" spans="1:13" ht="25.5" x14ac:dyDescent="0.25">
      <c r="A1" s="7" t="s">
        <v>0</v>
      </c>
      <c r="B1" s="9" t="s">
        <v>8</v>
      </c>
      <c r="C1" s="9" t="s">
        <v>7</v>
      </c>
    </row>
    <row r="2" spans="1:13" x14ac:dyDescent="0.25">
      <c r="A2" s="8">
        <v>1900</v>
      </c>
      <c r="B2">
        <v>-148.46748185261109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>
        <v>1901</v>
      </c>
      <c r="B3">
        <v>-146.75311515261109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>
        <v>1902</v>
      </c>
      <c r="B4">
        <v>-148.32143455261109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>
        <v>1903</v>
      </c>
      <c r="B5">
        <v>-142.16405635261111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>
        <v>1904</v>
      </c>
      <c r="B6">
        <v>-144.4036914526111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>
        <v>1905</v>
      </c>
      <c r="B7">
        <v>-142.95469965261111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>
        <v>1906</v>
      </c>
      <c r="B8">
        <v>-145.50153435261109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>
        <v>1907</v>
      </c>
      <c r="B9">
        <v>-143.1256308526111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>
        <v>1908</v>
      </c>
      <c r="B10">
        <v>-148.35394855261109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>
        <v>1909</v>
      </c>
      <c r="B11">
        <v>-145.1862071526111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>
        <v>1910</v>
      </c>
      <c r="B12">
        <v>-144.37638115261109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>
        <v>1911</v>
      </c>
      <c r="B13">
        <v>-135.48652375261111</v>
      </c>
      <c r="C13" s="2"/>
      <c r="D13" s="2"/>
      <c r="E13" s="2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>
        <v>1912</v>
      </c>
      <c r="B14">
        <v>-133.68273695261109</v>
      </c>
      <c r="C14" s="2"/>
      <c r="D14" s="2"/>
      <c r="E14" s="2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>
        <v>1913</v>
      </c>
      <c r="B15">
        <v>-130.19352345261112</v>
      </c>
    </row>
    <row r="16" spans="1:13" x14ac:dyDescent="0.25">
      <c r="A16">
        <v>1914</v>
      </c>
      <c r="B16">
        <v>-127.01598215261112</v>
      </c>
    </row>
    <row r="17" spans="1:2" x14ac:dyDescent="0.25">
      <c r="A17">
        <v>1915</v>
      </c>
      <c r="B17">
        <v>-122.60722315261111</v>
      </c>
    </row>
    <row r="18" spans="1:2" x14ac:dyDescent="0.25">
      <c r="A18">
        <v>1916</v>
      </c>
      <c r="B18">
        <v>-132.26632025261111</v>
      </c>
    </row>
    <row r="19" spans="1:2" x14ac:dyDescent="0.25">
      <c r="A19">
        <v>1917</v>
      </c>
      <c r="B19">
        <v>-130.23005015261111</v>
      </c>
    </row>
    <row r="20" spans="1:2" x14ac:dyDescent="0.25">
      <c r="A20">
        <v>1918</v>
      </c>
      <c r="B20">
        <v>-128.4990695526111</v>
      </c>
    </row>
    <row r="21" spans="1:2" x14ac:dyDescent="0.25">
      <c r="A21">
        <v>1919</v>
      </c>
      <c r="B21">
        <v>-125.46595805261111</v>
      </c>
    </row>
    <row r="22" spans="1:2" x14ac:dyDescent="0.25">
      <c r="A22">
        <v>1920</v>
      </c>
      <c r="B22">
        <v>-122.22633125261112</v>
      </c>
    </row>
    <row r="23" spans="1:2" x14ac:dyDescent="0.25">
      <c r="A23">
        <v>1921</v>
      </c>
      <c r="B23">
        <v>-121.63854675261111</v>
      </c>
    </row>
    <row r="24" spans="1:2" x14ac:dyDescent="0.25">
      <c r="A24">
        <v>1922</v>
      </c>
      <c r="B24">
        <v>-121.73416315261112</v>
      </c>
    </row>
    <row r="25" spans="1:2" x14ac:dyDescent="0.25">
      <c r="A25">
        <v>1923</v>
      </c>
      <c r="B25">
        <v>-125.98246585261111</v>
      </c>
    </row>
    <row r="26" spans="1:2" x14ac:dyDescent="0.25">
      <c r="A26">
        <v>1924</v>
      </c>
      <c r="B26">
        <v>-126.56328175261112</v>
      </c>
    </row>
    <row r="27" spans="1:2" x14ac:dyDescent="0.25">
      <c r="A27">
        <v>1925</v>
      </c>
      <c r="B27">
        <v>-126.99094505261111</v>
      </c>
    </row>
    <row r="28" spans="1:2" x14ac:dyDescent="0.25">
      <c r="A28">
        <v>1926</v>
      </c>
      <c r="B28">
        <v>-124.99384675261111</v>
      </c>
    </row>
    <row r="29" spans="1:2" x14ac:dyDescent="0.25">
      <c r="A29">
        <v>1927</v>
      </c>
      <c r="B29">
        <v>-122.83924135261111</v>
      </c>
    </row>
    <row r="30" spans="1:2" x14ac:dyDescent="0.25">
      <c r="A30">
        <v>1928</v>
      </c>
      <c r="B30">
        <v>-124.33727455261111</v>
      </c>
    </row>
    <row r="31" spans="1:2" x14ac:dyDescent="0.25">
      <c r="A31">
        <v>1929</v>
      </c>
      <c r="B31">
        <v>-123.30402195261111</v>
      </c>
    </row>
    <row r="32" spans="1:2" x14ac:dyDescent="0.25">
      <c r="A32">
        <v>1930</v>
      </c>
      <c r="B32">
        <v>-119.87121105261112</v>
      </c>
    </row>
    <row r="33" spans="1:2" x14ac:dyDescent="0.25">
      <c r="A33">
        <v>1931</v>
      </c>
      <c r="B33">
        <v>-119.96980745261111</v>
      </c>
    </row>
    <row r="34" spans="1:2" x14ac:dyDescent="0.25">
      <c r="A34">
        <v>1932</v>
      </c>
      <c r="B34">
        <v>-112.82243015261112</v>
      </c>
    </row>
    <row r="35" spans="1:2" x14ac:dyDescent="0.25">
      <c r="A35">
        <v>1933</v>
      </c>
      <c r="B35">
        <v>-112.99593155261111</v>
      </c>
    </row>
    <row r="36" spans="1:2" x14ac:dyDescent="0.25">
      <c r="A36">
        <v>1934</v>
      </c>
      <c r="B36">
        <v>-118.49036815261111</v>
      </c>
    </row>
    <row r="37" spans="1:2" x14ac:dyDescent="0.25">
      <c r="A37">
        <v>1935</v>
      </c>
      <c r="B37">
        <v>-111.38332055261111</v>
      </c>
    </row>
    <row r="38" spans="1:2" x14ac:dyDescent="0.25">
      <c r="A38">
        <v>1936</v>
      </c>
      <c r="B38">
        <v>-114.08424325261112</v>
      </c>
    </row>
    <row r="39" spans="1:2" x14ac:dyDescent="0.25">
      <c r="A39">
        <v>1937</v>
      </c>
      <c r="B39">
        <v>-108.56049675261112</v>
      </c>
    </row>
    <row r="40" spans="1:2" x14ac:dyDescent="0.25">
      <c r="A40">
        <v>1938</v>
      </c>
      <c r="B40">
        <v>-103.85024305261111</v>
      </c>
    </row>
    <row r="41" spans="1:2" x14ac:dyDescent="0.25">
      <c r="A41">
        <v>1939</v>
      </c>
      <c r="B41">
        <v>-99.715491992611106</v>
      </c>
    </row>
    <row r="42" spans="1:2" x14ac:dyDescent="0.25">
      <c r="A42">
        <v>1940</v>
      </c>
      <c r="B42">
        <v>-104.37480855261111</v>
      </c>
    </row>
    <row r="43" spans="1:2" x14ac:dyDescent="0.25">
      <c r="A43">
        <v>1941</v>
      </c>
      <c r="B43">
        <v>-94.407388012611108</v>
      </c>
    </row>
    <row r="44" spans="1:2" x14ac:dyDescent="0.25">
      <c r="A44">
        <v>1942</v>
      </c>
      <c r="B44">
        <v>-93.81198792261111</v>
      </c>
    </row>
    <row r="45" spans="1:2" x14ac:dyDescent="0.25">
      <c r="A45">
        <v>1943</v>
      </c>
      <c r="B45">
        <v>-91.329184242611106</v>
      </c>
    </row>
    <row r="46" spans="1:2" x14ac:dyDescent="0.25">
      <c r="A46">
        <v>1944</v>
      </c>
      <c r="B46">
        <v>-95.534916922611117</v>
      </c>
    </row>
    <row r="47" spans="1:2" x14ac:dyDescent="0.25">
      <c r="A47">
        <v>1945</v>
      </c>
      <c r="B47">
        <v>-94.082109842611118</v>
      </c>
    </row>
    <row r="48" spans="1:2" x14ac:dyDescent="0.25">
      <c r="A48">
        <v>1946</v>
      </c>
      <c r="B48">
        <v>-85.467725952611119</v>
      </c>
    </row>
    <row r="49" spans="1:2" x14ac:dyDescent="0.25">
      <c r="A49">
        <v>1947</v>
      </c>
      <c r="B49">
        <v>-86.616525702611114</v>
      </c>
    </row>
    <row r="50" spans="1:2" x14ac:dyDescent="0.25">
      <c r="A50">
        <v>1948</v>
      </c>
      <c r="B50">
        <v>-82.030047962611107</v>
      </c>
    </row>
    <row r="51" spans="1:2" x14ac:dyDescent="0.25">
      <c r="A51">
        <v>1949</v>
      </c>
      <c r="B51">
        <v>-77.734473622611119</v>
      </c>
    </row>
    <row r="52" spans="1:2" x14ac:dyDescent="0.25">
      <c r="A52">
        <v>1950</v>
      </c>
      <c r="B52">
        <v>-77.964799932611115</v>
      </c>
    </row>
    <row r="53" spans="1:2" x14ac:dyDescent="0.25">
      <c r="A53">
        <v>1951</v>
      </c>
      <c r="B53">
        <v>-70.866269652611109</v>
      </c>
    </row>
    <row r="54" spans="1:2" x14ac:dyDescent="0.25">
      <c r="A54">
        <v>1952</v>
      </c>
      <c r="B54">
        <v>-70.864698082611113</v>
      </c>
    </row>
    <row r="55" spans="1:2" x14ac:dyDescent="0.25">
      <c r="A55">
        <v>1953</v>
      </c>
      <c r="B55">
        <v>-67.423495432611119</v>
      </c>
    </row>
    <row r="56" spans="1:2" x14ac:dyDescent="0.25">
      <c r="A56">
        <v>1954</v>
      </c>
      <c r="B56">
        <v>-71.490253302611109</v>
      </c>
    </row>
    <row r="57" spans="1:2" x14ac:dyDescent="0.25">
      <c r="A57">
        <v>1955</v>
      </c>
      <c r="B57">
        <v>-70.100235312611119</v>
      </c>
    </row>
    <row r="58" spans="1:2" x14ac:dyDescent="0.25">
      <c r="A58">
        <v>1956</v>
      </c>
      <c r="B58">
        <v>-75.749302102611111</v>
      </c>
    </row>
    <row r="59" spans="1:2" x14ac:dyDescent="0.25">
      <c r="A59">
        <v>1957</v>
      </c>
      <c r="B59">
        <v>-65.011359512611108</v>
      </c>
    </row>
    <row r="60" spans="1:2" x14ac:dyDescent="0.25">
      <c r="A60">
        <v>1958</v>
      </c>
      <c r="B60">
        <v>-65.197929612611105</v>
      </c>
    </row>
    <row r="61" spans="1:2" x14ac:dyDescent="0.25">
      <c r="A61">
        <v>1959</v>
      </c>
      <c r="B61">
        <v>-63.974089892611111</v>
      </c>
    </row>
    <row r="62" spans="1:2" x14ac:dyDescent="0.25">
      <c r="A62">
        <v>1960</v>
      </c>
      <c r="B62">
        <v>-60.814219922611116</v>
      </c>
    </row>
    <row r="63" spans="1:2" x14ac:dyDescent="0.25">
      <c r="A63">
        <v>1961</v>
      </c>
      <c r="B63">
        <v>-59.096357932611113</v>
      </c>
    </row>
    <row r="64" spans="1:2" x14ac:dyDescent="0.25">
      <c r="A64">
        <v>1962</v>
      </c>
      <c r="B64">
        <v>-61.417627702611114</v>
      </c>
    </row>
    <row r="65" spans="1:2" x14ac:dyDescent="0.25">
      <c r="A65">
        <v>1963</v>
      </c>
      <c r="B65">
        <v>-61.658003872611111</v>
      </c>
    </row>
    <row r="66" spans="1:2" x14ac:dyDescent="0.25">
      <c r="A66">
        <v>1964</v>
      </c>
      <c r="B66">
        <v>-65.78100740261111</v>
      </c>
    </row>
    <row r="67" spans="1:2" x14ac:dyDescent="0.25">
      <c r="A67">
        <v>1965</v>
      </c>
      <c r="B67">
        <v>-58.837699162611109</v>
      </c>
    </row>
    <row r="68" spans="1:2" x14ac:dyDescent="0.25">
      <c r="A68">
        <v>1966</v>
      </c>
      <c r="B68">
        <v>-62.61084787261111</v>
      </c>
    </row>
    <row r="69" spans="1:2" x14ac:dyDescent="0.25">
      <c r="A69">
        <v>1967</v>
      </c>
      <c r="B69">
        <v>-62.819316882611112</v>
      </c>
    </row>
    <row r="70" spans="1:2" x14ac:dyDescent="0.25">
      <c r="A70">
        <v>1968</v>
      </c>
      <c r="B70">
        <v>-62.545562332611112</v>
      </c>
    </row>
    <row r="71" spans="1:2" x14ac:dyDescent="0.25">
      <c r="A71">
        <v>1969</v>
      </c>
      <c r="B71">
        <v>-59.28754559261111</v>
      </c>
    </row>
    <row r="72" spans="1:2" x14ac:dyDescent="0.25">
      <c r="A72">
        <v>1970</v>
      </c>
      <c r="B72">
        <v>-60.437347612611113</v>
      </c>
    </row>
    <row r="73" spans="1:2" x14ac:dyDescent="0.25">
      <c r="A73">
        <v>1971</v>
      </c>
      <c r="B73">
        <v>-54.525800032611116</v>
      </c>
    </row>
    <row r="74" spans="1:2" x14ac:dyDescent="0.25">
      <c r="A74">
        <v>1972</v>
      </c>
      <c r="B74">
        <v>-52.748561472611115</v>
      </c>
    </row>
    <row r="75" spans="1:2" x14ac:dyDescent="0.25">
      <c r="A75">
        <v>1973</v>
      </c>
      <c r="B75">
        <v>-56.27323484261111</v>
      </c>
    </row>
    <row r="76" spans="1:2" x14ac:dyDescent="0.25">
      <c r="A76">
        <v>1974</v>
      </c>
      <c r="B76">
        <v>-50.039969312611113</v>
      </c>
    </row>
    <row r="77" spans="1:2" x14ac:dyDescent="0.25">
      <c r="A77">
        <v>1975</v>
      </c>
      <c r="B77">
        <v>-47.390049132611111</v>
      </c>
    </row>
    <row r="78" spans="1:2" x14ac:dyDescent="0.25">
      <c r="A78">
        <v>1976</v>
      </c>
      <c r="B78">
        <v>-50.231721882611112</v>
      </c>
    </row>
    <row r="79" spans="1:2" x14ac:dyDescent="0.25">
      <c r="A79">
        <v>1977</v>
      </c>
      <c r="B79">
        <v>-48.714584462611114</v>
      </c>
    </row>
    <row r="80" spans="1:2" x14ac:dyDescent="0.25">
      <c r="A80">
        <v>1978</v>
      </c>
      <c r="B80">
        <v>-47.548258162611113</v>
      </c>
    </row>
    <row r="81" spans="1:3" x14ac:dyDescent="0.25">
      <c r="A81">
        <v>1979</v>
      </c>
      <c r="B81">
        <v>-45.476181462611116</v>
      </c>
    </row>
    <row r="82" spans="1:3" x14ac:dyDescent="0.25">
      <c r="A82">
        <v>1980</v>
      </c>
      <c r="B82">
        <v>-43.304490862611111</v>
      </c>
    </row>
    <row r="83" spans="1:3" x14ac:dyDescent="0.25">
      <c r="A83">
        <v>1981</v>
      </c>
      <c r="B83">
        <v>-33.583102972611108</v>
      </c>
    </row>
    <row r="84" spans="1:3" x14ac:dyDescent="0.25">
      <c r="A84">
        <v>1982</v>
      </c>
      <c r="B84">
        <v>-37.402834382611111</v>
      </c>
    </row>
    <row r="85" spans="1:3" x14ac:dyDescent="0.25">
      <c r="A85">
        <v>1983</v>
      </c>
      <c r="B85">
        <v>-33.560327192611112</v>
      </c>
    </row>
    <row r="86" spans="1:3" x14ac:dyDescent="0.25">
      <c r="A86">
        <v>1984</v>
      </c>
      <c r="B86">
        <v>-32.742130262611113</v>
      </c>
    </row>
    <row r="87" spans="1:3" x14ac:dyDescent="0.25">
      <c r="A87">
        <v>1985</v>
      </c>
      <c r="B87">
        <v>-37.592249942611112</v>
      </c>
    </row>
    <row r="88" spans="1:3" x14ac:dyDescent="0.25">
      <c r="A88">
        <v>1986</v>
      </c>
      <c r="B88">
        <v>-34.469646272611108</v>
      </c>
    </row>
    <row r="89" spans="1:3" x14ac:dyDescent="0.25">
      <c r="A89">
        <v>1987</v>
      </c>
      <c r="B89">
        <v>-34.561671362611108</v>
      </c>
    </row>
    <row r="90" spans="1:3" x14ac:dyDescent="0.25">
      <c r="A90">
        <v>1988</v>
      </c>
      <c r="B90">
        <v>-34.219266402611112</v>
      </c>
    </row>
    <row r="91" spans="1:3" x14ac:dyDescent="0.25">
      <c r="A91">
        <v>1989</v>
      </c>
      <c r="B91">
        <v>-30.226740472611112</v>
      </c>
    </row>
    <row r="92" spans="1:3" x14ac:dyDescent="0.25">
      <c r="A92">
        <v>1990</v>
      </c>
      <c r="B92">
        <v>-26.692027862611113</v>
      </c>
    </row>
    <row r="93" spans="1:3" x14ac:dyDescent="0.25">
      <c r="A93">
        <v>1991</v>
      </c>
      <c r="B93">
        <v>-27.040971032611111</v>
      </c>
    </row>
    <row r="94" spans="1:3" x14ac:dyDescent="0.25">
      <c r="A94">
        <v>1992</v>
      </c>
      <c r="B94">
        <v>-26.602028012611107</v>
      </c>
    </row>
    <row r="95" spans="1:3" x14ac:dyDescent="0.25">
      <c r="A95">
        <v>1993</v>
      </c>
      <c r="B95">
        <v>-26.069870832611109</v>
      </c>
      <c r="C95">
        <v>-20.830380805555553</v>
      </c>
    </row>
    <row r="96" spans="1:3" x14ac:dyDescent="0.25">
      <c r="A96">
        <v>1994</v>
      </c>
      <c r="B96">
        <v>-23.112759422611113</v>
      </c>
      <c r="C96">
        <v>-17.711357305555556</v>
      </c>
    </row>
    <row r="97" spans="1:3" x14ac:dyDescent="0.25">
      <c r="A97">
        <v>1995</v>
      </c>
      <c r="B97">
        <v>-17.709230232611112</v>
      </c>
      <c r="C97">
        <v>-14.641749305555553</v>
      </c>
    </row>
    <row r="98" spans="1:3" x14ac:dyDescent="0.25">
      <c r="A98">
        <v>1996</v>
      </c>
      <c r="B98">
        <v>-17.72090782261111</v>
      </c>
      <c r="C98">
        <v>-14.867665305555555</v>
      </c>
    </row>
    <row r="99" spans="1:3" x14ac:dyDescent="0.25">
      <c r="A99">
        <v>1997</v>
      </c>
      <c r="B99">
        <v>-9.44600162161111</v>
      </c>
      <c r="C99">
        <v>-13.377965305555556</v>
      </c>
    </row>
    <row r="100" spans="1:3" x14ac:dyDescent="0.25">
      <c r="A100">
        <v>1998</v>
      </c>
      <c r="B100">
        <v>-12.388865889611111</v>
      </c>
      <c r="C100">
        <v>-12.112714305555555</v>
      </c>
    </row>
    <row r="101" spans="1:3" x14ac:dyDescent="0.25">
      <c r="A101">
        <v>1999</v>
      </c>
      <c r="B101">
        <v>-7.970115386611111</v>
      </c>
      <c r="C101">
        <v>-10.438243305555554</v>
      </c>
    </row>
    <row r="102" spans="1:3" x14ac:dyDescent="0.25">
      <c r="A102">
        <v>2000</v>
      </c>
      <c r="B102">
        <v>-5.7137610316111109</v>
      </c>
      <c r="C102">
        <v>-6.9103423055555524</v>
      </c>
    </row>
    <row r="103" spans="1:3" x14ac:dyDescent="0.25">
      <c r="A103">
        <v>2001</v>
      </c>
      <c r="B103">
        <v>-1.9631232866111108</v>
      </c>
      <c r="C103">
        <v>-2.4830193055555538</v>
      </c>
    </row>
    <row r="104" spans="1:3" x14ac:dyDescent="0.25">
      <c r="A104">
        <v>2002</v>
      </c>
      <c r="B104">
        <v>3.3319441203888891</v>
      </c>
      <c r="C104">
        <v>0.74045969444444637</v>
      </c>
    </row>
    <row r="105" spans="1:3" x14ac:dyDescent="0.25">
      <c r="A105">
        <v>2003</v>
      </c>
      <c r="B105">
        <v>8.4919652673888883</v>
      </c>
      <c r="C105">
        <v>4.6542506944444462</v>
      </c>
    </row>
    <row r="106" spans="1:3" x14ac:dyDescent="0.25">
      <c r="A106">
        <v>2004</v>
      </c>
      <c r="B106">
        <v>4.5733298843888894</v>
      </c>
      <c r="C106">
        <v>6.3361176944444475</v>
      </c>
    </row>
    <row r="107" spans="1:3" x14ac:dyDescent="0.25">
      <c r="A107">
        <v>2005</v>
      </c>
      <c r="B107">
        <v>7.7515650573888895</v>
      </c>
      <c r="C107">
        <v>10.773225694444445</v>
      </c>
    </row>
    <row r="108" spans="1:3" x14ac:dyDescent="0.25">
      <c r="A108">
        <v>2006</v>
      </c>
      <c r="B108">
        <v>13.544740937388889</v>
      </c>
      <c r="C108">
        <v>13.375812694444441</v>
      </c>
    </row>
    <row r="109" spans="1:3" x14ac:dyDescent="0.25">
      <c r="A109">
        <v>2007</v>
      </c>
      <c r="B109">
        <v>12.976677967388889</v>
      </c>
      <c r="C109">
        <v>14.390569694444441</v>
      </c>
    </row>
    <row r="110" spans="1:3" x14ac:dyDescent="0.25">
      <c r="A110">
        <v>2008</v>
      </c>
      <c r="B110">
        <v>19.554256497388891</v>
      </c>
      <c r="C110">
        <v>17.670912694444446</v>
      </c>
    </row>
    <row r="111" spans="1:3" x14ac:dyDescent="0.25">
      <c r="A111">
        <v>2009</v>
      </c>
      <c r="B111">
        <v>23.644755307388891</v>
      </c>
      <c r="C111">
        <v>21.770415694444448</v>
      </c>
    </row>
    <row r="112" spans="1:3" x14ac:dyDescent="0.25">
      <c r="A112">
        <v>2010</v>
      </c>
      <c r="B112">
        <v>28.225400487388889</v>
      </c>
      <c r="C112">
        <v>23.661672694444448</v>
      </c>
    </row>
    <row r="113" spans="1:3" x14ac:dyDescent="0.25">
      <c r="A113" s="10">
        <f t="shared" ref="A113:A117" si="0">A112+1</f>
        <v>2011</v>
      </c>
      <c r="C113">
        <v>23.324389694444449</v>
      </c>
    </row>
    <row r="114" spans="1:3" x14ac:dyDescent="0.25">
      <c r="A114" s="10">
        <f t="shared" si="0"/>
        <v>2012</v>
      </c>
      <c r="C114">
        <v>33.070388694444446</v>
      </c>
    </row>
    <row r="115" spans="1:3" x14ac:dyDescent="0.25">
      <c r="A115" s="10">
        <f t="shared" si="0"/>
        <v>2013</v>
      </c>
      <c r="C115">
        <v>35.828819694444448</v>
      </c>
    </row>
    <row r="116" spans="1:3" x14ac:dyDescent="0.25">
      <c r="A116" s="10">
        <f t="shared" si="0"/>
        <v>2014</v>
      </c>
      <c r="C116">
        <v>38.663845694444447</v>
      </c>
    </row>
    <row r="117" spans="1:3" x14ac:dyDescent="0.25">
      <c r="A117" s="10">
        <f t="shared" si="0"/>
        <v>2015</v>
      </c>
      <c r="C117">
        <v>48.094048694444439</v>
      </c>
    </row>
    <row r="118" spans="1:3" x14ac:dyDescent="0.25">
      <c r="A118" s="10">
        <v>2016</v>
      </c>
      <c r="C118">
        <v>51.844712694444439</v>
      </c>
    </row>
    <row r="119" spans="1:3" x14ac:dyDescent="0.25">
      <c r="A119" s="10">
        <v>2017</v>
      </c>
      <c r="C119">
        <v>53.100542694444442</v>
      </c>
    </row>
    <row r="120" spans="1:3" x14ac:dyDescent="0.25">
      <c r="A120" s="10">
        <v>2018</v>
      </c>
      <c r="C120">
        <v>56.886972694444452</v>
      </c>
    </row>
    <row r="121" spans="1:3" x14ac:dyDescent="0.25">
      <c r="A121" s="10">
        <v>2019</v>
      </c>
      <c r="C121">
        <v>63.144612694444447</v>
      </c>
    </row>
    <row r="122" spans="1:3" x14ac:dyDescent="0.25">
      <c r="A122" s="10">
        <v>2020</v>
      </c>
      <c r="C122">
        <v>66.261392694444453</v>
      </c>
    </row>
    <row r="123" spans="1:3" x14ac:dyDescent="0.25">
      <c r="A123" s="10">
        <v>2021</v>
      </c>
      <c r="C123">
        <v>70.976432694444455</v>
      </c>
    </row>
    <row r="124" spans="1:3" x14ac:dyDescent="0.25">
      <c r="A124" s="10">
        <v>2022</v>
      </c>
      <c r="C124">
        <v>74.89435269444445</v>
      </c>
    </row>
    <row r="125" spans="1:3" x14ac:dyDescent="0.25">
      <c r="A125" s="10">
        <v>2023</v>
      </c>
      <c r="C125">
        <v>77.894632694444454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C1BB-3981-4D1F-83B5-BD7B9AFF912B}">
  <sheetPr>
    <tabColor rgb="FF00B050"/>
  </sheetPr>
  <dimension ref="A1:P15"/>
  <sheetViews>
    <sheetView topLeftCell="A22" workbookViewId="0">
      <selection activeCell="T29" sqref="T29"/>
    </sheetView>
  </sheetViews>
  <sheetFormatPr baseColWidth="10" defaultColWidth="9.140625" defaultRowHeight="15" x14ac:dyDescent="0.25"/>
  <cols>
    <col min="1" max="1" width="10.140625" customWidth="1"/>
    <col min="2" max="2" width="9.85546875" bestFit="1" customWidth="1"/>
    <col min="3" max="4" width="10.85546875" bestFit="1" customWidth="1"/>
    <col min="5" max="5" width="9.85546875" bestFit="1" customWidth="1"/>
    <col min="6" max="7" width="10.85546875" bestFit="1" customWidth="1"/>
    <col min="8" max="8" width="9.85546875" bestFit="1" customWidth="1"/>
    <col min="9" max="10" width="10.85546875" bestFit="1" customWidth="1"/>
    <col min="11" max="11" width="9.85546875" bestFit="1" customWidth="1"/>
    <col min="12" max="13" width="10.85546875" bestFit="1" customWidth="1"/>
    <col min="14" max="14" width="9.85546875" bestFit="1" customWidth="1"/>
    <col min="15" max="16" width="10.85546875" bestFit="1" customWidth="1"/>
  </cols>
  <sheetData>
    <row r="1" spans="1:16" x14ac:dyDescent="0.25">
      <c r="A1" s="12" t="s">
        <v>0</v>
      </c>
      <c r="B1" s="16" t="s">
        <v>28</v>
      </c>
      <c r="C1" s="16" t="s">
        <v>29</v>
      </c>
      <c r="D1" s="16" t="s">
        <v>30</v>
      </c>
      <c r="E1" s="17" t="s">
        <v>31</v>
      </c>
      <c r="F1" s="17" t="s">
        <v>32</v>
      </c>
      <c r="G1" s="17" t="s">
        <v>33</v>
      </c>
      <c r="H1" s="18" t="s">
        <v>34</v>
      </c>
      <c r="I1" s="18" t="s">
        <v>35</v>
      </c>
      <c r="J1" s="18" t="s">
        <v>36</v>
      </c>
      <c r="K1" s="19" t="s">
        <v>37</v>
      </c>
      <c r="L1" s="19" t="s">
        <v>38</v>
      </c>
      <c r="M1" s="19" t="s">
        <v>39</v>
      </c>
      <c r="N1" s="12" t="s">
        <v>40</v>
      </c>
      <c r="O1" s="12" t="s">
        <v>41</v>
      </c>
      <c r="P1" s="12" t="s">
        <v>42</v>
      </c>
    </row>
    <row r="2" spans="1:16" x14ac:dyDescent="0.25">
      <c r="A2">
        <v>2020</v>
      </c>
      <c r="B2" s="20">
        <v>3.9E-2</v>
      </c>
      <c r="C2" s="20">
        <v>4.9000000000000002E-2</v>
      </c>
      <c r="D2" s="20">
        <v>7.3999999999999996E-2</v>
      </c>
      <c r="E2" s="21">
        <v>3.9E-2</v>
      </c>
      <c r="F2" s="21">
        <v>4.9000000000000002E-2</v>
      </c>
      <c r="G2" s="21">
        <v>7.3999999999999996E-2</v>
      </c>
      <c r="H2" s="22">
        <v>3.9E-2</v>
      </c>
      <c r="I2" s="22">
        <v>4.9000000000000002E-2</v>
      </c>
      <c r="J2" s="22">
        <v>7.2999999999999995E-2</v>
      </c>
      <c r="K2" s="23">
        <v>3.9E-2</v>
      </c>
      <c r="L2" s="23">
        <v>4.9000000000000002E-2</v>
      </c>
      <c r="M2" s="23">
        <v>7.2999999999999995E-2</v>
      </c>
      <c r="N2" s="13">
        <v>3.9E-2</v>
      </c>
      <c r="O2" s="13">
        <v>0.05</v>
      </c>
      <c r="P2" s="13">
        <v>7.3999999999999996E-2</v>
      </c>
    </row>
    <row r="3" spans="1:16" x14ac:dyDescent="0.25">
      <c r="A3">
        <v>2030</v>
      </c>
      <c r="B3" s="20">
        <v>7.1999999999999995E-2</v>
      </c>
      <c r="C3" s="20">
        <v>9.1999999999999998E-2</v>
      </c>
      <c r="D3" s="20">
        <v>0.14099999999999999</v>
      </c>
      <c r="E3" s="21">
        <v>7.1999999999999995E-2</v>
      </c>
      <c r="F3" s="21">
        <v>9.1999999999999998E-2</v>
      </c>
      <c r="G3" s="21">
        <v>0.14099999999999999</v>
      </c>
      <c r="H3" s="22">
        <v>7.1999999999999995E-2</v>
      </c>
      <c r="I3" s="22">
        <v>9.2999999999999999E-2</v>
      </c>
      <c r="J3" s="22">
        <v>0.13900000000000001</v>
      </c>
      <c r="K3" s="23">
        <v>7.2999999999999995E-2</v>
      </c>
      <c r="L3" s="23">
        <v>9.4E-2</v>
      </c>
      <c r="M3" s="23">
        <v>0.14099999999999999</v>
      </c>
      <c r="N3" s="13">
        <v>7.8E-2</v>
      </c>
      <c r="O3" s="13">
        <v>9.8000000000000004E-2</v>
      </c>
      <c r="P3" s="13">
        <v>0.14699999999999999</v>
      </c>
    </row>
    <row r="4" spans="1:16" x14ac:dyDescent="0.25">
      <c r="A4">
        <v>2040</v>
      </c>
      <c r="B4" s="20">
        <v>9.5000000000000001E-2</v>
      </c>
      <c r="C4" s="20">
        <v>0.128</v>
      </c>
      <c r="D4" s="20">
        <v>0.20699999999999999</v>
      </c>
      <c r="E4" s="21">
        <v>0.10199999999999999</v>
      </c>
      <c r="F4" s="21">
        <v>0.13600000000000001</v>
      </c>
      <c r="G4" s="21">
        <v>0.214</v>
      </c>
      <c r="H4" s="22">
        <v>0.108</v>
      </c>
      <c r="I4" s="22">
        <v>0.14199999999999999</v>
      </c>
      <c r="J4" s="22">
        <v>0.217</v>
      </c>
      <c r="K4" s="23">
        <v>0.113</v>
      </c>
      <c r="L4" s="23">
        <v>0.14499999999999999</v>
      </c>
      <c r="M4" s="23">
        <v>0.224</v>
      </c>
      <c r="N4" s="13">
        <v>0.122</v>
      </c>
      <c r="O4" s="13">
        <v>0.157</v>
      </c>
      <c r="P4" s="13">
        <v>0.23699999999999999</v>
      </c>
    </row>
    <row r="5" spans="1:16" x14ac:dyDescent="0.25">
      <c r="A5">
        <v>2050</v>
      </c>
      <c r="B5" s="20">
        <v>0.13</v>
      </c>
      <c r="C5" s="20">
        <v>0.17599999999999999</v>
      </c>
      <c r="D5" s="20">
        <v>0.28899999999999998</v>
      </c>
      <c r="E5" s="21">
        <v>0.14099999999999999</v>
      </c>
      <c r="F5" s="21">
        <v>0.189</v>
      </c>
      <c r="G5" s="21">
        <v>0.30299999999999999</v>
      </c>
      <c r="H5" s="22">
        <v>0.157</v>
      </c>
      <c r="I5" s="22">
        <v>0.20399999999999999</v>
      </c>
      <c r="J5" s="22">
        <v>0.317</v>
      </c>
      <c r="K5" s="23">
        <v>0.16700000000000001</v>
      </c>
      <c r="L5" s="23">
        <v>0.215</v>
      </c>
      <c r="M5" s="23">
        <v>0.33100000000000002</v>
      </c>
      <c r="N5" s="13">
        <v>0.18</v>
      </c>
      <c r="O5" s="13">
        <v>0.23200000000000001</v>
      </c>
      <c r="P5" s="13">
        <v>0.35299999999999998</v>
      </c>
    </row>
    <row r="6" spans="1:16" x14ac:dyDescent="0.25">
      <c r="A6">
        <v>2060</v>
      </c>
      <c r="B6" s="20">
        <v>0.14799999999999999</v>
      </c>
      <c r="C6" s="20">
        <v>0.21</v>
      </c>
      <c r="D6" s="20">
        <v>0.36099999999999999</v>
      </c>
      <c r="E6" s="21">
        <v>0.17</v>
      </c>
      <c r="F6" s="21">
        <v>0.23200000000000001</v>
      </c>
      <c r="G6" s="21">
        <v>0.38600000000000001</v>
      </c>
      <c r="H6" s="22">
        <v>0.19700000000000001</v>
      </c>
      <c r="I6" s="22">
        <v>0.26200000000000001</v>
      </c>
      <c r="J6" s="22">
        <v>0.41599999999999998</v>
      </c>
      <c r="K6" s="23">
        <v>0.216</v>
      </c>
      <c r="L6" s="23">
        <v>0.28199999999999997</v>
      </c>
      <c r="M6" s="23">
        <v>0.443</v>
      </c>
      <c r="N6" s="13">
        <v>0.23799999999999999</v>
      </c>
      <c r="O6" s="13">
        <v>0.31</v>
      </c>
      <c r="P6" s="13">
        <v>0.47899999999999998</v>
      </c>
    </row>
    <row r="7" spans="1:16" x14ac:dyDescent="0.25">
      <c r="A7">
        <v>2070</v>
      </c>
      <c r="B7" s="20">
        <v>0.17699999999999999</v>
      </c>
      <c r="C7" s="20">
        <v>0.26</v>
      </c>
      <c r="D7" s="20">
        <v>0.44900000000000001</v>
      </c>
      <c r="E7" s="21">
        <v>0.20699999999999999</v>
      </c>
      <c r="F7" s="21">
        <v>0.28999999999999998</v>
      </c>
      <c r="G7" s="21">
        <v>0.48599999999999999</v>
      </c>
      <c r="H7" s="22">
        <v>0.24199999999999999</v>
      </c>
      <c r="I7" s="22">
        <v>0.33</v>
      </c>
      <c r="J7" s="22">
        <v>0.53400000000000003</v>
      </c>
      <c r="K7" s="23">
        <v>0.27600000000000002</v>
      </c>
      <c r="L7" s="23">
        <v>0.36599999999999999</v>
      </c>
      <c r="M7" s="23">
        <v>0.57999999999999996</v>
      </c>
      <c r="N7" s="13">
        <v>0.307</v>
      </c>
      <c r="O7" s="13">
        <v>0.40400000000000003</v>
      </c>
      <c r="P7" s="13">
        <v>0.63300000000000001</v>
      </c>
    </row>
    <row r="8" spans="1:16" x14ac:dyDescent="0.25">
      <c r="A8">
        <v>2080</v>
      </c>
      <c r="B8" s="20">
        <v>0.193</v>
      </c>
      <c r="C8" s="20">
        <v>0.30099999999999999</v>
      </c>
      <c r="D8" s="20">
        <v>0.53</v>
      </c>
      <c r="E8" s="21">
        <v>0.23</v>
      </c>
      <c r="F8" s="21">
        <v>0.33800000000000002</v>
      </c>
      <c r="G8" s="21">
        <v>0.58399999999999996</v>
      </c>
      <c r="H8" s="22">
        <v>0.28699999999999998</v>
      </c>
      <c r="I8" s="22">
        <v>0.40300000000000002</v>
      </c>
      <c r="J8" s="22">
        <v>0.66200000000000003</v>
      </c>
      <c r="K8" s="23">
        <v>0.33700000000000002</v>
      </c>
      <c r="L8" s="23">
        <v>0.45800000000000002</v>
      </c>
      <c r="M8" s="23">
        <v>0.73499999999999999</v>
      </c>
      <c r="N8" s="13">
        <v>0.377</v>
      </c>
      <c r="O8" s="13">
        <v>0.50900000000000001</v>
      </c>
      <c r="P8" s="13">
        <v>0.81100000000000005</v>
      </c>
    </row>
    <row r="9" spans="1:16" x14ac:dyDescent="0.25">
      <c r="A9">
        <v>2090</v>
      </c>
      <c r="B9" s="20">
        <v>0.215</v>
      </c>
      <c r="C9" s="20">
        <v>0.34799999999999998</v>
      </c>
      <c r="D9" s="20">
        <v>0.62</v>
      </c>
      <c r="E9" s="21">
        <v>0.252</v>
      </c>
      <c r="F9" s="21">
        <v>0.38600000000000001</v>
      </c>
      <c r="G9" s="21">
        <v>0.68</v>
      </c>
      <c r="H9" s="22">
        <v>0.32600000000000001</v>
      </c>
      <c r="I9" s="22">
        <v>0.47599999999999998</v>
      </c>
      <c r="J9" s="22">
        <v>0.79400000000000004</v>
      </c>
      <c r="K9" s="23">
        <v>0.40600000000000003</v>
      </c>
      <c r="L9" s="23">
        <v>0.56100000000000005</v>
      </c>
      <c r="M9" s="23">
        <v>0.90600000000000003</v>
      </c>
      <c r="N9" s="13">
        <v>0.46800000000000003</v>
      </c>
      <c r="O9" s="13">
        <v>0.63300000000000001</v>
      </c>
      <c r="P9" s="13">
        <v>1.0149999999999999</v>
      </c>
    </row>
    <row r="10" spans="1:16" x14ac:dyDescent="0.25">
      <c r="A10">
        <v>2100</v>
      </c>
      <c r="B10" s="20">
        <v>0.21199999999999999</v>
      </c>
      <c r="C10" s="20">
        <v>0.38400000000000001</v>
      </c>
      <c r="D10" s="20">
        <v>0.70399999999999996</v>
      </c>
      <c r="E10" s="21">
        <v>0.26500000000000001</v>
      </c>
      <c r="F10" s="21">
        <v>0.436</v>
      </c>
      <c r="G10" s="21">
        <v>0.77800000000000002</v>
      </c>
      <c r="H10" s="22">
        <v>0.371</v>
      </c>
      <c r="I10" s="22">
        <v>0.55600000000000005</v>
      </c>
      <c r="J10" s="22">
        <v>0.93899999999999995</v>
      </c>
      <c r="K10" s="23">
        <v>0.48</v>
      </c>
      <c r="L10" s="23">
        <v>0.67900000000000005</v>
      </c>
      <c r="M10" s="23">
        <v>1.1080000000000001</v>
      </c>
      <c r="N10" s="13">
        <v>0.55500000000000005</v>
      </c>
      <c r="O10" s="13">
        <v>0.76600000000000001</v>
      </c>
      <c r="P10" s="13">
        <v>1.242</v>
      </c>
    </row>
    <row r="11" spans="1:16" x14ac:dyDescent="0.25">
      <c r="A11">
        <v>2110</v>
      </c>
      <c r="B11" s="20">
        <v>0.24099999999999999</v>
      </c>
      <c r="C11" s="20">
        <v>0.42799999999999999</v>
      </c>
      <c r="D11" s="20">
        <v>0.78100000000000003</v>
      </c>
      <c r="E11" s="21">
        <v>0.29299999999999998</v>
      </c>
      <c r="F11" s="21">
        <v>0.497</v>
      </c>
      <c r="G11" s="21">
        <v>0.874</v>
      </c>
      <c r="H11" s="22">
        <v>0.39500000000000002</v>
      </c>
      <c r="I11" s="22">
        <v>0.628</v>
      </c>
      <c r="J11" s="22">
        <v>1.08</v>
      </c>
      <c r="K11" s="23">
        <v>0.497</v>
      </c>
      <c r="L11" s="23">
        <v>0.75800000000000001</v>
      </c>
      <c r="M11" s="23">
        <v>1.2769999999999999</v>
      </c>
      <c r="N11" s="13">
        <v>0.55700000000000005</v>
      </c>
      <c r="O11" s="13">
        <v>0.85599999999999998</v>
      </c>
      <c r="P11" s="13">
        <v>1.476</v>
      </c>
    </row>
    <row r="12" spans="1:16" x14ac:dyDescent="0.25">
      <c r="A12">
        <v>2120</v>
      </c>
      <c r="B12" s="20">
        <v>0.25600000000000001</v>
      </c>
      <c r="C12" s="20">
        <v>0.46600000000000003</v>
      </c>
      <c r="D12" s="20">
        <v>0.86499999999999999</v>
      </c>
      <c r="E12" s="21">
        <v>0.315</v>
      </c>
      <c r="F12" s="21">
        <v>0.54500000000000004</v>
      </c>
      <c r="G12" s="21">
        <v>0.97299999999999998</v>
      </c>
      <c r="H12" s="22">
        <v>0.436</v>
      </c>
      <c r="I12" s="22">
        <v>0.70199999999999996</v>
      </c>
      <c r="J12" s="22">
        <v>1.22</v>
      </c>
      <c r="K12" s="23">
        <v>0.56399999999999995</v>
      </c>
      <c r="L12" s="23">
        <v>0.86799999999999999</v>
      </c>
      <c r="M12" s="23">
        <v>1.4670000000000001</v>
      </c>
      <c r="N12" s="13">
        <v>0.63300000000000001</v>
      </c>
      <c r="O12" s="13">
        <v>0.98</v>
      </c>
      <c r="P12" s="13">
        <v>1.698</v>
      </c>
    </row>
    <row r="13" spans="1:16" x14ac:dyDescent="0.25">
      <c r="A13">
        <v>2130</v>
      </c>
      <c r="B13" s="20">
        <v>0.26900000000000002</v>
      </c>
      <c r="C13" s="20">
        <v>0.502</v>
      </c>
      <c r="D13" s="20">
        <v>0.94499999999999995</v>
      </c>
      <c r="E13" s="21">
        <v>0.33500000000000002</v>
      </c>
      <c r="F13" s="21">
        <v>0.59099999999999997</v>
      </c>
      <c r="G13" s="21">
        <v>1.07</v>
      </c>
      <c r="H13" s="22">
        <v>0.47599999999999998</v>
      </c>
      <c r="I13" s="22">
        <v>0.77500000000000002</v>
      </c>
      <c r="J13" s="22">
        <v>1.359</v>
      </c>
      <c r="K13" s="23">
        <v>0.63200000000000001</v>
      </c>
      <c r="L13" s="23">
        <v>0.97799999999999998</v>
      </c>
      <c r="M13" s="23">
        <v>1.657</v>
      </c>
      <c r="N13" s="13">
        <v>0.70599999999999996</v>
      </c>
      <c r="O13" s="13">
        <v>1.1000000000000001</v>
      </c>
      <c r="P13" s="13">
        <v>1.919</v>
      </c>
    </row>
    <row r="14" spans="1:16" x14ac:dyDescent="0.25">
      <c r="A14">
        <v>2140</v>
      </c>
      <c r="B14" s="20">
        <v>0.28000000000000003</v>
      </c>
      <c r="C14" s="20">
        <v>0.53600000000000003</v>
      </c>
      <c r="D14" s="20">
        <v>1.022</v>
      </c>
      <c r="E14" s="21">
        <v>0.35399999999999998</v>
      </c>
      <c r="F14" s="21">
        <v>0.63700000000000001</v>
      </c>
      <c r="G14" s="21">
        <v>1.1619999999999999</v>
      </c>
      <c r="H14" s="22">
        <v>0.51500000000000001</v>
      </c>
      <c r="I14" s="22">
        <v>0.84799999999999998</v>
      </c>
      <c r="J14" s="22">
        <v>1.498</v>
      </c>
      <c r="K14" s="23">
        <v>0.69799999999999995</v>
      </c>
      <c r="L14" s="23">
        <v>1.0860000000000001</v>
      </c>
      <c r="M14" s="23">
        <v>1.8460000000000001</v>
      </c>
      <c r="N14" s="13">
        <v>0.77600000000000002</v>
      </c>
      <c r="O14" s="13">
        <v>1.214</v>
      </c>
      <c r="P14" s="13">
        <v>2.1320000000000001</v>
      </c>
    </row>
    <row r="15" spans="1:16" x14ac:dyDescent="0.25">
      <c r="A15">
        <v>2150</v>
      </c>
      <c r="B15" s="20">
        <v>0.28999999999999998</v>
      </c>
      <c r="C15" s="20">
        <v>0.56899999999999995</v>
      </c>
      <c r="D15" s="20">
        <v>1.1000000000000001</v>
      </c>
      <c r="E15" s="21">
        <v>0.371</v>
      </c>
      <c r="F15" s="21">
        <v>0.68100000000000005</v>
      </c>
      <c r="G15" s="21">
        <v>1.2549999999999999</v>
      </c>
      <c r="H15" s="22">
        <v>0.55300000000000005</v>
      </c>
      <c r="I15" s="22">
        <v>0.91900000000000004</v>
      </c>
      <c r="J15" s="22">
        <v>1.635</v>
      </c>
      <c r="K15" s="23">
        <v>0.76300000000000001</v>
      </c>
      <c r="L15" s="23">
        <v>1.19</v>
      </c>
      <c r="M15" s="23">
        <v>2.0310000000000001</v>
      </c>
      <c r="N15" s="13">
        <v>0.83899999999999997</v>
      </c>
      <c r="O15" s="13">
        <v>1.3220000000000001</v>
      </c>
      <c r="P15" s="13">
        <v>2.335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C3EA-9BD2-4F3B-98CC-748AC6A8B7DF}">
  <dimension ref="A1"/>
  <sheetViews>
    <sheetView tabSelected="1" workbookViewId="0">
      <selection activeCell="P17" sqref="P17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D721CA0A481E48AE89AA8256F3CCEC" ma:contentTypeVersion="15" ma:contentTypeDescription="Create a new document." ma:contentTypeScope="" ma:versionID="bd028ab670864450fb863fd20407e1d7">
  <xsd:schema xmlns:xsd="http://www.w3.org/2001/XMLSchema" xmlns:xs="http://www.w3.org/2001/XMLSchema" xmlns:p="http://schemas.microsoft.com/office/2006/metadata/properties" xmlns:ns2="2369e19d-afd5-4c4b-9359-05565a9e7a6e" xmlns:ns3="f8a86d88-0edf-469b-b6c3-17028e86f05a" targetNamespace="http://schemas.microsoft.com/office/2006/metadata/properties" ma:root="true" ma:fieldsID="f53380455910df7f3e7641925b2ef653" ns2:_="" ns3:_="">
    <xsd:import namespace="2369e19d-afd5-4c4b-9359-05565a9e7a6e"/>
    <xsd:import namespace="f8a86d88-0edf-469b-b6c3-17028e86f0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9e19d-afd5-4c4b-9359-05565a9e7a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de42cbc-566b-46c9-aea5-a71cdcd36d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a86d88-0edf-469b-b6c3-17028e86f05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fd66e37-5ef7-443f-8503-04e3721f6314}" ma:internalName="TaxCatchAll" ma:showField="CatchAllData" ma:web="f8a86d88-0edf-469b-b6c3-17028e86f0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a86d88-0edf-469b-b6c3-17028e86f05a" xsi:nil="true"/>
    <lcf76f155ced4ddcb4097134ff3c332f xmlns="2369e19d-afd5-4c4b-9359-05565a9e7a6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5FB5DAE-498D-444E-9334-3858B2B6AC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9B2157-1BB4-46A5-B37E-C598161A4A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69e19d-afd5-4c4b-9359-05565a9e7a6e"/>
    <ds:schemaRef ds:uri="f8a86d88-0edf-469b-b6c3-17028e86f0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97CAC4-E541-4765-AE73-B48E594918C2}">
  <ds:schemaRefs>
    <ds:schemaRef ds:uri="http://schemas.microsoft.com/office/2006/metadata/properties"/>
    <ds:schemaRef ds:uri="http://schemas.microsoft.com/office/infopath/2007/PartnerControls"/>
    <ds:schemaRef ds:uri="34180c7a-c64f-4fad-a153-0ebcc6e6d5dc"/>
    <ds:schemaRef ds:uri="48d6582e-3daf-4e15-b1c4-b1467466ba26"/>
    <ds:schemaRef ds:uri="f8a86d88-0edf-469b-b6c3-17028e86f05a"/>
    <ds:schemaRef ds:uri="2369e19d-afd5-4c4b-9359-05565a9e7a6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Original Data 1</vt:lpstr>
      <vt:lpstr>Original Data 2</vt:lpstr>
      <vt:lpstr>Additional Data 1</vt:lpstr>
      <vt:lpstr>Additional Data 2</vt:lpstr>
      <vt:lpstr>Additional Data 3</vt:lpstr>
      <vt:lpstr>Left - DATA AND CHART</vt:lpstr>
      <vt:lpstr>Right DATA AND CHART</vt:lpstr>
      <vt:lpstr>Draft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Metadata for map and underpinning data</dc:title>
  <dc:subject/>
  <dc:creator/>
  <cp:keywords/>
  <dc:description/>
  <cp:lastModifiedBy/>
  <cp:revision/>
  <dcterms:created xsi:type="dcterms:W3CDTF">2016-03-04T10:49:45Z</dcterms:created>
  <dcterms:modified xsi:type="dcterms:W3CDTF">2025-01-10T09:54:45Z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4ddac28ee4cc42d2b3e8b4c07dff7fa0</vt:lpwstr>
  </property>
  <property fmtid="{D5CDD505-2E9C-101B-9397-08002B2CF9AE}" pid="3" name="ContentTypeId">
    <vt:lpwstr>0x010100E7D721CA0A481E48AE89AA8256F3CCEC</vt:lpwstr>
  </property>
  <property fmtid="{D5CDD505-2E9C-101B-9397-08002B2CF9AE}" pid="4" name="MediaServiceImageTags">
    <vt:lpwstr/>
  </property>
</Properties>
</file>