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yectos_SC\python-intents-detecting\docs\"/>
    </mc:Choice>
  </mc:AlternateContent>
  <bookViews>
    <workbookView xWindow="0" yWindow="0" windowWidth="20490" windowHeight="8040"/>
  </bookViews>
  <sheets>
    <sheet name="Desglos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H4" i="2" s="1"/>
  <c r="I5" i="2"/>
  <c r="I6" i="2"/>
  <c r="I7" i="2"/>
  <c r="I8" i="2"/>
  <c r="I9" i="2"/>
  <c r="I11" i="2" l="1"/>
  <c r="I12" i="2"/>
  <c r="I13" i="2"/>
  <c r="I14" i="2"/>
  <c r="G13" i="2"/>
  <c r="G14" i="2"/>
  <c r="G15" i="2"/>
  <c r="G16" i="2"/>
  <c r="H14" i="2" l="1"/>
  <c r="H13" i="2"/>
  <c r="G6" i="2"/>
  <c r="H6" i="2" s="1"/>
  <c r="G7" i="2"/>
  <c r="H7" i="2" s="1"/>
  <c r="G8" i="2"/>
  <c r="H8" i="2" s="1"/>
  <c r="G9" i="2"/>
  <c r="H9" i="2" s="1"/>
  <c r="G10" i="2"/>
  <c r="I10" i="2" l="1"/>
  <c r="H10" i="2" s="1"/>
  <c r="I15" i="2"/>
  <c r="H15" i="2" s="1"/>
  <c r="I16" i="2"/>
  <c r="I17" i="2"/>
  <c r="I18" i="2"/>
  <c r="I2" i="2"/>
  <c r="I3" i="2"/>
  <c r="K19" i="2"/>
  <c r="K20" i="2" s="1"/>
  <c r="L19" i="2"/>
  <c r="L20" i="2" s="1"/>
  <c r="M19" i="2"/>
  <c r="M20" i="2" s="1"/>
  <c r="N19" i="2"/>
  <c r="N20" i="2" s="1"/>
  <c r="O19" i="2"/>
  <c r="O20" i="2" s="1"/>
  <c r="P19" i="2"/>
  <c r="P20" i="2" s="1"/>
  <c r="Q19" i="2"/>
  <c r="Q20" i="2" s="1"/>
  <c r="R19" i="2"/>
  <c r="R20" i="2" s="1"/>
  <c r="S19" i="2"/>
  <c r="S20" i="2" s="1"/>
  <c r="J19" i="2"/>
  <c r="J20" i="2" s="1"/>
  <c r="I20" i="2" l="1"/>
  <c r="I19" i="2"/>
  <c r="D19" i="2"/>
  <c r="G18" i="2"/>
  <c r="H18" i="2" s="1"/>
  <c r="G17" i="2"/>
  <c r="H17" i="2" s="1"/>
  <c r="H16" i="2"/>
  <c r="F19" i="2"/>
  <c r="F20" i="2" s="1"/>
  <c r="E19" i="2"/>
  <c r="E20" i="2" s="1"/>
  <c r="C19" i="2"/>
  <c r="C20" i="2" s="1"/>
  <c r="G11" i="2"/>
  <c r="H11" i="2" s="1"/>
  <c r="G5" i="2"/>
  <c r="H5" i="2" s="1"/>
  <c r="G3" i="2"/>
  <c r="H3" i="2" s="1"/>
  <c r="G2" i="2"/>
  <c r="H2" i="2" s="1"/>
  <c r="D20" i="2" l="1"/>
  <c r="G20" i="2" s="1"/>
  <c r="H20" i="2" s="1"/>
  <c r="G19" i="2"/>
  <c r="H19" i="2" s="1"/>
  <c r="G12" i="2"/>
  <c r="H12" i="2" s="1"/>
</calcChain>
</file>

<file path=xl/sharedStrings.xml><?xml version="1.0" encoding="utf-8"?>
<sst xmlns="http://schemas.openxmlformats.org/spreadsheetml/2006/main" count="44" uniqueCount="44">
  <si>
    <t>Data scientist</t>
  </si>
  <si>
    <t>S1</t>
  </si>
  <si>
    <t>S2</t>
  </si>
  <si>
    <t>S3</t>
  </si>
  <si>
    <t>S4</t>
  </si>
  <si>
    <t>S5</t>
  </si>
  <si>
    <t>S6</t>
  </si>
  <si>
    <t>S7</t>
  </si>
  <si>
    <t>S8</t>
  </si>
  <si>
    <t>S10</t>
  </si>
  <si>
    <t>1. Lanzamiento del proyecto</t>
  </si>
  <si>
    <t>Coordinación del proyecto</t>
  </si>
  <si>
    <t>4. Disposición entornos</t>
  </si>
  <si>
    <t>5. Desarrollo</t>
  </si>
  <si>
    <t>6. Plan de pruebas</t>
  </si>
  <si>
    <t>7. Documentación</t>
  </si>
  <si>
    <t>Administrador Sistemas</t>
  </si>
  <si>
    <t>Perfil gestión</t>
  </si>
  <si>
    <t>Capa de presentación</t>
  </si>
  <si>
    <t>2. Análisis funcional</t>
  </si>
  <si>
    <t>3. Análisis técnico</t>
  </si>
  <si>
    <t>Total horas</t>
  </si>
  <si>
    <t>Total (desglose técnico)</t>
  </si>
  <si>
    <t>Total (desglose semanal)</t>
  </si>
  <si>
    <t>S9</t>
  </si>
  <si>
    <t># jornadas</t>
  </si>
  <si>
    <t>COMENTARIOS</t>
  </si>
  <si>
    <t>2 h/semana para reuniones, revisiones y checkpoints</t>
  </si>
  <si>
    <t>total técnico = total semanal</t>
  </si>
  <si>
    <t>Preparacion set de datos</t>
  </si>
  <si>
    <t>Revisión redes - tensorflow</t>
  </si>
  <si>
    <t>Desarrollo red</t>
  </si>
  <si>
    <t>Montar servicio</t>
  </si>
  <si>
    <t>PUNTOS DE CONTROL</t>
  </si>
  <si>
    <t xml:space="preserve">LEYENDA DE COLORES: </t>
  </si>
  <si>
    <t xml:space="preserve">TOTALES </t>
  </si>
  <si>
    <t>PARCIALES</t>
  </si>
  <si>
    <t xml:space="preserve">2 h/semana para instalaciones </t>
  </si>
  <si>
    <t>Pruebas servicio</t>
  </si>
  <si>
    <t>Pruebas unitarias red y validación</t>
  </si>
  <si>
    <t>Presentación, ppt, storytelling</t>
  </si>
  <si>
    <t>VERIFICACION DE IGUALDAD DE HORAS</t>
  </si>
  <si>
    <t>Definición proyecto</t>
  </si>
  <si>
    <t>Revisión words 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</si>
</sst>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C0A]_-;\-* #,##0.00\ [$€-C0A]_-;_-* &quot;-&quot;??\ [$€-C0A]_-;_-@_-"/>
    <numFmt numFmtId="165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9" fontId="2" fillId="0" borderId="0" xfId="1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9" fontId="2" fillId="0" borderId="0" xfId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165" fontId="2" fillId="3" borderId="0" xfId="0" applyNumberFormat="1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zoomScaleNormal="100" workbookViewId="0">
      <pane ySplit="1" topLeftCell="A2" activePane="bottomLeft" state="frozen"/>
      <selection pane="bottomLeft" activeCell="T14" sqref="T14"/>
    </sheetView>
  </sheetViews>
  <sheetFormatPr baseColWidth="10" defaultColWidth="9.140625" defaultRowHeight="11.25" x14ac:dyDescent="0.25"/>
  <cols>
    <col min="1" max="1" width="22.7109375" style="1" bestFit="1" customWidth="1"/>
    <col min="2" max="2" width="29.42578125" style="1" customWidth="1"/>
    <col min="3" max="3" width="7.42578125" style="1" customWidth="1"/>
    <col min="4" max="4" width="12.140625" style="2" customWidth="1"/>
    <col min="5" max="5" width="10.7109375" style="1" bestFit="1" customWidth="1"/>
    <col min="6" max="6" width="10.85546875" style="1" bestFit="1" customWidth="1"/>
    <col min="7" max="7" width="9.85546875" style="15" bestFit="1" customWidth="1"/>
    <col min="8" max="8" width="12" style="1" customWidth="1"/>
    <col min="9" max="9" width="10.85546875" style="15" customWidth="1"/>
    <col min="10" max="19" width="5.28515625" style="1" customWidth="1"/>
    <col min="20" max="20" width="50.7109375" style="1" customWidth="1"/>
    <col min="21" max="33" width="4.140625" style="1" customWidth="1"/>
    <col min="34" max="16384" width="9.140625" style="1"/>
  </cols>
  <sheetData>
    <row r="1" spans="1:28" ht="38.25" customHeight="1" x14ac:dyDescent="0.25">
      <c r="C1" s="33" t="s">
        <v>17</v>
      </c>
      <c r="D1" s="33" t="s">
        <v>0</v>
      </c>
      <c r="E1" s="33" t="s">
        <v>18</v>
      </c>
      <c r="F1" s="33" t="s">
        <v>16</v>
      </c>
      <c r="G1" s="33" t="s">
        <v>22</v>
      </c>
      <c r="H1" s="33" t="s">
        <v>28</v>
      </c>
      <c r="I1" s="33" t="s">
        <v>23</v>
      </c>
      <c r="J1" s="34" t="s">
        <v>1</v>
      </c>
      <c r="K1" s="34" t="s">
        <v>2</v>
      </c>
      <c r="L1" s="34" t="s">
        <v>3</v>
      </c>
      <c r="M1" s="34" t="s">
        <v>4</v>
      </c>
      <c r="N1" s="34" t="s">
        <v>5</v>
      </c>
      <c r="O1" s="34" t="s">
        <v>6</v>
      </c>
      <c r="P1" s="34" t="s">
        <v>7</v>
      </c>
      <c r="Q1" s="34" t="s">
        <v>8</v>
      </c>
      <c r="R1" s="34" t="s">
        <v>24</v>
      </c>
      <c r="S1" s="34" t="s">
        <v>9</v>
      </c>
      <c r="T1" s="9" t="s">
        <v>26</v>
      </c>
    </row>
    <row r="2" spans="1:28" x14ac:dyDescent="0.25">
      <c r="A2" s="25" t="s">
        <v>10</v>
      </c>
      <c r="B2" s="26"/>
      <c r="C2" s="31"/>
      <c r="D2" s="32"/>
      <c r="E2" s="32"/>
      <c r="F2" s="31"/>
      <c r="G2" s="16">
        <f>SUM(C2:F2)</f>
        <v>0</v>
      </c>
      <c r="H2" s="41">
        <f>IF(G2=I2, 1, 0)</f>
        <v>1</v>
      </c>
      <c r="I2" s="10">
        <f>SUM(J2:S2)</f>
        <v>0</v>
      </c>
      <c r="J2" s="35"/>
      <c r="K2" s="36"/>
      <c r="L2" s="36"/>
      <c r="M2" s="38"/>
      <c r="N2" s="36"/>
      <c r="O2" s="36"/>
      <c r="P2" s="36"/>
      <c r="Q2" s="36"/>
      <c r="R2" s="38"/>
      <c r="S2" s="48"/>
      <c r="T2" s="2"/>
      <c r="U2" s="2"/>
      <c r="V2" s="2"/>
      <c r="W2" s="2"/>
      <c r="X2" s="2"/>
      <c r="Y2" s="2"/>
      <c r="Z2" s="2"/>
      <c r="AA2" s="2"/>
    </row>
    <row r="3" spans="1:28" x14ac:dyDescent="0.25">
      <c r="A3" s="27"/>
      <c r="B3" s="28" t="s">
        <v>11</v>
      </c>
      <c r="C3" s="22">
        <v>20</v>
      </c>
      <c r="D3" s="23"/>
      <c r="E3" s="23"/>
      <c r="F3" s="22"/>
      <c r="G3" s="16">
        <f>SUM(C3:F3)</f>
        <v>20</v>
      </c>
      <c r="H3" s="41">
        <f t="shared" ref="H3:H20" si="0">IF(G3=I3, 1, 0)</f>
        <v>1</v>
      </c>
      <c r="I3" s="10">
        <f>SUM(J3:S3)</f>
        <v>20</v>
      </c>
      <c r="J3" s="37">
        <v>2</v>
      </c>
      <c r="K3" s="37">
        <v>2</v>
      </c>
      <c r="L3" s="37">
        <v>2</v>
      </c>
      <c r="M3" s="37">
        <v>2</v>
      </c>
      <c r="N3" s="37">
        <v>2</v>
      </c>
      <c r="O3" s="37">
        <v>2</v>
      </c>
      <c r="P3" s="37">
        <v>2</v>
      </c>
      <c r="Q3" s="37">
        <v>2</v>
      </c>
      <c r="R3" s="37">
        <v>2</v>
      </c>
      <c r="S3" s="47">
        <v>2</v>
      </c>
      <c r="T3" s="2" t="s">
        <v>27</v>
      </c>
      <c r="U3" s="2"/>
      <c r="V3" s="2"/>
      <c r="W3" s="2"/>
      <c r="X3" s="2"/>
      <c r="Y3" s="2"/>
      <c r="Z3" s="2"/>
      <c r="AA3" s="2"/>
    </row>
    <row r="4" spans="1:28" x14ac:dyDescent="0.25">
      <c r="A4" s="27"/>
      <c r="B4" s="28" t="s">
        <v>42</v>
      </c>
      <c r="C4" s="22">
        <v>8</v>
      </c>
      <c r="D4" s="23"/>
      <c r="E4" s="23"/>
      <c r="F4" s="22"/>
      <c r="G4" s="16">
        <v>8</v>
      </c>
      <c r="H4" s="41">
        <f t="shared" si="0"/>
        <v>1</v>
      </c>
      <c r="I4" s="10">
        <f t="shared" ref="I4:I9" si="1">SUM(J4:S4)</f>
        <v>8</v>
      </c>
      <c r="J4" s="37">
        <v>8</v>
      </c>
      <c r="K4" s="36"/>
      <c r="L4" s="36"/>
      <c r="M4" s="38"/>
      <c r="N4" s="36"/>
      <c r="O4" s="36"/>
      <c r="P4" s="36"/>
      <c r="Q4" s="36"/>
      <c r="R4" s="38"/>
      <c r="S4" s="48"/>
      <c r="T4" s="2"/>
      <c r="U4" s="2"/>
      <c r="V4" s="2"/>
      <c r="W4" s="2"/>
      <c r="X4" s="2"/>
      <c r="Y4" s="2"/>
      <c r="Z4" s="2"/>
      <c r="AA4" s="2"/>
    </row>
    <row r="5" spans="1:28" x14ac:dyDescent="0.25">
      <c r="A5" s="25" t="s">
        <v>19</v>
      </c>
      <c r="B5" s="26"/>
      <c r="C5" s="23">
        <v>6</v>
      </c>
      <c r="D5" s="23"/>
      <c r="E5" s="23"/>
      <c r="F5" s="22"/>
      <c r="G5" s="16">
        <f>SUM(C5:F5)</f>
        <v>6</v>
      </c>
      <c r="H5" s="41">
        <f t="shared" si="0"/>
        <v>1</v>
      </c>
      <c r="I5" s="10">
        <f t="shared" si="1"/>
        <v>6</v>
      </c>
      <c r="J5" s="37">
        <v>6</v>
      </c>
      <c r="K5" s="36"/>
      <c r="L5" s="36"/>
      <c r="M5" s="38"/>
      <c r="N5" s="36"/>
      <c r="O5" s="36"/>
      <c r="P5" s="36"/>
      <c r="Q5" s="36"/>
      <c r="R5" s="38"/>
      <c r="S5" s="48"/>
      <c r="T5" s="2"/>
      <c r="U5" s="2"/>
      <c r="V5" s="2"/>
      <c r="W5" s="2"/>
      <c r="X5" s="2"/>
      <c r="Y5" s="2"/>
      <c r="Z5" s="2"/>
      <c r="AA5" s="2"/>
    </row>
    <row r="6" spans="1:28" x14ac:dyDescent="0.25">
      <c r="A6" s="25" t="s">
        <v>20</v>
      </c>
      <c r="B6" s="26"/>
      <c r="C6" s="23">
        <v>6</v>
      </c>
      <c r="D6" s="23"/>
      <c r="E6" s="23"/>
      <c r="F6" s="22"/>
      <c r="G6" s="16">
        <f t="shared" ref="G6:G10" si="2">SUM(C6:F6)</f>
        <v>6</v>
      </c>
      <c r="H6" s="41">
        <f t="shared" si="0"/>
        <v>1</v>
      </c>
      <c r="I6" s="10">
        <f t="shared" si="1"/>
        <v>6</v>
      </c>
      <c r="J6" s="37">
        <v>6</v>
      </c>
      <c r="K6" s="36"/>
      <c r="L6" s="36"/>
      <c r="M6" s="38"/>
      <c r="N6" s="36"/>
      <c r="O6" s="36"/>
      <c r="P6" s="36"/>
      <c r="Q6" s="36"/>
      <c r="R6" s="38"/>
      <c r="S6" s="48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25" t="s">
        <v>12</v>
      </c>
      <c r="B7" s="26"/>
      <c r="C7" s="22"/>
      <c r="D7" s="23"/>
      <c r="E7" s="23"/>
      <c r="F7" s="22">
        <v>20</v>
      </c>
      <c r="G7" s="16">
        <f t="shared" si="2"/>
        <v>20</v>
      </c>
      <c r="H7" s="41">
        <f t="shared" si="0"/>
        <v>1</v>
      </c>
      <c r="I7" s="10">
        <f t="shared" si="1"/>
        <v>20</v>
      </c>
      <c r="J7" s="37">
        <v>2</v>
      </c>
      <c r="K7" s="37">
        <v>2</v>
      </c>
      <c r="L7" s="37">
        <v>2</v>
      </c>
      <c r="M7" s="37">
        <v>2</v>
      </c>
      <c r="N7" s="37">
        <v>2</v>
      </c>
      <c r="O7" s="37">
        <v>2</v>
      </c>
      <c r="P7" s="37">
        <v>2</v>
      </c>
      <c r="Q7" s="37">
        <v>2</v>
      </c>
      <c r="R7" s="37">
        <v>2</v>
      </c>
      <c r="S7" s="47">
        <v>2</v>
      </c>
      <c r="T7" s="2" t="s">
        <v>37</v>
      </c>
      <c r="U7" s="2"/>
      <c r="V7" s="2"/>
      <c r="W7" s="2"/>
      <c r="X7" s="2"/>
      <c r="Y7" s="2"/>
      <c r="Z7" s="2"/>
      <c r="AA7" s="2"/>
      <c r="AB7" s="2"/>
    </row>
    <row r="8" spans="1:28" x14ac:dyDescent="0.25">
      <c r="A8" s="25" t="s">
        <v>13</v>
      </c>
      <c r="B8" s="26"/>
      <c r="C8" s="22"/>
      <c r="D8" s="23"/>
      <c r="E8" s="23"/>
      <c r="F8" s="22"/>
      <c r="G8" s="16">
        <f t="shared" si="2"/>
        <v>0</v>
      </c>
      <c r="H8" s="41">
        <f t="shared" si="0"/>
        <v>1</v>
      </c>
      <c r="I8" s="10">
        <f t="shared" si="1"/>
        <v>0</v>
      </c>
      <c r="J8" s="35"/>
      <c r="K8" s="36"/>
      <c r="L8" s="36"/>
      <c r="M8" s="38"/>
      <c r="N8" s="36"/>
      <c r="O8" s="36"/>
      <c r="P8" s="36"/>
      <c r="Q8" s="36"/>
      <c r="R8" s="38"/>
      <c r="S8" s="48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7"/>
      <c r="B9" s="28" t="s">
        <v>29</v>
      </c>
      <c r="C9" s="22"/>
      <c r="D9" s="23">
        <v>16</v>
      </c>
      <c r="E9" s="23"/>
      <c r="F9" s="22"/>
      <c r="G9" s="16">
        <f t="shared" si="2"/>
        <v>16</v>
      </c>
      <c r="H9" s="41">
        <f t="shared" si="0"/>
        <v>1</v>
      </c>
      <c r="I9" s="10">
        <f t="shared" si="1"/>
        <v>16</v>
      </c>
      <c r="J9" s="37">
        <v>8</v>
      </c>
      <c r="K9" s="36"/>
      <c r="L9" s="36"/>
      <c r="M9" s="38"/>
      <c r="N9" s="37">
        <v>8</v>
      </c>
      <c r="O9" s="36"/>
      <c r="P9" s="36"/>
      <c r="Q9" s="36"/>
      <c r="R9" s="38"/>
      <c r="S9" s="48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7"/>
      <c r="B10" s="28" t="s">
        <v>31</v>
      </c>
      <c r="C10" s="22"/>
      <c r="D10" s="23">
        <v>80</v>
      </c>
      <c r="E10" s="23"/>
      <c r="F10" s="22"/>
      <c r="G10" s="16">
        <f t="shared" si="2"/>
        <v>80</v>
      </c>
      <c r="H10" s="41">
        <f t="shared" si="0"/>
        <v>1</v>
      </c>
      <c r="I10" s="10">
        <f t="shared" ref="I10:I17" si="3">SUM(J10:S10)</f>
        <v>80</v>
      </c>
      <c r="J10" s="36"/>
      <c r="K10" s="37">
        <v>4</v>
      </c>
      <c r="L10" s="37">
        <v>36</v>
      </c>
      <c r="M10" s="38"/>
      <c r="N10" s="36"/>
      <c r="O10" s="37">
        <v>24</v>
      </c>
      <c r="P10" s="37">
        <v>16</v>
      </c>
      <c r="Q10" s="36"/>
      <c r="R10" s="38"/>
      <c r="S10" s="48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7"/>
      <c r="B11" s="28" t="s">
        <v>32</v>
      </c>
      <c r="C11" s="22"/>
      <c r="D11" s="22"/>
      <c r="E11" s="23"/>
      <c r="F11" s="22">
        <v>30</v>
      </c>
      <c r="G11" s="16">
        <f t="shared" ref="G11:G18" si="4">SUM(C11:F11)</f>
        <v>30</v>
      </c>
      <c r="H11" s="41">
        <f t="shared" si="0"/>
        <v>1</v>
      </c>
      <c r="I11" s="10">
        <f t="shared" si="3"/>
        <v>30</v>
      </c>
      <c r="J11" s="36"/>
      <c r="K11" s="36"/>
      <c r="L11" s="36"/>
      <c r="M11" s="37">
        <v>15</v>
      </c>
      <c r="N11" s="36"/>
      <c r="O11" s="36"/>
      <c r="P11" s="36"/>
      <c r="Q11" s="37">
        <v>11</v>
      </c>
      <c r="R11" s="37">
        <v>4</v>
      </c>
      <c r="S11" s="48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5" t="s">
        <v>14</v>
      </c>
      <c r="B12" s="26"/>
      <c r="C12" s="22"/>
      <c r="D12" s="22"/>
      <c r="E12" s="23"/>
      <c r="F12" s="22"/>
      <c r="G12" s="16">
        <f t="shared" si="4"/>
        <v>0</v>
      </c>
      <c r="H12" s="41">
        <f t="shared" si="0"/>
        <v>1</v>
      </c>
      <c r="I12" s="10">
        <f t="shared" si="3"/>
        <v>0</v>
      </c>
      <c r="J12" s="36"/>
      <c r="K12" s="36"/>
      <c r="L12" s="36"/>
      <c r="M12" s="38"/>
      <c r="N12" s="36"/>
      <c r="O12" s="36"/>
      <c r="P12" s="36"/>
      <c r="Q12" s="36"/>
      <c r="R12" s="38"/>
      <c r="S12" s="48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7"/>
      <c r="B13" s="28" t="s">
        <v>39</v>
      </c>
      <c r="C13" s="22"/>
      <c r="D13" s="22">
        <v>40</v>
      </c>
      <c r="E13" s="23"/>
      <c r="F13" s="22"/>
      <c r="G13" s="16">
        <f t="shared" si="4"/>
        <v>40</v>
      </c>
      <c r="H13" s="41">
        <f t="shared" si="0"/>
        <v>1</v>
      </c>
      <c r="I13" s="10">
        <f t="shared" si="3"/>
        <v>40</v>
      </c>
      <c r="J13" s="36"/>
      <c r="K13" s="36"/>
      <c r="L13" s="36"/>
      <c r="M13" s="37">
        <v>20</v>
      </c>
      <c r="N13" s="36"/>
      <c r="O13" s="36"/>
      <c r="P13" s="37">
        <v>20</v>
      </c>
      <c r="Q13" s="36"/>
      <c r="R13" s="38"/>
      <c r="S13" s="48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7"/>
      <c r="B14" s="28" t="s">
        <v>38</v>
      </c>
      <c r="C14" s="22"/>
      <c r="D14" s="23"/>
      <c r="E14" s="23"/>
      <c r="F14" s="22">
        <v>10</v>
      </c>
      <c r="G14" s="16">
        <f t="shared" si="4"/>
        <v>10</v>
      </c>
      <c r="H14" s="41">
        <f t="shared" si="0"/>
        <v>1</v>
      </c>
      <c r="I14" s="10">
        <f t="shared" si="3"/>
        <v>10</v>
      </c>
      <c r="J14" s="36"/>
      <c r="K14" s="36"/>
      <c r="L14" s="36"/>
      <c r="M14" s="37">
        <v>1</v>
      </c>
      <c r="N14" s="37">
        <v>4</v>
      </c>
      <c r="O14" s="36"/>
      <c r="P14" s="36"/>
      <c r="Q14" s="49">
        <v>5</v>
      </c>
      <c r="R14" s="38"/>
      <c r="S14" s="48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5" t="s">
        <v>15</v>
      </c>
      <c r="B15" s="26"/>
      <c r="C15" s="22"/>
      <c r="D15" s="23"/>
      <c r="E15" s="23"/>
      <c r="F15" s="22"/>
      <c r="G15" s="16">
        <f t="shared" si="4"/>
        <v>0</v>
      </c>
      <c r="H15" s="41">
        <f t="shared" si="0"/>
        <v>1</v>
      </c>
      <c r="I15" s="10">
        <f t="shared" si="3"/>
        <v>0</v>
      </c>
      <c r="J15" s="36"/>
      <c r="K15" s="36"/>
      <c r="L15" s="36"/>
      <c r="M15" s="38"/>
      <c r="N15" s="36"/>
      <c r="O15" s="36"/>
      <c r="P15" s="36"/>
      <c r="Q15" s="36"/>
      <c r="R15" s="38"/>
      <c r="S15" s="48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7"/>
      <c r="B16" s="28" t="s">
        <v>30</v>
      </c>
      <c r="C16" s="22"/>
      <c r="D16" s="23">
        <v>40</v>
      </c>
      <c r="E16" s="23"/>
      <c r="F16" s="22"/>
      <c r="G16" s="16">
        <f t="shared" si="4"/>
        <v>40</v>
      </c>
      <c r="H16" s="41">
        <f t="shared" si="0"/>
        <v>1</v>
      </c>
      <c r="I16" s="10">
        <f t="shared" si="3"/>
        <v>40</v>
      </c>
      <c r="J16" s="37">
        <v>8</v>
      </c>
      <c r="K16" s="37">
        <v>32</v>
      </c>
      <c r="L16" s="36"/>
      <c r="M16" s="38"/>
      <c r="N16" s="36"/>
      <c r="O16" s="36"/>
      <c r="P16" s="36"/>
      <c r="Q16" s="36"/>
      <c r="R16" s="38"/>
      <c r="S16" s="48"/>
      <c r="T16" s="2"/>
      <c r="U16" s="2"/>
      <c r="V16" s="2"/>
      <c r="W16" s="2"/>
      <c r="X16" s="2"/>
      <c r="Y16" s="2"/>
      <c r="Z16" s="2"/>
      <c r="AA16" s="2"/>
      <c r="AB16" s="2"/>
    </row>
    <row r="17" spans="1:27" x14ac:dyDescent="0.25">
      <c r="A17" s="27"/>
      <c r="B17" s="28" t="s">
        <v>43</v>
      </c>
      <c r="C17" s="22"/>
      <c r="D17" s="23">
        <v>36</v>
      </c>
      <c r="E17" s="23"/>
      <c r="F17" s="22"/>
      <c r="G17" s="16">
        <f t="shared" si="4"/>
        <v>36</v>
      </c>
      <c r="H17" s="41">
        <f t="shared" si="0"/>
        <v>1</v>
      </c>
      <c r="I17" s="10">
        <f t="shared" si="3"/>
        <v>36</v>
      </c>
      <c r="J17" s="36"/>
      <c r="K17" s="36"/>
      <c r="L17" s="36"/>
      <c r="M17" s="38"/>
      <c r="N17" s="37">
        <v>24</v>
      </c>
      <c r="O17" s="37">
        <v>12</v>
      </c>
      <c r="P17" s="36"/>
      <c r="Q17" s="36"/>
      <c r="R17" s="38"/>
      <c r="S17" s="48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29"/>
      <c r="B18" s="30" t="s">
        <v>40</v>
      </c>
      <c r="C18" s="22"/>
      <c r="D18" s="24">
        <v>20</v>
      </c>
      <c r="E18" s="23"/>
      <c r="F18" s="22"/>
      <c r="G18" s="17">
        <f t="shared" si="4"/>
        <v>20</v>
      </c>
      <c r="H18" s="41">
        <f t="shared" si="0"/>
        <v>1</v>
      </c>
      <c r="I18" s="11">
        <f>SUM(J18:S18)</f>
        <v>20</v>
      </c>
      <c r="J18" s="36"/>
      <c r="K18" s="36"/>
      <c r="L18" s="36"/>
      <c r="M18" s="38"/>
      <c r="N18" s="36"/>
      <c r="O18" s="36"/>
      <c r="P18" s="36"/>
      <c r="Q18" s="37">
        <v>20</v>
      </c>
      <c r="R18" s="38"/>
      <c r="S18" s="48"/>
    </row>
    <row r="19" spans="1:27" x14ac:dyDescent="0.25">
      <c r="A19" s="18" t="s">
        <v>21</v>
      </c>
      <c r="B19" s="18">
        <v>350</v>
      </c>
      <c r="C19" s="18">
        <f>SUM(C2:C18)</f>
        <v>40</v>
      </c>
      <c r="D19" s="18">
        <f>SUM(D2:D18)</f>
        <v>232</v>
      </c>
      <c r="E19" s="18">
        <f>SUM(E2:E18)</f>
        <v>0</v>
      </c>
      <c r="F19" s="18">
        <f>SUM(F2:F18)</f>
        <v>60</v>
      </c>
      <c r="G19" s="19">
        <f>SUM(C19:F19)</f>
        <v>332</v>
      </c>
      <c r="H19" s="46">
        <f t="shared" si="0"/>
        <v>1</v>
      </c>
      <c r="I19" s="19">
        <f>SUM(J19:S19)</f>
        <v>332</v>
      </c>
      <c r="J19" s="18">
        <f>SUM(J2:J18)</f>
        <v>40</v>
      </c>
      <c r="K19" s="18">
        <f>SUM(K2:K18)</f>
        <v>40</v>
      </c>
      <c r="L19" s="18">
        <f>SUM(L2:L18)</f>
        <v>40</v>
      </c>
      <c r="M19" s="18">
        <f>SUM(M2:M18)</f>
        <v>40</v>
      </c>
      <c r="N19" s="18">
        <f>SUM(N2:N18)</f>
        <v>40</v>
      </c>
      <c r="O19" s="18">
        <f>SUM(O2:O18)</f>
        <v>40</v>
      </c>
      <c r="P19" s="18">
        <f>SUM(P2:P18)</f>
        <v>40</v>
      </c>
      <c r="Q19" s="18">
        <f>SUM(Q2:Q18)</f>
        <v>40</v>
      </c>
      <c r="R19" s="18">
        <f>SUM(R2:R18)</f>
        <v>8</v>
      </c>
      <c r="S19" s="18">
        <f>SUM(S2:S18)</f>
        <v>4</v>
      </c>
    </row>
    <row r="20" spans="1:27" x14ac:dyDescent="0.25">
      <c r="A20" s="18" t="s">
        <v>25</v>
      </c>
      <c r="B20" s="18"/>
      <c r="C20" s="20">
        <f t="shared" ref="C20:F20" si="5">C19/8</f>
        <v>5</v>
      </c>
      <c r="D20" s="20">
        <f t="shared" si="5"/>
        <v>29</v>
      </c>
      <c r="E20" s="20">
        <f t="shared" si="5"/>
        <v>0</v>
      </c>
      <c r="F20" s="20">
        <f t="shared" si="5"/>
        <v>7.5</v>
      </c>
      <c r="G20" s="45">
        <f>SUM(C20:F20)</f>
        <v>41.5</v>
      </c>
      <c r="H20" s="46">
        <f t="shared" si="0"/>
        <v>1</v>
      </c>
      <c r="I20" s="21">
        <f>SUM(J20:S20)</f>
        <v>41.5</v>
      </c>
      <c r="J20" s="18">
        <f>J19/8</f>
        <v>5</v>
      </c>
      <c r="K20" s="18">
        <f t="shared" ref="K20:S20" si="6">K19/8</f>
        <v>5</v>
      </c>
      <c r="L20" s="18">
        <f t="shared" si="6"/>
        <v>5</v>
      </c>
      <c r="M20" s="18">
        <f t="shared" si="6"/>
        <v>5</v>
      </c>
      <c r="N20" s="18">
        <f t="shared" si="6"/>
        <v>5</v>
      </c>
      <c r="O20" s="18">
        <f t="shared" si="6"/>
        <v>5</v>
      </c>
      <c r="P20" s="18">
        <f t="shared" si="6"/>
        <v>5</v>
      </c>
      <c r="Q20" s="18">
        <f t="shared" si="6"/>
        <v>5</v>
      </c>
      <c r="R20" s="18">
        <f t="shared" si="6"/>
        <v>1</v>
      </c>
      <c r="S20" s="18">
        <f t="shared" si="6"/>
        <v>0.5</v>
      </c>
    </row>
    <row r="21" spans="1:27" x14ac:dyDescent="0.25">
      <c r="A21" s="3"/>
      <c r="B21" s="3"/>
      <c r="C21" s="3"/>
      <c r="D21" s="4"/>
      <c r="E21" s="3"/>
      <c r="F21" s="3"/>
      <c r="G21" s="12"/>
      <c r="H21" s="3"/>
      <c r="I21" s="12"/>
      <c r="J21" s="3"/>
      <c r="K21" s="3"/>
      <c r="L21" s="3"/>
      <c r="M21" s="3"/>
      <c r="N21" s="3"/>
    </row>
    <row r="22" spans="1:27" x14ac:dyDescent="0.25">
      <c r="A22" s="40" t="s">
        <v>34</v>
      </c>
      <c r="B22" s="39" t="s">
        <v>33</v>
      </c>
    </row>
    <row r="23" spans="1:27" x14ac:dyDescent="0.25">
      <c r="B23" s="42" t="s">
        <v>35</v>
      </c>
      <c r="C23" s="5"/>
      <c r="D23" s="6"/>
      <c r="E23" s="7"/>
      <c r="F23" s="7"/>
      <c r="I23" s="13"/>
      <c r="J23" s="7"/>
    </row>
    <row r="24" spans="1:27" x14ac:dyDescent="0.25">
      <c r="B24" s="43" t="s">
        <v>41</v>
      </c>
      <c r="C24" s="8"/>
      <c r="D24" s="8"/>
      <c r="E24" s="8"/>
      <c r="F24" s="8"/>
      <c r="I24" s="14"/>
      <c r="J24" s="8"/>
    </row>
    <row r="25" spans="1:27" x14ac:dyDescent="0.25">
      <c r="B25" s="44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Desglose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Garcia Viartola</dc:creator>
  <cp:lastModifiedBy>Sergio Cordoba Yanguas</cp:lastModifiedBy>
  <dcterms:created xsi:type="dcterms:W3CDTF">2018-03-08T08:15:11Z</dcterms:created>
  <dcterms:modified xsi:type="dcterms:W3CDTF">2018-03-13T09:57:51Z</dcterms:modified>
</cp:coreProperties>
</file>