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Y:\PRJ\Dec16\"/>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'3btab'!$B$1:$AL$53</definedName>
    <definedName name="_xlnm.Print_Area" localSheetId="6">'3ctab'!$B$1:$AL$39</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'8tab'!$B$1:$N$55</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52511"/>
</workbook>
</file>

<file path=xl/calcChain.xml><?xml version="1.0" encoding="utf-8"?>
<calcChain xmlns="http://schemas.openxmlformats.org/spreadsheetml/2006/main">
  <c r="B2" i="37" l="1"/>
  <c r="B2" i="31"/>
  <c r="B2" i="17"/>
  <c r="B2" i="45"/>
  <c r="B2" i="44"/>
  <c r="B2" i="43"/>
  <c r="B2" i="24"/>
  <c r="B2" i="25"/>
  <c r="B2" i="18"/>
  <c r="B2" i="20"/>
  <c r="B2" i="26"/>
  <c r="B2" i="15"/>
  <c r="B2" i="30"/>
  <c r="B2" i="35"/>
  <c r="B2" i="13"/>
  <c r="B2" i="42"/>
  <c r="B2" i="40"/>
  <c r="B2" i="38"/>
  <c r="B2" i="39"/>
  <c r="B2" i="14"/>
  <c r="B2" i="19"/>
  <c r="D5" i="33"/>
  <c r="C11" i="33"/>
  <c r="C3" i="45"/>
  <c r="O3" i="45"/>
  <c r="AA3" i="45"/>
  <c r="AM3" i="45"/>
  <c r="AY3" i="45"/>
  <c r="BK3" i="45"/>
  <c r="C3" i="44"/>
  <c r="O3" i="44"/>
  <c r="AA3" i="44"/>
  <c r="AM3" i="44"/>
  <c r="AY3" i="44"/>
  <c r="BK3" i="44"/>
  <c r="C3" i="43"/>
  <c r="O3" i="43"/>
  <c r="AA3" i="43"/>
  <c r="AM3" i="43"/>
  <c r="AY3" i="43"/>
  <c r="BK3" i="43"/>
  <c r="C3" i="42"/>
  <c r="O3" i="42"/>
  <c r="AA3" i="42"/>
  <c r="AM3" i="42"/>
  <c r="AY3" i="42"/>
  <c r="BK3" i="42"/>
  <c r="C3" i="19"/>
  <c r="O3" i="19"/>
  <c r="AA3" i="19"/>
  <c r="AM3" i="19"/>
  <c r="AY3" i="19"/>
  <c r="BK3" i="19"/>
  <c r="C3" i="14"/>
  <c r="O3" i="14"/>
  <c r="AA3" i="14"/>
  <c r="AM3" i="14"/>
  <c r="AY3" i="14"/>
  <c r="BK3" i="14"/>
  <c r="C3" i="39"/>
  <c r="O3" i="39"/>
  <c r="AA3" i="39"/>
  <c r="AM3" i="39"/>
  <c r="AY3" i="39"/>
  <c r="BK3" i="39"/>
  <c r="C3" i="38"/>
  <c r="O3" i="38"/>
  <c r="AA3" i="38"/>
  <c r="AM3" i="38"/>
  <c r="AY3" i="38"/>
  <c r="BK3" i="38"/>
  <c r="C3" i="40"/>
  <c r="O3" i="40" s="1"/>
  <c r="AA3" i="40" s="1"/>
  <c r="AM3" i="40" s="1"/>
  <c r="AY3" i="40" s="1"/>
  <c r="BK3" i="40" s="1"/>
  <c r="C3" i="13"/>
  <c r="O3" i="13"/>
  <c r="AA3" i="13"/>
  <c r="AM3" i="13"/>
  <c r="AY3" i="13"/>
  <c r="BK3" i="13"/>
  <c r="C3" i="35"/>
  <c r="O3" i="35"/>
  <c r="AA3" i="35"/>
  <c r="AM3" i="35"/>
  <c r="AY3" i="35"/>
  <c r="BK3" i="35"/>
  <c r="C3" i="30"/>
  <c r="O3" i="30"/>
  <c r="AA3" i="30"/>
  <c r="AM3" i="30"/>
  <c r="AY3" i="30"/>
  <c r="BK3" i="30"/>
  <c r="C3" i="15"/>
  <c r="O3" i="15"/>
  <c r="AA3" i="15"/>
  <c r="AM3" i="15"/>
  <c r="AY3" i="15"/>
  <c r="BK3" i="15"/>
  <c r="C3" i="26"/>
  <c r="O3" i="26"/>
  <c r="AA3" i="26"/>
  <c r="AM3" i="26"/>
  <c r="AY3" i="26"/>
  <c r="BK3" i="26"/>
  <c r="C3" i="20"/>
  <c r="O3" i="20"/>
  <c r="AA3" i="20"/>
  <c r="AM3" i="20"/>
  <c r="AY3" i="20"/>
  <c r="BK3" i="20"/>
  <c r="C3" i="18"/>
  <c r="O3" i="18"/>
  <c r="AA3" i="18"/>
  <c r="AM3" i="18"/>
  <c r="AY3" i="18"/>
  <c r="BK3" i="18"/>
  <c r="C3" i="25"/>
  <c r="O3" i="25"/>
  <c r="AA3" i="25"/>
  <c r="AM3" i="25"/>
  <c r="AY3" i="25"/>
  <c r="BK3" i="25"/>
  <c r="C3" i="24"/>
  <c r="O3" i="24"/>
  <c r="AA3" i="24"/>
  <c r="AM3" i="24"/>
  <c r="AY3" i="24"/>
  <c r="BK3" i="24"/>
  <c r="C3" i="17"/>
  <c r="O3" i="17"/>
  <c r="AA3" i="17"/>
  <c r="AM3" i="17"/>
  <c r="AY3" i="17"/>
  <c r="BK3" i="17"/>
  <c r="C3" i="31"/>
  <c r="O3" i="31"/>
  <c r="AA3" i="31"/>
  <c r="AM3" i="31"/>
  <c r="AY3" i="31"/>
  <c r="BK3" i="31"/>
  <c r="C3" i="37"/>
  <c r="O3" i="37"/>
  <c r="AA3" i="37"/>
  <c r="AM3" i="37"/>
  <c r="AY3" i="37"/>
  <c r="BK3" i="37"/>
  <c r="B6" i="41"/>
  <c r="D11" i="33"/>
  <c r="O11" i="33"/>
  <c r="E11" i="33"/>
  <c r="P11" i="33"/>
  <c r="AA11" i="33"/>
  <c r="F11" i="33"/>
  <c r="AM11" i="33"/>
  <c r="AB11" i="33"/>
  <c r="Q11" i="33"/>
  <c r="R11" i="33"/>
  <c r="AC11" i="33"/>
  <c r="G11" i="33"/>
  <c r="AY11" i="33"/>
  <c r="AN11" i="33"/>
  <c r="AO11" i="33"/>
  <c r="AD11" i="33"/>
  <c r="AZ11" i="33"/>
  <c r="BK11" i="33"/>
  <c r="H11" i="33"/>
  <c r="S11" i="33"/>
  <c r="T11" i="33"/>
  <c r="BA11" i="33"/>
  <c r="AP11" i="33"/>
  <c r="I11" i="33"/>
  <c r="BL11" i="33"/>
  <c r="AE11" i="33"/>
  <c r="BM11" i="33"/>
  <c r="AQ11" i="33"/>
  <c r="U11" i="33"/>
  <c r="AF11" i="33"/>
  <c r="J11" i="33"/>
  <c r="BB11" i="33"/>
  <c r="BC11" i="33"/>
  <c r="K11" i="33"/>
  <c r="AG11" i="33"/>
  <c r="V11" i="33"/>
  <c r="AR11" i="33"/>
  <c r="BN11" i="33"/>
  <c r="AH11" i="33"/>
  <c r="L11" i="33"/>
  <c r="BO11" i="33"/>
  <c r="AS11" i="33"/>
  <c r="W11" i="33"/>
  <c r="BD11" i="33"/>
  <c r="BE11" i="33"/>
  <c r="BP11" i="33"/>
  <c r="M11" i="33"/>
  <c r="AI11" i="33"/>
  <c r="X11" i="33"/>
  <c r="AT11" i="33"/>
  <c r="AU11" i="33"/>
  <c r="Y11" i="33"/>
  <c r="BQ11" i="33"/>
  <c r="AJ11" i="33"/>
  <c r="N11" i="33"/>
  <c r="BF11" i="33"/>
  <c r="AK11" i="33"/>
  <c r="Z11" i="33"/>
  <c r="AV11" i="33"/>
  <c r="BG11" i="33"/>
  <c r="BR11" i="33"/>
  <c r="BS11" i="33"/>
  <c r="BH11" i="33"/>
  <c r="AL11" i="33"/>
  <c r="AW11" i="33"/>
  <c r="AX11" i="33"/>
  <c r="BT11" i="33"/>
  <c r="BI11" i="33"/>
  <c r="BJ11" i="33"/>
  <c r="BU11" i="33"/>
  <c r="BV11" i="33"/>
  <c r="I74" i="43" l="1"/>
  <c r="AO74" i="43"/>
  <c r="AX74" i="43"/>
  <c r="AN74" i="43"/>
  <c r="BG74" i="43"/>
  <c r="BB74" i="43"/>
  <c r="M74" i="43"/>
  <c r="AB74" i="43"/>
  <c r="BA74" i="43"/>
  <c r="X74" i="43"/>
  <c r="F74" i="43"/>
  <c r="O74" i="43"/>
  <c r="R74" i="43"/>
  <c r="AU74" i="43"/>
  <c r="BP74" i="43"/>
  <c r="AJ74" i="43"/>
  <c r="AG74" i="43"/>
  <c r="H74" i="43"/>
  <c r="Q74" i="43"/>
  <c r="AI74" i="43"/>
  <c r="AT74" i="43"/>
  <c r="BH74" i="43"/>
  <c r="V74" i="43"/>
  <c r="AS74" i="43"/>
  <c r="L74" i="43"/>
  <c r="BD74" i="43"/>
  <c r="BK74" i="43"/>
  <c r="BO74" i="43"/>
  <c r="W74" i="43"/>
  <c r="BN74" i="43"/>
  <c r="K74" i="43"/>
  <c r="AH74" i="43"/>
  <c r="BT74" i="43"/>
  <c r="G74" i="43"/>
  <c r="BS74" i="43"/>
  <c r="D74" i="43"/>
  <c r="BI74" i="43"/>
  <c r="AE74" i="43"/>
  <c r="S74" i="43"/>
  <c r="BC74" i="43"/>
  <c r="AR74" i="43"/>
  <c r="AV74" i="43"/>
  <c r="BL74" i="43"/>
  <c r="AP74" i="43"/>
  <c r="E74" i="43"/>
  <c r="U74" i="43"/>
  <c r="Z74" i="43"/>
  <c r="N74" i="43"/>
  <c r="BU74" i="43"/>
  <c r="AM74" i="43"/>
  <c r="AY74" i="43"/>
  <c r="J74" i="43"/>
  <c r="Y74" i="43"/>
  <c r="BQ74" i="43"/>
  <c r="BJ74" i="43"/>
  <c r="C74" i="43"/>
  <c r="T74" i="43"/>
  <c r="AA74" i="43"/>
  <c r="AQ74" i="43"/>
  <c r="AC74" i="43"/>
  <c r="BM74" i="43"/>
  <c r="BF74" i="43"/>
  <c r="AZ74" i="43"/>
  <c r="P74" i="43"/>
  <c r="AF74" i="43"/>
  <c r="AD74" i="43"/>
  <c r="BR74" i="43"/>
  <c r="AW74" i="43"/>
  <c r="BV74" i="43"/>
  <c r="AK74" i="43"/>
  <c r="AL74" i="43"/>
  <c r="BE74" i="43"/>
</calcChain>
</file>

<file path=xl/sharedStrings.xml><?xml version="1.0" encoding="utf-8"?>
<sst xmlns="http://schemas.openxmlformats.org/spreadsheetml/2006/main" count="3558" uniqueCount="1309">
  <si>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</si>
  <si>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</si>
  <si>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</si>
  <si>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</si>
  <si>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</si>
  <si>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</si>
  <si>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</si>
  <si>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</si>
  <si>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</si>
  <si>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</si>
  <si>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</si>
  <si>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</si>
  <si>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</si>
  <si>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</si>
  <si>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</si>
  <si>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</si>
  <si>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</si>
  <si>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</si>
  <si>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</si>
  <si>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</si>
  <si>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</si>
  <si>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</si>
  <si>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</si>
  <si>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</si>
  <si>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</si>
  <si>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</si>
  <si>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</si>
  <si>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</si>
  <si>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</si>
  <si>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</si>
  <si>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</si>
  <si>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</si>
  <si>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</si>
  <si>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</si>
  <si>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</si>
  <si>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</si>
  <si>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</si>
  <si>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</si>
  <si>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</si>
  <si>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</si>
  <si>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</si>
  <si>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</si>
  <si>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</si>
  <si>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</si>
  <si>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</si>
  <si>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</si>
  <si>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</si>
  <si>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</si>
  <si>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</si>
  <si>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</si>
  <si>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</si>
  <si>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</si>
  <si>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</si>
  <si>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</si>
  <si>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</si>
  <si>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</si>
  <si>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</si>
  <si>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</si>
  <si>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</si>
  <si>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</si>
  <si>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</si>
  <si>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</si>
  <si>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</si>
  <si>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</si>
  <si>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</si>
  <si>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</si>
  <si>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</si>
  <si>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</si>
  <si>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</si>
  <si>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</si>
  <si>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</si>
  <si>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</si>
  <si>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</si>
  <si>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</si>
  <si>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</si>
  <si>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</si>
  <si>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</si>
  <si>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</si>
  <si>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</si>
  <si>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</si>
  <si>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</si>
  <si>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</si>
  <si>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</si>
  <si>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</si>
  <si>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</si>
  <si>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</si>
  <si>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</si>
  <si>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</si>
  <si>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</si>
  <si>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</si>
  <si>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</si>
  <si>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</si>
  <si>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</si>
  <si>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</si>
  <si>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</si>
  <si>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</si>
  <si>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</si>
  <si>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</si>
  <si>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</si>
  <si>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</si>
  <si>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</si>
  <si>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</si>
  <si>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</si>
  <si>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</si>
  <si>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</si>
  <si>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</si>
  <si>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</si>
  <si>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</si>
  <si>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</si>
  <si>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</si>
  <si>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</si>
  <si>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</si>
  <si>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</si>
  <si>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</si>
  <si>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</si>
  <si>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</si>
  <si>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</si>
  <si>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</si>
  <si>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</si>
  <si>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</si>
  <si>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</si>
  <si>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</si>
  <si>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</si>
  <si>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</si>
  <si>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</si>
  <si>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</si>
  <si>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</si>
  <si>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</si>
  <si>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</si>
  <si>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</si>
  <si>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</si>
  <si>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</si>
  <si>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</si>
  <si>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</si>
  <si>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</si>
  <si>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</si>
  <si>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</si>
  <si>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</si>
  <si>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</si>
  <si>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</si>
  <si>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</si>
  <si>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</si>
  <si>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</si>
  <si>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</si>
  <si>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</si>
  <si>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</si>
  <si>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</si>
  <si>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</si>
  <si>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</si>
  <si>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</si>
  <si>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</si>
  <si>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</si>
  <si>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</si>
  <si>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</si>
  <si>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</si>
  <si>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</si>
  <si>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</si>
  <si>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</si>
  <si>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</si>
  <si>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</si>
  <si>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</si>
  <si>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</si>
  <si>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</si>
  <si>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</si>
  <si>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</si>
  <si>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</si>
  <si>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</si>
  <si>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</si>
  <si>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</si>
  <si>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</si>
  <si>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</si>
  <si>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</si>
  <si>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</si>
  <si>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</si>
  <si>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</si>
  <si>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</si>
  <si>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</si>
  <si>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</si>
  <si>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</si>
  <si>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</si>
  <si>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</si>
  <si>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</si>
  <si>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</si>
  <si>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</si>
  <si>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</si>
  <si>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</si>
  <si>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</si>
  <si>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</si>
  <si>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</si>
  <si>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</si>
  <si>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</si>
  <si>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</si>
  <si>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</si>
  <si>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</si>
  <si>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</si>
  <si>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</si>
  <si>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</si>
  <si>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</si>
  <si>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</si>
  <si>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</si>
  <si>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</si>
  <si>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</si>
  <si>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</si>
  <si>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</si>
  <si>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</si>
  <si>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</si>
  <si>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</si>
  <si>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</si>
  <si>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</si>
  <si>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</si>
  <si>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</si>
  <si>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</si>
  <si>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</si>
  <si>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</si>
  <si>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</si>
  <si>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</si>
  <si>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</si>
  <si>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</si>
  <si>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</si>
  <si>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</si>
  <si>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</si>
  <si>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</si>
  <si>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</si>
  <si>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</si>
  <si>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</si>
  <si>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</si>
  <si>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</si>
  <si>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</si>
  <si>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</si>
  <si>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</si>
  <si>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</si>
  <si>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</si>
  <si>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</si>
  <si>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</si>
  <si>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</si>
  <si>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</si>
  <si>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</si>
  <si>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</si>
  <si>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</si>
  <si>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</si>
  <si>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</si>
  <si>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</si>
  <si>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</si>
  <si>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</si>
  <si>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</si>
  <si>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</si>
  <si>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</si>
  <si>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</si>
  <si>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</si>
  <si>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</si>
  <si>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</si>
  <si>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</si>
  <si>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</si>
  <si>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</si>
  <si>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</si>
  <si>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</si>
  <si>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</si>
  <si>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</si>
  <si>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</si>
  <si>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</si>
  <si>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</si>
  <si>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</si>
  <si>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</si>
  <si>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</si>
  <si>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</si>
  <si>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</si>
  <si>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</si>
  <si>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</si>
  <si>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</si>
  <si>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</si>
  <si>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</si>
  <si>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</si>
  <si>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</si>
  <si>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</si>
  <si>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</si>
  <si>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</si>
  <si>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</si>
  <si>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</si>
  <si>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</si>
  <si>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</si>
  <si>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</si>
  <si>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</si>
  <si>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</si>
  <si>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</si>
  <si>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</si>
  <si>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</si>
  <si>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</si>
  <si>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</si>
  <si>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</si>
  <si>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</si>
  <si>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</si>
  <si>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</si>
  <si>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</si>
  <si>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</si>
  <si>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</si>
  <si>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</si>
  <si>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</si>
  <si>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</si>
  <si>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</si>
  <si>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</si>
  <si>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</si>
  <si>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</si>
  <si>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</si>
  <si>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</si>
  <si>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</si>
  <si>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</si>
  <si>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</si>
  <si>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</si>
  <si>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</si>
  <si>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</si>
  <si>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</si>
  <si>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</si>
  <si>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</si>
  <si>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</si>
  <si>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</si>
  <si>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</si>
  <si>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</si>
  <si>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</si>
  <si>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</si>
  <si>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</si>
  <si>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</si>
  <si>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</si>
  <si>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</si>
  <si>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</si>
  <si>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</si>
  <si>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</si>
  <si>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</si>
  <si>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</si>
  <si>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</si>
  <si>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</si>
  <si>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</si>
  <si>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</si>
  <si>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</si>
  <si>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</si>
  <si>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</si>
  <si>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</si>
  <si>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</si>
  <si>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</si>
  <si>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</si>
  <si>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</si>
  <si>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</si>
  <si>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</si>
  <si>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</si>
  <si>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</si>
  <si>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</si>
  <si>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</si>
  <si>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</si>
  <si>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</si>
  <si>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</si>
  <si>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</si>
  <si>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</si>
  <si>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</si>
  <si>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</si>
  <si>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</si>
  <si>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</si>
  <si>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</si>
  <si>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</si>
  <si>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</si>
  <si>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</si>
  <si>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</si>
  <si>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</si>
  <si>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</si>
  <si>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</si>
  <si>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</si>
  <si>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</si>
  <si>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</si>
  <si>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</si>
  <si>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</si>
  <si>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</si>
  <si>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</si>
  <si>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</si>
  <si>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</si>
  <si>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</si>
  <si>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</si>
  <si>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</si>
  <si>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</si>
  <si>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</si>
  <si>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</si>
  <si>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</si>
  <si>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</si>
  <si>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</si>
  <si>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</si>
  <si>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</si>
  <si>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</si>
  <si>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</si>
  <si>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</si>
  <si>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</si>
  <si>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</si>
  <si>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</si>
  <si>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</si>
  <si>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</si>
  <si>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</si>
  <si>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</si>
  <si>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</si>
  <si>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</si>
  <si>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</si>
  <si>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</si>
  <si>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</si>
  <si>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</si>
  <si>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</si>
  <si>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</si>
  <si>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</si>
  <si>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</si>
  <si>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</si>
  <si>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</si>
  <si>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</si>
  <si>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</si>
  <si>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</si>
  <si>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</si>
  <si>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</si>
  <si>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</si>
  <si>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</si>
  <si>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</si>
  <si>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</si>
  <si>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</si>
  <si>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</si>
  <si>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</si>
  <si>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</si>
  <si>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</si>
  <si>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</si>
  <si>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</si>
  <si>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</si>
  <si>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</si>
  <si>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</si>
  <si>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</si>
  <si>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</si>
  <si>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</si>
  <si>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</si>
  <si>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</si>
  <si>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</si>
  <si>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</si>
  <si>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</si>
  <si>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</si>
  <si>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</si>
  <si>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</si>
  <si>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</si>
  <si>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</si>
  <si>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</si>
  <si>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</si>
  <si>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</si>
  <si>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</si>
  <si>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</si>
  <si>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</si>
  <si>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</si>
  <si>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</si>
  <si>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</si>
  <si>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</si>
  <si>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</si>
  <si>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</si>
  <si>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</si>
  <si>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</si>
  <si>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</si>
  <si>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</si>
  <si>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</si>
  <si>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</si>
  <si>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</si>
  <si>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</si>
  <si>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</si>
  <si>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</si>
  <si>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</si>
  <si>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</si>
  <si>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</si>
  <si>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</si>
  <si>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</si>
  <si>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</si>
  <si>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</si>
  <si>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</si>
  <si>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</si>
  <si>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</si>
  <si>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</si>
  <si>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</si>
  <si>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</si>
  <si>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</si>
  <si>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</si>
  <si>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</si>
  <si>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</si>
  <si>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</si>
  <si>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</si>
  <si>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</si>
  <si>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</si>
  <si>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</si>
  <si>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</si>
  <si>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</si>
  <si>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</si>
  <si>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</si>
  <si>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</si>
  <si>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</si>
  <si>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</si>
  <si>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</si>
  <si>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</si>
  <si>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</si>
  <si>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</si>
  <si>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</si>
  <si>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</si>
  <si>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</si>
  <si>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</si>
  <si>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</si>
  <si>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</si>
  <si>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</si>
  <si>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</si>
  <si>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</si>
  <si>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</si>
  <si>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</si>
  <si>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</si>
  <si>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</si>
  <si>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</si>
  <si>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</si>
  <si>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</si>
  <si>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</si>
  <si>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</si>
  <si>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</si>
  <si>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</si>
  <si>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</si>
  <si>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</si>
  <si>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</si>
  <si>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</si>
  <si>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</si>
  <si>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</si>
  <si>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</si>
  <si>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</si>
  <si>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</si>
  <si>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</si>
  <si>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</si>
  <si>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</si>
  <si>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</si>
  <si>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</si>
  <si>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</si>
  <si>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</si>
  <si>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</si>
  <si>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</si>
  <si>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</si>
  <si>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</si>
  <si>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</si>
  <si>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</si>
  <si>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</si>
  <si>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</si>
  <si>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</si>
  <si>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</si>
  <si>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</si>
  <si>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</si>
  <si>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</si>
  <si>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</si>
  <si>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</si>
  <si>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</si>
  <si>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</si>
  <si>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</si>
  <si>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</si>
  <si>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</si>
  <si>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</si>
  <si>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</si>
  <si>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</si>
  <si>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</si>
  <si>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</si>
  <si>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</si>
  <si>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</si>
  <si>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</si>
  <si>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</si>
  <si>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</si>
  <si>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</si>
  <si>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</si>
  <si>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</si>
  <si>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</si>
  <si>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</si>
  <si>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</si>
  <si>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</si>
  <si>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</si>
  <si>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</si>
  <si>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</si>
  <si>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</si>
  <si>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</si>
  <si>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</si>
  <si>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</si>
  <si>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</si>
  <si>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</si>
  <si>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</si>
  <si>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</si>
  <si>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</si>
  <si>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</si>
  <si>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</si>
  <si>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</si>
  <si>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</si>
  <si>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</si>
  <si>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</si>
  <si>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</si>
  <si>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</si>
  <si>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</si>
  <si>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</si>
  <si>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</si>
  <si>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</si>
  <si>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</si>
  <si>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</si>
  <si>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</si>
  <si>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</si>
  <si>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</si>
  <si>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</si>
  <si>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</si>
  <si>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</si>
  <si>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</si>
  <si>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</si>
  <si>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</si>
  <si>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</si>
  <si>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</si>
  <si>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</si>
  <si>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</si>
  <si>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</si>
  <si>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</si>
  <si>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</si>
  <si>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</si>
  <si>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</si>
  <si>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</si>
  <si>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</si>
  <si>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</si>
  <si>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</si>
  <si>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</si>
  <si>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</si>
  <si>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</si>
  <si>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</si>
  <si>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</si>
  <si>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</si>
  <si>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</si>
  <si>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</si>
  <si>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</si>
  <si>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</si>
  <si>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</si>
  <si>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</si>
  <si>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</si>
  <si>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</si>
  <si>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</si>
  <si>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</si>
  <si>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</si>
  <si>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</si>
  <si>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</si>
  <si>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</si>
  <si>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</si>
  <si>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</si>
  <si>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</si>
  <si>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</si>
  <si>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</si>
  <si>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</si>
  <si>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</si>
  <si>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</si>
  <si>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</si>
  <si>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</si>
  <si>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</si>
  <si>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</si>
  <si>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</si>
  <si>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</si>
  <si>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</si>
  <si>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</si>
  <si>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</si>
  <si>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</si>
  <si>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</si>
  <si>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</si>
  <si>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</si>
  <si>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</si>
  <si>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</si>
  <si>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</si>
  <si>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</si>
  <si>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</si>
  <si>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</si>
  <si>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</si>
  <si>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</si>
  <si>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</si>
  <si>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</si>
  <si>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</si>
  <si>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</si>
  <si>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</si>
  <si>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</si>
  <si>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</si>
  <si>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</si>
  <si>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</si>
  <si>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</si>
  <si>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</si>
  <si>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</si>
  <si>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</si>
  <si>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</si>
  <si>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</si>
  <si>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</si>
  <si>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</si>
  <si>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</si>
  <si>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</si>
  <si>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</si>
  <si>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</si>
  <si>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</si>
  <si>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</si>
  <si>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</si>
  <si>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</si>
  <si>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</si>
  <si>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</si>
  <si>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</si>
  <si>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</si>
  <si>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</si>
  <si>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</si>
  <si>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</si>
  <si>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</si>
  <si>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</si>
  <si>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</si>
  <si>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</si>
  <si>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</si>
  <si>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</si>
  <si>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</si>
  <si>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</si>
  <si>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</si>
  <si>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</si>
  <si>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</si>
  <si>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</si>
  <si>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</si>
  <si>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</si>
  <si>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</si>
  <si>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</si>
  <si>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</si>
  <si>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</si>
  <si>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</si>
  <si>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</si>
  <si>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</si>
  <si>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</si>
  <si>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</si>
  <si>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</si>
  <si>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</si>
  <si>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</si>
  <si>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</si>
  <si>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</si>
  <si>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</si>
  <si>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</si>
  <si>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</si>
  <si>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</si>
  <si>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</si>
  <si>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</si>
  <si>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</si>
  <si>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</si>
  <si>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</si>
  <si>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</si>
  <si>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</si>
  <si>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</si>
  <si>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</si>
  <si>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</si>
  <si>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</si>
  <si>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</si>
  <si>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</si>
  <si>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</si>
  <si>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</si>
  <si>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</si>
  <si>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</si>
  <si>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</si>
  <si>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</si>
  <si>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</si>
  <si>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</si>
  <si>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</si>
  <si>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</si>
  <si>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</si>
  <si>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</si>
  <si>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</si>
  <si>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</si>
  <si>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</si>
  <si>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</si>
  <si>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</si>
  <si>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</si>
  <si>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</si>
  <si>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</si>
  <si>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</si>
  <si>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</si>
  <si>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</si>
  <si>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</si>
  <si>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</si>
  <si>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</si>
  <si>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</si>
  <si>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</si>
  <si>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</si>
  <si>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</si>
  <si>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</si>
  <si>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</si>
  <si>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</si>
  <si>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</si>
  <si>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</si>
  <si>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</si>
  <si>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</si>
  <si>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</si>
  <si>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</si>
  <si>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</si>
  <si>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</si>
  <si>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</si>
  <si>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</si>
  <si>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</si>
  <si>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</si>
  <si>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</si>
  <si>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</si>
  <si>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</si>
  <si>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</si>
  <si>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</si>
  <si>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</si>
  <si>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</si>
  <si>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</si>
  <si>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</si>
  <si>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</si>
  <si>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</si>
  <si>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</si>
  <si>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</si>
  <si>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</si>
  <si>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</si>
  <si>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</si>
  <si>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</si>
  <si>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</si>
  <si>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</si>
  <si>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</si>
  <si>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</si>
  <si>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</si>
  <si>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</si>
  <si>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</si>
  <si>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</si>
  <si>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</si>
  <si>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</si>
  <si>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</si>
  <si>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</si>
  <si>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</si>
  <si>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</si>
  <si>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</si>
  <si>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</si>
  <si>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</si>
  <si>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</si>
  <si>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</si>
  <si>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</si>
  <si>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</si>
  <si>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</si>
  <si>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</si>
  <si>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</si>
  <si>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</si>
  <si>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</si>
  <si>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</si>
  <si>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</si>
  <si>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</si>
  <si>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</si>
  <si>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</si>
  <si>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</si>
  <si>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</si>
  <si>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</si>
  <si>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</si>
  <si>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</si>
  <si>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</si>
  <si>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</si>
  <si>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</si>
  <si>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</si>
  <si>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</si>
  <si>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</si>
  <si>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</si>
  <si>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</si>
  <si>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</si>
  <si>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</si>
  <si>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</si>
  <si>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</si>
  <si>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</si>
  <si>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</si>
  <si>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</si>
  <si>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</si>
  <si>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</si>
  <si>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</si>
  <si>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</si>
  <si>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</si>
  <si>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</si>
  <si>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</si>
  <si>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</si>
  <si>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</si>
  <si>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</si>
  <si>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</si>
  <si>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</si>
  <si>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</si>
  <si>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</si>
  <si>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</si>
  <si>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</si>
  <si>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</si>
  <si>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</si>
  <si>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</si>
  <si>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</si>
  <si>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</si>
  <si>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</si>
  <si>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</si>
  <si>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</si>
  <si>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</si>
  <si>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</si>
  <si>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</si>
  <si>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</si>
  <si>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</si>
  <si>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</si>
  <si>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</si>
  <si>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</si>
  <si>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</si>
  <si>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</si>
  <si>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</si>
  <si>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</si>
  <si>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</si>
  <si>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</si>
  <si>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</si>
  <si>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</si>
  <si>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</si>
  <si>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</si>
  <si>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</si>
  <si>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</si>
  <si>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</si>
  <si>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</si>
  <si>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</si>
  <si>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</si>
  <si>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</si>
  <si>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</si>
  <si>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</si>
  <si>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</si>
  <si>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</si>
  <si>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</si>
  <si>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</si>
  <si>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</si>
  <si>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</si>
  <si>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</si>
  <si>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</si>
  <si>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</si>
  <si>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</si>
  <si>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</si>
  <si>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</si>
  <si>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</si>
  <si>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</si>
  <si>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</si>
  <si>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</si>
  <si>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</si>
  <si>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</si>
  <si>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</si>
  <si>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</si>
  <si>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</si>
  <si>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</si>
  <si>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</si>
  <si>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</si>
  <si>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</si>
  <si>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</si>
  <si>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</si>
  <si>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</si>
  <si>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</si>
  <si>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</si>
  <si>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</si>
  <si>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</si>
  <si>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</si>
  <si>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</si>
  <si>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</si>
  <si>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</si>
  <si>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</si>
  <si>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</si>
  <si>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</si>
  <si>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</si>
  <si>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</si>
  <si>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</si>
  <si>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</si>
  <si>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</si>
  <si>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</si>
  <si>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</si>
  <si>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</si>
  <si>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</si>
  <si>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</si>
  <si>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</si>
  <si>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</si>
  <si>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</si>
  <si>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</si>
  <si>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</si>
  <si>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</si>
  <si>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</si>
  <si>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</si>
  <si>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</si>
  <si>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</si>
  <si>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</si>
  <si>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</si>
  <si>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</si>
  <si>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</si>
  <si>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</si>
  <si>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</si>
  <si>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</si>
  <si>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</si>
  <si>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</si>
  <si>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</si>
  <si>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</si>
  <si>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</si>
  <si>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</si>
  <si>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</si>
  <si>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</si>
  <si>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</si>
  <si>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</si>
  <si>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</si>
  <si>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</si>
  <si>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</si>
  <si>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</si>
  <si>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</si>
  <si>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</si>
  <si>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</si>
  <si>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</si>
  <si>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</si>
  <si>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</si>
  <si>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</si>
  <si>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</si>
  <si>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</si>
  <si>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</si>
  <si>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</si>
  <si>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</si>
  <si>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</si>
  <si>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</si>
  <si>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</si>
  <si>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</si>
  <si>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</si>
  <si>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</si>
  <si>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</si>
  <si>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</si>
  <si>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</si>
  <si>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</si>
  <si>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</si>
  <si>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</si>
  <si>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</si>
  <si>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</si>
  <si>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</si>
  <si>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</si>
  <si>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</si>
  <si>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</si>
  <si>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</si>
  <si>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</si>
  <si>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</si>
  <si>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</si>
  <si>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</si>
  <si>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</si>
  <si>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</si>
  <si>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</si>
  <si>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</si>
  <si>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</si>
  <si>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</si>
  <si>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</si>
  <si>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</si>
  <si>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</si>
  <si>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</si>
  <si>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</si>
  <si>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</si>
  <si>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</si>
  <si>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</si>
  <si>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</si>
  <si>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</si>
  <si>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</si>
  <si>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</si>
  <si>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</si>
  <si>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</si>
  <si>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</si>
  <si>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</si>
  <si>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</si>
  <si>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</si>
  <si>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</si>
  <si>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</si>
  <si>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</si>
  <si>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</si>
  <si>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</si>
  <si>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</si>
  <si>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</si>
  <si>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</si>
  <si>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</si>
  <si>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</si>
  <si>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</si>
  <si>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</si>
  <si>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</si>
  <si>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</si>
  <si>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</si>
  <si>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</si>
  <si>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</si>
  <si>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</si>
  <si>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</si>
  <si>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</si>
  <si>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</si>
  <si>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</si>
  <si>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</si>
  <si>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</si>
  <si>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</si>
  <si>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</si>
  <si>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</si>
  <si>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</si>
  <si>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</si>
  <si>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</si>
  <si>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</si>
  <si>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</si>
  <si>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</si>
  <si>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</si>
  <si>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</si>
  <si>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</si>
  <si>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</si>
  <si>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</si>
  <si>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</si>
  <si>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</si>
  <si>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</si>
  <si>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</si>
  <si>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</si>
  <si>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</si>
  <si>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</si>
  <si>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</si>
  <si>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</si>
  <si>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</si>
  <si>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</si>
  <si>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</si>
  <si>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</si>
  <si>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</si>
  <si>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</si>
  <si>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</si>
  <si>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</si>
  <si>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</si>
  <si>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</si>
  <si>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</si>
  <si>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</si>
  <si>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</si>
  <si>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</si>
  <si>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</si>
  <si>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</si>
  <si>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</si>
  <si>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</si>
  <si>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</si>
  <si>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</si>
  <si>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</si>
  <si>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</si>
  <si>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</si>
  <si>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</si>
  <si>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</si>
  <si>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</si>
  <si>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</si>
  <si>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</si>
  <si>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</si>
  <si>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</si>
  <si>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</si>
  <si>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</si>
  <si>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</si>
  <si>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</si>
  <si>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</si>
  <si>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</si>
  <si>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(b) Includes offshore supply from Denmark, Germany, the Netherlands, Norway, and the United Kingdom.</t>
  </si>
  <si>
    <t xml:space="preserve">      North Sea (b)</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</si>
  <si>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</si>
  <si>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</si>
  <si>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</si>
  <si>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</si>
  <si>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</si>
  <si>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</si>
  <si>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</si>
  <si>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</si>
  <si>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</si>
  <si>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</si>
  <si>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</si>
  <si>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</si>
  <si>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</si>
  <si>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</si>
  <si>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</si>
  <si>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</si>
  <si>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</si>
  <si>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</si>
  <si>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</si>
  <si>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</si>
  <si>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</si>
  <si>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</si>
  <si>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</si>
  <si>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</si>
  <si>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</si>
  <si>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</si>
  <si>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</si>
  <si>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</si>
  <si>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</si>
  <si>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</si>
  <si>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</si>
  <si>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</si>
  <si>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</si>
  <si>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</si>
  <si>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</si>
  <si>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</si>
  <si>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</si>
  <si>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</si>
  <si>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</si>
  <si>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</si>
  <si>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</si>
  <si>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</si>
  <si>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</si>
  <si>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</si>
  <si>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</si>
  <si>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</si>
  <si>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</si>
  <si>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</si>
  <si>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</si>
  <si>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</si>
  <si>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</si>
  <si>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</si>
  <si>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</si>
  <si>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</si>
  <si>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</si>
  <si>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</si>
  <si>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</si>
  <si>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</si>
  <si>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</si>
  <si>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</si>
  <si>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</si>
  <si>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</si>
  <si>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</si>
  <si>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</si>
  <si>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</si>
  <si>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</si>
  <si>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</si>
  <si>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</si>
  <si>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</si>
  <si>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</si>
  <si>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</si>
  <si>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</si>
  <si>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</si>
  <si>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</si>
  <si>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</si>
  <si>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</si>
  <si>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</si>
  <si>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</si>
  <si>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</si>
  <si>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</si>
  <si>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</si>
  <si>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</si>
  <si>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</si>
  <si>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</si>
  <si>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</si>
  <si>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</si>
  <si>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</si>
  <si>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</si>
  <si>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</si>
  <si>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</si>
  <si>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</si>
  <si>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</si>
  <si>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</si>
  <si>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</si>
  <si>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</si>
  <si>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</si>
  <si>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</si>
  <si>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</si>
  <si>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</si>
  <si>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</si>
  <si>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</si>
  <si>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</si>
  <si>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</si>
  <si>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</si>
  <si>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</si>
  <si>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</si>
  <si>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</si>
  <si>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</si>
  <si>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</si>
  <si>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</si>
  <si>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</si>
  <si>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</si>
  <si>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</si>
  <si>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</si>
  <si>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</si>
  <si>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</si>
  <si>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</si>
  <si>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</si>
  <si>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 xml:space="preserve">   Biofuel Losses and Co-products (f)</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</si>
  <si>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</si>
  <si>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</si>
  <si>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</si>
  <si>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</si>
  <si>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</si>
  <si>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</si>
  <si>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End-of-period Commercial Crude Oil and Other Liquids Inventories</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</si>
  <si>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</si>
  <si>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</si>
  <si>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</si>
  <si>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</si>
  <si>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</si>
  <si>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</si>
  <si>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</si>
  <si>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</si>
  <si>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(Index, 2010=100)</t>
  </si>
  <si>
    <t>.</t>
  </si>
  <si>
    <t>Industrial Production Indices (Index, 2012=100)</t>
  </si>
  <si>
    <t>Industrial Output, Manufacturing (Index, Year 2012=100)</t>
  </si>
  <si>
    <t>Crude Oil West Texas Intermediate Spot</t>
  </si>
  <si>
    <r>
      <t xml:space="preserve">(d)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</si>
  <si>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Consumption (million barrels per day) (d)</t>
  </si>
  <si>
    <t xml:space="preserve">         Other Liquids (c)</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</si>
  <si>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</si>
  <si>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</si>
  <si>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</si>
  <si>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</si>
  <si>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</si>
  <si>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</si>
  <si>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</si>
  <si>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</si>
  <si>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</si>
  <si>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</si>
  <si>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</si>
  <si>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</si>
  <si>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</si>
  <si>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copr_id</t>
  </si>
  <si>
    <t xml:space="preserve">   Indonesia</t>
  </si>
  <si>
    <t>copr_ir</t>
  </si>
  <si>
    <t>copr_ag</t>
  </si>
  <si>
    <t>RTTO_US</t>
  </si>
  <si>
    <t>(e) Fuel ethanol and biomass-based diesel consumption in the transportation sector includes production, stock change, and imports less exports. Some biomass-based diesel may be consumed in the residential sector in heating oil.</t>
  </si>
  <si>
    <t xml:space="preserve">   Biomass-based Diesel (e)</t>
  </si>
  <si>
    <t>(f) Losses and co-products from the production of fuel ethanol and biomass-based diesel.</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</si>
  <si>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</si>
  <si>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</si>
  <si>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</si>
  <si>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</si>
  <si>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</si>
  <si>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</si>
  <si>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</si>
  <si>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OPEC = Organization of Petroleum Exporting Countries: Algeria, Angola, Ecuador, Gabon, Iran, Iraq, Kuwait, Libya, Nigeria, Qatar, Saudi Arabia, the United Arab Emirates, Venezuela.</t>
  </si>
  <si>
    <t>copr_gb</t>
  </si>
  <si>
    <t xml:space="preserve">   Gabon</t>
  </si>
  <si>
    <t>OPEC = Organization of Petroleum Exporting Countries: Algeria, Angola, Gabon, Libya, and Nigeria (Africa); Ecuador and Venezuela (South America); Iran, Iraq, Kuwait, Qatar, Saudi Arabia, and the United Arab Emirates (Middle East); Indonesia (Asia).</t>
  </si>
  <si>
    <t>(c) Includes lease condensate, natural gas plant liquids, other liquids, refinery processing gain, and other unaccounted-for liquids.</t>
  </si>
  <si>
    <t>(a) Includes lease condensate, natural gas plant liquids, other liquids, refinery processing gain, and other unaccounted-for liquids.</t>
  </si>
  <si>
    <t>December 2016</t>
  </si>
  <si>
    <t>copc_opec_rot</t>
  </si>
  <si>
    <t xml:space="preserve">   South America and Asia</t>
  </si>
  <si>
    <t>cops_opec_rot</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</si>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</sst>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52"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835">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166" fontId="23"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24" fillId="4" borderId="0" xfId="23" applyFont="1" applyFill="1" applyBorder="1" applyAlignment="1" applyProtection="1">
      <alignment horizontal="center"/>
    </xf>
    <xf numFmtId="0" fontId="23" fillId="4" borderId="0" xfId="23" applyFont="1" applyFill="1" applyBorder="1" applyAlignment="1" applyProtection="1">
      <alignment horizontal="center"/>
    </xf>
    <xf numFmtId="164" fontId="10" fillId="4" borderId="0" xfId="23" applyNumberFormat="1" applyFont="1" applyFill="1" applyBorder="1"/>
    <xf numFmtId="164" fontId="36" fillId="4" borderId="0" xfId="23" applyNumberFormat="1" applyFont="1" applyFill="1" applyBorder="1"/>
    <xf numFmtId="171" fontId="2" fillId="0" borderId="0" xfId="23" applyNumberFormat="1" applyFont="1" applyAlignment="1" applyProtection="1">
      <alignment horizontal="left"/>
    </xf>
    <xf numFmtId="0" fontId="21" fillId="4" borderId="0" xfId="0" applyFont="1" applyFill="1" applyBorder="1"/>
    <xf numFmtId="164" fontId="21" fillId="4" borderId="0" xfId="23" applyNumberFormat="1" applyFont="1" applyFill="1"/>
    <xf numFmtId="3" fontId="36" fillId="4" borderId="0" xfId="21" applyNumberFormat="1" applyFont="1" applyFill="1" applyAlignment="1">
      <alignment vertical="top"/>
    </xf>
    <xf numFmtId="171" fontId="2" fillId="0" borderId="3" xfId="19" applyNumberFormat="1" applyFont="1" applyBorder="1" applyAlignment="1" applyProtection="1">
      <alignment horizontal="left"/>
    </xf>
    <xf numFmtId="171" fontId="2" fillId="0" borderId="0" xfId="22" applyNumberFormat="1" applyFont="1" applyAlignment="1" applyProtection="1">
      <alignment horizontal="left"/>
    </xf>
    <xf numFmtId="0" fontId="21" fillId="4" borderId="0" xfId="0" applyFont="1" applyFill="1" applyBorder="1" applyAlignment="1">
      <alignment vertical="top"/>
    </xf>
    <xf numFmtId="0" fontId="21" fillId="4" borderId="0" xfId="0" applyFont="1" applyFill="1" applyBorder="1" applyAlignment="1">
      <alignment vertical="top" wrapText="1"/>
    </xf>
    <xf numFmtId="0" fontId="21" fillId="0" borderId="0" xfId="22" applyFont="1"/>
    <xf numFmtId="166" fontId="24" fillId="0" borderId="0" xfId="22" applyNumberFormat="1" applyFont="1" applyFill="1" applyAlignment="1" applyProtection="1">
      <alignment horizontal="center"/>
    </xf>
    <xf numFmtId="0" fontId="21" fillId="4" borderId="0" xfId="22" applyFont="1" applyFill="1"/>
    <xf numFmtId="165" fontId="21" fillId="4" borderId="0" xfId="22" applyNumberFormat="1" applyFont="1" applyFill="1"/>
    <xf numFmtId="0" fontId="21" fillId="4" borderId="0" xfId="22" applyFont="1" applyFill="1" applyAlignment="1">
      <alignment vertical="top"/>
    </xf>
    <xf numFmtId="0" fontId="21" fillId="0" borderId="0" xfId="22" applyFont="1" applyAlignment="1">
      <alignment vertical="top"/>
    </xf>
    <xf numFmtId="0" fontId="2" fillId="0" borderId="0" xfId="17" applyFont="1" applyBorder="1"/>
    <xf numFmtId="0" fontId="2" fillId="0" borderId="0" xfId="22" applyFont="1"/>
    <xf numFmtId="1" fontId="25" fillId="0" borderId="0" xfId="23" applyNumberFormat="1" applyFont="1" applyFill="1" applyAlignment="1" applyProtection="1">
      <alignment horizontal="right" indent="1"/>
    </xf>
    <xf numFmtId="166" fontId="25" fillId="4" borderId="0" xfId="19" applyNumberFormat="1" applyFont="1" applyFill="1" applyBorder="1" applyAlignment="1" applyProtection="1">
      <alignment horizontal="center"/>
    </xf>
    <xf numFmtId="0" fontId="2" fillId="4" borderId="0" xfId="17" applyFont="1" applyFill="1"/>
    <xf numFmtId="0" fontId="2" fillId="0" borderId="0" xfId="17" applyFont="1" applyAlignment="1">
      <alignment vertical="top"/>
    </xf>
    <xf numFmtId="0" fontId="2" fillId="0" borderId="0" xfId="17" applyFont="1"/>
    <xf numFmtId="0" fontId="21" fillId="0" borderId="7" xfId="23" applyFont="1" applyBorder="1"/>
    <xf numFmtId="0" fontId="21" fillId="0" borderId="0" xfId="23" applyFont="1"/>
    <xf numFmtId="0" fontId="21" fillId="4" borderId="0" xfId="23" applyFont="1" applyFill="1"/>
    <xf numFmtId="0" fontId="21" fillId="4" borderId="0" xfId="23" applyFont="1" applyFill="1" applyAlignment="1">
      <alignment vertical="top"/>
    </xf>
    <xf numFmtId="0" fontId="21" fillId="0" borderId="0" xfId="23" applyFont="1" applyAlignment="1">
      <alignment vertical="top"/>
    </xf>
    <xf numFmtId="0" fontId="48" fillId="0" borderId="0" xfId="11" applyFont="1"/>
    <xf numFmtId="0" fontId="48" fillId="0" borderId="0" xfId="23" applyFont="1"/>
    <xf numFmtId="0" fontId="49" fillId="3" borderId="0" xfId="11" applyFont="1" applyFill="1" applyAlignment="1">
      <alignment horizontal="center"/>
    </xf>
    <xf numFmtId="0" fontId="48" fillId="4" borderId="0" xfId="11" applyFont="1" applyFill="1"/>
    <xf numFmtId="0" fontId="48" fillId="4" borderId="0" xfId="11" applyFont="1" applyFill="1" applyAlignment="1">
      <alignment vertical="top"/>
    </xf>
    <xf numFmtId="0" fontId="48" fillId="0" borderId="0" xfId="11" applyFont="1" applyAlignment="1">
      <alignment vertical="top"/>
    </xf>
    <xf numFmtId="0" fontId="21" fillId="0" borderId="0" xfId="21" applyFont="1"/>
    <xf numFmtId="0" fontId="21" fillId="4" borderId="0" xfId="21" applyFont="1" applyFill="1"/>
    <xf numFmtId="0" fontId="21" fillId="4" borderId="0" xfId="21" applyFont="1" applyFill="1" applyAlignment="1">
      <alignment vertical="top"/>
    </xf>
    <xf numFmtId="0" fontId="21" fillId="0" borderId="0" xfId="21" applyFont="1" applyAlignment="1">
      <alignment vertical="top"/>
    </xf>
    <xf numFmtId="0" fontId="24" fillId="0" borderId="0" xfId="21" applyFont="1" applyFill="1" applyAlignment="1" applyProtection="1">
      <alignment horizontal="right"/>
    </xf>
    <xf numFmtId="0" fontId="21" fillId="0" borderId="0" xfId="13" applyFont="1"/>
    <xf numFmtId="2" fontId="50" fillId="4" borderId="0" xfId="13" applyNumberFormat="1" applyFont="1" applyFill="1" applyAlignment="1" applyProtection="1">
      <alignment horizontal="center"/>
    </xf>
    <xf numFmtId="0" fontId="21" fillId="4" borderId="0" xfId="13" applyFont="1" applyFill="1" applyBorder="1"/>
    <xf numFmtId="0" fontId="21" fillId="4" borderId="0" xfId="13" applyFont="1" applyFill="1" applyBorder="1" applyAlignment="1">
      <alignment vertical="top"/>
    </xf>
    <xf numFmtId="0" fontId="21" fillId="0" borderId="0" xfId="13" applyFont="1" applyAlignment="1">
      <alignment vertical="top"/>
    </xf>
    <xf numFmtId="0" fontId="21" fillId="0" borderId="0" xfId="16" applyFont="1"/>
    <xf numFmtId="0" fontId="21" fillId="4" borderId="0" xfId="16" applyFont="1" applyFill="1"/>
    <xf numFmtId="0" fontId="21" fillId="4" borderId="0" xfId="16" applyFont="1" applyFill="1" applyAlignment="1">
      <alignment vertical="top"/>
    </xf>
    <xf numFmtId="0" fontId="21" fillId="0" borderId="0" xfId="16" applyFont="1" applyAlignment="1">
      <alignment vertical="top"/>
    </xf>
    <xf numFmtId="0" fontId="21" fillId="0" borderId="0" xfId="18" applyFont="1"/>
    <xf numFmtId="0" fontId="21" fillId="4" borderId="0" xfId="18" applyFont="1" applyFill="1"/>
    <xf numFmtId="0" fontId="21" fillId="4" borderId="0" xfId="18" applyFont="1" applyFill="1" applyAlignment="1">
      <alignment vertical="top"/>
    </xf>
    <xf numFmtId="0" fontId="21" fillId="0" borderId="0" xfId="15" applyFont="1" applyAlignment="1">
      <alignment vertical="top"/>
    </xf>
    <xf numFmtId="0" fontId="21" fillId="0" borderId="0" xfId="7" applyFont="1"/>
    <xf numFmtId="1" fontId="24" fillId="4" borderId="0" xfId="7" applyNumberFormat="1" applyFont="1" applyFill="1" applyBorder="1" applyAlignment="1" applyProtection="1">
      <alignment horizontal="center"/>
    </xf>
    <xf numFmtId="0" fontId="21" fillId="4" borderId="0" xfId="7" applyFont="1" applyFill="1" applyBorder="1"/>
    <xf numFmtId="0" fontId="21" fillId="4" borderId="0" xfId="7" applyFont="1" applyFill="1" applyBorder="1" applyAlignment="1">
      <alignment vertical="top"/>
    </xf>
    <xf numFmtId="0" fontId="21" fillId="0" borderId="0" xfId="8" applyFont="1"/>
    <xf numFmtId="0" fontId="21" fillId="4" borderId="0" xfId="8" applyFont="1" applyFill="1" applyBorder="1"/>
    <xf numFmtId="0" fontId="21" fillId="4" borderId="0" xfId="8" applyFont="1" applyFill="1" applyBorder="1" applyAlignment="1">
      <alignment vertical="top"/>
    </xf>
    <xf numFmtId="165" fontId="24" fillId="0" borderId="0" xfId="8" applyNumberFormat="1" applyFont="1" applyFill="1" applyAlignment="1" applyProtection="1">
      <alignment horizontal="center"/>
    </xf>
    <xf numFmtId="0" fontId="21" fillId="0" borderId="0" xfId="8" quotePrefix="1" applyFont="1"/>
    <xf numFmtId="165" fontId="21" fillId="0" borderId="0" xfId="8" quotePrefix="1" applyNumberFormat="1" applyFont="1"/>
    <xf numFmtId="165" fontId="21" fillId="0" borderId="0" xfId="8" applyNumberFormat="1" applyFont="1"/>
    <xf numFmtId="0" fontId="19" fillId="0" borderId="3" xfId="6" applyFont="1" applyBorder="1" applyAlignment="1"/>
    <xf numFmtId="0" fontId="19" fillId="0" borderId="0" xfId="6" applyFont="1" applyBorder="1" applyAlignment="1">
      <alignment horizontal="left"/>
    </xf>
    <xf numFmtId="0" fontId="19" fillId="0" borderId="0" xfId="6" applyFont="1" applyBorder="1" applyAlignment="1"/>
    <xf numFmtId="0" fontId="19" fillId="0" borderId="0" xfId="6" applyFont="1" applyAlignment="1">
      <alignment horizontal="left"/>
    </xf>
    <xf numFmtId="0" fontId="24" fillId="0" borderId="0" xfId="14" applyFont="1" applyFill="1" applyProtection="1"/>
    <xf numFmtId="1" fontId="21" fillId="0" borderId="0" xfId="23" applyNumberFormat="1" applyFont="1"/>
    <xf numFmtId="1" fontId="21" fillId="0" borderId="0" xfId="14" applyNumberFormat="1" applyFont="1"/>
    <xf numFmtId="164" fontId="21" fillId="0" borderId="0" xfId="14" applyNumberFormat="1" applyFont="1"/>
    <xf numFmtId="3" fontId="21" fillId="0" borderId="0" xfId="14" applyNumberFormat="1" applyFont="1"/>
    <xf numFmtId="0" fontId="21" fillId="0" borderId="0" xfId="14" applyFont="1"/>
    <xf numFmtId="0" fontId="21" fillId="0" borderId="2" xfId="14" applyFont="1" applyBorder="1" applyAlignment="1">
      <alignment horizontal="right"/>
    </xf>
    <xf numFmtId="0" fontId="21" fillId="0" borderId="0" xfId="14" applyFont="1" applyBorder="1" applyAlignment="1">
      <alignment horizontal="right"/>
    </xf>
    <xf numFmtId="0" fontId="19" fillId="0" borderId="2" xfId="6" applyFont="1" applyBorder="1" applyAlignment="1">
      <alignment horizontal="left"/>
    </xf>
    <xf numFmtId="0" fontId="21" fillId="4" borderId="0" xfId="24" applyFont="1" applyFill="1" applyBorder="1" applyAlignment="1"/>
    <xf numFmtId="0" fontId="19" fillId="0" borderId="0" xfId="6" applyFont="1" applyAlignment="1"/>
    <xf numFmtId="0" fontId="19" fillId="4" borderId="0" xfId="6" applyFont="1" applyFill="1" applyAlignment="1">
      <alignment vertical="top"/>
    </xf>
    <xf numFmtId="0" fontId="21" fillId="4" borderId="0" xfId="15" quotePrefix="1" applyFont="1" applyFill="1" applyAlignment="1">
      <alignment horizontal="left" vertical="top"/>
    </xf>
    <xf numFmtId="0" fontId="19" fillId="0" borderId="0" xfId="6" applyFont="1" applyAlignment="1">
      <alignment vertical="top"/>
    </xf>
    <xf numFmtId="0" fontId="21" fillId="0" borderId="0" xfId="19" applyFont="1"/>
    <xf numFmtId="0" fontId="24" fillId="0" borderId="2" xfId="19" applyFont="1" applyFill="1" applyBorder="1" applyAlignment="1" applyProtection="1">
      <alignment horizontal="center"/>
    </xf>
    <xf numFmtId="0" fontId="21" fillId="0" borderId="0" xfId="19" applyFont="1" applyAlignment="1">
      <alignment vertical="top"/>
    </xf>
    <xf numFmtId="0" fontId="21" fillId="0" borderId="0" xfId="22" applyFont="1" applyFill="1"/>
    <xf numFmtId="164" fontId="24" fillId="0" borderId="0" xfId="9" applyNumberFormat="1" applyFont="1" applyFill="1" applyAlignment="1" applyProtection="1">
      <alignment horizontal="center"/>
    </xf>
    <xf numFmtId="0" fontId="21" fillId="0" borderId="0" xfId="9" applyFont="1" applyFill="1" applyBorder="1"/>
    <xf numFmtId="0" fontId="21" fillId="0" borderId="0" xfId="9" applyFont="1" applyFill="1" applyBorder="1" applyAlignment="1">
      <alignment vertical="top"/>
    </xf>
    <xf numFmtId="0" fontId="21" fillId="0" borderId="0" xfId="9" applyFont="1" applyFill="1" applyAlignment="1">
      <alignment vertical="top"/>
    </xf>
    <xf numFmtId="0" fontId="51" fillId="4" borderId="0" xfId="9" applyFont="1" applyFill="1" applyBorder="1" applyAlignment="1">
      <alignment horizontal="center"/>
    </xf>
    <xf numFmtId="0" fontId="48" fillId="4" borderId="0" xfId="9" applyFont="1" applyFill="1"/>
    <xf numFmtId="0" fontId="48" fillId="4" borderId="0" xfId="22" applyFont="1" applyFill="1"/>
    <xf numFmtId="164" fontId="13" fillId="4" borderId="0" xfId="9" applyNumberFormat="1" applyFont="1" applyFill="1" applyAlignment="1" applyProtection="1">
      <alignment horizontal="center"/>
    </xf>
    <xf numFmtId="0" fontId="48" fillId="4" borderId="0" xfId="9" applyFont="1" applyFill="1" applyBorder="1"/>
    <xf numFmtId="0" fontId="48" fillId="4" borderId="0" xfId="9" applyFont="1" applyFill="1" applyBorder="1" applyAlignment="1">
      <alignment vertical="top"/>
    </xf>
    <xf numFmtId="0" fontId="48" fillId="4" borderId="0" xfId="9" applyFont="1" applyFill="1" applyAlignment="1">
      <alignment vertical="top"/>
    </xf>
    <xf numFmtId="2" fontId="23" fillId="0" borderId="0" xfId="23" applyNumberFormat="1" applyFont="1" applyFill="1" applyAlignment="1" applyProtection="1">
      <alignment horizontal="right" indent="1"/>
    </xf>
    <xf numFmtId="0" fontId="2" fillId="2" borderId="0" xfId="17" applyFont="1" applyFill="1" applyBorder="1" applyAlignment="1" applyProtection="1">
      <alignment horizontal="left"/>
    </xf>
    <xf numFmtId="0" fontId="0" fillId="0" borderId="0" xfId="0" applyAlignment="1">
      <alignment vertical="top" wrapText="1"/>
    </xf>
    <xf numFmtId="0" fontId="2" fillId="4" borderId="0" xfId="0" applyFont="1" applyFill="1" applyBorder="1" applyAlignment="1">
      <alignment vertical="top" wrapText="1"/>
    </xf>
    <xf numFmtId="171" fontId="2" fillId="0" borderId="3" xfId="21" applyNumberFormat="1" applyFont="1" applyBorder="1" applyAlignment="1" applyProtection="1">
      <alignment horizontal="left"/>
    </xf>
    <xf numFmtId="171" fontId="2" fillId="0" borderId="0" xfId="21" applyNumberFormat="1" applyFont="1" applyBorder="1" applyAlignment="1" applyProtection="1">
      <alignment horizontal="left"/>
    </xf>
    <xf numFmtId="3" fontId="10" fillId="4" borderId="0" xfId="21" applyNumberFormat="1" applyFont="1" applyFill="1" applyAlignment="1">
      <alignment vertical="top"/>
    </xf>
    <xf numFmtId="2" fontId="23" fillId="0" borderId="0" xfId="23" applyNumberFormat="1" applyFont="1" applyFill="1" applyAlignment="1" applyProtection="1">
      <alignment horizontal="center"/>
    </xf>
    <xf numFmtId="0" fontId="21" fillId="0" borderId="0" xfId="22" applyFont="1" applyAlignment="1">
      <alignment horizontal="right"/>
    </xf>
    <xf numFmtId="0" fontId="21" fillId="4" borderId="0" xfId="0" applyFont="1" applyFill="1" applyBorder="1" applyAlignment="1">
      <alignment horizontal="right"/>
    </xf>
    <xf numFmtId="164" fontId="21" fillId="4" borderId="0" xfId="23" applyNumberFormat="1"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166" fontId="25" fillId="4" borderId="0" xfId="23" quotePrefix="1" applyNumberFormat="1" applyFont="1" applyFill="1" applyBorder="1" applyAlignment="1" applyProtection="1">
      <alignment horizontal="right"/>
    </xf>
    <xf numFmtId="2" fontId="23" fillId="0" borderId="2" xfId="21" applyNumberFormat="1" applyFont="1" applyFill="1" applyBorder="1" applyAlignment="1" applyProtection="1">
      <alignment horizontal="right"/>
    </xf>
    <xf numFmtId="0" fontId="2" fillId="4" borderId="0" xfId="0" quotePrefix="1" applyFont="1" applyFill="1" applyBorder="1" applyAlignment="1">
      <alignment vertical="top" wrapText="1"/>
    </xf>
    <xf numFmtId="2" fontId="21" fillId="0" borderId="0" xfId="22" applyNumberFormat="1" applyFont="1" applyAlignment="1">
      <alignment horizontal="right"/>
    </xf>
    <xf numFmtId="49" fontId="10" fillId="4" borderId="0" xfId="0" quotePrefix="1" applyNumberFormat="1" applyFont="1" applyFill="1" applyBorder="1" applyAlignment="1"/>
    <xf numFmtId="0" fontId="0" fillId="0" borderId="0" xfId="0" applyAlignment="1"/>
    <xf numFmtId="0" fontId="10" fillId="4" borderId="0" xfId="17" quotePrefix="1" applyFont="1" applyFill="1" applyAlignment="1">
      <alignment horizontal="left" vertical="top" wrapText="1"/>
    </xf>
    <xf numFmtId="0" fontId="22" fillId="4" borderId="0" xfId="0" applyFont="1" applyFill="1" applyAlignment="1">
      <alignment horizontal="left" vertical="top" wrapText="1"/>
    </xf>
    <xf numFmtId="0" fontId="0" fillId="0" borderId="0" xfId="0" applyAlignment="1">
      <alignment horizontal="left" vertical="top" wrapText="1"/>
    </xf>
    <xf numFmtId="0" fontId="21"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0" fillId="4" borderId="0" xfId="0" applyNumberFormat="1" applyFont="1" applyFill="1" applyBorder="1" applyAlignment="1"/>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19" fillId="0" borderId="9" xfId="0" applyFont="1" applyBorder="1" applyAlignment="1">
      <alignment horizontal="center"/>
    </xf>
    <xf numFmtId="0" fontId="19" fillId="0" borderId="10" xfId="0" applyFont="1" applyBorder="1" applyAlignment="1">
      <alignment horizontal="center"/>
    </xf>
    <xf numFmtId="0" fontId="20" fillId="0" borderId="0" xfId="17" applyFont="1" applyFill="1" applyBorder="1" applyAlignment="1" applyProtection="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10" fillId="4" borderId="2" xfId="22" applyFont="1" applyFill="1" applyBorder="1" applyAlignment="1">
      <alignment horizontal="justify"/>
    </xf>
    <xf numFmtId="0" fontId="10" fillId="4" borderId="2" xfId="22" applyFont="1" applyFill="1" applyBorder="1" applyAlignment="1"/>
    <xf numFmtId="0" fontId="20" fillId="0" borderId="0" xfId="22" applyFont="1" applyFill="1" applyAlignment="1" applyProtection="1"/>
    <xf numFmtId="0" fontId="10" fillId="0" borderId="0" xfId="22" applyFont="1" applyAlignment="1">
      <alignment vertical="top" wrapText="1"/>
    </xf>
    <xf numFmtId="0" fontId="2" fillId="4" borderId="0" xfId="22" quotePrefix="1" applyFont="1" applyFill="1" applyBorder="1" applyAlignment="1">
      <alignment horizontal="justify" vertical="top" wrapText="1"/>
    </xf>
    <xf numFmtId="0" fontId="10" fillId="4" borderId="0" xfId="22" quotePrefix="1" applyFont="1" applyFill="1" applyBorder="1" applyAlignment="1">
      <alignment horizontal="justify" vertical="top" wrapText="1"/>
    </xf>
    <xf numFmtId="0" fontId="21" fillId="0" borderId="0" xfId="18" applyFont="1" applyAlignment="1">
      <alignment vertical="top" wrapText="1"/>
    </xf>
    <xf numFmtId="0" fontId="36" fillId="0" borderId="0" xfId="22" applyFont="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0" fontId="21" fillId="4" borderId="0" xfId="0" applyNumberFormat="1" applyFont="1" applyFill="1" applyBorder="1" applyAlignment="1">
      <alignment vertical="top" wrapText="1"/>
    </xf>
    <xf numFmtId="49" fontId="2" fillId="4" borderId="0" xfId="0" applyNumberFormat="1" applyFont="1" applyFill="1" applyBorder="1" applyAlignment="1"/>
    <xf numFmtId="0" fontId="2" fillId="4" borderId="0" xfId="0" quotePrefix="1" applyFont="1" applyFill="1" applyBorder="1" applyAlignment="1">
      <alignment vertical="top" wrapText="1"/>
    </xf>
    <xf numFmtId="0" fontId="17" fillId="4" borderId="0" xfId="0" applyFont="1" applyFill="1" applyBorder="1" applyAlignment="1">
      <alignment horizontal="left"/>
    </xf>
    <xf numFmtId="0" fontId="2" fillId="4" borderId="0" xfId="0" applyFont="1" applyFill="1" applyBorder="1" applyAlignment="1">
      <alignment horizontal="left" vertical="top" wrapText="1"/>
    </xf>
    <xf numFmtId="0" fontId="20" fillId="0" borderId="0" xfId="23" applyFont="1" applyFill="1" applyAlignment="1" applyProtection="1"/>
    <xf numFmtId="0" fontId="10" fillId="0" borderId="0" xfId="23" applyFont="1" applyAlignment="1"/>
    <xf numFmtId="0" fontId="2"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20" fillId="4" borderId="0" xfId="23" applyFont="1" applyFill="1" applyAlignment="1" applyProtection="1"/>
    <xf numFmtId="0" fontId="22" fillId="4" borderId="0" xfId="23" applyFont="1" applyFill="1" applyAlignment="1"/>
    <xf numFmtId="0" fontId="19" fillId="0" borderId="0" xfId="11" applyFont="1" applyBorder="1" applyAlignment="1"/>
    <xf numFmtId="0" fontId="10" fillId="0" borderId="0" xfId="0" applyFont="1" applyAlignment="1">
      <alignment vertical="top" wrapText="1"/>
    </xf>
    <xf numFmtId="0" fontId="20" fillId="0" borderId="0" xfId="21" applyFont="1" applyFill="1" applyAlignment="1" applyProtection="1"/>
    <xf numFmtId="0" fontId="10" fillId="0" borderId="0" xfId="21" applyFont="1" applyAlignment="1"/>
    <xf numFmtId="0" fontId="2" fillId="4" borderId="0" xfId="21" quotePrefix="1" applyFont="1" applyFill="1" applyAlignment="1">
      <alignment vertical="top" wrapText="1"/>
    </xf>
    <xf numFmtId="0" fontId="10" fillId="4" borderId="0" xfId="21" applyFont="1" applyFill="1" applyAlignment="1">
      <alignment vertical="top" wrapText="1"/>
    </xf>
    <xf numFmtId="0" fontId="10" fillId="4" borderId="0" xfId="21" quotePrefix="1" applyFont="1" applyFill="1" applyAlignment="1">
      <alignment vertical="top" wrapText="1"/>
    </xf>
    <xf numFmtId="0" fontId="20" fillId="0" borderId="0" xfId="13" applyFont="1" applyFill="1" applyBorder="1" applyAlignment="1" applyProtection="1">
      <alignment horizontal="left" readingOrder="1"/>
    </xf>
    <xf numFmtId="0" fontId="20" fillId="0" borderId="0" xfId="16" applyFont="1" applyFill="1" applyAlignment="1" applyProtection="1"/>
    <xf numFmtId="0" fontId="22" fillId="0" borderId="0" xfId="16" applyFont="1" applyAlignment="1"/>
    <xf numFmtId="0" fontId="25" fillId="4" borderId="0" xfId="16" quotePrefix="1" applyFont="1" applyFill="1" applyBorder="1" applyAlignment="1" applyProtection="1">
      <alignment vertical="top" wrapText="1"/>
    </xf>
    <xf numFmtId="0" fontId="20" fillId="0" borderId="0" xfId="18" applyFont="1" applyFill="1" applyBorder="1" applyAlignment="1" applyProtection="1"/>
    <xf numFmtId="0" fontId="20" fillId="0" borderId="0" xfId="7" applyFont="1" applyFill="1" applyBorder="1" applyAlignment="1" applyProtection="1">
      <alignment horizontal="left"/>
    </xf>
    <xf numFmtId="0" fontId="0" fillId="0" borderId="0" xfId="0" applyAlignment="1">
      <alignment horizontal="left"/>
    </xf>
    <xf numFmtId="0" fontId="2" fillId="0" borderId="0" xfId="0" quotePrefix="1" applyFont="1" applyAlignment="1">
      <alignment vertical="top" wrapText="1"/>
    </xf>
    <xf numFmtId="0" fontId="20"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24" fillId="0" borderId="10" xfId="8" applyFont="1" applyFill="1" applyBorder="1" applyAlignment="1" applyProtection="1">
      <alignment horizontal="center"/>
    </xf>
    <xf numFmtId="0" fontId="2" fillId="4" borderId="0" xfId="15" quotePrefix="1" applyFont="1" applyFill="1" applyAlignment="1">
      <alignment vertical="top"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19" applyFont="1" applyFill="1" applyAlignment="1" applyProtection="1">
      <alignment wrapText="1"/>
    </xf>
    <xf numFmtId="0" fontId="0" fillId="0" borderId="0" xfId="0" applyAlignment="1">
      <alignment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49" fontId="2" fillId="4" borderId="0" xfId="0" quotePrefix="1" applyNumberFormat="1" applyFont="1" applyFill="1" applyBorder="1" applyAlignment="1"/>
    <xf numFmtId="0" fontId="2" fillId="4" borderId="0" xfId="17" applyFont="1" applyFill="1" applyAlignment="1">
      <alignment vertical="top" wrapText="1"/>
    </xf>
    <xf numFmtId="0" fontId="15" fillId="4" borderId="0" xfId="9" applyFont="1" applyFill="1" applyBorder="1" applyAlignment="1" applyProtection="1">
      <alignment horizontal="left" wrapText="1" readingOrder="1"/>
    </xf>
    <xf numFmtId="0" fontId="0" fillId="4" borderId="0" xfId="0" applyFill="1" applyAlignment="1">
      <alignment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8" t="s">
        <v>241</v>
      </c>
      <c r="B1" s="269"/>
      <c r="C1" s="269"/>
      <c r="D1" s="629" t="s">
        <v>1303</v>
      </c>
      <c r="E1" s="269"/>
      <c r="F1" s="269"/>
      <c r="G1" s="269"/>
      <c r="H1" s="269"/>
      <c r="I1" s="269"/>
      <c r="J1" s="269"/>
      <c r="K1" s="269"/>
      <c r="L1" s="269"/>
      <c r="M1" s="269"/>
      <c r="N1" s="269"/>
      <c r="O1" s="269"/>
      <c r="P1" s="269"/>
    </row>
    <row r="2" spans="1:74" x14ac:dyDescent="0.2">
      <c r="AA2">
        <v>0</v>
      </c>
    </row>
    <row r="3" spans="1:74" x14ac:dyDescent="0.2">
      <c r="A3" t="s">
        <v>114</v>
      </c>
      <c r="D3" s="266">
        <v>2012</v>
      </c>
    </row>
    <row r="4" spans="1:74" x14ac:dyDescent="0.2">
      <c r="D4" s="266"/>
    </row>
    <row r="5" spans="1:74" x14ac:dyDescent="0.2">
      <c r="A5" t="s">
        <v>115</v>
      </c>
      <c r="D5" s="266">
        <f>+D3*100+1</f>
        <v>201201</v>
      </c>
    </row>
    <row r="10" spans="1:74" s="297" customFormat="1" x14ac:dyDescent="0.2">
      <c r="A10" s="297" t="s">
        <v>242</v>
      </c>
    </row>
    <row r="11" spans="1:74" s="12" customFormat="1" ht="11.25" x14ac:dyDescent="0.2">
      <c r="A11" s="43"/>
      <c r="B11" s="44" t="s">
        <v>972</v>
      </c>
      <c r="C11" s="298">
        <f>+D5</f>
        <v>201201</v>
      </c>
      <c r="D11" s="45">
        <f>C11+1</f>
        <v>201202</v>
      </c>
      <c r="E11" s="45">
        <f>D11+1</f>
        <v>201203</v>
      </c>
      <c r="F11" s="46">
        <f>E11+1</f>
        <v>201204</v>
      </c>
      <c r="G11" s="46">
        <f t="shared" ref="G11:BR11" si="0">F11+1</f>
        <v>201205</v>
      </c>
      <c r="H11" s="46">
        <f t="shared" si="0"/>
        <v>201206</v>
      </c>
      <c r="I11" s="46">
        <f t="shared" si="0"/>
        <v>201207</v>
      </c>
      <c r="J11" s="46">
        <f t="shared" si="0"/>
        <v>201208</v>
      </c>
      <c r="K11" s="46">
        <f t="shared" si="0"/>
        <v>201209</v>
      </c>
      <c r="L11" s="46">
        <f t="shared" si="0"/>
        <v>201210</v>
      </c>
      <c r="M11" s="46">
        <f t="shared" si="0"/>
        <v>201211</v>
      </c>
      <c r="N11" s="46">
        <f t="shared" si="0"/>
        <v>201212</v>
      </c>
      <c r="O11" s="46">
        <f>+C11+100</f>
        <v>201301</v>
      </c>
      <c r="P11" s="46">
        <f t="shared" si="0"/>
        <v>201302</v>
      </c>
      <c r="Q11" s="46">
        <f t="shared" si="0"/>
        <v>201303</v>
      </c>
      <c r="R11" s="46">
        <f t="shared" si="0"/>
        <v>201304</v>
      </c>
      <c r="S11" s="46">
        <f t="shared" si="0"/>
        <v>201305</v>
      </c>
      <c r="T11" s="46">
        <f t="shared" si="0"/>
        <v>201306</v>
      </c>
      <c r="U11" s="46">
        <f t="shared" si="0"/>
        <v>201307</v>
      </c>
      <c r="V11" s="46">
        <f t="shared" si="0"/>
        <v>201308</v>
      </c>
      <c r="W11" s="46">
        <f t="shared" si="0"/>
        <v>201309</v>
      </c>
      <c r="X11" s="46">
        <f t="shared" si="0"/>
        <v>201310</v>
      </c>
      <c r="Y11" s="46">
        <f t="shared" si="0"/>
        <v>201311</v>
      </c>
      <c r="Z11" s="46">
        <f t="shared" si="0"/>
        <v>201312</v>
      </c>
      <c r="AA11" s="46">
        <f>+O11+100</f>
        <v>201401</v>
      </c>
      <c r="AB11" s="46">
        <f t="shared" si="0"/>
        <v>201402</v>
      </c>
      <c r="AC11" s="46">
        <f t="shared" si="0"/>
        <v>201403</v>
      </c>
      <c r="AD11" s="46">
        <f t="shared" si="0"/>
        <v>201404</v>
      </c>
      <c r="AE11" s="46">
        <f t="shared" si="0"/>
        <v>201405</v>
      </c>
      <c r="AF11" s="46">
        <f t="shared" si="0"/>
        <v>201406</v>
      </c>
      <c r="AG11" s="46">
        <f t="shared" si="0"/>
        <v>201407</v>
      </c>
      <c r="AH11" s="46">
        <f t="shared" si="0"/>
        <v>201408</v>
      </c>
      <c r="AI11" s="46">
        <f t="shared" si="0"/>
        <v>201409</v>
      </c>
      <c r="AJ11" s="46">
        <f t="shared" si="0"/>
        <v>201410</v>
      </c>
      <c r="AK11" s="46">
        <f t="shared" si="0"/>
        <v>201411</v>
      </c>
      <c r="AL11" s="46">
        <f t="shared" si="0"/>
        <v>201412</v>
      </c>
      <c r="AM11" s="46">
        <f>+AA11+100</f>
        <v>201501</v>
      </c>
      <c r="AN11" s="46">
        <f t="shared" si="0"/>
        <v>201502</v>
      </c>
      <c r="AO11" s="46">
        <f t="shared" si="0"/>
        <v>201503</v>
      </c>
      <c r="AP11" s="46">
        <f t="shared" si="0"/>
        <v>201504</v>
      </c>
      <c r="AQ11" s="46">
        <f t="shared" si="0"/>
        <v>201505</v>
      </c>
      <c r="AR11" s="46">
        <f t="shared" si="0"/>
        <v>201506</v>
      </c>
      <c r="AS11" s="46">
        <f t="shared" si="0"/>
        <v>201507</v>
      </c>
      <c r="AT11" s="46">
        <f t="shared" si="0"/>
        <v>201508</v>
      </c>
      <c r="AU11" s="46">
        <f t="shared" si="0"/>
        <v>201509</v>
      </c>
      <c r="AV11" s="46">
        <f t="shared" si="0"/>
        <v>201510</v>
      </c>
      <c r="AW11" s="46">
        <f t="shared" si="0"/>
        <v>201511</v>
      </c>
      <c r="AX11" s="46">
        <f t="shared" si="0"/>
        <v>201512</v>
      </c>
      <c r="AY11" s="46">
        <f>+AM11+100</f>
        <v>201601</v>
      </c>
      <c r="AZ11" s="46">
        <f t="shared" si="0"/>
        <v>201602</v>
      </c>
      <c r="BA11" s="46">
        <f t="shared" si="0"/>
        <v>201603</v>
      </c>
      <c r="BB11" s="46">
        <f t="shared" si="0"/>
        <v>201604</v>
      </c>
      <c r="BC11" s="46">
        <f t="shared" si="0"/>
        <v>201605</v>
      </c>
      <c r="BD11" s="46">
        <f t="shared" si="0"/>
        <v>201606</v>
      </c>
      <c r="BE11" s="46">
        <f t="shared" si="0"/>
        <v>201607</v>
      </c>
      <c r="BF11" s="46">
        <f t="shared" si="0"/>
        <v>201608</v>
      </c>
      <c r="BG11" s="46">
        <f t="shared" si="0"/>
        <v>201609</v>
      </c>
      <c r="BH11" s="46">
        <f t="shared" si="0"/>
        <v>201610</v>
      </c>
      <c r="BI11" s="46">
        <f t="shared" si="0"/>
        <v>201611</v>
      </c>
      <c r="BJ11" s="46">
        <f t="shared" si="0"/>
        <v>201612</v>
      </c>
      <c r="BK11" s="46">
        <f>+AY11+100</f>
        <v>201701</v>
      </c>
      <c r="BL11" s="46">
        <f t="shared" si="0"/>
        <v>201702</v>
      </c>
      <c r="BM11" s="46">
        <f t="shared" si="0"/>
        <v>201703</v>
      </c>
      <c r="BN11" s="46">
        <f t="shared" si="0"/>
        <v>201704</v>
      </c>
      <c r="BO11" s="46">
        <f t="shared" si="0"/>
        <v>201705</v>
      </c>
      <c r="BP11" s="46">
        <f t="shared" si="0"/>
        <v>201706</v>
      </c>
      <c r="BQ11" s="46">
        <f t="shared" si="0"/>
        <v>201707</v>
      </c>
      <c r="BR11" s="46">
        <f t="shared" si="0"/>
        <v>201708</v>
      </c>
      <c r="BS11" s="46">
        <f>BR11+1</f>
        <v>201709</v>
      </c>
      <c r="BT11" s="46">
        <f>BS11+1</f>
        <v>201710</v>
      </c>
      <c r="BU11" s="46">
        <f>BT11+1</f>
        <v>201711</v>
      </c>
      <c r="BV11" s="46">
        <f>BU11+1</f>
        <v>201712</v>
      </c>
    </row>
    <row r="12" spans="1:74" s="12" customFormat="1" ht="11.25" x14ac:dyDescent="0.2">
      <c r="A12" s="43"/>
      <c r="B12" s="47" t="s">
        <v>248</v>
      </c>
      <c r="C12" s="48">
        <v>217</v>
      </c>
      <c r="D12" s="48">
        <v>218</v>
      </c>
      <c r="E12" s="48">
        <v>219</v>
      </c>
      <c r="F12" s="48">
        <v>220</v>
      </c>
      <c r="G12" s="48">
        <v>221</v>
      </c>
      <c r="H12" s="48">
        <v>222</v>
      </c>
      <c r="I12" s="48">
        <v>223</v>
      </c>
      <c r="J12" s="48">
        <v>224</v>
      </c>
      <c r="K12" s="48">
        <v>225</v>
      </c>
      <c r="L12" s="48">
        <v>226</v>
      </c>
      <c r="M12" s="48">
        <v>227</v>
      </c>
      <c r="N12" s="48">
        <v>228</v>
      </c>
      <c r="O12" s="48">
        <v>229</v>
      </c>
      <c r="P12" s="48">
        <v>230</v>
      </c>
      <c r="Q12" s="48">
        <v>231</v>
      </c>
      <c r="R12" s="48">
        <v>232</v>
      </c>
      <c r="S12" s="48">
        <v>233</v>
      </c>
      <c r="T12" s="48">
        <v>234</v>
      </c>
      <c r="U12" s="48">
        <v>235</v>
      </c>
      <c r="V12" s="48">
        <v>236</v>
      </c>
      <c r="W12" s="48">
        <v>237</v>
      </c>
      <c r="X12" s="48">
        <v>238</v>
      </c>
      <c r="Y12" s="48">
        <v>239</v>
      </c>
      <c r="Z12" s="48">
        <v>240</v>
      </c>
      <c r="AA12" s="48">
        <v>241</v>
      </c>
      <c r="AB12" s="48">
        <v>242</v>
      </c>
      <c r="AC12" s="48">
        <v>243</v>
      </c>
      <c r="AD12" s="48">
        <v>244</v>
      </c>
      <c r="AE12" s="48">
        <v>245</v>
      </c>
      <c r="AF12" s="48">
        <v>246</v>
      </c>
      <c r="AG12" s="48">
        <v>247</v>
      </c>
      <c r="AH12" s="48">
        <v>248</v>
      </c>
      <c r="AI12" s="48">
        <v>249</v>
      </c>
      <c r="AJ12" s="48">
        <v>250</v>
      </c>
      <c r="AK12" s="48">
        <v>251</v>
      </c>
      <c r="AL12" s="48">
        <v>252</v>
      </c>
      <c r="AM12" s="48">
        <v>253</v>
      </c>
      <c r="AN12" s="48">
        <v>254</v>
      </c>
      <c r="AO12" s="48">
        <v>255</v>
      </c>
      <c r="AP12" s="48">
        <v>256</v>
      </c>
      <c r="AQ12" s="48">
        <v>257</v>
      </c>
      <c r="AR12" s="48">
        <v>258</v>
      </c>
      <c r="AS12" s="48">
        <v>259</v>
      </c>
      <c r="AT12" s="48">
        <v>260</v>
      </c>
      <c r="AU12" s="48">
        <v>261</v>
      </c>
      <c r="AV12" s="48">
        <v>262</v>
      </c>
      <c r="AW12" s="48">
        <v>263</v>
      </c>
      <c r="AX12" s="48">
        <v>264</v>
      </c>
      <c r="AY12" s="48">
        <v>265</v>
      </c>
      <c r="AZ12" s="48">
        <v>266</v>
      </c>
      <c r="BA12" s="48">
        <v>267</v>
      </c>
      <c r="BB12" s="48">
        <v>268</v>
      </c>
      <c r="BC12" s="48">
        <v>269</v>
      </c>
      <c r="BD12" s="48">
        <v>270</v>
      </c>
      <c r="BE12" s="48">
        <v>271</v>
      </c>
      <c r="BF12" s="48">
        <v>272</v>
      </c>
      <c r="BG12" s="48">
        <v>273</v>
      </c>
      <c r="BH12" s="48">
        <v>274</v>
      </c>
      <c r="BI12" s="48">
        <v>275</v>
      </c>
      <c r="BJ12" s="48">
        <v>276</v>
      </c>
      <c r="BK12" s="48">
        <v>277</v>
      </c>
      <c r="BL12" s="48">
        <v>278</v>
      </c>
      <c r="BM12" s="48">
        <v>279</v>
      </c>
      <c r="BN12" s="48">
        <v>280</v>
      </c>
      <c r="BO12" s="48">
        <v>281</v>
      </c>
      <c r="BP12" s="48">
        <v>282</v>
      </c>
      <c r="BQ12" s="48">
        <v>283</v>
      </c>
      <c r="BR12" s="48">
        <v>284</v>
      </c>
      <c r="BS12" s="48">
        <v>285</v>
      </c>
      <c r="BT12" s="48">
        <v>286</v>
      </c>
      <c r="BU12" s="48">
        <v>287</v>
      </c>
      <c r="BV12" s="48">
        <v>288</v>
      </c>
    </row>
    <row r="13" spans="1:74" s="297" customFormat="1" x14ac:dyDescent="0.2"/>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AW23" activePane="bottomRight" state="frozen"/>
      <selection activeCell="BC15" sqref="BC15"/>
      <selection pane="topRight" activeCell="BC15" sqref="BC15"/>
      <selection pane="bottomLeft" activeCell="BC15" sqref="BC15"/>
      <selection pane="bottomRight" activeCell="BB30" sqref="BB30"/>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7" width="6.5703125" style="406" customWidth="1"/>
    <col min="58" max="58" width="6.5703125" style="669" customWidth="1"/>
    <col min="59" max="62" width="6.5703125" style="406" customWidth="1"/>
    <col min="63" max="74" width="6.5703125" style="154" customWidth="1"/>
    <col min="75" max="16384" width="9.5703125" style="154"/>
  </cols>
  <sheetData>
    <row r="1" spans="1:74" ht="13.35" customHeight="1" x14ac:dyDescent="0.2">
      <c r="A1" s="769" t="s">
        <v>1018</v>
      </c>
      <c r="B1" s="804" t="s">
        <v>1246</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307"/>
    </row>
    <row r="2" spans="1:74" ht="12.75" x14ac:dyDescent="0.2">
      <c r="A2" s="770"/>
      <c r="B2" s="542" t="str">
        <f>"U.S. Energy Information Administration  |  Short-Term Energy Outlook  - "&amp;Dates!D1</f>
        <v>U.S. Energy Information Administration  |  Short-Term Energy Outlook  - December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7"/>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x14ac:dyDescent="0.2">
      <c r="A5" s="639"/>
      <c r="B5" s="155" t="s">
        <v>1188</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405"/>
      <c r="BE5" s="405"/>
      <c r="BF5" s="648"/>
      <c r="BG5" s="405"/>
      <c r="BH5" s="405"/>
      <c r="BI5" s="405"/>
      <c r="BJ5" s="405"/>
      <c r="BK5" s="405"/>
      <c r="BL5" s="405"/>
      <c r="BM5" s="405"/>
      <c r="BN5" s="405"/>
      <c r="BO5" s="405"/>
      <c r="BP5" s="405"/>
      <c r="BQ5" s="405"/>
      <c r="BR5" s="405"/>
      <c r="BS5" s="405"/>
      <c r="BT5" s="405"/>
      <c r="BU5" s="405"/>
      <c r="BV5" s="405"/>
    </row>
    <row r="6" spans="1:74" x14ac:dyDescent="0.2">
      <c r="A6" s="640"/>
      <c r="B6" s="155" t="s">
        <v>1189</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405"/>
      <c r="BE6" s="405"/>
      <c r="BF6" s="648"/>
      <c r="BG6" s="405"/>
      <c r="BH6" s="405"/>
      <c r="BI6" s="405"/>
      <c r="BJ6" s="405"/>
      <c r="BK6" s="405"/>
      <c r="BL6" s="405"/>
      <c r="BM6" s="405"/>
      <c r="BN6" s="405"/>
      <c r="BO6" s="405"/>
      <c r="BP6" s="405"/>
      <c r="BQ6" s="405"/>
      <c r="BR6" s="405"/>
      <c r="BS6" s="405"/>
      <c r="BT6" s="405"/>
      <c r="BU6" s="405"/>
      <c r="BV6" s="405"/>
    </row>
    <row r="7" spans="1:74" x14ac:dyDescent="0.2">
      <c r="A7" s="640" t="s">
        <v>1190</v>
      </c>
      <c r="B7" s="641" t="s">
        <v>1191</v>
      </c>
      <c r="C7" s="214">
        <v>1.0306770000000001</v>
      </c>
      <c r="D7" s="214">
        <v>1.035482</v>
      </c>
      <c r="E7" s="214">
        <v>1.021161</v>
      </c>
      <c r="F7" s="214">
        <v>0.99263299999999999</v>
      </c>
      <c r="G7" s="214">
        <v>0.97425799999999996</v>
      </c>
      <c r="H7" s="214">
        <v>0.91313299999999997</v>
      </c>
      <c r="I7" s="214">
        <v>0.89158000000000004</v>
      </c>
      <c r="J7" s="214">
        <v>0.93396699999999999</v>
      </c>
      <c r="K7" s="214">
        <v>0.98416599999999999</v>
      </c>
      <c r="L7" s="214">
        <v>0.99790299999999998</v>
      </c>
      <c r="M7" s="214">
        <v>1.0041659999999999</v>
      </c>
      <c r="N7" s="214">
        <v>0.91625800000000002</v>
      </c>
      <c r="O7" s="214">
        <v>0.90748300000000004</v>
      </c>
      <c r="P7" s="214">
        <v>0.96260699999999999</v>
      </c>
      <c r="Q7" s="214">
        <v>0.95470900000000003</v>
      </c>
      <c r="R7" s="214">
        <v>0.93079999999999996</v>
      </c>
      <c r="S7" s="214">
        <v>0.93177399999999999</v>
      </c>
      <c r="T7" s="214">
        <v>0.889733</v>
      </c>
      <c r="U7" s="214">
        <v>0.93296699999999999</v>
      </c>
      <c r="V7" s="214">
        <v>0.99280599999999997</v>
      </c>
      <c r="W7" s="214">
        <v>1.0321659999999999</v>
      </c>
      <c r="X7" s="214">
        <v>1.044516</v>
      </c>
      <c r="Y7" s="214">
        <v>1.0367</v>
      </c>
      <c r="Z7" s="214">
        <v>1.024581</v>
      </c>
      <c r="AA7" s="214">
        <v>1.045161</v>
      </c>
      <c r="AB7" s="214">
        <v>1.0238210000000001</v>
      </c>
      <c r="AC7" s="214">
        <v>1.0780000000000001</v>
      </c>
      <c r="AD7" s="214">
        <v>1.119866</v>
      </c>
      <c r="AE7" s="214">
        <v>1.0791930000000001</v>
      </c>
      <c r="AF7" s="214">
        <v>1.136333</v>
      </c>
      <c r="AG7" s="214">
        <v>1.1198710000000001</v>
      </c>
      <c r="AH7" s="214">
        <v>1.0991930000000001</v>
      </c>
      <c r="AI7" s="214">
        <v>1.1158999999999999</v>
      </c>
      <c r="AJ7" s="214">
        <v>1.1177090000000001</v>
      </c>
      <c r="AK7" s="214">
        <v>1.0812999999999999</v>
      </c>
      <c r="AL7" s="214">
        <v>1.0717410000000001</v>
      </c>
      <c r="AM7" s="214">
        <v>1.033161</v>
      </c>
      <c r="AN7" s="214">
        <v>1.0813569999999999</v>
      </c>
      <c r="AO7" s="214">
        <v>1.0985480000000001</v>
      </c>
      <c r="AP7" s="214">
        <v>1.1524000000000001</v>
      </c>
      <c r="AQ7" s="214">
        <v>1.116387</v>
      </c>
      <c r="AR7" s="214">
        <v>1.0868660000000001</v>
      </c>
      <c r="AS7" s="214">
        <v>1.085483</v>
      </c>
      <c r="AT7" s="214">
        <v>1.134871</v>
      </c>
      <c r="AU7" s="214">
        <v>1.129766</v>
      </c>
      <c r="AV7" s="214">
        <v>1.1758059999999999</v>
      </c>
      <c r="AW7" s="214">
        <v>1.237366</v>
      </c>
      <c r="AX7" s="214">
        <v>1.222774</v>
      </c>
      <c r="AY7" s="214">
        <v>1.1593230000000001</v>
      </c>
      <c r="AZ7" s="214">
        <v>1.148414</v>
      </c>
      <c r="BA7" s="214">
        <v>1.276742</v>
      </c>
      <c r="BB7" s="214">
        <v>1.2842</v>
      </c>
      <c r="BC7" s="214">
        <v>1.362452</v>
      </c>
      <c r="BD7" s="214">
        <v>1.3801330000000001</v>
      </c>
      <c r="BE7" s="214">
        <v>1.296419</v>
      </c>
      <c r="BF7" s="214">
        <v>1.1031610000000001</v>
      </c>
      <c r="BG7" s="214">
        <v>1.1603000000000001</v>
      </c>
      <c r="BH7" s="214">
        <v>1.2185928322999999</v>
      </c>
      <c r="BI7" s="214">
        <v>1.279829023</v>
      </c>
      <c r="BJ7" s="355">
        <v>1.216369</v>
      </c>
      <c r="BK7" s="355">
        <v>1.2366170000000001</v>
      </c>
      <c r="BL7" s="355">
        <v>1.2572669999999999</v>
      </c>
      <c r="BM7" s="355">
        <v>1.386935</v>
      </c>
      <c r="BN7" s="355">
        <v>1.354651</v>
      </c>
      <c r="BO7" s="355">
        <v>1.4400090000000001</v>
      </c>
      <c r="BP7" s="355">
        <v>1.503161</v>
      </c>
      <c r="BQ7" s="355">
        <v>1.529123</v>
      </c>
      <c r="BR7" s="355">
        <v>1.534581</v>
      </c>
      <c r="BS7" s="355">
        <v>1.570859</v>
      </c>
      <c r="BT7" s="355">
        <v>1.619626</v>
      </c>
      <c r="BU7" s="355">
        <v>1.6502589999999999</v>
      </c>
      <c r="BV7" s="355">
        <v>1.6673560000000001</v>
      </c>
    </row>
    <row r="8" spans="1:74" x14ac:dyDescent="0.2">
      <c r="A8" s="640" t="s">
        <v>1192</v>
      </c>
      <c r="B8" s="641" t="s">
        <v>1193</v>
      </c>
      <c r="C8" s="214">
        <v>0.68219300000000005</v>
      </c>
      <c r="D8" s="214">
        <v>0.69355100000000003</v>
      </c>
      <c r="E8" s="214">
        <v>0.68628999999999996</v>
      </c>
      <c r="F8" s="214">
        <v>0.68840000000000001</v>
      </c>
      <c r="G8" s="214">
        <v>0.70238699999999998</v>
      </c>
      <c r="H8" s="214">
        <v>0.69259999999999999</v>
      </c>
      <c r="I8" s="214">
        <v>0.69767699999999999</v>
      </c>
      <c r="J8" s="214">
        <v>0.71041900000000002</v>
      </c>
      <c r="K8" s="214">
        <v>0.72570000000000001</v>
      </c>
      <c r="L8" s="214">
        <v>0.74567700000000003</v>
      </c>
      <c r="M8" s="214">
        <v>0.76556599999999997</v>
      </c>
      <c r="N8" s="214">
        <v>0.756741</v>
      </c>
      <c r="O8" s="214">
        <v>0.74612900000000004</v>
      </c>
      <c r="P8" s="214">
        <v>0.77457100000000001</v>
      </c>
      <c r="Q8" s="214">
        <v>0.770903</v>
      </c>
      <c r="R8" s="214">
        <v>0.79766599999999999</v>
      </c>
      <c r="S8" s="214">
        <v>0.81448299999999996</v>
      </c>
      <c r="T8" s="214">
        <v>0.81973300000000004</v>
      </c>
      <c r="U8" s="214">
        <v>0.83480600000000005</v>
      </c>
      <c r="V8" s="214">
        <v>0.85348299999999999</v>
      </c>
      <c r="W8" s="214">
        <v>0.87593299999999996</v>
      </c>
      <c r="X8" s="214">
        <v>0.87296700000000005</v>
      </c>
      <c r="Y8" s="214">
        <v>0.86983299999999997</v>
      </c>
      <c r="Z8" s="214">
        <v>0.84158100000000002</v>
      </c>
      <c r="AA8" s="214">
        <v>0.85109599999999996</v>
      </c>
      <c r="AB8" s="214">
        <v>0.874857</v>
      </c>
      <c r="AC8" s="214">
        <v>0.904451</v>
      </c>
      <c r="AD8" s="214">
        <v>0.936666</v>
      </c>
      <c r="AE8" s="214">
        <v>0.95825800000000005</v>
      </c>
      <c r="AF8" s="214">
        <v>0.99380000000000002</v>
      </c>
      <c r="AG8" s="214">
        <v>1.0163869999999999</v>
      </c>
      <c r="AH8" s="214">
        <v>1.037903</v>
      </c>
      <c r="AI8" s="214">
        <v>1.0499000000000001</v>
      </c>
      <c r="AJ8" s="214">
        <v>1.058967</v>
      </c>
      <c r="AK8" s="214">
        <v>1.0489999999999999</v>
      </c>
      <c r="AL8" s="214">
        <v>1.077871</v>
      </c>
      <c r="AM8" s="214">
        <v>1.0628379999999999</v>
      </c>
      <c r="AN8" s="214">
        <v>1.0972850000000001</v>
      </c>
      <c r="AO8" s="214">
        <v>1.1226449999999999</v>
      </c>
      <c r="AP8" s="214">
        <v>1.1539999999999999</v>
      </c>
      <c r="AQ8" s="214">
        <v>1.1470320000000001</v>
      </c>
      <c r="AR8" s="214">
        <v>1.140566</v>
      </c>
      <c r="AS8" s="214">
        <v>1.1510320000000001</v>
      </c>
      <c r="AT8" s="214">
        <v>1.164806</v>
      </c>
      <c r="AU8" s="214">
        <v>1.1756329999999999</v>
      </c>
      <c r="AV8" s="214">
        <v>1.1895800000000001</v>
      </c>
      <c r="AW8" s="214">
        <v>1.174166</v>
      </c>
      <c r="AX8" s="214">
        <v>1.1484190000000001</v>
      </c>
      <c r="AY8" s="214">
        <v>1.1267419999999999</v>
      </c>
      <c r="AZ8" s="214">
        <v>1.148655</v>
      </c>
      <c r="BA8" s="214">
        <v>1.176129</v>
      </c>
      <c r="BB8" s="214">
        <v>1.173333</v>
      </c>
      <c r="BC8" s="214">
        <v>1.1667419999999999</v>
      </c>
      <c r="BD8" s="214">
        <v>1.1572</v>
      </c>
      <c r="BE8" s="214">
        <v>1.1685479999999999</v>
      </c>
      <c r="BF8" s="214">
        <v>1.1764840000000001</v>
      </c>
      <c r="BG8" s="214">
        <v>1.162167</v>
      </c>
      <c r="BH8" s="214">
        <v>1.1614693447</v>
      </c>
      <c r="BI8" s="214">
        <v>1.1556957681</v>
      </c>
      <c r="BJ8" s="355">
        <v>1.161951</v>
      </c>
      <c r="BK8" s="355">
        <v>1.1243019999999999</v>
      </c>
      <c r="BL8" s="355">
        <v>1.136433</v>
      </c>
      <c r="BM8" s="355">
        <v>1.1535629999999999</v>
      </c>
      <c r="BN8" s="355">
        <v>1.1674370000000001</v>
      </c>
      <c r="BO8" s="355">
        <v>1.183222</v>
      </c>
      <c r="BP8" s="355">
        <v>1.1917199999999999</v>
      </c>
      <c r="BQ8" s="355">
        <v>1.1886319999999999</v>
      </c>
      <c r="BR8" s="355">
        <v>1.2089490000000001</v>
      </c>
      <c r="BS8" s="355">
        <v>1.209613</v>
      </c>
      <c r="BT8" s="355">
        <v>1.223608</v>
      </c>
      <c r="BU8" s="355">
        <v>1.221627</v>
      </c>
      <c r="BV8" s="355">
        <v>1.2426330000000001</v>
      </c>
    </row>
    <row r="9" spans="1:74" x14ac:dyDescent="0.2">
      <c r="A9" s="640" t="s">
        <v>1194</v>
      </c>
      <c r="B9" s="641" t="s">
        <v>1225</v>
      </c>
      <c r="C9" s="214">
        <v>0.386517</v>
      </c>
      <c r="D9" s="214">
        <v>0.38700099999999998</v>
      </c>
      <c r="E9" s="214">
        <v>0.38429000000000002</v>
      </c>
      <c r="F9" s="214">
        <v>0.39253300000000002</v>
      </c>
      <c r="G9" s="214">
        <v>0.39909600000000001</v>
      </c>
      <c r="H9" s="214">
        <v>0.40013300000000002</v>
      </c>
      <c r="I9" s="214">
        <v>0.40061400000000003</v>
      </c>
      <c r="J9" s="214">
        <v>0.39754899999999999</v>
      </c>
      <c r="K9" s="214">
        <v>0.41353400000000001</v>
      </c>
      <c r="L9" s="214">
        <v>0.42838700000000002</v>
      </c>
      <c r="M9" s="214">
        <v>0.435168</v>
      </c>
      <c r="N9" s="214">
        <v>0.42754900000000001</v>
      </c>
      <c r="O9" s="214">
        <v>0.41945199999999999</v>
      </c>
      <c r="P9" s="214">
        <v>0.43385699999999999</v>
      </c>
      <c r="Q9" s="214">
        <v>0.43854900000000002</v>
      </c>
      <c r="R9" s="214">
        <v>0.4531</v>
      </c>
      <c r="S9" s="214">
        <v>0.46203300000000003</v>
      </c>
      <c r="T9" s="214">
        <v>0.46796700000000002</v>
      </c>
      <c r="U9" s="214">
        <v>0.47738799999999998</v>
      </c>
      <c r="V9" s="214">
        <v>0.486678</v>
      </c>
      <c r="W9" s="214">
        <v>0.497367</v>
      </c>
      <c r="X9" s="214">
        <v>0.48803299999999999</v>
      </c>
      <c r="Y9" s="214">
        <v>0.48823299999999997</v>
      </c>
      <c r="Z9" s="214">
        <v>0.46861199999999997</v>
      </c>
      <c r="AA9" s="214">
        <v>0.47222599999999998</v>
      </c>
      <c r="AB9" s="214">
        <v>0.47849999999999998</v>
      </c>
      <c r="AC9" s="214">
        <v>0.49738700000000002</v>
      </c>
      <c r="AD9" s="214">
        <v>0.52116799999999996</v>
      </c>
      <c r="AE9" s="214">
        <v>0.52867799999999998</v>
      </c>
      <c r="AF9" s="214">
        <v>0.54786699999999999</v>
      </c>
      <c r="AG9" s="214">
        <v>0.55770900000000001</v>
      </c>
      <c r="AH9" s="214">
        <v>0.57206500000000005</v>
      </c>
      <c r="AI9" s="214">
        <v>0.590333</v>
      </c>
      <c r="AJ9" s="214">
        <v>0.58961399999999997</v>
      </c>
      <c r="AK9" s="214">
        <v>0.58273299999999995</v>
      </c>
      <c r="AL9" s="214">
        <v>0.59425899999999998</v>
      </c>
      <c r="AM9" s="214">
        <v>0.57677500000000004</v>
      </c>
      <c r="AN9" s="214">
        <v>0.59439299999999995</v>
      </c>
      <c r="AO9" s="214">
        <v>0.61032299999999995</v>
      </c>
      <c r="AP9" s="214">
        <v>0.63653300000000002</v>
      </c>
      <c r="AQ9" s="214">
        <v>0.63683900000000004</v>
      </c>
      <c r="AR9" s="214">
        <v>0.64030100000000001</v>
      </c>
      <c r="AS9" s="214">
        <v>0.65080700000000002</v>
      </c>
      <c r="AT9" s="214">
        <v>0.65267699999999995</v>
      </c>
      <c r="AU9" s="214">
        <v>0.66326700000000005</v>
      </c>
      <c r="AV9" s="214">
        <v>0.66522599999999998</v>
      </c>
      <c r="AW9" s="214">
        <v>0.65193400000000001</v>
      </c>
      <c r="AX9" s="214">
        <v>0.63238700000000003</v>
      </c>
      <c r="AY9" s="214">
        <v>0.61967700000000003</v>
      </c>
      <c r="AZ9" s="214">
        <v>0.62810299999999997</v>
      </c>
      <c r="BA9" s="214">
        <v>0.637903</v>
      </c>
      <c r="BB9" s="214">
        <v>0.62866699999999998</v>
      </c>
      <c r="BC9" s="214">
        <v>0.63412900000000005</v>
      </c>
      <c r="BD9" s="214">
        <v>0.63333399999999995</v>
      </c>
      <c r="BE9" s="214">
        <v>0.64274200000000004</v>
      </c>
      <c r="BF9" s="214">
        <v>0.65003200000000005</v>
      </c>
      <c r="BG9" s="214">
        <v>0.63953300000000002</v>
      </c>
      <c r="BH9" s="214">
        <v>0.66293675207000002</v>
      </c>
      <c r="BI9" s="214">
        <v>0.65568373819000003</v>
      </c>
      <c r="BJ9" s="355">
        <v>0.65230049999999995</v>
      </c>
      <c r="BK9" s="355">
        <v>0.61069189999999995</v>
      </c>
      <c r="BL9" s="355">
        <v>0.61160599999999998</v>
      </c>
      <c r="BM9" s="355">
        <v>0.62849270000000002</v>
      </c>
      <c r="BN9" s="355">
        <v>0.6377003</v>
      </c>
      <c r="BO9" s="355">
        <v>0.64675729999999998</v>
      </c>
      <c r="BP9" s="355">
        <v>0.65602470000000002</v>
      </c>
      <c r="BQ9" s="355">
        <v>0.66331030000000002</v>
      </c>
      <c r="BR9" s="355">
        <v>0.67296690000000003</v>
      </c>
      <c r="BS9" s="355">
        <v>0.68004120000000001</v>
      </c>
      <c r="BT9" s="355">
        <v>0.6814152</v>
      </c>
      <c r="BU9" s="355">
        <v>0.67648470000000005</v>
      </c>
      <c r="BV9" s="355">
        <v>0.68342170000000002</v>
      </c>
    </row>
    <row r="10" spans="1:74" x14ac:dyDescent="0.2">
      <c r="A10" s="640" t="s">
        <v>1196</v>
      </c>
      <c r="B10" s="641" t="s">
        <v>1197</v>
      </c>
      <c r="C10" s="214">
        <v>0.28464499999999998</v>
      </c>
      <c r="D10" s="214">
        <v>0.28465499999999999</v>
      </c>
      <c r="E10" s="214">
        <v>0.29312899999999997</v>
      </c>
      <c r="F10" s="214">
        <v>0.30526599999999998</v>
      </c>
      <c r="G10" s="214">
        <v>0.31764500000000001</v>
      </c>
      <c r="H10" s="214">
        <v>0.332233</v>
      </c>
      <c r="I10" s="214">
        <v>0.33670899999999998</v>
      </c>
      <c r="J10" s="214">
        <v>0.32903199999999999</v>
      </c>
      <c r="K10" s="214">
        <v>0.33853299999999997</v>
      </c>
      <c r="L10" s="214">
        <v>0.33480599999999999</v>
      </c>
      <c r="M10" s="214">
        <v>0.33103300000000002</v>
      </c>
      <c r="N10" s="214">
        <v>0.31483800000000001</v>
      </c>
      <c r="O10" s="214">
        <v>0.30567699999999998</v>
      </c>
      <c r="P10" s="214">
        <v>0.31864199999999998</v>
      </c>
      <c r="Q10" s="214">
        <v>0.32038699999999998</v>
      </c>
      <c r="R10" s="214">
        <v>0.33163300000000001</v>
      </c>
      <c r="S10" s="214">
        <v>0.34806399999999998</v>
      </c>
      <c r="T10" s="214">
        <v>0.36413299999999998</v>
      </c>
      <c r="U10" s="214">
        <v>0.37322499999999997</v>
      </c>
      <c r="V10" s="214">
        <v>0.382129</v>
      </c>
      <c r="W10" s="214">
        <v>0.38569999999999999</v>
      </c>
      <c r="X10" s="214">
        <v>0.36093500000000001</v>
      </c>
      <c r="Y10" s="214">
        <v>0.35213299999999997</v>
      </c>
      <c r="Z10" s="214">
        <v>0.32503199999999999</v>
      </c>
      <c r="AA10" s="214">
        <v>0.32700000000000001</v>
      </c>
      <c r="AB10" s="214">
        <v>0.33300000000000002</v>
      </c>
      <c r="AC10" s="214">
        <v>0.34958</v>
      </c>
      <c r="AD10" s="214">
        <v>0.3725</v>
      </c>
      <c r="AE10" s="214">
        <v>0.38941900000000002</v>
      </c>
      <c r="AF10" s="214">
        <v>0.41603299999999999</v>
      </c>
      <c r="AG10" s="214">
        <v>0.42083799999999999</v>
      </c>
      <c r="AH10" s="214">
        <v>0.43267699999999998</v>
      </c>
      <c r="AI10" s="214">
        <v>0.438633</v>
      </c>
      <c r="AJ10" s="214">
        <v>0.43003200000000003</v>
      </c>
      <c r="AK10" s="214">
        <v>0.40229999999999999</v>
      </c>
      <c r="AL10" s="214">
        <v>0.41248299999999999</v>
      </c>
      <c r="AM10" s="214">
        <v>0.38200000000000001</v>
      </c>
      <c r="AN10" s="214">
        <v>0.38867800000000002</v>
      </c>
      <c r="AO10" s="214">
        <v>0.40470899999999999</v>
      </c>
      <c r="AP10" s="214">
        <v>0.43240000000000001</v>
      </c>
      <c r="AQ10" s="214">
        <v>0.43645099999999998</v>
      </c>
      <c r="AR10" s="214">
        <v>0.45103300000000002</v>
      </c>
      <c r="AS10" s="214">
        <v>0.46774100000000002</v>
      </c>
      <c r="AT10" s="214">
        <v>0.466387</v>
      </c>
      <c r="AU10" s="214">
        <v>0.468366</v>
      </c>
      <c r="AV10" s="214">
        <v>0.457903</v>
      </c>
      <c r="AW10" s="214">
        <v>0.434666</v>
      </c>
      <c r="AX10" s="214">
        <v>0.41367700000000002</v>
      </c>
      <c r="AY10" s="214">
        <v>0.39751599999999998</v>
      </c>
      <c r="AZ10" s="214">
        <v>0.40372400000000003</v>
      </c>
      <c r="BA10" s="214">
        <v>0.41838700000000001</v>
      </c>
      <c r="BB10" s="214">
        <v>0.41733300000000001</v>
      </c>
      <c r="BC10" s="214">
        <v>0.42983900000000003</v>
      </c>
      <c r="BD10" s="214">
        <v>0.44700000000000001</v>
      </c>
      <c r="BE10" s="214">
        <v>0.46500000000000002</v>
      </c>
      <c r="BF10" s="214">
        <v>0.469613</v>
      </c>
      <c r="BG10" s="214">
        <v>0.45839999999999997</v>
      </c>
      <c r="BH10" s="214">
        <v>0.45751575161000002</v>
      </c>
      <c r="BI10" s="214">
        <v>0.43888899999999997</v>
      </c>
      <c r="BJ10" s="355">
        <v>0.42098010000000002</v>
      </c>
      <c r="BK10" s="355">
        <v>0.3931095</v>
      </c>
      <c r="BL10" s="355">
        <v>0.41250559999999997</v>
      </c>
      <c r="BM10" s="355">
        <v>0.42390489999999997</v>
      </c>
      <c r="BN10" s="355">
        <v>0.43483840000000001</v>
      </c>
      <c r="BO10" s="355">
        <v>0.45046079999999999</v>
      </c>
      <c r="BP10" s="355">
        <v>0.47243420000000003</v>
      </c>
      <c r="BQ10" s="355">
        <v>0.48497079999999998</v>
      </c>
      <c r="BR10" s="355">
        <v>0.49412230000000001</v>
      </c>
      <c r="BS10" s="355">
        <v>0.4976621</v>
      </c>
      <c r="BT10" s="355">
        <v>0.48423080000000002</v>
      </c>
      <c r="BU10" s="355">
        <v>0.47040650000000001</v>
      </c>
      <c r="BV10" s="355">
        <v>0.46189849999999999</v>
      </c>
    </row>
    <row r="11" spans="1:74" x14ac:dyDescent="0.2">
      <c r="A11" s="640"/>
      <c r="B11" s="155" t="s">
        <v>1198</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648"/>
      <c r="AZ11" s="648"/>
      <c r="BA11" s="405"/>
      <c r="BB11" s="648"/>
      <c r="BC11" s="648"/>
      <c r="BD11" s="648"/>
      <c r="BE11" s="648"/>
      <c r="BF11" s="648"/>
      <c r="BG11" s="648"/>
      <c r="BH11" s="648"/>
      <c r="BI11" s="648"/>
      <c r="BJ11" s="405"/>
      <c r="BK11" s="405"/>
      <c r="BL11" s="405"/>
      <c r="BM11" s="405"/>
      <c r="BN11" s="405"/>
      <c r="BO11" s="405"/>
      <c r="BP11" s="405"/>
      <c r="BQ11" s="405"/>
      <c r="BR11" s="405"/>
      <c r="BS11" s="405"/>
      <c r="BT11" s="405"/>
      <c r="BU11" s="405"/>
      <c r="BV11" s="405"/>
    </row>
    <row r="12" spans="1:74" x14ac:dyDescent="0.2">
      <c r="A12" s="640" t="s">
        <v>1199</v>
      </c>
      <c r="B12" s="641" t="s">
        <v>1200</v>
      </c>
      <c r="C12" s="214">
        <v>2.0129000000000001E-2</v>
      </c>
      <c r="D12" s="214">
        <v>1.3551000000000001E-2</v>
      </c>
      <c r="E12" s="214">
        <v>1.8709E-2</v>
      </c>
      <c r="F12" s="214">
        <v>2.2433000000000002E-2</v>
      </c>
      <c r="G12" s="214">
        <v>2.1354000000000001E-2</v>
      </c>
      <c r="H12" s="214">
        <v>1.55E-2</v>
      </c>
      <c r="I12" s="214">
        <v>1.8064E-2</v>
      </c>
      <c r="J12" s="214">
        <v>1.8579999999999999E-2</v>
      </c>
      <c r="K12" s="214">
        <v>1.7000000000000001E-2</v>
      </c>
      <c r="L12" s="214">
        <v>1.8419000000000001E-2</v>
      </c>
      <c r="M12" s="214">
        <v>1.6566000000000001E-2</v>
      </c>
      <c r="N12" s="214">
        <v>1.5677E-2</v>
      </c>
      <c r="O12" s="214">
        <v>7.3870000000000003E-3</v>
      </c>
      <c r="P12" s="214">
        <v>6.8570000000000002E-3</v>
      </c>
      <c r="Q12" s="214">
        <v>6.2899999999999996E-3</v>
      </c>
      <c r="R12" s="214">
        <v>7.2659999999999999E-3</v>
      </c>
      <c r="S12" s="214">
        <v>5.8710000000000004E-3</v>
      </c>
      <c r="T12" s="214">
        <v>6.2329999999999998E-3</v>
      </c>
      <c r="U12" s="214">
        <v>7.3540000000000003E-3</v>
      </c>
      <c r="V12" s="214">
        <v>7.6449999999999999E-3</v>
      </c>
      <c r="W12" s="214">
        <v>9.7330000000000003E-3</v>
      </c>
      <c r="X12" s="214">
        <v>8.0319999999999992E-3</v>
      </c>
      <c r="Y12" s="214">
        <v>7.1999999999999998E-3</v>
      </c>
      <c r="Z12" s="214">
        <v>6.4840000000000002E-3</v>
      </c>
      <c r="AA12" s="214">
        <v>5.548E-3</v>
      </c>
      <c r="AB12" s="214">
        <v>6.6420000000000003E-3</v>
      </c>
      <c r="AC12" s="214">
        <v>4.7739999999999996E-3</v>
      </c>
      <c r="AD12" s="214">
        <v>5.5329999999999997E-3</v>
      </c>
      <c r="AE12" s="214">
        <v>6.3870000000000003E-3</v>
      </c>
      <c r="AF12" s="214">
        <v>3.0660000000000001E-3</v>
      </c>
      <c r="AG12" s="214">
        <v>6.3540000000000003E-3</v>
      </c>
      <c r="AH12" s="214">
        <v>7.4510000000000002E-3</v>
      </c>
      <c r="AI12" s="214">
        <v>5.9329999999999999E-3</v>
      </c>
      <c r="AJ12" s="214">
        <v>5.3220000000000003E-3</v>
      </c>
      <c r="AK12" s="214">
        <v>4.4999999999999997E-3</v>
      </c>
      <c r="AL12" s="214">
        <v>5.483E-3</v>
      </c>
      <c r="AM12" s="214">
        <v>4.1289999999999999E-3</v>
      </c>
      <c r="AN12" s="214">
        <v>6.8919999999999997E-3</v>
      </c>
      <c r="AO12" s="214">
        <v>6.6769999999999998E-3</v>
      </c>
      <c r="AP12" s="214">
        <v>5.3660000000000001E-3</v>
      </c>
      <c r="AQ12" s="214">
        <v>6.2579999999999997E-3</v>
      </c>
      <c r="AR12" s="214">
        <v>5.1330000000000004E-3</v>
      </c>
      <c r="AS12" s="214">
        <v>6.0650000000000001E-3</v>
      </c>
      <c r="AT12" s="214">
        <v>4.0969999999999999E-3</v>
      </c>
      <c r="AU12" s="214">
        <v>5.267E-3</v>
      </c>
      <c r="AV12" s="214">
        <v>6.3870000000000003E-3</v>
      </c>
      <c r="AW12" s="214">
        <v>6.3330000000000001E-3</v>
      </c>
      <c r="AX12" s="214">
        <v>7.2899999999999996E-3</v>
      </c>
      <c r="AY12" s="214">
        <v>5.3229999999999996E-3</v>
      </c>
      <c r="AZ12" s="214">
        <v>3.9309999999999996E-3</v>
      </c>
      <c r="BA12" s="214">
        <v>4.548E-3</v>
      </c>
      <c r="BB12" s="214">
        <v>4.8669999999999998E-3</v>
      </c>
      <c r="BC12" s="214">
        <v>5.4840000000000002E-3</v>
      </c>
      <c r="BD12" s="214">
        <v>8.3299999999999997E-4</v>
      </c>
      <c r="BE12" s="214">
        <v>2.1930000000000001E-3</v>
      </c>
      <c r="BF12" s="214">
        <v>6.0000000000000001E-3</v>
      </c>
      <c r="BG12" s="214">
        <v>4.0330000000000001E-3</v>
      </c>
      <c r="BH12" s="214">
        <v>4.9690000000000003E-3</v>
      </c>
      <c r="BI12" s="214">
        <v>4.4413899999999999E-3</v>
      </c>
      <c r="BJ12" s="355">
        <v>5.26027E-3</v>
      </c>
      <c r="BK12" s="355">
        <v>4.8079100000000003E-3</v>
      </c>
      <c r="BL12" s="355">
        <v>3.63767E-3</v>
      </c>
      <c r="BM12" s="355">
        <v>4.4116900000000002E-3</v>
      </c>
      <c r="BN12" s="355">
        <v>5.4552400000000001E-3</v>
      </c>
      <c r="BO12" s="355">
        <v>5.3005300000000003E-3</v>
      </c>
      <c r="BP12" s="355">
        <v>5.8574400000000002E-3</v>
      </c>
      <c r="BQ12" s="355">
        <v>4.6297999999999999E-3</v>
      </c>
      <c r="BR12" s="355">
        <v>4.74414E-3</v>
      </c>
      <c r="BS12" s="355">
        <v>4.3287300000000003E-3</v>
      </c>
      <c r="BT12" s="355">
        <v>4.4696800000000002E-3</v>
      </c>
      <c r="BU12" s="355">
        <v>3.9606099999999998E-3</v>
      </c>
      <c r="BV12" s="355">
        <v>4.76371E-3</v>
      </c>
    </row>
    <row r="13" spans="1:74" x14ac:dyDescent="0.2">
      <c r="A13" s="640" t="s">
        <v>1201</v>
      </c>
      <c r="B13" s="641" t="s">
        <v>1202</v>
      </c>
      <c r="C13" s="214">
        <v>0.53109600000000001</v>
      </c>
      <c r="D13" s="214">
        <v>0.54168899999999998</v>
      </c>
      <c r="E13" s="214">
        <v>0.54457999999999995</v>
      </c>
      <c r="F13" s="214">
        <v>0.558033</v>
      </c>
      <c r="G13" s="214">
        <v>0.56848299999999996</v>
      </c>
      <c r="H13" s="214">
        <v>0.58540000000000003</v>
      </c>
      <c r="I13" s="214">
        <v>0.56857999999999997</v>
      </c>
      <c r="J13" s="214">
        <v>0.54325800000000002</v>
      </c>
      <c r="K13" s="214">
        <v>0.52206600000000003</v>
      </c>
      <c r="L13" s="214">
        <v>0.54057999999999995</v>
      </c>
      <c r="M13" s="214">
        <v>0.55013299999999998</v>
      </c>
      <c r="N13" s="214">
        <v>0.57861200000000002</v>
      </c>
      <c r="O13" s="214">
        <v>0.54267699999999996</v>
      </c>
      <c r="P13" s="214">
        <v>0.53592799999999996</v>
      </c>
      <c r="Q13" s="214">
        <v>0.55932199999999999</v>
      </c>
      <c r="R13" s="214">
        <v>0.56140000000000001</v>
      </c>
      <c r="S13" s="214">
        <v>0.57409600000000005</v>
      </c>
      <c r="T13" s="214">
        <v>0.56556600000000001</v>
      </c>
      <c r="U13" s="214">
        <v>0.57545100000000005</v>
      </c>
      <c r="V13" s="214">
        <v>0.58361200000000002</v>
      </c>
      <c r="W13" s="214">
        <v>0.573766</v>
      </c>
      <c r="X13" s="214">
        <v>0.54225800000000002</v>
      </c>
      <c r="Y13" s="214">
        <v>0.55723299999999998</v>
      </c>
      <c r="Z13" s="214">
        <v>0.59977400000000003</v>
      </c>
      <c r="AA13" s="214">
        <v>0.58393499999999998</v>
      </c>
      <c r="AB13" s="214">
        <v>0.572214</v>
      </c>
      <c r="AC13" s="214">
        <v>0.56425800000000004</v>
      </c>
      <c r="AD13" s="214">
        <v>0.60029999999999994</v>
      </c>
      <c r="AE13" s="214">
        <v>0.596225</v>
      </c>
      <c r="AF13" s="214">
        <v>0.59599999999999997</v>
      </c>
      <c r="AG13" s="214">
        <v>0.61254799999999998</v>
      </c>
      <c r="AH13" s="214">
        <v>0.60190299999999997</v>
      </c>
      <c r="AI13" s="214">
        <v>0.55176599999999998</v>
      </c>
      <c r="AJ13" s="214">
        <v>0.52883800000000003</v>
      </c>
      <c r="AK13" s="214">
        <v>0.603433</v>
      </c>
      <c r="AL13" s="214">
        <v>0.63522500000000004</v>
      </c>
      <c r="AM13" s="214">
        <v>0.56145100000000003</v>
      </c>
      <c r="AN13" s="214">
        <v>0.52917800000000004</v>
      </c>
      <c r="AO13" s="214">
        <v>0.53551599999999999</v>
      </c>
      <c r="AP13" s="214">
        <v>0.589333</v>
      </c>
      <c r="AQ13" s="214">
        <v>0.58196700000000001</v>
      </c>
      <c r="AR13" s="214">
        <v>0.56940000000000002</v>
      </c>
      <c r="AS13" s="214">
        <v>0.580322</v>
      </c>
      <c r="AT13" s="214">
        <v>0.57403199999999999</v>
      </c>
      <c r="AU13" s="214">
        <v>0.52896699999999996</v>
      </c>
      <c r="AV13" s="214">
        <v>0.52003200000000005</v>
      </c>
      <c r="AW13" s="214">
        <v>0.55923299999999998</v>
      </c>
      <c r="AX13" s="214">
        <v>0.57758100000000001</v>
      </c>
      <c r="AY13" s="214">
        <v>0.58058100000000001</v>
      </c>
      <c r="AZ13" s="214">
        <v>0.56558600000000003</v>
      </c>
      <c r="BA13" s="214">
        <v>0.58570999999999995</v>
      </c>
      <c r="BB13" s="214">
        <v>0.59096700000000002</v>
      </c>
      <c r="BC13" s="214">
        <v>0.60916099999999995</v>
      </c>
      <c r="BD13" s="214">
        <v>0.58966700000000005</v>
      </c>
      <c r="BE13" s="214">
        <v>0.58412900000000001</v>
      </c>
      <c r="BF13" s="214">
        <v>0.57071000000000005</v>
      </c>
      <c r="BG13" s="214">
        <v>0.57569999999999999</v>
      </c>
      <c r="BH13" s="214">
        <v>0.55616659999999996</v>
      </c>
      <c r="BI13" s="214">
        <v>0.57971640000000002</v>
      </c>
      <c r="BJ13" s="355">
        <v>0.60586090000000004</v>
      </c>
      <c r="BK13" s="355">
        <v>0.56743509999999997</v>
      </c>
      <c r="BL13" s="355">
        <v>0.56989999999999996</v>
      </c>
      <c r="BM13" s="355">
        <v>0.58002609999999999</v>
      </c>
      <c r="BN13" s="355">
        <v>0.59483330000000001</v>
      </c>
      <c r="BO13" s="355">
        <v>0.59714120000000004</v>
      </c>
      <c r="BP13" s="355">
        <v>0.61298969999999997</v>
      </c>
      <c r="BQ13" s="355">
        <v>0.61445700000000003</v>
      </c>
      <c r="BR13" s="355">
        <v>0.60888549999999997</v>
      </c>
      <c r="BS13" s="355">
        <v>0.59020689999999998</v>
      </c>
      <c r="BT13" s="355">
        <v>0.56374029999999997</v>
      </c>
      <c r="BU13" s="355">
        <v>0.59356200000000003</v>
      </c>
      <c r="BV13" s="355">
        <v>0.61769759999999996</v>
      </c>
    </row>
    <row r="14" spans="1:74" x14ac:dyDescent="0.2">
      <c r="A14" s="640" t="s">
        <v>1203</v>
      </c>
      <c r="B14" s="641" t="s">
        <v>1195</v>
      </c>
      <c r="C14" s="214">
        <v>-0.13045100000000001</v>
      </c>
      <c r="D14" s="214">
        <v>-5.2585E-2</v>
      </c>
      <c r="E14" s="214">
        <v>0.124227</v>
      </c>
      <c r="F14" s="214">
        <v>0.25453399999999998</v>
      </c>
      <c r="G14" s="214">
        <v>0.26812999999999998</v>
      </c>
      <c r="H14" s="214">
        <v>0.24026600000000001</v>
      </c>
      <c r="I14" s="214">
        <v>0.26100099999999998</v>
      </c>
      <c r="J14" s="214">
        <v>0.21732299999999999</v>
      </c>
      <c r="K14" s="214">
        <v>1.3767E-2</v>
      </c>
      <c r="L14" s="214">
        <v>-8.9482999999999993E-2</v>
      </c>
      <c r="M14" s="214">
        <v>-0.202399</v>
      </c>
      <c r="N14" s="214">
        <v>-0.204064</v>
      </c>
      <c r="O14" s="214">
        <v>-0.13958100000000001</v>
      </c>
      <c r="P14" s="214">
        <v>-6.5393000000000007E-2</v>
      </c>
      <c r="Q14" s="214">
        <v>8.1935999999999995E-2</v>
      </c>
      <c r="R14" s="214">
        <v>0.24543400000000001</v>
      </c>
      <c r="S14" s="214">
        <v>0.28042</v>
      </c>
      <c r="T14" s="214">
        <v>0.268901</v>
      </c>
      <c r="U14" s="214">
        <v>0.275453</v>
      </c>
      <c r="V14" s="214">
        <v>0.23783899999999999</v>
      </c>
      <c r="W14" s="214">
        <v>4.6334E-2</v>
      </c>
      <c r="X14" s="214">
        <v>-0.13190299999999999</v>
      </c>
      <c r="Y14" s="214">
        <v>-0.26316699999999998</v>
      </c>
      <c r="Z14" s="214">
        <v>-0.23025799999999999</v>
      </c>
      <c r="AA14" s="214">
        <v>-0.18396699999999999</v>
      </c>
      <c r="AB14" s="214">
        <v>-7.4106000000000005E-2</v>
      </c>
      <c r="AC14" s="214">
        <v>9.7063999999999998E-2</v>
      </c>
      <c r="AD14" s="214">
        <v>0.25426700000000002</v>
      </c>
      <c r="AE14" s="214">
        <v>0.28412900000000002</v>
      </c>
      <c r="AF14" s="214">
        <v>0.27136700000000002</v>
      </c>
      <c r="AG14" s="214">
        <v>0.29025899999999999</v>
      </c>
      <c r="AH14" s="214">
        <v>0.278387</v>
      </c>
      <c r="AI14" s="214">
        <v>5.2533999999999997E-2</v>
      </c>
      <c r="AJ14" s="214">
        <v>-8.9901999999999996E-2</v>
      </c>
      <c r="AK14" s="214">
        <v>-0.221167</v>
      </c>
      <c r="AL14" s="214">
        <v>-0.24261199999999999</v>
      </c>
      <c r="AM14" s="214">
        <v>-0.17312900000000001</v>
      </c>
      <c r="AN14" s="214">
        <v>-0.13507</v>
      </c>
      <c r="AO14" s="214">
        <v>6.7516000000000007E-2</v>
      </c>
      <c r="AP14" s="214">
        <v>0.22043399999999999</v>
      </c>
      <c r="AQ14" s="214">
        <v>0.29693599999999998</v>
      </c>
      <c r="AR14" s="214">
        <v>0.2893</v>
      </c>
      <c r="AS14" s="214">
        <v>0.26645099999999999</v>
      </c>
      <c r="AT14" s="214">
        <v>0.26129000000000002</v>
      </c>
      <c r="AU14" s="214">
        <v>4.8499E-2</v>
      </c>
      <c r="AV14" s="214">
        <v>-8.4806999999999994E-2</v>
      </c>
      <c r="AW14" s="214">
        <v>-0.22289999999999999</v>
      </c>
      <c r="AX14" s="214">
        <v>-0.25219399999999997</v>
      </c>
      <c r="AY14" s="214">
        <v>-0.24013000000000001</v>
      </c>
      <c r="AZ14" s="214">
        <v>-0.15124099999999999</v>
      </c>
      <c r="BA14" s="214">
        <v>6.5129000000000006E-2</v>
      </c>
      <c r="BB14" s="214">
        <v>0.225499</v>
      </c>
      <c r="BC14" s="214">
        <v>0.274839</v>
      </c>
      <c r="BD14" s="214">
        <v>0.28889999999999999</v>
      </c>
      <c r="BE14" s="214">
        <v>0.27422600000000003</v>
      </c>
      <c r="BF14" s="214">
        <v>0.25129000000000001</v>
      </c>
      <c r="BG14" s="214">
        <v>6.3934000000000005E-2</v>
      </c>
      <c r="BH14" s="214">
        <v>-8.6751999999999996E-2</v>
      </c>
      <c r="BI14" s="214">
        <v>-0.21052199999999999</v>
      </c>
      <c r="BJ14" s="355">
        <v>-0.22384599999999999</v>
      </c>
      <c r="BK14" s="355">
        <v>-0.15521470000000001</v>
      </c>
      <c r="BL14" s="355">
        <v>-9.7702600000000001E-2</v>
      </c>
      <c r="BM14" s="355">
        <v>6.9239200000000001E-2</v>
      </c>
      <c r="BN14" s="355">
        <v>0.22878039999999999</v>
      </c>
      <c r="BO14" s="355">
        <v>0.26598100000000002</v>
      </c>
      <c r="BP14" s="355">
        <v>0.2630538</v>
      </c>
      <c r="BQ14" s="355">
        <v>0.26728479999999999</v>
      </c>
      <c r="BR14" s="355">
        <v>0.25045980000000001</v>
      </c>
      <c r="BS14" s="355">
        <v>3.3773600000000001E-2</v>
      </c>
      <c r="BT14" s="355">
        <v>-8.6751999999999996E-2</v>
      </c>
      <c r="BU14" s="355">
        <v>-0.21052199999999999</v>
      </c>
      <c r="BV14" s="355">
        <v>-0.22384599999999999</v>
      </c>
    </row>
    <row r="15" spans="1:74" x14ac:dyDescent="0.2">
      <c r="A15" s="640"/>
      <c r="B15" s="155" t="s">
        <v>1204</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648"/>
      <c r="AZ15" s="648"/>
      <c r="BA15" s="648"/>
      <c r="BB15" s="648"/>
      <c r="BC15" s="648"/>
      <c r="BD15" s="648"/>
      <c r="BE15" s="648"/>
      <c r="BF15" s="648"/>
      <c r="BG15" s="648"/>
      <c r="BH15" s="648"/>
      <c r="BI15" s="648"/>
      <c r="BJ15" s="405"/>
      <c r="BK15" s="405"/>
      <c r="BL15" s="405"/>
      <c r="BM15" s="405"/>
      <c r="BN15" s="405"/>
      <c r="BO15" s="405"/>
      <c r="BP15" s="405"/>
      <c r="BQ15" s="405"/>
      <c r="BR15" s="405"/>
      <c r="BS15" s="405"/>
      <c r="BT15" s="405"/>
      <c r="BU15" s="405"/>
      <c r="BV15" s="405"/>
    </row>
    <row r="16" spans="1:74" x14ac:dyDescent="0.2">
      <c r="A16" s="640" t="s">
        <v>1205</v>
      </c>
      <c r="B16" s="641" t="s">
        <v>1197</v>
      </c>
      <c r="C16" s="214">
        <v>-1.8935E-2</v>
      </c>
      <c r="D16" s="214">
        <v>-1.8620000000000001E-2</v>
      </c>
      <c r="E16" s="214">
        <v>-1.7774000000000002E-2</v>
      </c>
      <c r="F16" s="214">
        <v>-1.7565999999999998E-2</v>
      </c>
      <c r="G16" s="214">
        <v>-1.7935E-2</v>
      </c>
      <c r="H16" s="214">
        <v>-1.78E-2</v>
      </c>
      <c r="I16" s="214">
        <v>-1.7096E-2</v>
      </c>
      <c r="J16" s="214">
        <v>-1.7967E-2</v>
      </c>
      <c r="K16" s="214">
        <v>-1.7632999999999999E-2</v>
      </c>
      <c r="L16" s="214">
        <v>-1.7838E-2</v>
      </c>
      <c r="M16" s="214">
        <v>-1.7933000000000001E-2</v>
      </c>
      <c r="N16" s="214">
        <v>-1.7160999999999999E-2</v>
      </c>
      <c r="O16" s="214">
        <v>-1.6386999999999999E-2</v>
      </c>
      <c r="P16" s="214">
        <v>-1.7000000000000001E-2</v>
      </c>
      <c r="Q16" s="214">
        <v>-1.7160999999999999E-2</v>
      </c>
      <c r="R16" s="214">
        <v>-1.8100000000000002E-2</v>
      </c>
      <c r="S16" s="214">
        <v>-1.8870999999999999E-2</v>
      </c>
      <c r="T16" s="214">
        <v>-1.9033000000000001E-2</v>
      </c>
      <c r="U16" s="214">
        <v>-1.8773999999999999E-2</v>
      </c>
      <c r="V16" s="214">
        <v>-1.7967E-2</v>
      </c>
      <c r="W16" s="214">
        <v>-1.84E-2</v>
      </c>
      <c r="X16" s="214">
        <v>-1.8870999999999999E-2</v>
      </c>
      <c r="Y16" s="214">
        <v>-1.8966E-2</v>
      </c>
      <c r="Z16" s="214">
        <v>-1.8936000000000001E-2</v>
      </c>
      <c r="AA16" s="214">
        <v>-1.8806E-2</v>
      </c>
      <c r="AB16" s="214">
        <v>-1.8891999999999999E-2</v>
      </c>
      <c r="AC16" s="214">
        <v>-1.9193000000000002E-2</v>
      </c>
      <c r="AD16" s="214">
        <v>-1.9932999999999999E-2</v>
      </c>
      <c r="AE16" s="214">
        <v>-2.0032000000000001E-2</v>
      </c>
      <c r="AF16" s="214">
        <v>-1.9966000000000001E-2</v>
      </c>
      <c r="AG16" s="214">
        <v>-2.0129000000000001E-2</v>
      </c>
      <c r="AH16" s="214">
        <v>-1.9418999999999999E-2</v>
      </c>
      <c r="AI16" s="214">
        <v>-1.9665999999999999E-2</v>
      </c>
      <c r="AJ16" s="214">
        <v>-1.8967000000000001E-2</v>
      </c>
      <c r="AK16" s="214">
        <v>-0.02</v>
      </c>
      <c r="AL16" s="214">
        <v>-2.0934999999999999E-2</v>
      </c>
      <c r="AM16" s="214">
        <v>-2.0192999999999999E-2</v>
      </c>
      <c r="AN16" s="214">
        <v>-2.0677999999999998E-2</v>
      </c>
      <c r="AO16" s="214">
        <v>-2.0677000000000001E-2</v>
      </c>
      <c r="AP16" s="214">
        <v>-2.0299999999999999E-2</v>
      </c>
      <c r="AQ16" s="214">
        <v>-2.0967E-2</v>
      </c>
      <c r="AR16" s="214">
        <v>-2.1533E-2</v>
      </c>
      <c r="AS16" s="214">
        <v>-2.1194000000000001E-2</v>
      </c>
      <c r="AT16" s="214">
        <v>-2.0742E-2</v>
      </c>
      <c r="AU16" s="214">
        <v>-2.0532999999999999E-2</v>
      </c>
      <c r="AV16" s="214">
        <v>-2.1257999999999999E-2</v>
      </c>
      <c r="AW16" s="214">
        <v>-2.1566999999999999E-2</v>
      </c>
      <c r="AX16" s="214">
        <v>-2.1999999999999999E-2</v>
      </c>
      <c r="AY16" s="214">
        <v>-2.1419000000000001E-2</v>
      </c>
      <c r="AZ16" s="214">
        <v>-2.1378999999999999E-2</v>
      </c>
      <c r="BA16" s="214">
        <v>-2.129E-2</v>
      </c>
      <c r="BB16" s="214">
        <v>-2.0500000000000001E-2</v>
      </c>
      <c r="BC16" s="214">
        <v>-2.1387E-2</v>
      </c>
      <c r="BD16" s="214">
        <v>-2.2166999999999999E-2</v>
      </c>
      <c r="BE16" s="214">
        <v>-2.1257999999999999E-2</v>
      </c>
      <c r="BF16" s="214">
        <v>-2.1580999999999999E-2</v>
      </c>
      <c r="BG16" s="214">
        <v>-2.1666999999999999E-2</v>
      </c>
      <c r="BH16" s="214">
        <v>-1.9377399999999999E-2</v>
      </c>
      <c r="BI16" s="214">
        <v>-1.9887200000000001E-2</v>
      </c>
      <c r="BJ16" s="355">
        <v>-1.9991700000000001E-2</v>
      </c>
      <c r="BK16" s="355">
        <v>-2.0232400000000001E-2</v>
      </c>
      <c r="BL16" s="355">
        <v>-1.9821800000000001E-2</v>
      </c>
      <c r="BM16" s="355">
        <v>-1.9879299999999999E-2</v>
      </c>
      <c r="BN16" s="355">
        <v>-1.9726500000000001E-2</v>
      </c>
      <c r="BO16" s="355">
        <v>-1.9883499999999998E-2</v>
      </c>
      <c r="BP16" s="355">
        <v>-2.0128199999999999E-2</v>
      </c>
      <c r="BQ16" s="355">
        <v>-2.00707E-2</v>
      </c>
      <c r="BR16" s="355">
        <v>-1.9930199999999999E-2</v>
      </c>
      <c r="BS16" s="355">
        <v>-1.99761E-2</v>
      </c>
      <c r="BT16" s="355">
        <v>-1.98096E-2</v>
      </c>
      <c r="BU16" s="355">
        <v>-2.0489199999999999E-2</v>
      </c>
      <c r="BV16" s="355">
        <v>-2.02349E-2</v>
      </c>
    </row>
    <row r="17" spans="1:74" x14ac:dyDescent="0.2">
      <c r="A17" s="640"/>
      <c r="B17" s="641"/>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648"/>
      <c r="AZ17" s="648"/>
      <c r="BA17" s="405"/>
      <c r="BB17" s="648"/>
      <c r="BC17" s="648"/>
      <c r="BD17" s="648"/>
      <c r="BE17" s="648"/>
      <c r="BF17" s="648"/>
      <c r="BG17" s="648"/>
      <c r="BH17" s="648"/>
      <c r="BI17" s="648"/>
      <c r="BJ17" s="405"/>
      <c r="BK17" s="405"/>
      <c r="BL17" s="405"/>
      <c r="BM17" s="405"/>
      <c r="BN17" s="405"/>
      <c r="BO17" s="405"/>
      <c r="BP17" s="405"/>
      <c r="BQ17" s="405"/>
      <c r="BR17" s="405"/>
      <c r="BS17" s="405"/>
      <c r="BT17" s="405"/>
      <c r="BU17" s="405"/>
      <c r="BV17" s="405"/>
    </row>
    <row r="18" spans="1:74" x14ac:dyDescent="0.2">
      <c r="A18" s="639"/>
      <c r="B18" s="155" t="s">
        <v>1206</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648"/>
      <c r="AZ18" s="648"/>
      <c r="BA18" s="405"/>
      <c r="BB18" s="648"/>
      <c r="BC18" s="648"/>
      <c r="BD18" s="648"/>
      <c r="BE18" s="648"/>
      <c r="BF18" s="648"/>
      <c r="BG18" s="648"/>
      <c r="BH18" s="648"/>
      <c r="BI18" s="648"/>
      <c r="BJ18" s="405"/>
      <c r="BK18" s="405"/>
      <c r="BL18" s="405"/>
      <c r="BM18" s="405"/>
      <c r="BN18" s="405"/>
      <c r="BO18" s="405"/>
      <c r="BP18" s="405"/>
      <c r="BQ18" s="405"/>
      <c r="BR18" s="405"/>
      <c r="BS18" s="405"/>
      <c r="BT18" s="405"/>
      <c r="BU18" s="405"/>
      <c r="BV18" s="405"/>
    </row>
    <row r="19" spans="1:74" x14ac:dyDescent="0.2">
      <c r="A19" s="640" t="s">
        <v>1207</v>
      </c>
      <c r="B19" s="641" t="s">
        <v>1208</v>
      </c>
      <c r="C19" s="214">
        <v>3.5399999999999999E-4</v>
      </c>
      <c r="D19" s="214">
        <v>3.4400000000000001E-4</v>
      </c>
      <c r="E19" s="214">
        <v>2.5799999999999998E-4</v>
      </c>
      <c r="F19" s="214">
        <v>3.3300000000000002E-4</v>
      </c>
      <c r="G19" s="214">
        <v>3.2200000000000002E-4</v>
      </c>
      <c r="H19" s="214">
        <v>2.6600000000000001E-4</v>
      </c>
      <c r="I19" s="214">
        <v>2.9E-4</v>
      </c>
      <c r="J19" s="214">
        <v>3.8699999999999997E-4</v>
      </c>
      <c r="K19" s="214">
        <v>3.3300000000000002E-4</v>
      </c>
      <c r="L19" s="214">
        <v>1.93E-4</v>
      </c>
      <c r="M19" s="214">
        <v>4.0000000000000002E-4</v>
      </c>
      <c r="N19" s="214">
        <v>2.9E-4</v>
      </c>
      <c r="O19" s="214">
        <v>3.5399999999999999E-4</v>
      </c>
      <c r="P19" s="214">
        <v>2.8499999999999999E-4</v>
      </c>
      <c r="Q19" s="214">
        <v>3.5399999999999999E-4</v>
      </c>
      <c r="R19" s="214">
        <v>2.9999999999999997E-4</v>
      </c>
      <c r="S19" s="214">
        <v>3.8699999999999997E-4</v>
      </c>
      <c r="T19" s="214">
        <v>2.6600000000000001E-4</v>
      </c>
      <c r="U19" s="214">
        <v>3.8699999999999997E-4</v>
      </c>
      <c r="V19" s="214">
        <v>3.8699999999999997E-4</v>
      </c>
      <c r="W19" s="214">
        <v>2.9999999999999997E-4</v>
      </c>
      <c r="X19" s="214">
        <v>3.5399999999999999E-4</v>
      </c>
      <c r="Y19" s="214">
        <v>3.6600000000000001E-4</v>
      </c>
      <c r="Z19" s="214">
        <v>2.9E-4</v>
      </c>
      <c r="AA19" s="214">
        <v>-1.4031999999999999E-2</v>
      </c>
      <c r="AB19" s="214">
        <v>-2.3713999999999999E-2</v>
      </c>
      <c r="AC19" s="214">
        <v>-2.0645E-2</v>
      </c>
      <c r="AD19" s="214">
        <v>-1.6466999999999999E-2</v>
      </c>
      <c r="AE19" s="214">
        <v>-2.8289999999999999E-2</v>
      </c>
      <c r="AF19" s="214">
        <v>-2.3800000000000002E-2</v>
      </c>
      <c r="AG19" s="214">
        <v>-3.8646E-2</v>
      </c>
      <c r="AH19" s="214">
        <v>-5.6418999999999997E-2</v>
      </c>
      <c r="AI19" s="214">
        <v>-4.5267000000000002E-2</v>
      </c>
      <c r="AJ19" s="214">
        <v>-6.2516000000000002E-2</v>
      </c>
      <c r="AK19" s="214">
        <v>-4.8432999999999997E-2</v>
      </c>
      <c r="AL19" s="214">
        <v>-7.0031999999999997E-2</v>
      </c>
      <c r="AM19" s="214">
        <v>-6.6968E-2</v>
      </c>
      <c r="AN19" s="214">
        <v>-7.0749999999999993E-2</v>
      </c>
      <c r="AO19" s="214">
        <v>-5.5E-2</v>
      </c>
      <c r="AP19" s="214">
        <v>-6.2167E-2</v>
      </c>
      <c r="AQ19" s="214">
        <v>-7.7482999999999996E-2</v>
      </c>
      <c r="AR19" s="214">
        <v>-7.0000000000000007E-2</v>
      </c>
      <c r="AS19" s="214">
        <v>-6.5290000000000001E-2</v>
      </c>
      <c r="AT19" s="214">
        <v>-0.06</v>
      </c>
      <c r="AU19" s="214">
        <v>-5.1067000000000001E-2</v>
      </c>
      <c r="AV19" s="214">
        <v>-6.8160999999999999E-2</v>
      </c>
      <c r="AW19" s="214">
        <v>-6.5866999999999995E-2</v>
      </c>
      <c r="AX19" s="214">
        <v>-6.3450999999999994E-2</v>
      </c>
      <c r="AY19" s="214">
        <v>-8.2807000000000006E-2</v>
      </c>
      <c r="AZ19" s="214">
        <v>-7.5759000000000007E-2</v>
      </c>
      <c r="BA19" s="214">
        <v>-8.4554000000000004E-2</v>
      </c>
      <c r="BB19" s="214">
        <v>-8.6230000000000001E-2</v>
      </c>
      <c r="BC19" s="214">
        <v>-9.4298000000000007E-2</v>
      </c>
      <c r="BD19" s="214">
        <v>-8.0451999999999996E-2</v>
      </c>
      <c r="BE19" s="214">
        <v>-9.0400999999999995E-2</v>
      </c>
      <c r="BF19" s="214">
        <v>-0.105042</v>
      </c>
      <c r="BG19" s="214">
        <v>-0.11554399999999999</v>
      </c>
      <c r="BH19" s="214">
        <v>-9.1429800000000006E-2</v>
      </c>
      <c r="BI19" s="214">
        <v>-0.1198708</v>
      </c>
      <c r="BJ19" s="355">
        <v>-0.1654708</v>
      </c>
      <c r="BK19" s="355">
        <v>-0.1862753</v>
      </c>
      <c r="BL19" s="355">
        <v>-0.19009499999999999</v>
      </c>
      <c r="BM19" s="355">
        <v>-0.2081636</v>
      </c>
      <c r="BN19" s="355">
        <v>-0.21092739999999999</v>
      </c>
      <c r="BO19" s="355">
        <v>-0.2464372</v>
      </c>
      <c r="BP19" s="355">
        <v>-0.25371460000000001</v>
      </c>
      <c r="BQ19" s="355">
        <v>-0.25126720000000002</v>
      </c>
      <c r="BR19" s="355">
        <v>-0.25337229999999999</v>
      </c>
      <c r="BS19" s="355">
        <v>-0.27346409999999999</v>
      </c>
      <c r="BT19" s="355">
        <v>-0.27459169999999999</v>
      </c>
      <c r="BU19" s="355">
        <v>-0.27759319999999998</v>
      </c>
      <c r="BV19" s="355">
        <v>-0.29780889999999999</v>
      </c>
    </row>
    <row r="20" spans="1:74" x14ac:dyDescent="0.2">
      <c r="A20" s="640" t="s">
        <v>1209</v>
      </c>
      <c r="B20" s="641" t="s">
        <v>1219</v>
      </c>
      <c r="C20" s="214">
        <v>-1.8508E-2</v>
      </c>
      <c r="D20" s="214">
        <v>-1.9168000000000001E-2</v>
      </c>
      <c r="E20" s="214">
        <v>-4.2883999999999999E-2</v>
      </c>
      <c r="F20" s="214">
        <v>-7.2405999999999998E-2</v>
      </c>
      <c r="G20" s="214">
        <v>-3.8953000000000002E-2</v>
      </c>
      <c r="H20" s="214">
        <v>-5.7359E-2</v>
      </c>
      <c r="I20" s="214">
        <v>-5.2594000000000002E-2</v>
      </c>
      <c r="J20" s="214">
        <v>-7.0688000000000001E-2</v>
      </c>
      <c r="K20" s="214">
        <v>-4.7935999999999999E-2</v>
      </c>
      <c r="L20" s="214">
        <v>-9.8089999999999997E-2</v>
      </c>
      <c r="M20" s="214">
        <v>-9.5148999999999997E-2</v>
      </c>
      <c r="N20" s="214">
        <v>-4.2429000000000001E-2</v>
      </c>
      <c r="O20" s="214">
        <v>2.1198000000000002E-2</v>
      </c>
      <c r="P20" s="214">
        <v>-2.2957999999999999E-2</v>
      </c>
      <c r="Q20" s="214">
        <v>-0.14372199999999999</v>
      </c>
      <c r="R20" s="214">
        <v>-0.172014</v>
      </c>
      <c r="S20" s="214">
        <v>-0.22742299999999999</v>
      </c>
      <c r="T20" s="214">
        <v>-0.15632399999999999</v>
      </c>
      <c r="U20" s="214">
        <v>-0.187166</v>
      </c>
      <c r="V20" s="214">
        <v>-0.209954</v>
      </c>
      <c r="W20" s="214">
        <v>-0.24640999999999999</v>
      </c>
      <c r="X20" s="214">
        <v>-0.249893</v>
      </c>
      <c r="Y20" s="214">
        <v>-0.24096100000000001</v>
      </c>
      <c r="Z20" s="214">
        <v>-0.25353300000000001</v>
      </c>
      <c r="AA20" s="214">
        <v>-0.168263</v>
      </c>
      <c r="AB20" s="214">
        <v>-0.120921</v>
      </c>
      <c r="AC20" s="214">
        <v>-0.208513</v>
      </c>
      <c r="AD20" s="214">
        <v>-0.32799400000000001</v>
      </c>
      <c r="AE20" s="214">
        <v>-0.38427800000000001</v>
      </c>
      <c r="AF20" s="214">
        <v>-0.29239500000000002</v>
      </c>
      <c r="AG20" s="214">
        <v>-0.371724</v>
      </c>
      <c r="AH20" s="214">
        <v>-0.327511</v>
      </c>
      <c r="AI20" s="214">
        <v>-0.38677800000000001</v>
      </c>
      <c r="AJ20" s="214">
        <v>-0.44963900000000001</v>
      </c>
      <c r="AK20" s="214">
        <v>-0.33450400000000002</v>
      </c>
      <c r="AL20" s="214">
        <v>-0.39369999999999999</v>
      </c>
      <c r="AM20" s="214">
        <v>-0.35463099999999997</v>
      </c>
      <c r="AN20" s="214">
        <v>-0.49879499999999999</v>
      </c>
      <c r="AO20" s="214">
        <v>-0.32284600000000002</v>
      </c>
      <c r="AP20" s="214">
        <v>-0.50121800000000005</v>
      </c>
      <c r="AQ20" s="214">
        <v>-0.491483</v>
      </c>
      <c r="AR20" s="214">
        <v>-0.44181100000000001</v>
      </c>
      <c r="AS20" s="214">
        <v>-0.499282</v>
      </c>
      <c r="AT20" s="214">
        <v>-0.48520099999999999</v>
      </c>
      <c r="AU20" s="214">
        <v>-0.64720299999999997</v>
      </c>
      <c r="AV20" s="214">
        <v>-0.48512899999999998</v>
      </c>
      <c r="AW20" s="214">
        <v>-0.56873099999999999</v>
      </c>
      <c r="AX20" s="214">
        <v>-0.60533800000000004</v>
      </c>
      <c r="AY20" s="214">
        <v>-0.718916</v>
      </c>
      <c r="AZ20" s="214">
        <v>-0.69403599999999999</v>
      </c>
      <c r="BA20" s="214">
        <v>-0.55061800000000005</v>
      </c>
      <c r="BB20" s="214">
        <v>-0.59719900000000004</v>
      </c>
      <c r="BC20" s="214">
        <v>-0.79309499999999999</v>
      </c>
      <c r="BD20" s="214">
        <v>-0.64655899999999999</v>
      </c>
      <c r="BE20" s="214">
        <v>-0.65090499999999996</v>
      </c>
      <c r="BF20" s="214">
        <v>-0.55849899999999997</v>
      </c>
      <c r="BG20" s="214">
        <v>-0.47464600000000001</v>
      </c>
      <c r="BH20" s="214">
        <v>-0.68809677419000004</v>
      </c>
      <c r="BI20" s="214">
        <v>-0.65975024000000004</v>
      </c>
      <c r="BJ20" s="355">
        <v>-0.78025069999999996</v>
      </c>
      <c r="BK20" s="355">
        <v>-0.67842139999999995</v>
      </c>
      <c r="BL20" s="355">
        <v>-0.7605942</v>
      </c>
      <c r="BM20" s="355">
        <v>-0.55873490000000003</v>
      </c>
      <c r="BN20" s="355">
        <v>-0.69497439999999999</v>
      </c>
      <c r="BO20" s="355">
        <v>-0.70141730000000002</v>
      </c>
      <c r="BP20" s="355">
        <v>-0.60530070000000002</v>
      </c>
      <c r="BQ20" s="355">
        <v>-0.65207930000000003</v>
      </c>
      <c r="BR20" s="355">
        <v>-0.65284960000000003</v>
      </c>
      <c r="BS20" s="355">
        <v>-0.71296060000000006</v>
      </c>
      <c r="BT20" s="355">
        <v>-0.73371640000000005</v>
      </c>
      <c r="BU20" s="355">
        <v>-0.72364430000000002</v>
      </c>
      <c r="BV20" s="355">
        <v>-0.78593310000000005</v>
      </c>
    </row>
    <row r="21" spans="1:74" x14ac:dyDescent="0.2">
      <c r="A21" s="640" t="s">
        <v>1210</v>
      </c>
      <c r="B21" s="641" t="s">
        <v>1211</v>
      </c>
      <c r="C21" s="214">
        <v>7.744E-3</v>
      </c>
      <c r="D21" s="214">
        <v>-2.8010000000000001E-3</v>
      </c>
      <c r="E21" s="214">
        <v>-7.1720000000000004E-3</v>
      </c>
      <c r="F21" s="214">
        <v>-6.6870000000000002E-3</v>
      </c>
      <c r="G21" s="214">
        <v>1.8699999999999999E-4</v>
      </c>
      <c r="H21" s="214">
        <v>-6.3200000000000001E-3</v>
      </c>
      <c r="I21" s="214">
        <v>-1.6836E-2</v>
      </c>
      <c r="J21" s="214">
        <v>5.2420000000000001E-3</v>
      </c>
      <c r="K21" s="214">
        <v>6.1590000000000004E-3</v>
      </c>
      <c r="L21" s="214">
        <v>7.659E-3</v>
      </c>
      <c r="M21" s="214">
        <v>-4.0540000000000003E-3</v>
      </c>
      <c r="N21" s="214">
        <v>5.0100000000000003E-4</v>
      </c>
      <c r="O21" s="214">
        <v>1.1839999999999999E-3</v>
      </c>
      <c r="P21" s="214">
        <v>-7.8079999999999998E-3</v>
      </c>
      <c r="Q21" s="214">
        <v>-9.1009999999999997E-3</v>
      </c>
      <c r="R21" s="214">
        <v>-8.3850000000000001E-3</v>
      </c>
      <c r="S21" s="214">
        <v>-1.2833000000000001E-2</v>
      </c>
      <c r="T21" s="214">
        <v>-1.1531E-2</v>
      </c>
      <c r="U21" s="214">
        <v>-2.7352999999999999E-2</v>
      </c>
      <c r="V21" s="214">
        <v>-1.9314999999999999E-2</v>
      </c>
      <c r="W21" s="214">
        <v>-8.685E-3</v>
      </c>
      <c r="X21" s="214">
        <v>3.7590000000000002E-3</v>
      </c>
      <c r="Y21" s="214">
        <v>3.3430000000000001E-3</v>
      </c>
      <c r="Z21" s="214">
        <v>-9.7610000000000006E-3</v>
      </c>
      <c r="AA21" s="214">
        <v>-5.0366000000000001E-2</v>
      </c>
      <c r="AB21" s="214">
        <v>-8.7829999999999991E-3</v>
      </c>
      <c r="AC21" s="214">
        <v>-6.547E-2</v>
      </c>
      <c r="AD21" s="214">
        <v>-4.7218999999999997E-2</v>
      </c>
      <c r="AE21" s="214">
        <v>-6.5555000000000002E-2</v>
      </c>
      <c r="AF21" s="214">
        <v>-5.4845999999999999E-2</v>
      </c>
      <c r="AG21" s="214">
        <v>-8.4752999999999995E-2</v>
      </c>
      <c r="AH21" s="214">
        <v>-9.5329999999999998E-2</v>
      </c>
      <c r="AI21" s="214">
        <v>-9.2828999999999995E-2</v>
      </c>
      <c r="AJ21" s="214">
        <v>-4.5268999999999997E-2</v>
      </c>
      <c r="AK21" s="214">
        <v>-2.8816999999999999E-2</v>
      </c>
      <c r="AL21" s="214">
        <v>-2.9146999999999999E-2</v>
      </c>
      <c r="AM21" s="214">
        <v>-2.2613999999999999E-2</v>
      </c>
      <c r="AN21" s="214">
        <v>-4.6317999999999998E-2</v>
      </c>
      <c r="AO21" s="214">
        <v>-7.7116000000000004E-2</v>
      </c>
      <c r="AP21" s="214">
        <v>-6.3682000000000002E-2</v>
      </c>
      <c r="AQ21" s="214">
        <v>-9.6129999999999993E-2</v>
      </c>
      <c r="AR21" s="214">
        <v>-0.12427199999999999</v>
      </c>
      <c r="AS21" s="214">
        <v>-0.10988199999999999</v>
      </c>
      <c r="AT21" s="214">
        <v>-0.118114</v>
      </c>
      <c r="AU21" s="214">
        <v>-9.0189000000000005E-2</v>
      </c>
      <c r="AV21" s="214">
        <v>-9.7112000000000004E-2</v>
      </c>
      <c r="AW21" s="214">
        <v>-9.1506000000000004E-2</v>
      </c>
      <c r="AX21" s="214">
        <v>-5.7280999999999999E-2</v>
      </c>
      <c r="AY21" s="214">
        <v>-5.6177999999999999E-2</v>
      </c>
      <c r="AZ21" s="214">
        <v>-4.2817000000000001E-2</v>
      </c>
      <c r="BA21" s="214">
        <v>-0.100229</v>
      </c>
      <c r="BB21" s="214">
        <v>-0.12717100000000001</v>
      </c>
      <c r="BC21" s="214">
        <v>-0.13548299999999999</v>
      </c>
      <c r="BD21" s="214">
        <v>-9.3460000000000001E-2</v>
      </c>
      <c r="BE21" s="214">
        <v>-8.8403999999999996E-2</v>
      </c>
      <c r="BF21" s="214">
        <v>-4.5562999999999999E-2</v>
      </c>
      <c r="BG21" s="214">
        <v>-9.6383999999999997E-2</v>
      </c>
      <c r="BH21" s="214">
        <v>-0.1460612</v>
      </c>
      <c r="BI21" s="214">
        <v>-0.13524949999999999</v>
      </c>
      <c r="BJ21" s="355">
        <v>-0.13114529999999999</v>
      </c>
      <c r="BK21" s="355">
        <v>-9.7322199999999998E-2</v>
      </c>
      <c r="BL21" s="355">
        <v>-9.3894599999999995E-2</v>
      </c>
      <c r="BM21" s="355">
        <v>-0.1200309</v>
      </c>
      <c r="BN21" s="355">
        <v>-0.1279294</v>
      </c>
      <c r="BO21" s="355">
        <v>-0.16162480000000001</v>
      </c>
      <c r="BP21" s="355">
        <v>-0.16071440000000001</v>
      </c>
      <c r="BQ21" s="355">
        <v>-0.16999020000000001</v>
      </c>
      <c r="BR21" s="355">
        <v>-0.18287439999999999</v>
      </c>
      <c r="BS21" s="355">
        <v>-0.18375440000000001</v>
      </c>
      <c r="BT21" s="355">
        <v>-0.17740939999999999</v>
      </c>
      <c r="BU21" s="355">
        <v>-0.153034</v>
      </c>
      <c r="BV21" s="355">
        <v>-0.14503450000000001</v>
      </c>
    </row>
    <row r="22" spans="1:74" x14ac:dyDescent="0.2">
      <c r="A22" s="640" t="s">
        <v>192</v>
      </c>
      <c r="B22" s="641" t="s">
        <v>1212</v>
      </c>
      <c r="C22" s="214">
        <v>-3.4039E-2</v>
      </c>
      <c r="D22" s="214">
        <v>-0.110239</v>
      </c>
      <c r="E22" s="214">
        <v>-8.2860000000000003E-2</v>
      </c>
      <c r="F22" s="214">
        <v>-7.4591000000000005E-2</v>
      </c>
      <c r="G22" s="214">
        <v>-6.9490999999999997E-2</v>
      </c>
      <c r="H22" s="214">
        <v>-0.111069</v>
      </c>
      <c r="I22" s="214">
        <v>-9.0130000000000002E-2</v>
      </c>
      <c r="J22" s="214">
        <v>-8.0170000000000005E-2</v>
      </c>
      <c r="K22" s="214">
        <v>-0.12925700000000001</v>
      </c>
      <c r="L22" s="214">
        <v>-0.100869</v>
      </c>
      <c r="M22" s="214">
        <v>-0.101162</v>
      </c>
      <c r="N22" s="214">
        <v>-8.3616999999999997E-2</v>
      </c>
      <c r="O22" s="214">
        <v>-5.5212999999999998E-2</v>
      </c>
      <c r="P22" s="214">
        <v>-0.13725000000000001</v>
      </c>
      <c r="Q22" s="214">
        <v>-7.5923000000000004E-2</v>
      </c>
      <c r="R22" s="214">
        <v>-5.9131999999999997E-2</v>
      </c>
      <c r="S22" s="214">
        <v>-6.1331999999999998E-2</v>
      </c>
      <c r="T22" s="214">
        <v>-2.6047000000000001E-2</v>
      </c>
      <c r="U22" s="214">
        <v>-0.181835</v>
      </c>
      <c r="V22" s="214">
        <v>-0.15587300000000001</v>
      </c>
      <c r="W22" s="214">
        <v>-3.7537000000000001E-2</v>
      </c>
      <c r="X22" s="214">
        <v>-0.20626700000000001</v>
      </c>
      <c r="Y22" s="214">
        <v>-4.7704000000000003E-2</v>
      </c>
      <c r="Z22" s="214">
        <v>-0.18892999999999999</v>
      </c>
      <c r="AA22" s="214">
        <v>-0.147455</v>
      </c>
      <c r="AB22" s="214">
        <v>-0.11847000000000001</v>
      </c>
      <c r="AC22" s="214">
        <v>-0.12967500000000001</v>
      </c>
      <c r="AD22" s="214">
        <v>-0.13894200000000001</v>
      </c>
      <c r="AE22" s="214">
        <v>-0.14385899999999999</v>
      </c>
      <c r="AF22" s="214">
        <v>-0.18390699999999999</v>
      </c>
      <c r="AG22" s="214">
        <v>-0.18493799999999999</v>
      </c>
      <c r="AH22" s="214">
        <v>-0.17299</v>
      </c>
      <c r="AI22" s="214">
        <v>-0.135162</v>
      </c>
      <c r="AJ22" s="214">
        <v>-0.130798</v>
      </c>
      <c r="AK22" s="214">
        <v>-0.16863300000000001</v>
      </c>
      <c r="AL22" s="214">
        <v>-0.162221</v>
      </c>
      <c r="AM22" s="214">
        <v>-0.168048</v>
      </c>
      <c r="AN22" s="214">
        <v>-0.208067</v>
      </c>
      <c r="AO22" s="214">
        <v>-0.128862</v>
      </c>
      <c r="AP22" s="214">
        <v>-0.12581300000000001</v>
      </c>
      <c r="AQ22" s="214">
        <v>-0.165635</v>
      </c>
      <c r="AR22" s="214">
        <v>-0.16383800000000001</v>
      </c>
      <c r="AS22" s="214">
        <v>-0.19986400000000001</v>
      </c>
      <c r="AT22" s="214">
        <v>-0.18726100000000001</v>
      </c>
      <c r="AU22" s="214">
        <v>-0.233041</v>
      </c>
      <c r="AV22" s="214">
        <v>-0.143904</v>
      </c>
      <c r="AW22" s="214">
        <v>-0.17910100000000001</v>
      </c>
      <c r="AX22" s="214">
        <v>-0.159466</v>
      </c>
      <c r="AY22" s="214">
        <v>-0.188057</v>
      </c>
      <c r="AZ22" s="214">
        <v>-0.212917</v>
      </c>
      <c r="BA22" s="214">
        <v>-0.199683</v>
      </c>
      <c r="BB22" s="214">
        <v>-0.219859</v>
      </c>
      <c r="BC22" s="214">
        <v>-0.20847399999999999</v>
      </c>
      <c r="BD22" s="214">
        <v>-0.207402</v>
      </c>
      <c r="BE22" s="214">
        <v>-0.18487400000000001</v>
      </c>
      <c r="BF22" s="214">
        <v>-0.18122099999999999</v>
      </c>
      <c r="BG22" s="214">
        <v>-0.189301</v>
      </c>
      <c r="BH22" s="214">
        <v>-0.19439110000000001</v>
      </c>
      <c r="BI22" s="214">
        <v>-0.20447599999999999</v>
      </c>
      <c r="BJ22" s="355">
        <v>-0.2225762</v>
      </c>
      <c r="BK22" s="355">
        <v>-0.20797979999999999</v>
      </c>
      <c r="BL22" s="355">
        <v>-0.2395332</v>
      </c>
      <c r="BM22" s="355">
        <v>-0.19905010000000001</v>
      </c>
      <c r="BN22" s="355">
        <v>-0.19696140000000001</v>
      </c>
      <c r="BO22" s="355">
        <v>-0.19406989999999999</v>
      </c>
      <c r="BP22" s="355">
        <v>-0.20473469999999999</v>
      </c>
      <c r="BQ22" s="355">
        <v>-0.25201089999999998</v>
      </c>
      <c r="BR22" s="355">
        <v>-0.24642269999999999</v>
      </c>
      <c r="BS22" s="355">
        <v>-0.25806639999999997</v>
      </c>
      <c r="BT22" s="355">
        <v>-0.24607589999999999</v>
      </c>
      <c r="BU22" s="355">
        <v>-0.24287039999999999</v>
      </c>
      <c r="BV22" s="355">
        <v>-0.2230964</v>
      </c>
    </row>
    <row r="23" spans="1:74" x14ac:dyDescent="0.2">
      <c r="A23" s="640"/>
      <c r="B23" s="641"/>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648"/>
      <c r="AZ23" s="648"/>
      <c r="BA23" s="648"/>
      <c r="BB23" s="648"/>
      <c r="BC23" s="648"/>
      <c r="BD23" s="648"/>
      <c r="BE23" s="648"/>
      <c r="BF23" s="648"/>
      <c r="BG23" s="648"/>
      <c r="BH23" s="648"/>
      <c r="BI23" s="648"/>
      <c r="BJ23" s="405"/>
      <c r="BK23" s="405"/>
      <c r="BL23" s="405"/>
      <c r="BM23" s="405"/>
      <c r="BN23" s="405"/>
      <c r="BO23" s="405"/>
      <c r="BP23" s="405"/>
      <c r="BQ23" s="405"/>
      <c r="BR23" s="405"/>
      <c r="BS23" s="405"/>
      <c r="BT23" s="405"/>
      <c r="BU23" s="405"/>
      <c r="BV23" s="405"/>
    </row>
    <row r="24" spans="1:74" x14ac:dyDescent="0.2">
      <c r="A24" s="639"/>
      <c r="B24" s="155" t="s">
        <v>1213</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648"/>
      <c r="AZ24" s="648"/>
      <c r="BA24" s="648"/>
      <c r="BB24" s="648"/>
      <c r="BC24" s="648"/>
      <c r="BD24" s="648"/>
      <c r="BE24" s="648"/>
      <c r="BF24" s="648"/>
      <c r="BG24" s="648"/>
      <c r="BH24" s="648"/>
      <c r="BI24" s="648"/>
      <c r="BJ24" s="405"/>
      <c r="BK24" s="405"/>
      <c r="BL24" s="405"/>
      <c r="BM24" s="405"/>
      <c r="BN24" s="405"/>
      <c r="BO24" s="405"/>
      <c r="BP24" s="405"/>
      <c r="BQ24" s="405"/>
      <c r="BR24" s="405"/>
      <c r="BS24" s="405"/>
      <c r="BT24" s="405"/>
      <c r="BU24" s="405"/>
      <c r="BV24" s="405"/>
    </row>
    <row r="25" spans="1:74" x14ac:dyDescent="0.2">
      <c r="A25" s="640" t="s">
        <v>1214</v>
      </c>
      <c r="B25" s="641" t="s">
        <v>1211</v>
      </c>
      <c r="C25" s="214">
        <v>0.35280600000000001</v>
      </c>
      <c r="D25" s="214">
        <v>0.34751700000000002</v>
      </c>
      <c r="E25" s="214">
        <v>0.27967700000000001</v>
      </c>
      <c r="F25" s="214">
        <v>0.27900000000000003</v>
      </c>
      <c r="G25" s="214">
        <v>0.26219300000000001</v>
      </c>
      <c r="H25" s="214">
        <v>0.29380000000000001</v>
      </c>
      <c r="I25" s="214">
        <v>0.28854800000000003</v>
      </c>
      <c r="J25" s="214">
        <v>0.27570899999999998</v>
      </c>
      <c r="K25" s="214">
        <v>0.32490000000000002</v>
      </c>
      <c r="L25" s="214">
        <v>0.42454799999999998</v>
      </c>
      <c r="M25" s="214">
        <v>0.44579999999999997</v>
      </c>
      <c r="N25" s="214">
        <v>0.44848300000000002</v>
      </c>
      <c r="O25" s="214">
        <v>0.37274099999999999</v>
      </c>
      <c r="P25" s="214">
        <v>0.326071</v>
      </c>
      <c r="Q25" s="214">
        <v>0.30693500000000001</v>
      </c>
      <c r="R25" s="214">
        <v>0.26416600000000001</v>
      </c>
      <c r="S25" s="214">
        <v>0.239451</v>
      </c>
      <c r="T25" s="214">
        <v>0.26729999999999998</v>
      </c>
      <c r="U25" s="214">
        <v>0.27396700000000002</v>
      </c>
      <c r="V25" s="214">
        <v>0.27190300000000001</v>
      </c>
      <c r="W25" s="214">
        <v>0.37090000000000001</v>
      </c>
      <c r="X25" s="214">
        <v>0.40064499999999997</v>
      </c>
      <c r="Y25" s="214">
        <v>0.43509999999999999</v>
      </c>
      <c r="Z25" s="214">
        <v>0.43964500000000001</v>
      </c>
      <c r="AA25" s="214">
        <v>0.39203199999999999</v>
      </c>
      <c r="AB25" s="214">
        <v>0.38603500000000002</v>
      </c>
      <c r="AC25" s="214">
        <v>0.34057999999999999</v>
      </c>
      <c r="AD25" s="214">
        <v>0.28249999999999997</v>
      </c>
      <c r="AE25" s="214">
        <v>0.27128999999999998</v>
      </c>
      <c r="AF25" s="214">
        <v>0.27426600000000001</v>
      </c>
      <c r="AG25" s="214">
        <v>0.26551599999999997</v>
      </c>
      <c r="AH25" s="214">
        <v>0.28000000000000003</v>
      </c>
      <c r="AI25" s="214">
        <v>0.36913299999999999</v>
      </c>
      <c r="AJ25" s="214">
        <v>0.41822500000000001</v>
      </c>
      <c r="AK25" s="214">
        <v>0.503166</v>
      </c>
      <c r="AL25" s="214">
        <v>0.51245099999999999</v>
      </c>
      <c r="AM25" s="214">
        <v>0.45787099999999997</v>
      </c>
      <c r="AN25" s="214">
        <v>0.40550000000000003</v>
      </c>
      <c r="AO25" s="214">
        <v>0.32470900000000003</v>
      </c>
      <c r="AP25" s="214">
        <v>0.27053300000000002</v>
      </c>
      <c r="AQ25" s="214">
        <v>0.254774</v>
      </c>
      <c r="AR25" s="214">
        <v>0.27873300000000001</v>
      </c>
      <c r="AS25" s="214">
        <v>0.27954800000000002</v>
      </c>
      <c r="AT25" s="214">
        <v>0.29383900000000002</v>
      </c>
      <c r="AU25" s="214">
        <v>0.38556699999999999</v>
      </c>
      <c r="AV25" s="214">
        <v>0.44400000000000001</v>
      </c>
      <c r="AW25" s="214">
        <v>0.53756599999999999</v>
      </c>
      <c r="AX25" s="214">
        <v>0.51532299999999998</v>
      </c>
      <c r="AY25" s="214">
        <v>0.51093599999999995</v>
      </c>
      <c r="AZ25" s="214">
        <v>0.430759</v>
      </c>
      <c r="BA25" s="214">
        <v>0.346968</v>
      </c>
      <c r="BB25" s="214">
        <v>0.30919999999999997</v>
      </c>
      <c r="BC25" s="214">
        <v>0.26571</v>
      </c>
      <c r="BD25" s="214">
        <v>0.27539999999999998</v>
      </c>
      <c r="BE25" s="214">
        <v>0.27977400000000002</v>
      </c>
      <c r="BF25" s="214">
        <v>0.28299999999999997</v>
      </c>
      <c r="BG25" s="214">
        <v>0.39276699999999998</v>
      </c>
      <c r="BH25" s="214">
        <v>0.4020474</v>
      </c>
      <c r="BI25" s="214">
        <v>0.459171</v>
      </c>
      <c r="BJ25" s="355">
        <v>0.45137559999999999</v>
      </c>
      <c r="BK25" s="355">
        <v>0.41711009999999998</v>
      </c>
      <c r="BL25" s="355">
        <v>0.37524940000000001</v>
      </c>
      <c r="BM25" s="355">
        <v>0.32106440000000003</v>
      </c>
      <c r="BN25" s="355">
        <v>0.27740920000000002</v>
      </c>
      <c r="BO25" s="355">
        <v>0.26299169999999999</v>
      </c>
      <c r="BP25" s="355">
        <v>0.28197610000000001</v>
      </c>
      <c r="BQ25" s="355">
        <v>0.27772540000000001</v>
      </c>
      <c r="BR25" s="355">
        <v>0.29495440000000001</v>
      </c>
      <c r="BS25" s="355">
        <v>0.34526240000000002</v>
      </c>
      <c r="BT25" s="355">
        <v>0.42510569999999998</v>
      </c>
      <c r="BU25" s="355">
        <v>0.46278589999999997</v>
      </c>
      <c r="BV25" s="355">
        <v>0.45217750000000001</v>
      </c>
    </row>
    <row r="26" spans="1:74" x14ac:dyDescent="0.2">
      <c r="A26" s="640" t="s">
        <v>975</v>
      </c>
      <c r="B26" s="641" t="s">
        <v>1212</v>
      </c>
      <c r="C26" s="214">
        <v>0.159548</v>
      </c>
      <c r="D26" s="214">
        <v>0.18427499999999999</v>
      </c>
      <c r="E26" s="214">
        <v>0.165161</v>
      </c>
      <c r="F26" s="214">
        <v>0.172433</v>
      </c>
      <c r="G26" s="214">
        <v>0.17029</v>
      </c>
      <c r="H26" s="214">
        <v>0.14829999999999999</v>
      </c>
      <c r="I26" s="214">
        <v>0.15009600000000001</v>
      </c>
      <c r="J26" s="214">
        <v>0.16070899999999999</v>
      </c>
      <c r="K26" s="214">
        <v>0.19856599999999999</v>
      </c>
      <c r="L26" s="214">
        <v>0.19728999999999999</v>
      </c>
      <c r="M26" s="214">
        <v>0.18166599999999999</v>
      </c>
      <c r="N26" s="214">
        <v>0.19764499999999999</v>
      </c>
      <c r="O26" s="214">
        <v>0.17054800000000001</v>
      </c>
      <c r="P26" s="214">
        <v>0.18024999999999999</v>
      </c>
      <c r="Q26" s="214">
        <v>0.18335399999999999</v>
      </c>
      <c r="R26" s="214">
        <v>0.16506599999999999</v>
      </c>
      <c r="S26" s="214">
        <v>0.14003199999999999</v>
      </c>
      <c r="T26" s="214">
        <v>0.15840000000000001</v>
      </c>
      <c r="U26" s="214">
        <v>0.15270900000000001</v>
      </c>
      <c r="V26" s="214">
        <v>0.17196700000000001</v>
      </c>
      <c r="W26" s="214">
        <v>0.18953300000000001</v>
      </c>
      <c r="X26" s="214">
        <v>0.16619300000000001</v>
      </c>
      <c r="Y26" s="214">
        <v>0.160166</v>
      </c>
      <c r="Z26" s="214">
        <v>0.14912900000000001</v>
      </c>
      <c r="AA26" s="214">
        <v>0.131935</v>
      </c>
      <c r="AB26" s="214">
        <v>0.14482100000000001</v>
      </c>
      <c r="AC26" s="214">
        <v>0.15432199999999999</v>
      </c>
      <c r="AD26" s="214">
        <v>0.150066</v>
      </c>
      <c r="AE26" s="214">
        <v>0.16083800000000001</v>
      </c>
      <c r="AF26" s="214">
        <v>0.1565</v>
      </c>
      <c r="AG26" s="214">
        <v>0.14816099999999999</v>
      </c>
      <c r="AH26" s="214">
        <v>0.14438699999999999</v>
      </c>
      <c r="AI26" s="214">
        <v>0.1741</v>
      </c>
      <c r="AJ26" s="214">
        <v>0.17535400000000001</v>
      </c>
      <c r="AK26" s="214">
        <v>0.15506600000000001</v>
      </c>
      <c r="AL26" s="214">
        <v>0.14661199999999999</v>
      </c>
      <c r="AM26" s="214">
        <v>0.13051599999999999</v>
      </c>
      <c r="AN26" s="214">
        <v>0.139214</v>
      </c>
      <c r="AO26" s="214">
        <v>0.168935</v>
      </c>
      <c r="AP26" s="214">
        <v>0.13589999999999999</v>
      </c>
      <c r="AQ26" s="214">
        <v>0.13864499999999999</v>
      </c>
      <c r="AR26" s="214">
        <v>0.13966600000000001</v>
      </c>
      <c r="AS26" s="214">
        <v>0.152419</v>
      </c>
      <c r="AT26" s="214">
        <v>0.155032</v>
      </c>
      <c r="AU26" s="214">
        <v>0.160133</v>
      </c>
      <c r="AV26" s="214">
        <v>0.15625800000000001</v>
      </c>
      <c r="AW26" s="214">
        <v>0.145867</v>
      </c>
      <c r="AX26" s="214">
        <v>0.13403200000000001</v>
      </c>
      <c r="AY26" s="214">
        <v>0.15735499999999999</v>
      </c>
      <c r="AZ26" s="214">
        <v>0.136655</v>
      </c>
      <c r="BA26" s="214">
        <v>0.14016100000000001</v>
      </c>
      <c r="BB26" s="214">
        <v>0.140433</v>
      </c>
      <c r="BC26" s="214">
        <v>0.159968</v>
      </c>
      <c r="BD26" s="214">
        <v>0.154333</v>
      </c>
      <c r="BE26" s="214">
        <v>0.14277400000000001</v>
      </c>
      <c r="BF26" s="214">
        <v>0.13980699999999999</v>
      </c>
      <c r="BG26" s="214">
        <v>0.15193300000000001</v>
      </c>
      <c r="BH26" s="214">
        <v>0.1669503</v>
      </c>
      <c r="BI26" s="214">
        <v>0.15885630000000001</v>
      </c>
      <c r="BJ26" s="355">
        <v>0.15295510000000001</v>
      </c>
      <c r="BK26" s="355">
        <v>0.14153289999999999</v>
      </c>
      <c r="BL26" s="355">
        <v>0.1560434</v>
      </c>
      <c r="BM26" s="355">
        <v>0.15804389999999999</v>
      </c>
      <c r="BN26" s="355">
        <v>0.1546884</v>
      </c>
      <c r="BO26" s="355">
        <v>0.1617497</v>
      </c>
      <c r="BP26" s="355">
        <v>0.1578706</v>
      </c>
      <c r="BQ26" s="355">
        <v>0.15616569999999999</v>
      </c>
      <c r="BR26" s="355">
        <v>0.15529090000000001</v>
      </c>
      <c r="BS26" s="355">
        <v>0.169379</v>
      </c>
      <c r="BT26" s="355">
        <v>0.16645940000000001</v>
      </c>
      <c r="BU26" s="355">
        <v>0.15851999999999999</v>
      </c>
      <c r="BV26" s="355">
        <v>0.1524577</v>
      </c>
    </row>
    <row r="27" spans="1:74" x14ac:dyDescent="0.2">
      <c r="A27" s="640"/>
      <c r="B27" s="641"/>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648"/>
      <c r="AZ27" s="648"/>
      <c r="BA27" s="648"/>
      <c r="BB27" s="648"/>
      <c r="BC27" s="648"/>
      <c r="BD27" s="648"/>
      <c r="BE27" s="648"/>
      <c r="BF27" s="648"/>
      <c r="BG27" s="648"/>
      <c r="BH27" s="648"/>
      <c r="BI27" s="648"/>
      <c r="BJ27" s="405"/>
      <c r="BK27" s="405"/>
      <c r="BL27" s="405"/>
      <c r="BM27" s="405"/>
      <c r="BN27" s="405"/>
      <c r="BO27" s="405"/>
      <c r="BP27" s="405"/>
      <c r="BQ27" s="405"/>
      <c r="BR27" s="405"/>
      <c r="BS27" s="405"/>
      <c r="BT27" s="405"/>
      <c r="BU27" s="405"/>
      <c r="BV27" s="405"/>
    </row>
    <row r="28" spans="1:74" x14ac:dyDescent="0.2">
      <c r="A28" s="639"/>
      <c r="B28" s="155" t="s">
        <v>1215</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648"/>
      <c r="AZ28" s="648"/>
      <c r="BA28" s="648"/>
      <c r="BB28" s="648"/>
      <c r="BC28" s="648"/>
      <c r="BD28" s="648"/>
      <c r="BE28" s="648"/>
      <c r="BF28" s="648"/>
      <c r="BG28" s="648"/>
      <c r="BH28" s="648"/>
      <c r="BI28" s="648"/>
      <c r="BJ28" s="405"/>
      <c r="BK28" s="405"/>
      <c r="BL28" s="405"/>
      <c r="BM28" s="405"/>
      <c r="BN28" s="405"/>
      <c r="BO28" s="405"/>
      <c r="BP28" s="405"/>
      <c r="BQ28" s="405"/>
      <c r="BR28" s="405"/>
      <c r="BS28" s="405"/>
      <c r="BT28" s="405"/>
      <c r="BU28" s="405"/>
      <c r="BV28" s="405"/>
    </row>
    <row r="29" spans="1:74" x14ac:dyDescent="0.2">
      <c r="A29" s="640" t="s">
        <v>1216</v>
      </c>
      <c r="B29" s="641" t="s">
        <v>1217</v>
      </c>
      <c r="C29" s="214">
        <v>0.99132200000000004</v>
      </c>
      <c r="D29" s="214">
        <v>0.94820599999999999</v>
      </c>
      <c r="E29" s="214">
        <v>0.94261200000000001</v>
      </c>
      <c r="F29" s="214">
        <v>0.93783300000000003</v>
      </c>
      <c r="G29" s="214">
        <v>0.915354</v>
      </c>
      <c r="H29" s="214">
        <v>0.94543299999999997</v>
      </c>
      <c r="I29" s="214">
        <v>0.974935</v>
      </c>
      <c r="J29" s="214">
        <v>0.96725799999999995</v>
      </c>
      <c r="K29" s="214">
        <v>0.95663299999999996</v>
      </c>
      <c r="L29" s="214">
        <v>0.975935</v>
      </c>
      <c r="M29" s="214">
        <v>0.97516599999999998</v>
      </c>
      <c r="N29" s="214">
        <v>0.96967700000000001</v>
      </c>
      <c r="O29" s="214">
        <v>0.95306400000000002</v>
      </c>
      <c r="P29" s="214">
        <v>0.98485699999999998</v>
      </c>
      <c r="Q29" s="214">
        <v>0.93222499999999997</v>
      </c>
      <c r="R29" s="214">
        <v>0.92169999999999996</v>
      </c>
      <c r="S29" s="214">
        <v>0.93474100000000004</v>
      </c>
      <c r="T29" s="214">
        <v>0.90559999999999996</v>
      </c>
      <c r="U29" s="214">
        <v>0.98725799999999997</v>
      </c>
      <c r="V29" s="214">
        <v>0.95425800000000005</v>
      </c>
      <c r="W29" s="214">
        <v>1.050333</v>
      </c>
      <c r="X29" s="214">
        <v>1.063709</v>
      </c>
      <c r="Y29" s="214">
        <v>1.088166</v>
      </c>
      <c r="Z29" s="214">
        <v>1.1059030000000001</v>
      </c>
      <c r="AA29" s="214">
        <v>1.0660000000000001</v>
      </c>
      <c r="AB29" s="214">
        <v>1.0137849999999999</v>
      </c>
      <c r="AC29" s="214">
        <v>1.038419</v>
      </c>
      <c r="AD29" s="214">
        <v>0.97046600000000005</v>
      </c>
      <c r="AE29" s="214">
        <v>0.98609599999999997</v>
      </c>
      <c r="AF29" s="214">
        <v>1.007466</v>
      </c>
      <c r="AG29" s="214">
        <v>1.0508710000000001</v>
      </c>
      <c r="AH29" s="214">
        <v>1.149451</v>
      </c>
      <c r="AI29" s="214">
        <v>1.0971660000000001</v>
      </c>
      <c r="AJ29" s="214">
        <v>1.0400640000000001</v>
      </c>
      <c r="AK29" s="214">
        <v>1.096166</v>
      </c>
      <c r="AL29" s="214">
        <v>1.055677</v>
      </c>
      <c r="AM29" s="214">
        <v>1.0247740000000001</v>
      </c>
      <c r="AN29" s="214">
        <v>1.1113919999999999</v>
      </c>
      <c r="AO29" s="214">
        <v>1.0162899999999999</v>
      </c>
      <c r="AP29" s="214">
        <v>1.072233</v>
      </c>
      <c r="AQ29" s="214">
        <v>1.059741</v>
      </c>
      <c r="AR29" s="214">
        <v>1.0304329999999999</v>
      </c>
      <c r="AS29" s="214">
        <v>1.0538380000000001</v>
      </c>
      <c r="AT29" s="214">
        <v>1.002032</v>
      </c>
      <c r="AU29" s="214">
        <v>1.0598000000000001</v>
      </c>
      <c r="AV29" s="214">
        <v>1.095</v>
      </c>
      <c r="AW29" s="214">
        <v>1.1814</v>
      </c>
      <c r="AX29" s="214">
        <v>1.1670640000000001</v>
      </c>
      <c r="AY29" s="214">
        <v>1.103936</v>
      </c>
      <c r="AZ29" s="214">
        <v>1.0941719999999999</v>
      </c>
      <c r="BA29" s="214">
        <v>1.1160589999999999</v>
      </c>
      <c r="BB29" s="214">
        <v>1.07517</v>
      </c>
      <c r="BC29" s="214">
        <v>1.0837019999999999</v>
      </c>
      <c r="BD29" s="214">
        <v>1.0800479999999999</v>
      </c>
      <c r="BE29" s="214">
        <v>1.163824</v>
      </c>
      <c r="BF29" s="214">
        <v>1.113829</v>
      </c>
      <c r="BG29" s="214">
        <v>1.046756</v>
      </c>
      <c r="BH29" s="214">
        <v>1.119613</v>
      </c>
      <c r="BI29" s="214">
        <v>1.210372</v>
      </c>
      <c r="BJ29" s="355">
        <v>1.18045</v>
      </c>
      <c r="BK29" s="355">
        <v>1.1431610000000001</v>
      </c>
      <c r="BL29" s="355">
        <v>1.1476440000000001</v>
      </c>
      <c r="BM29" s="355">
        <v>1.185503</v>
      </c>
      <c r="BN29" s="355">
        <v>1.1482049999999999</v>
      </c>
      <c r="BO29" s="355">
        <v>1.1674310000000001</v>
      </c>
      <c r="BP29" s="355">
        <v>1.1954659999999999</v>
      </c>
      <c r="BQ29" s="355">
        <v>1.294001</v>
      </c>
      <c r="BR29" s="355">
        <v>1.3174779999999999</v>
      </c>
      <c r="BS29" s="355">
        <v>1.3354250000000001</v>
      </c>
      <c r="BT29" s="355">
        <v>1.375491</v>
      </c>
      <c r="BU29" s="355">
        <v>1.4218649999999999</v>
      </c>
      <c r="BV29" s="355">
        <v>1.4434309999999999</v>
      </c>
    </row>
    <row r="30" spans="1:74" x14ac:dyDescent="0.2">
      <c r="A30" s="640" t="s">
        <v>1218</v>
      </c>
      <c r="B30" s="641" t="s">
        <v>1219</v>
      </c>
      <c r="C30" s="214">
        <v>1.435524</v>
      </c>
      <c r="D30" s="214">
        <v>1.358142</v>
      </c>
      <c r="E30" s="214">
        <v>1.133826</v>
      </c>
      <c r="F30" s="214">
        <v>1.005293</v>
      </c>
      <c r="G30" s="214">
        <v>1.0373049999999999</v>
      </c>
      <c r="H30" s="214">
        <v>1.033274</v>
      </c>
      <c r="I30" s="214">
        <v>0.98959900000000001</v>
      </c>
      <c r="J30" s="214">
        <v>1.0433760000000001</v>
      </c>
      <c r="K30" s="214">
        <v>1.095297</v>
      </c>
      <c r="L30" s="214">
        <v>1.238523</v>
      </c>
      <c r="M30" s="214">
        <v>1.2774179999999999</v>
      </c>
      <c r="N30" s="214">
        <v>1.452345</v>
      </c>
      <c r="O30" s="214">
        <v>1.7008430000000001</v>
      </c>
      <c r="P30" s="214">
        <v>1.604684</v>
      </c>
      <c r="Q30" s="214">
        <v>1.390374</v>
      </c>
      <c r="R30" s="214">
        <v>1.174285</v>
      </c>
      <c r="S30" s="214">
        <v>0.97267300000000001</v>
      </c>
      <c r="T30" s="214">
        <v>0.94874199999999997</v>
      </c>
      <c r="U30" s="214">
        <v>1.0742849999999999</v>
      </c>
      <c r="V30" s="214">
        <v>1.0515300000000001</v>
      </c>
      <c r="W30" s="214">
        <v>1.1121559999999999</v>
      </c>
      <c r="X30" s="214">
        <v>1.3451070000000001</v>
      </c>
      <c r="Y30" s="214">
        <v>1.4007050000000001</v>
      </c>
      <c r="Z30" s="214">
        <v>1.5430159999999999</v>
      </c>
      <c r="AA30" s="214">
        <v>1.703317</v>
      </c>
      <c r="AB30" s="214">
        <v>1.445079</v>
      </c>
      <c r="AC30" s="214">
        <v>1.2410669999999999</v>
      </c>
      <c r="AD30" s="214">
        <v>1.008805</v>
      </c>
      <c r="AE30" s="214">
        <v>0.76988199999999996</v>
      </c>
      <c r="AF30" s="214">
        <v>0.94150400000000001</v>
      </c>
      <c r="AG30" s="214">
        <v>0.93579199999999996</v>
      </c>
      <c r="AH30" s="214">
        <v>1.009844</v>
      </c>
      <c r="AI30" s="214">
        <v>1.0759209999999999</v>
      </c>
      <c r="AJ30" s="214">
        <v>1.13378</v>
      </c>
      <c r="AK30" s="214">
        <v>1.3458619999999999</v>
      </c>
      <c r="AL30" s="214">
        <v>1.408428</v>
      </c>
      <c r="AM30" s="214">
        <v>1.5795300000000001</v>
      </c>
      <c r="AN30" s="214">
        <v>1.5716330000000001</v>
      </c>
      <c r="AO30" s="214">
        <v>1.227765</v>
      </c>
      <c r="AP30" s="214">
        <v>0.96604800000000002</v>
      </c>
      <c r="AQ30" s="214">
        <v>0.88963000000000003</v>
      </c>
      <c r="AR30" s="214">
        <v>1.052988</v>
      </c>
      <c r="AS30" s="214">
        <v>1.0302340000000001</v>
      </c>
      <c r="AT30" s="214">
        <v>1.041928</v>
      </c>
      <c r="AU30" s="214">
        <v>0.97014400000000001</v>
      </c>
      <c r="AV30" s="214">
        <v>1.0840639999999999</v>
      </c>
      <c r="AW30" s="214">
        <v>1.169335</v>
      </c>
      <c r="AX30" s="214">
        <v>1.383834</v>
      </c>
      <c r="AY30" s="214">
        <v>1.5771489999999999</v>
      </c>
      <c r="AZ30" s="214">
        <v>1.4897579999999999</v>
      </c>
      <c r="BA30" s="214">
        <v>1.1602209999999999</v>
      </c>
      <c r="BB30" s="214">
        <v>0.91766800000000004</v>
      </c>
      <c r="BC30" s="214">
        <v>0.89429199999999998</v>
      </c>
      <c r="BD30" s="214">
        <v>0.81450800000000001</v>
      </c>
      <c r="BE30" s="214">
        <v>0.92683700000000002</v>
      </c>
      <c r="BF30" s="214">
        <v>0.92350100000000002</v>
      </c>
      <c r="BG30" s="214">
        <v>1.096387</v>
      </c>
      <c r="BH30" s="214">
        <v>1.1477741935000001</v>
      </c>
      <c r="BI30" s="214">
        <v>1.0964172000000001</v>
      </c>
      <c r="BJ30" s="355">
        <v>1.4101399999999999</v>
      </c>
      <c r="BK30" s="355">
        <v>1.5138149999999999</v>
      </c>
      <c r="BL30" s="355">
        <v>1.3987940000000001</v>
      </c>
      <c r="BM30" s="355">
        <v>1.1715180000000001</v>
      </c>
      <c r="BN30" s="355">
        <v>0.9341507</v>
      </c>
      <c r="BO30" s="355">
        <v>0.83312779999999997</v>
      </c>
      <c r="BP30" s="355">
        <v>0.93099050000000005</v>
      </c>
      <c r="BQ30" s="355">
        <v>0.94238109999999997</v>
      </c>
      <c r="BR30" s="355">
        <v>0.97073019999999999</v>
      </c>
      <c r="BS30" s="355">
        <v>0.95785929999999997</v>
      </c>
      <c r="BT30" s="355">
        <v>1.0861959999999999</v>
      </c>
      <c r="BU30" s="355">
        <v>1.2426569999999999</v>
      </c>
      <c r="BV30" s="355">
        <v>1.408172</v>
      </c>
    </row>
    <row r="31" spans="1:74" x14ac:dyDescent="0.2">
      <c r="A31" s="640" t="s">
        <v>1220</v>
      </c>
      <c r="B31" s="641" t="s">
        <v>1211</v>
      </c>
      <c r="C31" s="214">
        <v>6.9775000000000004E-2</v>
      </c>
      <c r="D31" s="214">
        <v>0.13292300000000001</v>
      </c>
      <c r="E31" s="214">
        <v>0.155086</v>
      </c>
      <c r="F31" s="214">
        <v>0.154947</v>
      </c>
      <c r="G31" s="214">
        <v>0.133186</v>
      </c>
      <c r="H31" s="214">
        <v>5.8111999999999997E-2</v>
      </c>
      <c r="I31" s="214">
        <v>9.3712000000000004E-2</v>
      </c>
      <c r="J31" s="214">
        <v>0.12514500000000001</v>
      </c>
      <c r="K31" s="214">
        <v>9.7359000000000001E-2</v>
      </c>
      <c r="L31" s="214">
        <v>0.12975600000000001</v>
      </c>
      <c r="M31" s="214">
        <v>0.13747799999999999</v>
      </c>
      <c r="N31" s="214">
        <v>0.12637100000000001</v>
      </c>
      <c r="O31" s="214">
        <v>0.10315100000000001</v>
      </c>
      <c r="P31" s="214">
        <v>0.18554899999999999</v>
      </c>
      <c r="Q31" s="214">
        <v>0.16999700000000001</v>
      </c>
      <c r="R31" s="214">
        <v>0.186781</v>
      </c>
      <c r="S31" s="214">
        <v>0.17400599999999999</v>
      </c>
      <c r="T31" s="214">
        <v>0.19403500000000001</v>
      </c>
      <c r="U31" s="214">
        <v>0.21732499999999999</v>
      </c>
      <c r="V31" s="214">
        <v>0.17558799999999999</v>
      </c>
      <c r="W31" s="214">
        <v>0.113916</v>
      </c>
      <c r="X31" s="214">
        <v>0.198436</v>
      </c>
      <c r="Y31" s="214">
        <v>0.20017599999999999</v>
      </c>
      <c r="Z31" s="214">
        <v>0.17330300000000001</v>
      </c>
      <c r="AA31" s="214">
        <v>0.165989</v>
      </c>
      <c r="AB31" s="214">
        <v>0.14400199999999999</v>
      </c>
      <c r="AC31" s="214">
        <v>0.12595100000000001</v>
      </c>
      <c r="AD31" s="214">
        <v>0.218914</v>
      </c>
      <c r="AE31" s="214">
        <v>0.18706</v>
      </c>
      <c r="AF31" s="214">
        <v>0.147455</v>
      </c>
      <c r="AG31" s="214">
        <v>0.15660099999999999</v>
      </c>
      <c r="AH31" s="214">
        <v>0.18299299999999999</v>
      </c>
      <c r="AI31" s="214">
        <v>0.16670599999999999</v>
      </c>
      <c r="AJ31" s="214">
        <v>0.23589299999999999</v>
      </c>
      <c r="AK31" s="214">
        <v>0.231684</v>
      </c>
      <c r="AL31" s="214">
        <v>0.20369300000000001</v>
      </c>
      <c r="AM31" s="214">
        <v>0.210096</v>
      </c>
      <c r="AN31" s="214">
        <v>0.13911100000000001</v>
      </c>
      <c r="AO31" s="214">
        <v>0.17494199999999999</v>
      </c>
      <c r="AP31" s="214">
        <v>0.22234599999999999</v>
      </c>
      <c r="AQ31" s="214">
        <v>0.28858200000000001</v>
      </c>
      <c r="AR31" s="214">
        <v>0.24226200000000001</v>
      </c>
      <c r="AS31" s="214">
        <v>0.29744100000000001</v>
      </c>
      <c r="AT31" s="214">
        <v>0.24668300000000001</v>
      </c>
      <c r="AU31" s="214">
        <v>0.16597600000000001</v>
      </c>
      <c r="AV31" s="214">
        <v>0.23175999999999999</v>
      </c>
      <c r="AW31" s="214">
        <v>0.20676</v>
      </c>
      <c r="AX31" s="214">
        <v>0.19980600000000001</v>
      </c>
      <c r="AY31" s="214">
        <v>0.216917</v>
      </c>
      <c r="AZ31" s="214">
        <v>0.13935500000000001</v>
      </c>
      <c r="BA31" s="214">
        <v>0.167513</v>
      </c>
      <c r="BB31" s="214">
        <v>0.26216200000000001</v>
      </c>
      <c r="BC31" s="214">
        <v>0.25238899999999997</v>
      </c>
      <c r="BD31" s="214">
        <v>0.24917300000000001</v>
      </c>
      <c r="BE31" s="214">
        <v>0.20830599999999999</v>
      </c>
      <c r="BF31" s="214">
        <v>0.21066299999999999</v>
      </c>
      <c r="BG31" s="214">
        <v>0.29868299999999998</v>
      </c>
      <c r="BH31" s="214">
        <v>0.21685499999999999</v>
      </c>
      <c r="BI31" s="214">
        <v>0.2214508</v>
      </c>
      <c r="BJ31" s="355">
        <v>0.2073393</v>
      </c>
      <c r="BK31" s="355">
        <v>0.1207882</v>
      </c>
      <c r="BL31" s="355">
        <v>0.17830750000000001</v>
      </c>
      <c r="BM31" s="355">
        <v>0.18445619999999999</v>
      </c>
      <c r="BN31" s="355">
        <v>0.23643040000000001</v>
      </c>
      <c r="BO31" s="355">
        <v>0.22403200000000001</v>
      </c>
      <c r="BP31" s="355">
        <v>0.2142675</v>
      </c>
      <c r="BQ31" s="355">
        <v>0.2308385</v>
      </c>
      <c r="BR31" s="355">
        <v>0.2279177</v>
      </c>
      <c r="BS31" s="355">
        <v>0.16177639999999999</v>
      </c>
      <c r="BT31" s="355">
        <v>0.19115850000000001</v>
      </c>
      <c r="BU31" s="355">
        <v>0.21097669999999999</v>
      </c>
      <c r="BV31" s="355">
        <v>0.19715299999999999</v>
      </c>
    </row>
    <row r="32" spans="1:74" x14ac:dyDescent="0.2">
      <c r="A32" s="640" t="s">
        <v>962</v>
      </c>
      <c r="B32" s="641" t="s">
        <v>1212</v>
      </c>
      <c r="C32" s="214">
        <v>9.8088999999999996E-2</v>
      </c>
      <c r="D32" s="214">
        <v>2.6828999999999999E-2</v>
      </c>
      <c r="E32" s="214">
        <v>3.4619999999999998E-3</v>
      </c>
      <c r="F32" s="214">
        <v>4.9042000000000002E-2</v>
      </c>
      <c r="G32" s="214">
        <v>6.9508E-2</v>
      </c>
      <c r="H32" s="214">
        <v>1.6964E-2</v>
      </c>
      <c r="I32" s="214">
        <v>7.1096000000000006E-2</v>
      </c>
      <c r="J32" s="214">
        <v>7.5669E-2</v>
      </c>
      <c r="K32" s="214">
        <v>1.4710000000000001E-2</v>
      </c>
      <c r="L32" s="214">
        <v>8.8131000000000001E-2</v>
      </c>
      <c r="M32" s="214">
        <v>4.0804E-2</v>
      </c>
      <c r="N32" s="214">
        <v>4.0801999999999998E-2</v>
      </c>
      <c r="O32" s="214">
        <v>3.2238000000000003E-2</v>
      </c>
      <c r="P32" s="214">
        <v>-1.8321E-2</v>
      </c>
      <c r="Q32" s="214">
        <v>6.7559999999999995E-2</v>
      </c>
      <c r="R32" s="214">
        <v>4.6733999999999998E-2</v>
      </c>
      <c r="S32" s="214">
        <v>7.7313000000000007E-2</v>
      </c>
      <c r="T32" s="214">
        <v>0.11615200000000001</v>
      </c>
      <c r="U32" s="214">
        <v>-3.7383E-2</v>
      </c>
      <c r="V32" s="214">
        <v>4.1739999999999999E-2</v>
      </c>
      <c r="W32" s="214">
        <v>0.156163</v>
      </c>
      <c r="X32" s="214">
        <v>-7.5249999999999996E-3</v>
      </c>
      <c r="Y32" s="214">
        <v>0.110329</v>
      </c>
      <c r="Z32" s="214">
        <v>8.4941000000000003E-2</v>
      </c>
      <c r="AA32" s="214">
        <v>5.0706000000000001E-2</v>
      </c>
      <c r="AB32" s="214">
        <v>6.9922999999999999E-2</v>
      </c>
      <c r="AC32" s="214">
        <v>2.2904999999999998E-2</v>
      </c>
      <c r="AD32" s="214">
        <v>1.529E-2</v>
      </c>
      <c r="AE32" s="214">
        <v>2.3560000000000001E-2</v>
      </c>
      <c r="AF32" s="214">
        <v>8.6926000000000003E-2</v>
      </c>
      <c r="AG32" s="214">
        <v>6.7380000000000001E-3</v>
      </c>
      <c r="AH32" s="214">
        <v>3.8332999999999999E-2</v>
      </c>
      <c r="AI32" s="214">
        <v>7.8171000000000004E-2</v>
      </c>
      <c r="AJ32" s="214">
        <v>8.0200999999999995E-2</v>
      </c>
      <c r="AK32" s="214">
        <v>5.4266000000000002E-2</v>
      </c>
      <c r="AL32" s="214">
        <v>0.104488</v>
      </c>
      <c r="AM32" s="214">
        <v>6.3402E-2</v>
      </c>
      <c r="AN32" s="214">
        <v>8.1855999999999998E-2</v>
      </c>
      <c r="AO32" s="214">
        <v>0.140654</v>
      </c>
      <c r="AP32" s="214">
        <v>0.11766799999999999</v>
      </c>
      <c r="AQ32" s="214">
        <v>6.9398000000000001E-2</v>
      </c>
      <c r="AR32" s="214">
        <v>9.2608999999999997E-2</v>
      </c>
      <c r="AS32" s="214">
        <v>7.8088000000000005E-2</v>
      </c>
      <c r="AT32" s="214">
        <v>0.15328600000000001</v>
      </c>
      <c r="AU32" s="214">
        <v>7.2658E-2</v>
      </c>
      <c r="AV32" s="214">
        <v>0.13906299999999999</v>
      </c>
      <c r="AW32" s="214">
        <v>4.3763999999999997E-2</v>
      </c>
      <c r="AX32" s="214">
        <v>8.6437E-2</v>
      </c>
      <c r="AY32" s="214">
        <v>5.9264999999999998E-2</v>
      </c>
      <c r="AZ32" s="214">
        <v>9.7900000000000005E-4</v>
      </c>
      <c r="BA32" s="214">
        <v>6.2993999999999994E-2</v>
      </c>
      <c r="BB32" s="214">
        <v>4.1641999999999998E-2</v>
      </c>
      <c r="BC32" s="214">
        <v>3.0203000000000001E-2</v>
      </c>
      <c r="BD32" s="214">
        <v>5.0332000000000002E-2</v>
      </c>
      <c r="BE32" s="214">
        <v>8.3350999999999995E-2</v>
      </c>
      <c r="BF32" s="214">
        <v>4.9972000000000003E-2</v>
      </c>
      <c r="BG32" s="214">
        <v>7.8231999999999996E-2</v>
      </c>
      <c r="BH32" s="214">
        <v>7.48505E-2</v>
      </c>
      <c r="BI32" s="214">
        <v>6.9086499999999995E-2</v>
      </c>
      <c r="BJ32" s="355">
        <v>7.0468199999999995E-2</v>
      </c>
      <c r="BK32" s="355">
        <v>3.0515199999999999E-2</v>
      </c>
      <c r="BL32" s="355">
        <v>5.60557E-2</v>
      </c>
      <c r="BM32" s="355">
        <v>7.1289199999999997E-2</v>
      </c>
      <c r="BN32" s="355">
        <v>5.3502899999999999E-2</v>
      </c>
      <c r="BO32" s="355">
        <v>4.70958E-2</v>
      </c>
      <c r="BP32" s="355">
        <v>7.3017899999999997E-2</v>
      </c>
      <c r="BQ32" s="355">
        <v>2.93257E-2</v>
      </c>
      <c r="BR32" s="355">
        <v>8.27875E-2</v>
      </c>
      <c r="BS32" s="355">
        <v>6.7855899999999997E-2</v>
      </c>
      <c r="BT32" s="355">
        <v>7.4849399999999996E-2</v>
      </c>
      <c r="BU32" s="355">
        <v>6.9086800000000004E-2</v>
      </c>
      <c r="BV32" s="355">
        <v>7.0468100000000006E-2</v>
      </c>
    </row>
    <row r="33" spans="1:74" x14ac:dyDescent="0.2">
      <c r="A33" s="640"/>
      <c r="B33" s="641"/>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648"/>
      <c r="AZ33" s="648"/>
      <c r="BA33" s="648"/>
      <c r="BB33" s="648"/>
      <c r="BC33" s="648"/>
      <c r="BD33" s="648"/>
      <c r="BE33" s="648"/>
      <c r="BF33" s="648"/>
      <c r="BG33" s="648"/>
      <c r="BH33" s="648"/>
      <c r="BI33" s="648"/>
      <c r="BJ33" s="405"/>
      <c r="BK33" s="405"/>
      <c r="BL33" s="405"/>
      <c r="BM33" s="405"/>
      <c r="BN33" s="405"/>
      <c r="BO33" s="405"/>
      <c r="BP33" s="405"/>
      <c r="BQ33" s="405"/>
      <c r="BR33" s="405"/>
      <c r="BS33" s="405"/>
      <c r="BT33" s="405"/>
      <c r="BU33" s="405"/>
      <c r="BV33" s="405"/>
    </row>
    <row r="34" spans="1:74" x14ac:dyDescent="0.2">
      <c r="A34" s="640"/>
      <c r="B34" s="155" t="s">
        <v>1221</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648"/>
      <c r="AZ34" s="648"/>
      <c r="BA34" s="648"/>
      <c r="BB34" s="648"/>
      <c r="BC34" s="648"/>
      <c r="BD34" s="648"/>
      <c r="BE34" s="648"/>
      <c r="BF34" s="648"/>
      <c r="BG34" s="648"/>
      <c r="BH34" s="648"/>
      <c r="BI34" s="648"/>
      <c r="BJ34" s="405"/>
      <c r="BK34" s="405"/>
      <c r="BL34" s="405"/>
      <c r="BM34" s="405"/>
      <c r="BN34" s="405"/>
      <c r="BO34" s="405"/>
      <c r="BP34" s="405"/>
      <c r="BQ34" s="405"/>
      <c r="BR34" s="405"/>
      <c r="BS34" s="405"/>
      <c r="BT34" s="405"/>
      <c r="BU34" s="405"/>
      <c r="BV34" s="405"/>
    </row>
    <row r="35" spans="1:74" x14ac:dyDescent="0.2">
      <c r="A35" s="640" t="s">
        <v>1222</v>
      </c>
      <c r="B35" s="641" t="s">
        <v>1217</v>
      </c>
      <c r="C35" s="214">
        <v>24.747</v>
      </c>
      <c r="D35" s="214">
        <v>27.681000000000001</v>
      </c>
      <c r="E35" s="214">
        <v>30.704000000000001</v>
      </c>
      <c r="F35" s="214">
        <v>33.030999999999999</v>
      </c>
      <c r="G35" s="214">
        <v>35.529000000000003</v>
      </c>
      <c r="H35" s="214">
        <v>35.033000000000001</v>
      </c>
      <c r="I35" s="214">
        <v>33.018000000000001</v>
      </c>
      <c r="J35" s="214">
        <v>32.573999999999998</v>
      </c>
      <c r="K35" s="214">
        <v>33.92</v>
      </c>
      <c r="L35" s="214">
        <v>35.177999999999997</v>
      </c>
      <c r="M35" s="214">
        <v>36.557000000000002</v>
      </c>
      <c r="N35" s="214">
        <v>35.396000000000001</v>
      </c>
      <c r="O35" s="214">
        <v>34.222999999999999</v>
      </c>
      <c r="P35" s="214">
        <v>33.799999999999997</v>
      </c>
      <c r="Q35" s="214">
        <v>34.703000000000003</v>
      </c>
      <c r="R35" s="214">
        <v>35.203000000000003</v>
      </c>
      <c r="S35" s="214">
        <v>35.305</v>
      </c>
      <c r="T35" s="214">
        <v>35.024000000000001</v>
      </c>
      <c r="U35" s="214">
        <v>33.581000000000003</v>
      </c>
      <c r="V35" s="214">
        <v>35.024999999999999</v>
      </c>
      <c r="W35" s="214">
        <v>34.780999999999999</v>
      </c>
      <c r="X35" s="214">
        <v>34.445999999999998</v>
      </c>
      <c r="Y35" s="214">
        <v>33.128999999999998</v>
      </c>
      <c r="Z35" s="214">
        <v>30.818000000000001</v>
      </c>
      <c r="AA35" s="214">
        <v>29.908999999999999</v>
      </c>
      <c r="AB35" s="214">
        <v>29.712</v>
      </c>
      <c r="AC35" s="214">
        <v>30.446999999999999</v>
      </c>
      <c r="AD35" s="214">
        <v>34.600999999999999</v>
      </c>
      <c r="AE35" s="214">
        <v>36.808</v>
      </c>
      <c r="AF35" s="214">
        <v>40.052</v>
      </c>
      <c r="AG35" s="214">
        <v>41.19</v>
      </c>
      <c r="AH35" s="214">
        <v>38.113999999999997</v>
      </c>
      <c r="AI35" s="214">
        <v>37.496000000000002</v>
      </c>
      <c r="AJ35" s="214">
        <v>38.130000000000003</v>
      </c>
      <c r="AK35" s="214">
        <v>36.366</v>
      </c>
      <c r="AL35" s="214">
        <v>34.863</v>
      </c>
      <c r="AM35" s="214">
        <v>33.174999999999997</v>
      </c>
      <c r="AN35" s="214">
        <v>30.545999999999999</v>
      </c>
      <c r="AO35" s="214">
        <v>31.597999999999999</v>
      </c>
      <c r="AP35" s="214">
        <v>32.298000000000002</v>
      </c>
      <c r="AQ35" s="214">
        <v>31.844999999999999</v>
      </c>
      <c r="AR35" s="214">
        <v>31.591999999999999</v>
      </c>
      <c r="AS35" s="214">
        <v>30.736999999999998</v>
      </c>
      <c r="AT35" s="214">
        <v>33.119999999999997</v>
      </c>
      <c r="AU35" s="214">
        <v>33.841999999999999</v>
      </c>
      <c r="AV35" s="214">
        <v>34.439</v>
      </c>
      <c r="AW35" s="214">
        <v>34.343000000000004</v>
      </c>
      <c r="AX35" s="214">
        <v>34.314999999999998</v>
      </c>
      <c r="AY35" s="214">
        <v>33.243000000000002</v>
      </c>
      <c r="AZ35" s="214">
        <v>32.732999999999997</v>
      </c>
      <c r="BA35" s="214">
        <v>35.234000000000002</v>
      </c>
      <c r="BB35" s="214">
        <v>39.064</v>
      </c>
      <c r="BC35" s="214">
        <v>44.951999999999998</v>
      </c>
      <c r="BD35" s="214">
        <v>51.566000000000003</v>
      </c>
      <c r="BE35" s="214">
        <v>52.942</v>
      </c>
      <c r="BF35" s="214">
        <v>49.540999999999997</v>
      </c>
      <c r="BG35" s="214">
        <v>49.601999999999997</v>
      </c>
      <c r="BH35" s="214">
        <v>49.990090000000002</v>
      </c>
      <c r="BI35" s="214">
        <v>48.610918390000002</v>
      </c>
      <c r="BJ35" s="355">
        <v>44.757869999999997</v>
      </c>
      <c r="BK35" s="355">
        <v>42.029510000000002</v>
      </c>
      <c r="BL35" s="355">
        <v>39.878129999999999</v>
      </c>
      <c r="BM35" s="355">
        <v>39.806199999999997</v>
      </c>
      <c r="BN35" s="355">
        <v>39.835439999999998</v>
      </c>
      <c r="BO35" s="355">
        <v>40.810110000000002</v>
      </c>
      <c r="BP35" s="355">
        <v>42.605260000000001</v>
      </c>
      <c r="BQ35" s="355">
        <v>42.248280000000001</v>
      </c>
      <c r="BR35" s="355">
        <v>41.271030000000003</v>
      </c>
      <c r="BS35" s="355">
        <v>40.259990000000002</v>
      </c>
      <c r="BT35" s="355">
        <v>39.454369999999997</v>
      </c>
      <c r="BU35" s="355">
        <v>38.097230000000003</v>
      </c>
      <c r="BV35" s="355">
        <v>35.954520000000002</v>
      </c>
    </row>
    <row r="36" spans="1:74" x14ac:dyDescent="0.2">
      <c r="A36" s="640" t="s">
        <v>1223</v>
      </c>
      <c r="B36" s="641" t="s">
        <v>1219</v>
      </c>
      <c r="C36" s="214">
        <v>47.515000000000001</v>
      </c>
      <c r="D36" s="214">
        <v>43.395000000000003</v>
      </c>
      <c r="E36" s="214">
        <v>45.073999999999998</v>
      </c>
      <c r="F36" s="214">
        <v>50.136000000000003</v>
      </c>
      <c r="G36" s="214">
        <v>56.168999999999997</v>
      </c>
      <c r="H36" s="214">
        <v>61.79</v>
      </c>
      <c r="I36" s="214">
        <v>68.736000000000004</v>
      </c>
      <c r="J36" s="214">
        <v>73.063999999999993</v>
      </c>
      <c r="K36" s="214">
        <v>76.2</v>
      </c>
      <c r="L36" s="214">
        <v>74.638999999999996</v>
      </c>
      <c r="M36" s="214">
        <v>72.933000000000007</v>
      </c>
      <c r="N36" s="214">
        <v>67.991</v>
      </c>
      <c r="O36" s="214">
        <v>55.875</v>
      </c>
      <c r="P36" s="214">
        <v>46.994999999999997</v>
      </c>
      <c r="Q36" s="214">
        <v>40.674999999999997</v>
      </c>
      <c r="R36" s="214">
        <v>41.058</v>
      </c>
      <c r="S36" s="214">
        <v>46.901000000000003</v>
      </c>
      <c r="T36" s="214">
        <v>55.308</v>
      </c>
      <c r="U36" s="214">
        <v>59.920999999999999</v>
      </c>
      <c r="V36" s="214">
        <v>65.364999999999995</v>
      </c>
      <c r="W36" s="214">
        <v>68.099000000000004</v>
      </c>
      <c r="X36" s="214">
        <v>62.526000000000003</v>
      </c>
      <c r="Y36" s="214">
        <v>56.088000000000001</v>
      </c>
      <c r="Z36" s="214">
        <v>45.076999999999998</v>
      </c>
      <c r="AA36" s="214">
        <v>31.544</v>
      </c>
      <c r="AB36" s="214">
        <v>28.213999999999999</v>
      </c>
      <c r="AC36" s="214">
        <v>28.806999999999999</v>
      </c>
      <c r="AD36" s="214">
        <v>34.811999999999998</v>
      </c>
      <c r="AE36" s="214">
        <v>47.222000000000001</v>
      </c>
      <c r="AF36" s="214">
        <v>57.899000000000001</v>
      </c>
      <c r="AG36" s="214">
        <v>67.863</v>
      </c>
      <c r="AH36" s="214">
        <v>77.239000000000004</v>
      </c>
      <c r="AI36" s="214">
        <v>81.408000000000001</v>
      </c>
      <c r="AJ36" s="214">
        <v>81.543999999999997</v>
      </c>
      <c r="AK36" s="214">
        <v>80.706000000000003</v>
      </c>
      <c r="AL36" s="214">
        <v>77.945999999999998</v>
      </c>
      <c r="AM36" s="214">
        <v>68.328000000000003</v>
      </c>
      <c r="AN36" s="214">
        <v>55.893999999999998</v>
      </c>
      <c r="AO36" s="214">
        <v>59.232999999999997</v>
      </c>
      <c r="AP36" s="214">
        <v>67.513999999999996</v>
      </c>
      <c r="AQ36" s="214">
        <v>78.296000000000006</v>
      </c>
      <c r="AR36" s="214">
        <v>84.75</v>
      </c>
      <c r="AS36" s="214">
        <v>91.007000000000005</v>
      </c>
      <c r="AT36" s="214">
        <v>97.57</v>
      </c>
      <c r="AU36" s="214">
        <v>100.19</v>
      </c>
      <c r="AV36" s="214">
        <v>104.54600000000001</v>
      </c>
      <c r="AW36" s="214">
        <v>104.40600000000001</v>
      </c>
      <c r="AX36" s="214">
        <v>96.247</v>
      </c>
      <c r="AY36" s="214">
        <v>78.414000000000001</v>
      </c>
      <c r="AZ36" s="214">
        <v>64.796999999999997</v>
      </c>
      <c r="BA36" s="214">
        <v>66.378</v>
      </c>
      <c r="BB36" s="214">
        <v>73.861000000000004</v>
      </c>
      <c r="BC36" s="214">
        <v>76.605000000000004</v>
      </c>
      <c r="BD36" s="214">
        <v>85.179000000000002</v>
      </c>
      <c r="BE36" s="214">
        <v>90.602000000000004</v>
      </c>
      <c r="BF36" s="214">
        <v>98.822999999999993</v>
      </c>
      <c r="BG36" s="214">
        <v>103.828</v>
      </c>
      <c r="BH36" s="214">
        <v>100.16271429</v>
      </c>
      <c r="BI36" s="214">
        <v>99.540056128000003</v>
      </c>
      <c r="BJ36" s="355">
        <v>86.440119999999993</v>
      </c>
      <c r="BK36" s="355">
        <v>70.924629999999993</v>
      </c>
      <c r="BL36" s="355">
        <v>58.239069999999998</v>
      </c>
      <c r="BM36" s="355">
        <v>58.342500000000001</v>
      </c>
      <c r="BN36" s="355">
        <v>62.336869999999998</v>
      </c>
      <c r="BO36" s="355">
        <v>69.957239999999999</v>
      </c>
      <c r="BP36" s="355">
        <v>78.009799999999998</v>
      </c>
      <c r="BQ36" s="355">
        <v>84.477289999999996</v>
      </c>
      <c r="BR36" s="355">
        <v>90.499200000000002</v>
      </c>
      <c r="BS36" s="355">
        <v>94.369190000000003</v>
      </c>
      <c r="BT36" s="355">
        <v>93.359719999999996</v>
      </c>
      <c r="BU36" s="355">
        <v>88.826350000000005</v>
      </c>
      <c r="BV36" s="355">
        <v>78.479349999999997</v>
      </c>
    </row>
    <row r="37" spans="1:74" x14ac:dyDescent="0.2">
      <c r="A37" s="640" t="s">
        <v>1224</v>
      </c>
      <c r="B37" s="641" t="s">
        <v>1211</v>
      </c>
      <c r="C37" s="214">
        <v>28.986000000000001</v>
      </c>
      <c r="D37" s="214">
        <v>24.67</v>
      </c>
      <c r="E37" s="214">
        <v>26.734000000000002</v>
      </c>
      <c r="F37" s="214">
        <v>32.927</v>
      </c>
      <c r="G37" s="214">
        <v>41.36</v>
      </c>
      <c r="H37" s="214">
        <v>49.825000000000003</v>
      </c>
      <c r="I37" s="214">
        <v>57.963000000000001</v>
      </c>
      <c r="J37" s="214">
        <v>64.760000000000005</v>
      </c>
      <c r="K37" s="214">
        <v>65.096000000000004</v>
      </c>
      <c r="L37" s="214">
        <v>58.655999999999999</v>
      </c>
      <c r="M37" s="214">
        <v>48.018999999999998</v>
      </c>
      <c r="N37" s="214">
        <v>37.142000000000003</v>
      </c>
      <c r="O37" s="214">
        <v>31.102</v>
      </c>
      <c r="P37" s="214">
        <v>26.875</v>
      </c>
      <c r="Q37" s="214">
        <v>27.943000000000001</v>
      </c>
      <c r="R37" s="214">
        <v>35.119</v>
      </c>
      <c r="S37" s="214">
        <v>44.92</v>
      </c>
      <c r="T37" s="214">
        <v>52.84</v>
      </c>
      <c r="U37" s="214">
        <v>60.1</v>
      </c>
      <c r="V37" s="214">
        <v>68.088999999999999</v>
      </c>
      <c r="W37" s="214">
        <v>69.594999999999999</v>
      </c>
      <c r="X37" s="214">
        <v>62.18</v>
      </c>
      <c r="Y37" s="214">
        <v>49.973999999999997</v>
      </c>
      <c r="Z37" s="214">
        <v>38.058999999999997</v>
      </c>
      <c r="AA37" s="214">
        <v>28.135000000000002</v>
      </c>
      <c r="AB37" s="214">
        <v>24.370999999999999</v>
      </c>
      <c r="AC37" s="214">
        <v>26.306999999999999</v>
      </c>
      <c r="AD37" s="214">
        <v>33.110999999999997</v>
      </c>
      <c r="AE37" s="214">
        <v>42.067</v>
      </c>
      <c r="AF37" s="214">
        <v>52.347000000000001</v>
      </c>
      <c r="AG37" s="214">
        <v>62.920999999999999</v>
      </c>
      <c r="AH37" s="214">
        <v>71.977000000000004</v>
      </c>
      <c r="AI37" s="214">
        <v>72.403000000000006</v>
      </c>
      <c r="AJ37" s="214">
        <v>66.212999999999994</v>
      </c>
      <c r="AK37" s="214">
        <v>54.15</v>
      </c>
      <c r="AL37" s="214">
        <v>41.947000000000003</v>
      </c>
      <c r="AM37" s="214">
        <v>33.048999999999999</v>
      </c>
      <c r="AN37" s="214">
        <v>29.367000000000001</v>
      </c>
      <c r="AO37" s="214">
        <v>32.478000000000002</v>
      </c>
      <c r="AP37" s="214">
        <v>41.503999999999998</v>
      </c>
      <c r="AQ37" s="214">
        <v>50.624000000000002</v>
      </c>
      <c r="AR37" s="214">
        <v>59.155000000000001</v>
      </c>
      <c r="AS37" s="214">
        <v>66.296999999999997</v>
      </c>
      <c r="AT37" s="214">
        <v>74.212999999999994</v>
      </c>
      <c r="AU37" s="214">
        <v>76.301000000000002</v>
      </c>
      <c r="AV37" s="214">
        <v>70.325000000000003</v>
      </c>
      <c r="AW37" s="214">
        <v>58.11</v>
      </c>
      <c r="AX37" s="214">
        <v>45.962000000000003</v>
      </c>
      <c r="AY37" s="214">
        <v>33.597999999999999</v>
      </c>
      <c r="AZ37" s="214">
        <v>29.652000000000001</v>
      </c>
      <c r="BA37" s="214">
        <v>32.39</v>
      </c>
      <c r="BB37" s="214">
        <v>37.058999999999997</v>
      </c>
      <c r="BC37" s="214">
        <v>44.975999999999999</v>
      </c>
      <c r="BD37" s="214">
        <v>54.101999999999997</v>
      </c>
      <c r="BE37" s="214">
        <v>64.656999999999996</v>
      </c>
      <c r="BF37" s="214">
        <v>75.882000000000005</v>
      </c>
      <c r="BG37" s="214">
        <v>73.350999999999999</v>
      </c>
      <c r="BH37" s="214">
        <v>67.498855714000001</v>
      </c>
      <c r="BI37" s="214">
        <v>56.377568859999997</v>
      </c>
      <c r="BJ37" s="355">
        <v>45.173999999999999</v>
      </c>
      <c r="BK37" s="355">
        <v>39.601959999999998</v>
      </c>
      <c r="BL37" s="355">
        <v>35.862609999999997</v>
      </c>
      <c r="BM37" s="355">
        <v>38.100200000000001</v>
      </c>
      <c r="BN37" s="355">
        <v>44.841549999999998</v>
      </c>
      <c r="BO37" s="355">
        <v>53.02834</v>
      </c>
      <c r="BP37" s="355">
        <v>60.891950000000001</v>
      </c>
      <c r="BQ37" s="355">
        <v>68.705219999999997</v>
      </c>
      <c r="BR37" s="355">
        <v>75.453299999999999</v>
      </c>
      <c r="BS37" s="355">
        <v>76.143950000000004</v>
      </c>
      <c r="BT37" s="355">
        <v>69.974630000000005</v>
      </c>
      <c r="BU37" s="355">
        <v>59.149610000000003</v>
      </c>
      <c r="BV37" s="355">
        <v>48.771140000000003</v>
      </c>
    </row>
    <row r="38" spans="1:74" x14ac:dyDescent="0.2">
      <c r="A38" s="640" t="s">
        <v>969</v>
      </c>
      <c r="B38" s="641" t="s">
        <v>1212</v>
      </c>
      <c r="C38" s="214">
        <v>16.791</v>
      </c>
      <c r="D38" s="214">
        <v>15.186999999999999</v>
      </c>
      <c r="E38" s="214">
        <v>15.927</v>
      </c>
      <c r="F38" s="214">
        <v>15.676</v>
      </c>
      <c r="G38" s="214">
        <v>15.379</v>
      </c>
      <c r="H38" s="214">
        <v>16.521999999999998</v>
      </c>
      <c r="I38" s="214">
        <v>16.779</v>
      </c>
      <c r="J38" s="214">
        <v>16.609000000000002</v>
      </c>
      <c r="K38" s="214">
        <v>15.96</v>
      </c>
      <c r="L38" s="214">
        <v>13.811</v>
      </c>
      <c r="M38" s="214">
        <v>13.494999999999999</v>
      </c>
      <c r="N38" s="214">
        <v>12.739000000000001</v>
      </c>
      <c r="O38" s="214">
        <v>13.709</v>
      </c>
      <c r="P38" s="214">
        <v>13.778</v>
      </c>
      <c r="Q38" s="214">
        <v>13.045999999999999</v>
      </c>
      <c r="R38" s="214">
        <v>14.324</v>
      </c>
      <c r="S38" s="214">
        <v>15.89</v>
      </c>
      <c r="T38" s="214">
        <v>17.225000000000001</v>
      </c>
      <c r="U38" s="214">
        <v>19.001000000000001</v>
      </c>
      <c r="V38" s="214">
        <v>18.832999999999998</v>
      </c>
      <c r="W38" s="214">
        <v>18.355</v>
      </c>
      <c r="X38" s="214">
        <v>17.646000000000001</v>
      </c>
      <c r="Y38" s="214">
        <v>18.094999999999999</v>
      </c>
      <c r="Z38" s="214">
        <v>14.471</v>
      </c>
      <c r="AA38" s="214">
        <v>13.792</v>
      </c>
      <c r="AB38" s="214">
        <v>13.257</v>
      </c>
      <c r="AC38" s="214">
        <v>13.984999999999999</v>
      </c>
      <c r="AD38" s="214">
        <v>15.433</v>
      </c>
      <c r="AE38" s="214">
        <v>16.707999999999998</v>
      </c>
      <c r="AF38" s="214">
        <v>15.77</v>
      </c>
      <c r="AG38" s="214">
        <v>17.657</v>
      </c>
      <c r="AH38" s="214">
        <v>19.440999999999999</v>
      </c>
      <c r="AI38" s="214">
        <v>20.387</v>
      </c>
      <c r="AJ38" s="214">
        <v>21.152999999999999</v>
      </c>
      <c r="AK38" s="214">
        <v>21.283000000000001</v>
      </c>
      <c r="AL38" s="214">
        <v>20.608000000000001</v>
      </c>
      <c r="AM38" s="214">
        <v>20.603999999999999</v>
      </c>
      <c r="AN38" s="214">
        <v>18.888999999999999</v>
      </c>
      <c r="AO38" s="214">
        <v>17.219000000000001</v>
      </c>
      <c r="AP38" s="214">
        <v>18.190999999999999</v>
      </c>
      <c r="AQ38" s="214">
        <v>19.492000000000001</v>
      </c>
      <c r="AR38" s="214">
        <v>20.492000000000001</v>
      </c>
      <c r="AS38" s="214">
        <v>20.99</v>
      </c>
      <c r="AT38" s="214">
        <v>19.440999999999999</v>
      </c>
      <c r="AU38" s="214">
        <v>18.901</v>
      </c>
      <c r="AV38" s="214">
        <v>18.82</v>
      </c>
      <c r="AW38" s="214">
        <v>20.151</v>
      </c>
      <c r="AX38" s="214">
        <v>20.515999999999998</v>
      </c>
      <c r="AY38" s="214">
        <v>19.657</v>
      </c>
      <c r="AZ38" s="214">
        <v>20.579000000000001</v>
      </c>
      <c r="BA38" s="214">
        <v>20.401</v>
      </c>
      <c r="BB38" s="214">
        <v>20.248000000000001</v>
      </c>
      <c r="BC38" s="214">
        <v>20.552</v>
      </c>
      <c r="BD38" s="214">
        <v>20.934999999999999</v>
      </c>
      <c r="BE38" s="214">
        <v>21.95</v>
      </c>
      <c r="BF38" s="214">
        <v>24.338000000000001</v>
      </c>
      <c r="BG38" s="214">
        <v>24.856000000000002</v>
      </c>
      <c r="BH38" s="214">
        <v>24.916340000000002</v>
      </c>
      <c r="BI38" s="214">
        <v>24.513829999999999</v>
      </c>
      <c r="BJ38" s="355">
        <v>23.118490000000001</v>
      </c>
      <c r="BK38" s="355">
        <v>22.896809999999999</v>
      </c>
      <c r="BL38" s="355">
        <v>21.24625</v>
      </c>
      <c r="BM38" s="355">
        <v>20.491160000000001</v>
      </c>
      <c r="BN38" s="355">
        <v>20.789940000000001</v>
      </c>
      <c r="BO38" s="355">
        <v>21.647459999999999</v>
      </c>
      <c r="BP38" s="355">
        <v>22.147939999999998</v>
      </c>
      <c r="BQ38" s="355">
        <v>22.99727</v>
      </c>
      <c r="BR38" s="355">
        <v>22.677689999999998</v>
      </c>
      <c r="BS38" s="355">
        <v>22.149229999999999</v>
      </c>
      <c r="BT38" s="355">
        <v>21.437360000000002</v>
      </c>
      <c r="BU38" s="355">
        <v>20.82056</v>
      </c>
      <c r="BV38" s="355">
        <v>20.685449999999999</v>
      </c>
    </row>
    <row r="39" spans="1:74" x14ac:dyDescent="0.2">
      <c r="A39" s="640"/>
      <c r="C39" s="644"/>
      <c r="D39" s="644"/>
      <c r="E39" s="644"/>
      <c r="F39" s="644"/>
      <c r="G39" s="644"/>
      <c r="H39" s="644"/>
      <c r="I39" s="644"/>
      <c r="J39" s="644"/>
      <c r="K39" s="644"/>
      <c r="L39" s="644"/>
      <c r="M39" s="644"/>
      <c r="N39" s="644"/>
      <c r="O39" s="644"/>
      <c r="P39" s="644"/>
      <c r="Q39" s="644"/>
      <c r="R39" s="644"/>
      <c r="S39" s="644"/>
      <c r="T39" s="644"/>
      <c r="U39" s="644"/>
      <c r="V39" s="644"/>
      <c r="W39" s="644"/>
      <c r="X39" s="644"/>
      <c r="Y39" s="644"/>
      <c r="Z39" s="644"/>
      <c r="AA39" s="644"/>
      <c r="AB39" s="644"/>
      <c r="AC39" s="644"/>
      <c r="AD39" s="644"/>
      <c r="AE39" s="644"/>
      <c r="AF39" s="644"/>
      <c r="AG39" s="644"/>
      <c r="AH39" s="644"/>
      <c r="AI39" s="644"/>
      <c r="AJ39" s="644"/>
      <c r="AK39" s="644"/>
      <c r="AL39" s="644"/>
      <c r="AM39" s="644"/>
      <c r="AN39" s="644"/>
      <c r="AO39" s="644"/>
      <c r="AP39" s="644"/>
      <c r="AQ39" s="644"/>
      <c r="AR39" s="644"/>
      <c r="AS39" s="644"/>
      <c r="AT39" s="644"/>
      <c r="AU39" s="644"/>
      <c r="AV39" s="644"/>
      <c r="AW39" s="644"/>
      <c r="AX39" s="644"/>
      <c r="AY39" s="750"/>
      <c r="AZ39" s="750"/>
      <c r="BA39" s="750"/>
      <c r="BB39" s="750"/>
      <c r="BC39" s="750"/>
      <c r="BD39" s="750"/>
      <c r="BE39" s="750"/>
      <c r="BF39" s="750"/>
      <c r="BG39" s="750"/>
      <c r="BH39" s="750"/>
      <c r="BI39" s="750"/>
      <c r="BJ39" s="645"/>
      <c r="BK39" s="645"/>
      <c r="BL39" s="645"/>
      <c r="BM39" s="645"/>
      <c r="BN39" s="645"/>
      <c r="BO39" s="645"/>
      <c r="BP39" s="645"/>
      <c r="BQ39" s="645"/>
      <c r="BR39" s="645"/>
      <c r="BS39" s="645"/>
      <c r="BT39" s="645"/>
      <c r="BU39" s="645"/>
      <c r="BV39" s="645"/>
    </row>
    <row r="40" spans="1:74" ht="11.1" customHeight="1" x14ac:dyDescent="0.2">
      <c r="A40" s="57"/>
      <c r="B40" s="155" t="s">
        <v>731</v>
      </c>
      <c r="C40" s="642"/>
      <c r="D40" s="642"/>
      <c r="E40" s="642"/>
      <c r="F40" s="642"/>
      <c r="G40" s="642"/>
      <c r="H40" s="642"/>
      <c r="I40" s="642"/>
      <c r="J40" s="642"/>
      <c r="K40" s="642"/>
      <c r="L40" s="642"/>
      <c r="M40" s="642"/>
      <c r="N40" s="642"/>
      <c r="O40" s="642"/>
      <c r="P40" s="642"/>
      <c r="Q40" s="642"/>
      <c r="R40" s="642"/>
      <c r="S40" s="642"/>
      <c r="T40" s="642"/>
      <c r="U40" s="642"/>
      <c r="V40" s="642"/>
      <c r="W40" s="642"/>
      <c r="X40" s="642"/>
      <c r="Y40" s="642"/>
      <c r="Z40" s="642"/>
      <c r="AA40" s="642"/>
      <c r="AB40" s="642"/>
      <c r="AC40" s="642"/>
      <c r="AD40" s="642"/>
      <c r="AE40" s="642"/>
      <c r="AF40" s="642"/>
      <c r="AG40" s="642"/>
      <c r="AH40" s="642"/>
      <c r="AI40" s="642"/>
      <c r="AJ40" s="642"/>
      <c r="AK40" s="642"/>
      <c r="AL40" s="642"/>
      <c r="AM40" s="642"/>
      <c r="AN40" s="642"/>
      <c r="AO40" s="642"/>
      <c r="AP40" s="642"/>
      <c r="AQ40" s="642"/>
      <c r="AR40" s="642"/>
      <c r="AS40" s="642"/>
      <c r="AT40" s="642"/>
      <c r="AU40" s="642"/>
      <c r="AV40" s="642"/>
      <c r="AW40" s="642"/>
      <c r="AX40" s="642"/>
      <c r="AY40" s="642"/>
      <c r="AZ40" s="642"/>
      <c r="BA40" s="642"/>
      <c r="BB40" s="642"/>
      <c r="BC40" s="642"/>
      <c r="BD40" s="642"/>
      <c r="BE40" s="642"/>
      <c r="BF40" s="642"/>
      <c r="BG40" s="642"/>
      <c r="BH40" s="642"/>
      <c r="BI40" s="642"/>
      <c r="BJ40" s="643"/>
      <c r="BK40" s="643"/>
      <c r="BL40" s="643"/>
      <c r="BM40" s="643"/>
      <c r="BN40" s="643"/>
      <c r="BO40" s="643"/>
      <c r="BP40" s="643"/>
      <c r="BQ40" s="643"/>
      <c r="BR40" s="643"/>
      <c r="BS40" s="643"/>
      <c r="BT40" s="643"/>
      <c r="BU40" s="643"/>
      <c r="BV40" s="643"/>
    </row>
    <row r="41" spans="1:74" ht="11.1" customHeight="1" x14ac:dyDescent="0.2">
      <c r="A41" s="61" t="s">
        <v>661</v>
      </c>
      <c r="B41" s="179" t="s">
        <v>558</v>
      </c>
      <c r="C41" s="214">
        <v>14.374064000000001</v>
      </c>
      <c r="D41" s="214">
        <v>14.615379000000001</v>
      </c>
      <c r="E41" s="214">
        <v>14.476290000000001</v>
      </c>
      <c r="F41" s="214">
        <v>14.609432999999999</v>
      </c>
      <c r="G41" s="214">
        <v>15.096677</v>
      </c>
      <c r="H41" s="214">
        <v>15.636533</v>
      </c>
      <c r="I41" s="214">
        <v>15.665290000000001</v>
      </c>
      <c r="J41" s="214">
        <v>15.324579999999999</v>
      </c>
      <c r="K41" s="214">
        <v>14.910133</v>
      </c>
      <c r="L41" s="214">
        <v>14.843451</v>
      </c>
      <c r="M41" s="214">
        <v>15.0853</v>
      </c>
      <c r="N41" s="214">
        <v>15.330225</v>
      </c>
      <c r="O41" s="214">
        <v>14.567225000000001</v>
      </c>
      <c r="P41" s="214">
        <v>14.230357</v>
      </c>
      <c r="Q41" s="214">
        <v>14.702612</v>
      </c>
      <c r="R41" s="214">
        <v>14.864433</v>
      </c>
      <c r="S41" s="214">
        <v>15.304838</v>
      </c>
      <c r="T41" s="214">
        <v>15.833033</v>
      </c>
      <c r="U41" s="214">
        <v>16.041677</v>
      </c>
      <c r="V41" s="214">
        <v>15.793193</v>
      </c>
      <c r="W41" s="214">
        <v>15.6358</v>
      </c>
      <c r="X41" s="214">
        <v>14.991129000000001</v>
      </c>
      <c r="Y41" s="214">
        <v>15.632966</v>
      </c>
      <c r="Z41" s="214">
        <v>16.069289999999999</v>
      </c>
      <c r="AA41" s="214">
        <v>15.311064</v>
      </c>
      <c r="AB41" s="214">
        <v>15.127571</v>
      </c>
      <c r="AC41" s="214">
        <v>15.115741</v>
      </c>
      <c r="AD41" s="214">
        <v>15.864133000000001</v>
      </c>
      <c r="AE41" s="214">
        <v>15.945548</v>
      </c>
      <c r="AF41" s="214">
        <v>15.817299999999999</v>
      </c>
      <c r="AG41" s="214">
        <v>16.534451000000001</v>
      </c>
      <c r="AH41" s="214">
        <v>16.460353999999999</v>
      </c>
      <c r="AI41" s="214">
        <v>16.073499999999999</v>
      </c>
      <c r="AJ41" s="214">
        <v>15.361032</v>
      </c>
      <c r="AK41" s="214">
        <v>16.043433</v>
      </c>
      <c r="AL41" s="214">
        <v>16.469031999999999</v>
      </c>
      <c r="AM41" s="214">
        <v>15.456129000000001</v>
      </c>
      <c r="AN41" s="214">
        <v>15.341571</v>
      </c>
      <c r="AO41" s="214">
        <v>15.64</v>
      </c>
      <c r="AP41" s="214">
        <v>16.2728</v>
      </c>
      <c r="AQ41" s="214">
        <v>16.401612</v>
      </c>
      <c r="AR41" s="214">
        <v>16.701132999999999</v>
      </c>
      <c r="AS41" s="214">
        <v>16.878644999999999</v>
      </c>
      <c r="AT41" s="214">
        <v>16.700225</v>
      </c>
      <c r="AU41" s="214">
        <v>16.1676</v>
      </c>
      <c r="AV41" s="214">
        <v>15.439871</v>
      </c>
      <c r="AW41" s="214">
        <v>16.458033</v>
      </c>
      <c r="AX41" s="214">
        <v>16.741548000000002</v>
      </c>
      <c r="AY41" s="214">
        <v>15.993741999999999</v>
      </c>
      <c r="AZ41" s="214">
        <v>15.883759</v>
      </c>
      <c r="BA41" s="214">
        <v>16.105</v>
      </c>
      <c r="BB41" s="214">
        <v>15.941800000000001</v>
      </c>
      <c r="BC41" s="214">
        <v>16.275773999999998</v>
      </c>
      <c r="BD41" s="214">
        <v>16.431999999999999</v>
      </c>
      <c r="BE41" s="214">
        <v>16.640193</v>
      </c>
      <c r="BF41" s="214">
        <v>16.592386999999999</v>
      </c>
      <c r="BG41" s="214">
        <v>16.356200000000001</v>
      </c>
      <c r="BH41" s="214">
        <v>15.521612902999999</v>
      </c>
      <c r="BI41" s="214">
        <v>16.251758667000001</v>
      </c>
      <c r="BJ41" s="355">
        <v>16.74569</v>
      </c>
      <c r="BK41" s="355">
        <v>15.71142</v>
      </c>
      <c r="BL41" s="355">
        <v>15.64209</v>
      </c>
      <c r="BM41" s="355">
        <v>15.994529999999999</v>
      </c>
      <c r="BN41" s="355">
        <v>16.235050000000001</v>
      </c>
      <c r="BO41" s="355">
        <v>16.358370000000001</v>
      </c>
      <c r="BP41" s="355">
        <v>16.74175</v>
      </c>
      <c r="BQ41" s="355">
        <v>16.93815</v>
      </c>
      <c r="BR41" s="355">
        <v>16.781120000000001</v>
      </c>
      <c r="BS41" s="355">
        <v>16.632490000000001</v>
      </c>
      <c r="BT41" s="355">
        <v>16.056840000000001</v>
      </c>
      <c r="BU41" s="355">
        <v>16.717099999999999</v>
      </c>
      <c r="BV41" s="355">
        <v>16.958770000000001</v>
      </c>
    </row>
    <row r="42" spans="1:74" ht="11.1" customHeight="1" x14ac:dyDescent="0.2">
      <c r="A42" s="640" t="s">
        <v>1238</v>
      </c>
      <c r="B42" s="641" t="s">
        <v>1231</v>
      </c>
      <c r="C42" s="214">
        <v>0.51235399999999998</v>
      </c>
      <c r="D42" s="214">
        <v>0.53179200000000004</v>
      </c>
      <c r="E42" s="214">
        <v>0.44483800000000001</v>
      </c>
      <c r="F42" s="214">
        <v>0.45143299999999997</v>
      </c>
      <c r="G42" s="214">
        <v>0.43248300000000001</v>
      </c>
      <c r="H42" s="214">
        <v>0.44209999999999999</v>
      </c>
      <c r="I42" s="214">
        <v>0.43864399999999998</v>
      </c>
      <c r="J42" s="214">
        <v>0.43641799999999997</v>
      </c>
      <c r="K42" s="214">
        <v>0.52346599999999999</v>
      </c>
      <c r="L42" s="214">
        <v>0.621838</v>
      </c>
      <c r="M42" s="214">
        <v>0.62746599999999997</v>
      </c>
      <c r="N42" s="214">
        <v>0.64612800000000004</v>
      </c>
      <c r="O42" s="214">
        <v>0.54328900000000002</v>
      </c>
      <c r="P42" s="214">
        <v>0.50632100000000002</v>
      </c>
      <c r="Q42" s="214">
        <v>0.49028899999999997</v>
      </c>
      <c r="R42" s="214">
        <v>0.429232</v>
      </c>
      <c r="S42" s="214">
        <v>0.37948300000000001</v>
      </c>
      <c r="T42" s="214">
        <v>0.42570000000000002</v>
      </c>
      <c r="U42" s="214">
        <v>0.426676</v>
      </c>
      <c r="V42" s="214">
        <v>0.44386999999999999</v>
      </c>
      <c r="W42" s="214">
        <v>0.56043299999999996</v>
      </c>
      <c r="X42" s="214">
        <v>0.56683799999999995</v>
      </c>
      <c r="Y42" s="214">
        <v>0.59526599999999996</v>
      </c>
      <c r="Z42" s="214">
        <v>0.58877400000000002</v>
      </c>
      <c r="AA42" s="214">
        <v>0.52396699999999996</v>
      </c>
      <c r="AB42" s="214">
        <v>0.53085599999999999</v>
      </c>
      <c r="AC42" s="214">
        <v>0.49490200000000001</v>
      </c>
      <c r="AD42" s="214">
        <v>0.43256600000000001</v>
      </c>
      <c r="AE42" s="214">
        <v>0.43212800000000001</v>
      </c>
      <c r="AF42" s="214">
        <v>0.43076599999999998</v>
      </c>
      <c r="AG42" s="214">
        <v>0.41367700000000002</v>
      </c>
      <c r="AH42" s="214">
        <v>0.42438700000000001</v>
      </c>
      <c r="AI42" s="214">
        <v>0.54323299999999997</v>
      </c>
      <c r="AJ42" s="214">
        <v>0.59357899999999997</v>
      </c>
      <c r="AK42" s="214">
        <v>0.65823200000000004</v>
      </c>
      <c r="AL42" s="214">
        <v>0.65906299999999995</v>
      </c>
      <c r="AM42" s="214">
        <v>0.58838699999999999</v>
      </c>
      <c r="AN42" s="214">
        <v>0.54471400000000003</v>
      </c>
      <c r="AO42" s="214">
        <v>0.49364400000000003</v>
      </c>
      <c r="AP42" s="214">
        <v>0.40643299999999999</v>
      </c>
      <c r="AQ42" s="214">
        <v>0.39341900000000002</v>
      </c>
      <c r="AR42" s="214">
        <v>0.41839900000000002</v>
      </c>
      <c r="AS42" s="214">
        <v>0.43196699999999999</v>
      </c>
      <c r="AT42" s="214">
        <v>0.44887100000000002</v>
      </c>
      <c r="AU42" s="214">
        <v>0.54569999999999996</v>
      </c>
      <c r="AV42" s="214">
        <v>0.60025799999999996</v>
      </c>
      <c r="AW42" s="214">
        <v>0.68343299999999996</v>
      </c>
      <c r="AX42" s="214">
        <v>0.64935500000000002</v>
      </c>
      <c r="AY42" s="214">
        <v>0.66829099999999997</v>
      </c>
      <c r="AZ42" s="214">
        <v>0.56741399999999997</v>
      </c>
      <c r="BA42" s="214">
        <v>0.48712899999999998</v>
      </c>
      <c r="BB42" s="214">
        <v>0.449633</v>
      </c>
      <c r="BC42" s="214">
        <v>0.425678</v>
      </c>
      <c r="BD42" s="214">
        <v>0.42973299999999998</v>
      </c>
      <c r="BE42" s="214">
        <v>0.42254799999999998</v>
      </c>
      <c r="BF42" s="214">
        <v>0.42280699999999999</v>
      </c>
      <c r="BG42" s="214">
        <v>0.54469999999999996</v>
      </c>
      <c r="BH42" s="214">
        <v>0.56899770000000005</v>
      </c>
      <c r="BI42" s="214">
        <v>0.61802729999999995</v>
      </c>
      <c r="BJ42" s="355">
        <v>0.6043307</v>
      </c>
      <c r="BK42" s="355">
        <v>0.55864309999999995</v>
      </c>
      <c r="BL42" s="355">
        <v>0.53129280000000001</v>
      </c>
      <c r="BM42" s="355">
        <v>0.47910839999999999</v>
      </c>
      <c r="BN42" s="355">
        <v>0.43209760000000003</v>
      </c>
      <c r="BO42" s="355">
        <v>0.42474149999999999</v>
      </c>
      <c r="BP42" s="355">
        <v>0.43984669999999998</v>
      </c>
      <c r="BQ42" s="355">
        <v>0.43389109999999997</v>
      </c>
      <c r="BR42" s="355">
        <v>0.45024530000000001</v>
      </c>
      <c r="BS42" s="355">
        <v>0.51464140000000003</v>
      </c>
      <c r="BT42" s="355">
        <v>0.59156509999999995</v>
      </c>
      <c r="BU42" s="355">
        <v>0.62130589999999997</v>
      </c>
      <c r="BV42" s="355">
        <v>0.60463520000000004</v>
      </c>
    </row>
    <row r="43" spans="1:74" ht="11.1" customHeight="1" x14ac:dyDescent="0.2">
      <c r="A43" s="61" t="s">
        <v>1124</v>
      </c>
      <c r="B43" s="179" t="s">
        <v>559</v>
      </c>
      <c r="C43" s="214">
        <v>0.98</v>
      </c>
      <c r="D43" s="214">
        <v>1.015034</v>
      </c>
      <c r="E43" s="214">
        <v>1.021193</v>
      </c>
      <c r="F43" s="214">
        <v>1.036</v>
      </c>
      <c r="G43" s="214">
        <v>1.059258</v>
      </c>
      <c r="H43" s="214">
        <v>1.094733</v>
      </c>
      <c r="I43" s="214">
        <v>1.074354</v>
      </c>
      <c r="J43" s="214">
        <v>1.092387</v>
      </c>
      <c r="K43" s="214">
        <v>1.0530999999999999</v>
      </c>
      <c r="L43" s="214">
        <v>1.075871</v>
      </c>
      <c r="M43" s="214">
        <v>1.0629660000000001</v>
      </c>
      <c r="N43" s="214">
        <v>1.046451</v>
      </c>
      <c r="O43" s="214">
        <v>1.004419</v>
      </c>
      <c r="P43" s="214">
        <v>1.0441780000000001</v>
      </c>
      <c r="Q43" s="214">
        <v>1.075774</v>
      </c>
      <c r="R43" s="214">
        <v>1.093566</v>
      </c>
      <c r="S43" s="214">
        <v>1.1223540000000001</v>
      </c>
      <c r="T43" s="214">
        <v>1.1376999999999999</v>
      </c>
      <c r="U43" s="214">
        <v>1.1490959999999999</v>
      </c>
      <c r="V43" s="214">
        <v>1.1790959999999999</v>
      </c>
      <c r="W43" s="214">
        <v>1.1344000000000001</v>
      </c>
      <c r="X43" s="214">
        <v>1.145322</v>
      </c>
      <c r="Y43" s="214">
        <v>1.1496</v>
      </c>
      <c r="Z43" s="214">
        <v>1.141742</v>
      </c>
      <c r="AA43" s="214">
        <v>1.067677</v>
      </c>
      <c r="AB43" s="214">
        <v>1.0858209999999999</v>
      </c>
      <c r="AC43" s="214">
        <v>1.118096</v>
      </c>
      <c r="AD43" s="214">
        <v>1.1534329999999999</v>
      </c>
      <c r="AE43" s="214">
        <v>1.1652579999999999</v>
      </c>
      <c r="AF43" s="214">
        <v>1.169233</v>
      </c>
      <c r="AG43" s="214">
        <v>1.172032</v>
      </c>
      <c r="AH43" s="214">
        <v>1.1677090000000001</v>
      </c>
      <c r="AI43" s="214">
        <v>1.1371659999999999</v>
      </c>
      <c r="AJ43" s="214">
        <v>1.138774</v>
      </c>
      <c r="AK43" s="214">
        <v>1.1353</v>
      </c>
      <c r="AL43" s="214">
        <v>1.1526449999999999</v>
      </c>
      <c r="AM43" s="214">
        <v>1.095548</v>
      </c>
      <c r="AN43" s="214">
        <v>1.1223920000000001</v>
      </c>
      <c r="AO43" s="214">
        <v>1.1412580000000001</v>
      </c>
      <c r="AP43" s="214">
        <v>1.1693659999999999</v>
      </c>
      <c r="AQ43" s="214">
        <v>1.171</v>
      </c>
      <c r="AR43" s="214">
        <v>1.2038329999999999</v>
      </c>
      <c r="AS43" s="214">
        <v>1.2157089999999999</v>
      </c>
      <c r="AT43" s="214">
        <v>1.1918059999999999</v>
      </c>
      <c r="AU43" s="214">
        <v>1.1834</v>
      </c>
      <c r="AV43" s="214">
        <v>1.1786129999999999</v>
      </c>
      <c r="AW43" s="214">
        <v>1.1556999999999999</v>
      </c>
      <c r="AX43" s="214">
        <v>1.17</v>
      </c>
      <c r="AY43" s="214">
        <v>1.115032</v>
      </c>
      <c r="AZ43" s="214">
        <v>1.1553100000000001</v>
      </c>
      <c r="BA43" s="214">
        <v>1.1692899999999999</v>
      </c>
      <c r="BB43" s="214">
        <v>1.198</v>
      </c>
      <c r="BC43" s="214">
        <v>1.216323</v>
      </c>
      <c r="BD43" s="214">
        <v>1.2452669999999999</v>
      </c>
      <c r="BE43" s="214">
        <v>1.2293540000000001</v>
      </c>
      <c r="BF43" s="214">
        <v>1.247903</v>
      </c>
      <c r="BG43" s="214">
        <v>1.2144330000000001</v>
      </c>
      <c r="BH43" s="214">
        <v>1.2097195709999999</v>
      </c>
      <c r="BI43" s="214">
        <v>1.2257117399999999</v>
      </c>
      <c r="BJ43" s="355">
        <v>1.2053389999999999</v>
      </c>
      <c r="BK43" s="355">
        <v>1.144841</v>
      </c>
      <c r="BL43" s="355">
        <v>1.1585460000000001</v>
      </c>
      <c r="BM43" s="355">
        <v>1.1903809999999999</v>
      </c>
      <c r="BN43" s="355">
        <v>1.2184550000000001</v>
      </c>
      <c r="BO43" s="355">
        <v>1.2243599999999999</v>
      </c>
      <c r="BP43" s="355">
        <v>1.261226</v>
      </c>
      <c r="BQ43" s="355">
        <v>1.2772939999999999</v>
      </c>
      <c r="BR43" s="355">
        <v>1.262759</v>
      </c>
      <c r="BS43" s="355">
        <v>1.26139</v>
      </c>
      <c r="BT43" s="355">
        <v>1.262535</v>
      </c>
      <c r="BU43" s="355">
        <v>1.2623</v>
      </c>
      <c r="BV43" s="355">
        <v>1.2463949999999999</v>
      </c>
    </row>
    <row r="44" spans="1:74" ht="11.1" customHeight="1" x14ac:dyDescent="0.2">
      <c r="A44" s="61" t="s">
        <v>976</v>
      </c>
      <c r="B44" s="641" t="s">
        <v>560</v>
      </c>
      <c r="C44" s="214">
        <v>0.411935</v>
      </c>
      <c r="D44" s="214">
        <v>0.27761999999999998</v>
      </c>
      <c r="E44" s="214">
        <v>0.35548299999999999</v>
      </c>
      <c r="F44" s="214">
        <v>0.6694</v>
      </c>
      <c r="G44" s="214">
        <v>0.75677399999999995</v>
      </c>
      <c r="H44" s="214">
        <v>0.68513299999999999</v>
      </c>
      <c r="I44" s="214">
        <v>0.657161</v>
      </c>
      <c r="J44" s="214">
        <v>0.61606399999999994</v>
      </c>
      <c r="K44" s="214">
        <v>0.60903300000000005</v>
      </c>
      <c r="L44" s="214">
        <v>0.51938700000000004</v>
      </c>
      <c r="M44" s="214">
        <v>0.51419999999999999</v>
      </c>
      <c r="N44" s="214">
        <v>0.63764500000000002</v>
      </c>
      <c r="O44" s="214">
        <v>0.415161</v>
      </c>
      <c r="P44" s="214">
        <v>0.52275000000000005</v>
      </c>
      <c r="Q44" s="214">
        <v>0.47251599999999999</v>
      </c>
      <c r="R44" s="214">
        <v>0.530833</v>
      </c>
      <c r="S44" s="214">
        <v>0.79967699999999997</v>
      </c>
      <c r="T44" s="214">
        <v>0.63756599999999997</v>
      </c>
      <c r="U44" s="214">
        <v>0.68080600000000002</v>
      </c>
      <c r="V44" s="214">
        <v>0.76109599999999999</v>
      </c>
      <c r="W44" s="214">
        <v>0.564133</v>
      </c>
      <c r="X44" s="214">
        <v>0.48074099999999997</v>
      </c>
      <c r="Y44" s="214">
        <v>0.31753300000000001</v>
      </c>
      <c r="Z44" s="214">
        <v>0.39838699999999999</v>
      </c>
      <c r="AA44" s="214">
        <v>0.17857999999999999</v>
      </c>
      <c r="AB44" s="214">
        <v>0.129857</v>
      </c>
      <c r="AC44" s="214">
        <v>0.44748300000000002</v>
      </c>
      <c r="AD44" s="214">
        <v>0.33133299999999999</v>
      </c>
      <c r="AE44" s="214">
        <v>0.55432199999999998</v>
      </c>
      <c r="AF44" s="214">
        <v>0.63506600000000002</v>
      </c>
      <c r="AG44" s="214">
        <v>0.50125799999999998</v>
      </c>
      <c r="AH44" s="214">
        <v>0.43154799999999999</v>
      </c>
      <c r="AI44" s="214">
        <v>0.28860000000000002</v>
      </c>
      <c r="AJ44" s="214">
        <v>0.116032</v>
      </c>
      <c r="AK44" s="214">
        <v>0.50853300000000001</v>
      </c>
      <c r="AL44" s="214">
        <v>0.73009599999999997</v>
      </c>
      <c r="AM44" s="214">
        <v>0.21199999999999999</v>
      </c>
      <c r="AN44" s="214">
        <v>0.272928</v>
      </c>
      <c r="AO44" s="214">
        <v>0.29219299999999998</v>
      </c>
      <c r="AP44" s="214">
        <v>0.29113299999999998</v>
      </c>
      <c r="AQ44" s="214">
        <v>0.251419</v>
      </c>
      <c r="AR44" s="214">
        <v>0.1053</v>
      </c>
      <c r="AS44" s="214">
        <v>0.31077399999999999</v>
      </c>
      <c r="AT44" s="214">
        <v>0.39483800000000002</v>
      </c>
      <c r="AU44" s="214">
        <v>0.4627</v>
      </c>
      <c r="AV44" s="214">
        <v>0.42632199999999998</v>
      </c>
      <c r="AW44" s="214">
        <v>0.31009999999999999</v>
      </c>
      <c r="AX44" s="214">
        <v>0.15545100000000001</v>
      </c>
      <c r="AY44" s="214">
        <v>0.14122599999999999</v>
      </c>
      <c r="AZ44" s="214">
        <v>0.12475899999999999</v>
      </c>
      <c r="BA44" s="214">
        <v>0.30838700000000002</v>
      </c>
      <c r="BB44" s="214">
        <v>0.4592</v>
      </c>
      <c r="BC44" s="214">
        <v>0.47390300000000002</v>
      </c>
      <c r="BD44" s="214">
        <v>0.65300000000000002</v>
      </c>
      <c r="BE44" s="214">
        <v>0.54438699999999995</v>
      </c>
      <c r="BF44" s="214">
        <v>0.50445200000000001</v>
      </c>
      <c r="BG44" s="214">
        <v>0.32979999999999998</v>
      </c>
      <c r="BH44" s="214">
        <v>0.24883812257999999</v>
      </c>
      <c r="BI44" s="214">
        <v>0.31370524359000002</v>
      </c>
      <c r="BJ44" s="355">
        <v>0.38613690000000001</v>
      </c>
      <c r="BK44" s="355">
        <v>0.13886000000000001</v>
      </c>
      <c r="BL44" s="355">
        <v>0.1954216</v>
      </c>
      <c r="BM44" s="355">
        <v>0.24677840000000001</v>
      </c>
      <c r="BN44" s="355">
        <v>0.27912019999999998</v>
      </c>
      <c r="BO44" s="355">
        <v>0.39887080000000003</v>
      </c>
      <c r="BP44" s="355">
        <v>0.3423408</v>
      </c>
      <c r="BQ44" s="355">
        <v>0.36756460000000002</v>
      </c>
      <c r="BR44" s="355">
        <v>0.3927795</v>
      </c>
      <c r="BS44" s="355">
        <v>0.3565818</v>
      </c>
      <c r="BT44" s="355">
        <v>0.25028529999999999</v>
      </c>
      <c r="BU44" s="355">
        <v>0.30601640000000002</v>
      </c>
      <c r="BV44" s="355">
        <v>0.39017449999999998</v>
      </c>
    </row>
    <row r="45" spans="1:74" ht="11.1" customHeight="1" x14ac:dyDescent="0.2">
      <c r="A45" s="61" t="s">
        <v>977</v>
      </c>
      <c r="B45" s="179" t="s">
        <v>1029</v>
      </c>
      <c r="C45" s="214">
        <v>0.26267699999999999</v>
      </c>
      <c r="D45" s="214">
        <v>0.333069</v>
      </c>
      <c r="E45" s="214">
        <v>0.63241899999999995</v>
      </c>
      <c r="F45" s="214">
        <v>0.50193299999999996</v>
      </c>
      <c r="G45" s="214">
        <v>0.50090299999999999</v>
      </c>
      <c r="H45" s="214">
        <v>0.40213300000000002</v>
      </c>
      <c r="I45" s="214">
        <v>0.41754799999999997</v>
      </c>
      <c r="J45" s="214">
        <v>0.72767700000000002</v>
      </c>
      <c r="K45" s="214">
        <v>0.3402</v>
      </c>
      <c r="L45" s="214">
        <v>0.40138699999999999</v>
      </c>
      <c r="M45" s="214">
        <v>0.17003299999999999</v>
      </c>
      <c r="N45" s="214">
        <v>-5.6000000000000001E-2</v>
      </c>
      <c r="O45" s="214">
        <v>0.30670900000000001</v>
      </c>
      <c r="P45" s="214">
        <v>0.70353500000000002</v>
      </c>
      <c r="Q45" s="214">
        <v>0.55938699999999997</v>
      </c>
      <c r="R45" s="214">
        <v>0.71676600000000001</v>
      </c>
      <c r="S45" s="214">
        <v>0.76029000000000002</v>
      </c>
      <c r="T45" s="214">
        <v>0.66726600000000003</v>
      </c>
      <c r="U45" s="214">
        <v>0.52832199999999996</v>
      </c>
      <c r="V45" s="214">
        <v>0.53041899999999997</v>
      </c>
      <c r="W45" s="214">
        <v>0.307</v>
      </c>
      <c r="X45" s="214">
        <v>0.77235399999999998</v>
      </c>
      <c r="Y45" s="214">
        <v>0.46789999999999998</v>
      </c>
      <c r="Z45" s="214">
        <v>0.25061299999999997</v>
      </c>
      <c r="AA45" s="214">
        <v>0.16545099999999999</v>
      </c>
      <c r="AB45" s="214">
        <v>0.57403499999999996</v>
      </c>
      <c r="AC45" s="214">
        <v>0.91048300000000004</v>
      </c>
      <c r="AD45" s="214">
        <v>1.0444</v>
      </c>
      <c r="AE45" s="214">
        <v>1.041709</v>
      </c>
      <c r="AF45" s="214">
        <v>0.922933</v>
      </c>
      <c r="AG45" s="214">
        <v>0.94122499999999998</v>
      </c>
      <c r="AH45" s="214">
        <v>0.84074099999999996</v>
      </c>
      <c r="AI45" s="214">
        <v>0.59953299999999998</v>
      </c>
      <c r="AJ45" s="214">
        <v>0.78064500000000003</v>
      </c>
      <c r="AK45" s="214">
        <v>5.6633000000000003E-2</v>
      </c>
      <c r="AL45" s="214">
        <v>0.136322</v>
      </c>
      <c r="AM45" s="214">
        <v>0.41383799999999998</v>
      </c>
      <c r="AN45" s="214">
        <v>0.71592800000000001</v>
      </c>
      <c r="AO45" s="214">
        <v>0.84590299999999996</v>
      </c>
      <c r="AP45" s="214">
        <v>0.83173299999999994</v>
      </c>
      <c r="AQ45" s="214">
        <v>0.89454800000000001</v>
      </c>
      <c r="AR45" s="214">
        <v>0.82166600000000001</v>
      </c>
      <c r="AS45" s="214">
        <v>0.75345099999999998</v>
      </c>
      <c r="AT45" s="214">
        <v>0.79038699999999995</v>
      </c>
      <c r="AU45" s="214">
        <v>0.64839999999999998</v>
      </c>
      <c r="AV45" s="214">
        <v>0.96728999999999998</v>
      </c>
      <c r="AW45" s="214">
        <v>0.20236599999999999</v>
      </c>
      <c r="AX45" s="214">
        <v>5.1741000000000002E-2</v>
      </c>
      <c r="AY45" s="214">
        <v>-0.32641900000000001</v>
      </c>
      <c r="AZ45" s="214">
        <v>0.52303500000000003</v>
      </c>
      <c r="BA45" s="214">
        <v>0.75412900000000005</v>
      </c>
      <c r="BB45" s="214">
        <v>0.78153300000000003</v>
      </c>
      <c r="BC45" s="214">
        <v>0.76309700000000003</v>
      </c>
      <c r="BD45" s="214">
        <v>0.91379999999999995</v>
      </c>
      <c r="BE45" s="214">
        <v>0.90400000000000003</v>
      </c>
      <c r="BF45" s="214">
        <v>1.069839</v>
      </c>
      <c r="BG45" s="214">
        <v>0.75949999999999995</v>
      </c>
      <c r="BH45" s="214">
        <v>0.98441935483999998</v>
      </c>
      <c r="BI45" s="214">
        <v>0.45060368000000001</v>
      </c>
      <c r="BJ45" s="355">
        <v>0.35170699999999999</v>
      </c>
      <c r="BK45" s="355">
        <v>0.4736765</v>
      </c>
      <c r="BL45" s="355">
        <v>0.68995110000000004</v>
      </c>
      <c r="BM45" s="355">
        <v>0.83670990000000001</v>
      </c>
      <c r="BN45" s="355">
        <v>0.90661950000000002</v>
      </c>
      <c r="BO45" s="355">
        <v>0.95852820000000005</v>
      </c>
      <c r="BP45" s="355">
        <v>0.87205739999999998</v>
      </c>
      <c r="BQ45" s="355">
        <v>0.78288559999999996</v>
      </c>
      <c r="BR45" s="355">
        <v>0.82333420000000002</v>
      </c>
      <c r="BS45" s="355">
        <v>0.59761120000000001</v>
      </c>
      <c r="BT45" s="355">
        <v>0.76208980000000004</v>
      </c>
      <c r="BU45" s="355">
        <v>0.42386889999999999</v>
      </c>
      <c r="BV45" s="355">
        <v>0.34970240000000002</v>
      </c>
    </row>
    <row r="46" spans="1:74" ht="11.1" customHeight="1" x14ac:dyDescent="0.2">
      <c r="A46" s="61" t="s">
        <v>978</v>
      </c>
      <c r="B46" s="179" t="s">
        <v>1030</v>
      </c>
      <c r="C46" s="214">
        <v>-4.1899999999999999E-4</v>
      </c>
      <c r="D46" s="214">
        <v>8.9599999999999999E-4</v>
      </c>
      <c r="E46" s="214">
        <v>-7.4100000000000001E-4</v>
      </c>
      <c r="F46" s="214">
        <v>3.6600000000000001E-4</v>
      </c>
      <c r="G46" s="214">
        <v>2.2499999999999999E-4</v>
      </c>
      <c r="H46" s="214">
        <v>1E-4</v>
      </c>
      <c r="I46" s="214">
        <v>6.3999999999999997E-5</v>
      </c>
      <c r="J46" s="214">
        <v>-4.8299999999999998E-4</v>
      </c>
      <c r="K46" s="214">
        <v>5.0000000000000001E-4</v>
      </c>
      <c r="L46" s="214">
        <v>2.5799999999999998E-4</v>
      </c>
      <c r="M46" s="214">
        <v>-6.6000000000000005E-5</v>
      </c>
      <c r="N46" s="214">
        <v>-6.7699999999999998E-4</v>
      </c>
      <c r="O46" s="214">
        <v>7.0899999999999999E-4</v>
      </c>
      <c r="P46" s="214">
        <v>-2.5000000000000001E-4</v>
      </c>
      <c r="Q46" s="214">
        <v>0</v>
      </c>
      <c r="R46" s="214">
        <v>1.266E-3</v>
      </c>
      <c r="S46" s="214">
        <v>3.8699999999999997E-4</v>
      </c>
      <c r="T46" s="214">
        <v>3.6600000000000001E-4</v>
      </c>
      <c r="U46" s="214">
        <v>1.2899999999999999E-4</v>
      </c>
      <c r="V46" s="214">
        <v>1.6100000000000001E-4</v>
      </c>
      <c r="W46" s="214">
        <v>4.0000000000000002E-4</v>
      </c>
      <c r="X46" s="214">
        <v>-1.6100000000000001E-4</v>
      </c>
      <c r="Y46" s="214">
        <v>0</v>
      </c>
      <c r="Z46" s="214">
        <v>9.7E-5</v>
      </c>
      <c r="AA46" s="214">
        <v>-3.1999999999999999E-5</v>
      </c>
      <c r="AB46" s="214">
        <v>1.7799999999999999E-4</v>
      </c>
      <c r="AC46" s="214">
        <v>-3.1999999999999999E-5</v>
      </c>
      <c r="AD46" s="214">
        <v>1.3300000000000001E-4</v>
      </c>
      <c r="AE46" s="214">
        <v>3.1999999999999999E-5</v>
      </c>
      <c r="AF46" s="214">
        <v>1.66E-4</v>
      </c>
      <c r="AG46" s="214">
        <v>3.1999999999999999E-5</v>
      </c>
      <c r="AH46" s="214">
        <v>1.93E-4</v>
      </c>
      <c r="AI46" s="214">
        <v>2.0000000000000001E-4</v>
      </c>
      <c r="AJ46" s="214">
        <v>-9.6000000000000002E-5</v>
      </c>
      <c r="AK46" s="214">
        <v>3.3000000000000003E-5</v>
      </c>
      <c r="AL46" s="214">
        <v>6.3999999999999997E-5</v>
      </c>
      <c r="AM46" s="214">
        <v>-1.93E-4</v>
      </c>
      <c r="AN46" s="214">
        <v>2.5000000000000001E-4</v>
      </c>
      <c r="AO46" s="214">
        <v>1.645E-3</v>
      </c>
      <c r="AP46" s="214">
        <v>-1E-4</v>
      </c>
      <c r="AQ46" s="214">
        <v>1.93E-4</v>
      </c>
      <c r="AR46" s="214">
        <v>6.6000000000000005E-5</v>
      </c>
      <c r="AS46" s="214">
        <v>1.6100000000000001E-4</v>
      </c>
      <c r="AT46" s="214">
        <v>1.6100000000000001E-4</v>
      </c>
      <c r="AU46" s="214">
        <v>-1E-4</v>
      </c>
      <c r="AV46" s="214">
        <v>1.6100000000000001E-4</v>
      </c>
      <c r="AW46" s="214">
        <v>3.3000000000000003E-5</v>
      </c>
      <c r="AX46" s="214">
        <v>0</v>
      </c>
      <c r="AY46" s="214">
        <v>9.7E-5</v>
      </c>
      <c r="AZ46" s="214">
        <v>-3.4999999999999997E-5</v>
      </c>
      <c r="BA46" s="214">
        <v>1.94E-4</v>
      </c>
      <c r="BB46" s="214">
        <v>-1E-4</v>
      </c>
      <c r="BC46" s="214">
        <v>3.1999999999999999E-5</v>
      </c>
      <c r="BD46" s="214">
        <v>2.6699999999999998E-4</v>
      </c>
      <c r="BE46" s="214">
        <v>9.6000000000000002E-5</v>
      </c>
      <c r="BF46" s="214">
        <v>-1.6100000000000001E-4</v>
      </c>
      <c r="BG46" s="214">
        <v>8.3299999999999997E-4</v>
      </c>
      <c r="BH46" s="214">
        <v>3.792E-4</v>
      </c>
      <c r="BI46" s="214">
        <v>1.428E-4</v>
      </c>
      <c r="BJ46" s="355">
        <v>-1.7440000000000001E-4</v>
      </c>
      <c r="BK46" s="355">
        <v>-4.29667E-4</v>
      </c>
      <c r="BL46" s="355">
        <v>-7.1333299999999997E-5</v>
      </c>
      <c r="BM46" s="355">
        <v>2.36333E-4</v>
      </c>
      <c r="BN46" s="355">
        <v>1.3300000000000001E-4</v>
      </c>
      <c r="BO46" s="355">
        <v>1.7699999999999999E-4</v>
      </c>
      <c r="BP46" s="355">
        <v>1.6640000000000001E-4</v>
      </c>
      <c r="BQ46" s="355">
        <v>5.7800000000000002E-5</v>
      </c>
      <c r="BR46" s="355">
        <v>-1.9999999999999999E-7</v>
      </c>
      <c r="BS46" s="355">
        <v>1.8679999999999999E-4</v>
      </c>
      <c r="BT46" s="355">
        <v>-1.2799999999999999E-5</v>
      </c>
      <c r="BU46" s="355">
        <v>-5.3199999999999999E-5</v>
      </c>
      <c r="BV46" s="355">
        <v>-1.7440000000000001E-4</v>
      </c>
    </row>
    <row r="47" spans="1:74" s="157" customFormat="1" ht="11.1" customHeight="1" x14ac:dyDescent="0.2">
      <c r="A47" s="61" t="s">
        <v>979</v>
      </c>
      <c r="B47" s="179" t="s">
        <v>732</v>
      </c>
      <c r="C47" s="214">
        <v>16.530577999999998</v>
      </c>
      <c r="D47" s="214">
        <v>16.773790000000002</v>
      </c>
      <c r="E47" s="214">
        <v>16.929482</v>
      </c>
      <c r="F47" s="214">
        <v>17.268564999999999</v>
      </c>
      <c r="G47" s="214">
        <v>17.846319999999999</v>
      </c>
      <c r="H47" s="214">
        <v>18.260732000000001</v>
      </c>
      <c r="I47" s="214">
        <v>18.253060999999999</v>
      </c>
      <c r="J47" s="214">
        <v>18.196643000000002</v>
      </c>
      <c r="K47" s="214">
        <v>17.436432</v>
      </c>
      <c r="L47" s="214">
        <v>17.462192000000002</v>
      </c>
      <c r="M47" s="214">
        <v>17.459899</v>
      </c>
      <c r="N47" s="214">
        <v>17.603771999999999</v>
      </c>
      <c r="O47" s="214">
        <v>16.837512</v>
      </c>
      <c r="P47" s="214">
        <v>17.006891</v>
      </c>
      <c r="Q47" s="214">
        <v>17.300578000000002</v>
      </c>
      <c r="R47" s="214">
        <v>17.636095999999998</v>
      </c>
      <c r="S47" s="214">
        <v>18.367028999999999</v>
      </c>
      <c r="T47" s="214">
        <v>18.701630999999999</v>
      </c>
      <c r="U47" s="214">
        <v>18.826706000000001</v>
      </c>
      <c r="V47" s="214">
        <v>18.707834999999999</v>
      </c>
      <c r="W47" s="214">
        <v>18.202165999999998</v>
      </c>
      <c r="X47" s="214">
        <v>17.956223000000001</v>
      </c>
      <c r="Y47" s="214">
        <v>18.163264999999999</v>
      </c>
      <c r="Z47" s="214">
        <v>18.448903000000001</v>
      </c>
      <c r="AA47" s="214">
        <v>17.246707000000001</v>
      </c>
      <c r="AB47" s="214">
        <v>17.448318</v>
      </c>
      <c r="AC47" s="214">
        <v>18.086673000000001</v>
      </c>
      <c r="AD47" s="214">
        <v>18.825997999999998</v>
      </c>
      <c r="AE47" s="214">
        <v>19.138997</v>
      </c>
      <c r="AF47" s="214">
        <v>18.975463999999999</v>
      </c>
      <c r="AG47" s="214">
        <v>19.562674999999999</v>
      </c>
      <c r="AH47" s="214">
        <v>19.324932</v>
      </c>
      <c r="AI47" s="214">
        <v>18.642232</v>
      </c>
      <c r="AJ47" s="214">
        <v>17.989965999999999</v>
      </c>
      <c r="AK47" s="214">
        <v>18.402163999999999</v>
      </c>
      <c r="AL47" s="214">
        <v>19.147221999999999</v>
      </c>
      <c r="AM47" s="214">
        <v>17.765709000000001</v>
      </c>
      <c r="AN47" s="214">
        <v>17.997782999999998</v>
      </c>
      <c r="AO47" s="214">
        <v>18.414643000000002</v>
      </c>
      <c r="AP47" s="214">
        <v>18.971364999999999</v>
      </c>
      <c r="AQ47" s="214">
        <v>19.112190999999999</v>
      </c>
      <c r="AR47" s="214">
        <v>19.250397</v>
      </c>
      <c r="AS47" s="214">
        <v>19.590706999999998</v>
      </c>
      <c r="AT47" s="214">
        <v>19.526288000000001</v>
      </c>
      <c r="AU47" s="214">
        <v>19.0077</v>
      </c>
      <c r="AV47" s="214">
        <v>18.612514999999998</v>
      </c>
      <c r="AW47" s="214">
        <v>18.809664999999999</v>
      </c>
      <c r="AX47" s="214">
        <v>18.768094999999999</v>
      </c>
      <c r="AY47" s="214">
        <v>17.591968999999999</v>
      </c>
      <c r="AZ47" s="214">
        <v>18.254242000000001</v>
      </c>
      <c r="BA47" s="214">
        <v>18.824128999999999</v>
      </c>
      <c r="BB47" s="214">
        <v>18.830065999999999</v>
      </c>
      <c r="BC47" s="214">
        <v>19.154807000000002</v>
      </c>
      <c r="BD47" s="214">
        <v>19.674067000000001</v>
      </c>
      <c r="BE47" s="214">
        <v>19.740577999999999</v>
      </c>
      <c r="BF47" s="214">
        <v>19.837226999999999</v>
      </c>
      <c r="BG47" s="214">
        <v>19.205466000000001</v>
      </c>
      <c r="BH47" s="214">
        <v>18.533966851999999</v>
      </c>
      <c r="BI47" s="214">
        <v>18.85994943</v>
      </c>
      <c r="BJ47" s="355">
        <v>19.293030000000002</v>
      </c>
      <c r="BK47" s="355">
        <v>18.02702</v>
      </c>
      <c r="BL47" s="355">
        <v>18.217230000000001</v>
      </c>
      <c r="BM47" s="355">
        <v>18.74774</v>
      </c>
      <c r="BN47" s="355">
        <v>19.071480000000001</v>
      </c>
      <c r="BO47" s="355">
        <v>19.36505</v>
      </c>
      <c r="BP47" s="355">
        <v>19.657389999999999</v>
      </c>
      <c r="BQ47" s="355">
        <v>19.799849999999999</v>
      </c>
      <c r="BR47" s="355">
        <v>19.710239999999999</v>
      </c>
      <c r="BS47" s="355">
        <v>19.3629</v>
      </c>
      <c r="BT47" s="355">
        <v>18.923300000000001</v>
      </c>
      <c r="BU47" s="355">
        <v>19.330539999999999</v>
      </c>
      <c r="BV47" s="355">
        <v>19.549499999999998</v>
      </c>
    </row>
    <row r="48" spans="1:74" s="157" customFormat="1" ht="11.1" customHeight="1" x14ac:dyDescent="0.2">
      <c r="A48" s="61"/>
      <c r="B48" s="156"/>
      <c r="C48" s="214"/>
      <c r="D48" s="214"/>
      <c r="E48" s="214"/>
      <c r="F48" s="214"/>
      <c r="G48" s="214"/>
      <c r="H48" s="214"/>
      <c r="I48" s="214"/>
      <c r="J48" s="214"/>
      <c r="K48" s="214"/>
      <c r="L48" s="214"/>
      <c r="M48" s="214"/>
      <c r="N48" s="214"/>
      <c r="O48" s="214"/>
      <c r="P48" s="214"/>
      <c r="Q48" s="214"/>
      <c r="R48" s="214"/>
      <c r="S48" s="214"/>
      <c r="T48" s="214"/>
      <c r="U48" s="214"/>
      <c r="V48" s="214"/>
      <c r="W48" s="214"/>
      <c r="X48" s="214"/>
      <c r="Y48" s="214"/>
      <c r="Z48" s="214"/>
      <c r="AA48" s="214"/>
      <c r="AB48" s="214"/>
      <c r="AC48" s="214"/>
      <c r="AD48" s="214"/>
      <c r="AE48" s="214"/>
      <c r="AF48" s="214"/>
      <c r="AG48" s="214"/>
      <c r="AH48" s="214"/>
      <c r="AI48" s="214"/>
      <c r="AJ48" s="214"/>
      <c r="AK48" s="214"/>
      <c r="AL48" s="214"/>
      <c r="AM48" s="214"/>
      <c r="AN48" s="214"/>
      <c r="AO48" s="214"/>
      <c r="AP48" s="214"/>
      <c r="AQ48" s="214"/>
      <c r="AR48" s="214"/>
      <c r="AS48" s="214"/>
      <c r="AT48" s="214"/>
      <c r="AU48" s="214"/>
      <c r="AV48" s="214"/>
      <c r="AW48" s="214"/>
      <c r="AX48" s="214"/>
      <c r="AY48" s="214"/>
      <c r="AZ48" s="214"/>
      <c r="BA48" s="214"/>
      <c r="BB48" s="214"/>
      <c r="BC48" s="214"/>
      <c r="BD48" s="214"/>
      <c r="BE48" s="214"/>
      <c r="BF48" s="214"/>
      <c r="BG48" s="214"/>
      <c r="BH48" s="214"/>
      <c r="BI48" s="214"/>
      <c r="BJ48" s="355"/>
      <c r="BK48" s="355"/>
      <c r="BL48" s="355"/>
      <c r="BM48" s="355"/>
      <c r="BN48" s="355"/>
      <c r="BO48" s="355"/>
      <c r="BP48" s="355"/>
      <c r="BQ48" s="355"/>
      <c r="BR48" s="355"/>
      <c r="BS48" s="355"/>
      <c r="BT48" s="355"/>
      <c r="BU48" s="355"/>
      <c r="BV48" s="355"/>
    </row>
    <row r="49" spans="1:74" ht="11.1" customHeight="1" x14ac:dyDescent="0.2">
      <c r="A49" s="61" t="s">
        <v>663</v>
      </c>
      <c r="B49" s="180" t="s">
        <v>561</v>
      </c>
      <c r="C49" s="214">
        <v>1.0534479999999999</v>
      </c>
      <c r="D49" s="214">
        <v>1.064238</v>
      </c>
      <c r="E49" s="214">
        <v>1.07419</v>
      </c>
      <c r="F49" s="214">
        <v>1.026632</v>
      </c>
      <c r="G49" s="214">
        <v>1.0893820000000001</v>
      </c>
      <c r="H49" s="214">
        <v>1.099629</v>
      </c>
      <c r="I49" s="214">
        <v>1.06548</v>
      </c>
      <c r="J49" s="214">
        <v>1.0451900000000001</v>
      </c>
      <c r="K49" s="214">
        <v>1.001064</v>
      </c>
      <c r="L49" s="214">
        <v>1.005898</v>
      </c>
      <c r="M49" s="214">
        <v>1.0320640000000001</v>
      </c>
      <c r="N49" s="214">
        <v>1.1524779999999999</v>
      </c>
      <c r="O49" s="214">
        <v>1.0608029999999999</v>
      </c>
      <c r="P49" s="214">
        <v>0.966283</v>
      </c>
      <c r="Q49" s="214">
        <v>1.0118339999999999</v>
      </c>
      <c r="R49" s="214">
        <v>1.0929009999999999</v>
      </c>
      <c r="S49" s="214">
        <v>1.03948</v>
      </c>
      <c r="T49" s="214">
        <v>1.0871310000000001</v>
      </c>
      <c r="U49" s="214">
        <v>1.131902</v>
      </c>
      <c r="V49" s="214">
        <v>1.114933</v>
      </c>
      <c r="W49" s="214">
        <v>1.135928</v>
      </c>
      <c r="X49" s="214">
        <v>1.0848340000000001</v>
      </c>
      <c r="Y49" s="214">
        <v>1.126263</v>
      </c>
      <c r="Z49" s="214">
        <v>1.179098</v>
      </c>
      <c r="AA49" s="214">
        <v>1.107288</v>
      </c>
      <c r="AB49" s="214">
        <v>1.064354</v>
      </c>
      <c r="AC49" s="214">
        <v>0.99148099999999995</v>
      </c>
      <c r="AD49" s="214">
        <v>1.0779650000000001</v>
      </c>
      <c r="AE49" s="214">
        <v>1.0128980000000001</v>
      </c>
      <c r="AF49" s="214">
        <v>1.121499</v>
      </c>
      <c r="AG49" s="214">
        <v>1.1071880000000001</v>
      </c>
      <c r="AH49" s="214">
        <v>1.1626719999999999</v>
      </c>
      <c r="AI49" s="214">
        <v>1.0154289999999999</v>
      </c>
      <c r="AJ49" s="214">
        <v>1.028383</v>
      </c>
      <c r="AK49" s="214">
        <v>1.1776960000000001</v>
      </c>
      <c r="AL49" s="214">
        <v>1.0999989999999999</v>
      </c>
      <c r="AM49" s="214">
        <v>1.0750580000000001</v>
      </c>
      <c r="AN49" s="214">
        <v>1.0212110000000001</v>
      </c>
      <c r="AO49" s="214">
        <v>1.0135749999999999</v>
      </c>
      <c r="AP49" s="214">
        <v>1.067199</v>
      </c>
      <c r="AQ49" s="214">
        <v>1.0830610000000001</v>
      </c>
      <c r="AR49" s="214">
        <v>1.027965</v>
      </c>
      <c r="AS49" s="214">
        <v>1.091677</v>
      </c>
      <c r="AT49" s="214">
        <v>1.098579</v>
      </c>
      <c r="AU49" s="214">
        <v>1.0465310000000001</v>
      </c>
      <c r="AV49" s="214">
        <v>1.040835</v>
      </c>
      <c r="AW49" s="214">
        <v>1.0652999999999999</v>
      </c>
      <c r="AX49" s="214">
        <v>1.10816</v>
      </c>
      <c r="AY49" s="214">
        <v>1.106096</v>
      </c>
      <c r="AZ49" s="214">
        <v>1.057758</v>
      </c>
      <c r="BA49" s="214">
        <v>1.041066</v>
      </c>
      <c r="BB49" s="214">
        <v>1.066368</v>
      </c>
      <c r="BC49" s="214">
        <v>1.139645</v>
      </c>
      <c r="BD49" s="214">
        <v>1.105899</v>
      </c>
      <c r="BE49" s="214">
        <v>1.184126</v>
      </c>
      <c r="BF49" s="214">
        <v>1.1416790000000001</v>
      </c>
      <c r="BG49" s="214">
        <v>1.1174679999999999</v>
      </c>
      <c r="BH49" s="214">
        <v>1.04956</v>
      </c>
      <c r="BI49" s="214">
        <v>1.0713189999999999</v>
      </c>
      <c r="BJ49" s="355">
        <v>1.106036</v>
      </c>
      <c r="BK49" s="355">
        <v>1.058746</v>
      </c>
      <c r="BL49" s="355">
        <v>1.017792</v>
      </c>
      <c r="BM49" s="355">
        <v>1.0262560000000001</v>
      </c>
      <c r="BN49" s="355">
        <v>1.0553969999999999</v>
      </c>
      <c r="BO49" s="355">
        <v>1.0622259999999999</v>
      </c>
      <c r="BP49" s="355">
        <v>1.0890029999999999</v>
      </c>
      <c r="BQ49" s="355">
        <v>1.1042879999999999</v>
      </c>
      <c r="BR49" s="355">
        <v>1.1121669999999999</v>
      </c>
      <c r="BS49" s="355">
        <v>1.0837939999999999</v>
      </c>
      <c r="BT49" s="355">
        <v>1.053539</v>
      </c>
      <c r="BU49" s="355">
        <v>1.0974870000000001</v>
      </c>
      <c r="BV49" s="355">
        <v>1.121747</v>
      </c>
    </row>
    <row r="50" spans="1:74" ht="11.1" customHeight="1" x14ac:dyDescent="0.2">
      <c r="A50" s="61"/>
      <c r="B50" s="158"/>
      <c r="C50" s="214"/>
      <c r="D50" s="214"/>
      <c r="E50" s="214"/>
      <c r="F50" s="214"/>
      <c r="G50" s="214"/>
      <c r="H50" s="214"/>
      <c r="I50" s="214"/>
      <c r="J50" s="214"/>
      <c r="K50" s="214"/>
      <c r="L50" s="214"/>
      <c r="M50" s="214"/>
      <c r="N50" s="214"/>
      <c r="O50" s="214"/>
      <c r="P50" s="214"/>
      <c r="Q50" s="214"/>
      <c r="R50" s="214"/>
      <c r="S50" s="214"/>
      <c r="T50" s="214"/>
      <c r="U50" s="214"/>
      <c r="V50" s="214"/>
      <c r="W50" s="214"/>
      <c r="X50" s="214"/>
      <c r="Y50" s="214"/>
      <c r="Z50" s="214"/>
      <c r="AA50" s="214"/>
      <c r="AB50" s="214"/>
      <c r="AC50" s="214"/>
      <c r="AD50" s="214"/>
      <c r="AE50" s="214"/>
      <c r="AF50" s="214"/>
      <c r="AG50" s="214"/>
      <c r="AH50" s="214"/>
      <c r="AI50" s="214"/>
      <c r="AJ50" s="214"/>
      <c r="AK50" s="214"/>
      <c r="AL50" s="214"/>
      <c r="AM50" s="214"/>
      <c r="AN50" s="214"/>
      <c r="AO50" s="214"/>
      <c r="AP50" s="214"/>
      <c r="AQ50" s="214"/>
      <c r="AR50" s="214"/>
      <c r="AS50" s="214"/>
      <c r="AT50" s="214"/>
      <c r="AU50" s="214"/>
      <c r="AV50" s="214"/>
      <c r="AW50" s="214"/>
      <c r="AX50" s="214"/>
      <c r="AY50" s="214"/>
      <c r="AZ50" s="214"/>
      <c r="BA50" s="214"/>
      <c r="BB50" s="214"/>
      <c r="BC50" s="214"/>
      <c r="BD50" s="214"/>
      <c r="BE50" s="214"/>
      <c r="BF50" s="214"/>
      <c r="BG50" s="214"/>
      <c r="BH50" s="214"/>
      <c r="BI50" s="214"/>
      <c r="BJ50" s="355"/>
      <c r="BK50" s="355"/>
      <c r="BL50" s="355"/>
      <c r="BM50" s="355"/>
      <c r="BN50" s="355"/>
      <c r="BO50" s="355"/>
      <c r="BP50" s="355"/>
      <c r="BQ50" s="355"/>
      <c r="BR50" s="355"/>
      <c r="BS50" s="355"/>
      <c r="BT50" s="355"/>
      <c r="BU50" s="355"/>
      <c r="BV50" s="355"/>
    </row>
    <row r="51" spans="1:74" ht="11.1" customHeight="1" x14ac:dyDescent="0.2">
      <c r="A51" s="57"/>
      <c r="B51" s="155" t="s">
        <v>733</v>
      </c>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214"/>
      <c r="BC51" s="214"/>
      <c r="BD51" s="214"/>
      <c r="BE51" s="214"/>
      <c r="BF51" s="214"/>
      <c r="BG51" s="214"/>
      <c r="BH51" s="214"/>
      <c r="BI51" s="214"/>
      <c r="BJ51" s="355"/>
      <c r="BK51" s="355"/>
      <c r="BL51" s="355"/>
      <c r="BM51" s="355"/>
      <c r="BN51" s="355"/>
      <c r="BO51" s="355"/>
      <c r="BP51" s="355"/>
      <c r="BQ51" s="355"/>
      <c r="BR51" s="355"/>
      <c r="BS51" s="355"/>
      <c r="BT51" s="355"/>
      <c r="BU51" s="355"/>
      <c r="BV51" s="355"/>
    </row>
    <row r="52" spans="1:74" ht="11.1" customHeight="1" x14ac:dyDescent="0.2">
      <c r="A52" s="640" t="s">
        <v>1239</v>
      </c>
      <c r="B52" s="641" t="s">
        <v>1231</v>
      </c>
      <c r="C52" s="214">
        <v>0.42077399999999998</v>
      </c>
      <c r="D52" s="214">
        <v>0.50265499999999996</v>
      </c>
      <c r="E52" s="214">
        <v>0.68751600000000002</v>
      </c>
      <c r="F52" s="214">
        <v>0.83499999999999996</v>
      </c>
      <c r="G52" s="214">
        <v>0.85796700000000004</v>
      </c>
      <c r="H52" s="214">
        <v>0.84116599999999997</v>
      </c>
      <c r="I52" s="214">
        <v>0.84764499999999998</v>
      </c>
      <c r="J52" s="214">
        <v>0.77916099999999999</v>
      </c>
      <c r="K52" s="214">
        <v>0.55283300000000002</v>
      </c>
      <c r="L52" s="214">
        <v>0.46951599999999999</v>
      </c>
      <c r="M52" s="214">
        <v>0.36430000000000001</v>
      </c>
      <c r="N52" s="214">
        <v>0.39022499999999999</v>
      </c>
      <c r="O52" s="214">
        <v>0.41048299999999999</v>
      </c>
      <c r="P52" s="214">
        <v>0.47739199999999998</v>
      </c>
      <c r="Q52" s="214">
        <v>0.64754800000000001</v>
      </c>
      <c r="R52" s="214">
        <v>0.81410000000000005</v>
      </c>
      <c r="S52" s="214">
        <v>0.86038700000000001</v>
      </c>
      <c r="T52" s="214">
        <v>0.8407</v>
      </c>
      <c r="U52" s="214">
        <v>0.85825799999999997</v>
      </c>
      <c r="V52" s="214">
        <v>0.82909600000000006</v>
      </c>
      <c r="W52" s="214">
        <v>0.62983299999999998</v>
      </c>
      <c r="X52" s="214">
        <v>0.41838700000000001</v>
      </c>
      <c r="Y52" s="214">
        <v>0.30126599999999998</v>
      </c>
      <c r="Z52" s="214">
        <v>0.376</v>
      </c>
      <c r="AA52" s="214">
        <v>0.40551599999999999</v>
      </c>
      <c r="AB52" s="214">
        <v>0.50475000000000003</v>
      </c>
      <c r="AC52" s="214">
        <v>0.66609600000000002</v>
      </c>
      <c r="AD52" s="214">
        <v>0.86009999999999998</v>
      </c>
      <c r="AE52" s="214">
        <v>0.886741</v>
      </c>
      <c r="AF52" s="214">
        <v>0.87043300000000001</v>
      </c>
      <c r="AG52" s="214">
        <v>0.909161</v>
      </c>
      <c r="AH52" s="214">
        <v>0.887741</v>
      </c>
      <c r="AI52" s="214">
        <v>0.61023300000000003</v>
      </c>
      <c r="AJ52" s="214">
        <v>0.44425799999999999</v>
      </c>
      <c r="AK52" s="214">
        <v>0.386766</v>
      </c>
      <c r="AL52" s="214">
        <v>0.39809600000000001</v>
      </c>
      <c r="AM52" s="214">
        <v>0.39245099999999999</v>
      </c>
      <c r="AN52" s="214">
        <v>0.40100000000000002</v>
      </c>
      <c r="AO52" s="214">
        <v>0.60970899999999995</v>
      </c>
      <c r="AP52" s="214">
        <v>0.815133</v>
      </c>
      <c r="AQ52" s="214">
        <v>0.88516099999999998</v>
      </c>
      <c r="AR52" s="214">
        <v>0.86383299999999996</v>
      </c>
      <c r="AS52" s="214">
        <v>0.85283799999999998</v>
      </c>
      <c r="AT52" s="214">
        <v>0.83941900000000003</v>
      </c>
      <c r="AU52" s="214">
        <v>0.58273299999999995</v>
      </c>
      <c r="AV52" s="214">
        <v>0.441612</v>
      </c>
      <c r="AW52" s="214">
        <v>0.34266600000000003</v>
      </c>
      <c r="AX52" s="214">
        <v>0.332677</v>
      </c>
      <c r="AY52" s="214">
        <v>0.34577400000000003</v>
      </c>
      <c r="AZ52" s="214">
        <v>0.41827599999999998</v>
      </c>
      <c r="BA52" s="214">
        <v>0.65538700000000005</v>
      </c>
      <c r="BB52" s="214">
        <v>0.82133299999999998</v>
      </c>
      <c r="BC52" s="214">
        <v>0.88948400000000005</v>
      </c>
      <c r="BD52" s="214">
        <v>0.87939999999999996</v>
      </c>
      <c r="BE52" s="214">
        <v>0.86054799999999998</v>
      </c>
      <c r="BF52" s="214">
        <v>0.82799999999999996</v>
      </c>
      <c r="BG52" s="214">
        <v>0.64366699999999999</v>
      </c>
      <c r="BH52" s="214">
        <v>0.47438360000000002</v>
      </c>
      <c r="BI52" s="214">
        <v>0.37363579000000002</v>
      </c>
      <c r="BJ52" s="355">
        <v>0.38727519999999999</v>
      </c>
      <c r="BK52" s="355">
        <v>0.41702830000000002</v>
      </c>
      <c r="BL52" s="355">
        <v>0.47583510000000001</v>
      </c>
      <c r="BM52" s="355">
        <v>0.65367699999999995</v>
      </c>
      <c r="BN52" s="355">
        <v>0.8290689</v>
      </c>
      <c r="BO52" s="355">
        <v>0.86842269999999999</v>
      </c>
      <c r="BP52" s="355">
        <v>0.88190100000000005</v>
      </c>
      <c r="BQ52" s="355">
        <v>0.88637160000000004</v>
      </c>
      <c r="BR52" s="355">
        <v>0.86408940000000001</v>
      </c>
      <c r="BS52" s="355">
        <v>0.62830929999999996</v>
      </c>
      <c r="BT52" s="355">
        <v>0.481458</v>
      </c>
      <c r="BU52" s="355">
        <v>0.38700059999999997</v>
      </c>
      <c r="BV52" s="355">
        <v>0.39861530000000001</v>
      </c>
    </row>
    <row r="53" spans="1:74" ht="11.1" customHeight="1" x14ac:dyDescent="0.2">
      <c r="A53" s="61" t="s">
        <v>980</v>
      </c>
      <c r="B53" s="179" t="s">
        <v>562</v>
      </c>
      <c r="C53" s="214">
        <v>8.3845159999999996</v>
      </c>
      <c r="D53" s="214">
        <v>8.6061720000000008</v>
      </c>
      <c r="E53" s="214">
        <v>8.7046449999999993</v>
      </c>
      <c r="F53" s="214">
        <v>8.7201000000000004</v>
      </c>
      <c r="G53" s="214">
        <v>8.9495799999999992</v>
      </c>
      <c r="H53" s="214">
        <v>9.1570330000000002</v>
      </c>
      <c r="I53" s="214">
        <v>9.0726119999999995</v>
      </c>
      <c r="J53" s="214">
        <v>9.2366119999999992</v>
      </c>
      <c r="K53" s="214">
        <v>8.8879999999999999</v>
      </c>
      <c r="L53" s="214">
        <v>9.1758380000000006</v>
      </c>
      <c r="M53" s="214">
        <v>9.1561000000000003</v>
      </c>
      <c r="N53" s="214">
        <v>9.0505800000000001</v>
      </c>
      <c r="O53" s="214">
        <v>8.7176120000000008</v>
      </c>
      <c r="P53" s="214">
        <v>8.9259640000000005</v>
      </c>
      <c r="Q53" s="214">
        <v>8.9713539999999998</v>
      </c>
      <c r="R53" s="214">
        <v>9.0419999999999998</v>
      </c>
      <c r="S53" s="214">
        <v>9.2991290000000006</v>
      </c>
      <c r="T53" s="214">
        <v>9.4721659999999996</v>
      </c>
      <c r="U53" s="214">
        <v>9.3740000000000006</v>
      </c>
      <c r="V53" s="214">
        <v>9.3402580000000004</v>
      </c>
      <c r="W53" s="214">
        <v>9.1903330000000008</v>
      </c>
      <c r="X53" s="214">
        <v>9.4836120000000008</v>
      </c>
      <c r="Y53" s="214">
        <v>9.4760659999999994</v>
      </c>
      <c r="Z53" s="214">
        <v>9.4951939999999997</v>
      </c>
      <c r="AA53" s="214">
        <v>8.8490000000000002</v>
      </c>
      <c r="AB53" s="214">
        <v>9.1105350000000005</v>
      </c>
      <c r="AC53" s="214">
        <v>9.3675160000000002</v>
      </c>
      <c r="AD53" s="214">
        <v>9.6522000000000006</v>
      </c>
      <c r="AE53" s="214">
        <v>9.8340960000000006</v>
      </c>
      <c r="AF53" s="214">
        <v>9.8093660000000007</v>
      </c>
      <c r="AG53" s="214">
        <v>9.9830640000000006</v>
      </c>
      <c r="AH53" s="214">
        <v>9.7409669999999995</v>
      </c>
      <c r="AI53" s="214">
        <v>9.4035659999999996</v>
      </c>
      <c r="AJ53" s="214">
        <v>9.5520639999999997</v>
      </c>
      <c r="AK53" s="214">
        <v>9.6074330000000003</v>
      </c>
      <c r="AL53" s="214">
        <v>9.8975480000000005</v>
      </c>
      <c r="AM53" s="214">
        <v>9.2595159999999996</v>
      </c>
      <c r="AN53" s="214">
        <v>9.5035349999999994</v>
      </c>
      <c r="AO53" s="214">
        <v>9.5238709999999998</v>
      </c>
      <c r="AP53" s="214">
        <v>9.7195</v>
      </c>
      <c r="AQ53" s="214">
        <v>9.7711930000000002</v>
      </c>
      <c r="AR53" s="214">
        <v>9.8461999999999996</v>
      </c>
      <c r="AS53" s="214">
        <v>9.9889349999999997</v>
      </c>
      <c r="AT53" s="214">
        <v>9.9975159999999992</v>
      </c>
      <c r="AU53" s="214">
        <v>9.8783999999999992</v>
      </c>
      <c r="AV53" s="214">
        <v>9.9349030000000003</v>
      </c>
      <c r="AW53" s="214">
        <v>9.7988330000000001</v>
      </c>
      <c r="AX53" s="214">
        <v>9.8056769999999993</v>
      </c>
      <c r="AY53" s="214">
        <v>9.3550319999999996</v>
      </c>
      <c r="AZ53" s="214">
        <v>9.8035519999999998</v>
      </c>
      <c r="BA53" s="214">
        <v>9.900226</v>
      </c>
      <c r="BB53" s="214">
        <v>9.8485329999999998</v>
      </c>
      <c r="BC53" s="214">
        <v>10.049386999999999</v>
      </c>
      <c r="BD53" s="214">
        <v>10.2746</v>
      </c>
      <c r="BE53" s="214">
        <v>10.242741000000001</v>
      </c>
      <c r="BF53" s="214">
        <v>10.300967999999999</v>
      </c>
      <c r="BG53" s="214">
        <v>10.0245</v>
      </c>
      <c r="BH53" s="214">
        <v>10.063548387000001</v>
      </c>
      <c r="BI53" s="214">
        <v>10.023916</v>
      </c>
      <c r="BJ53" s="355">
        <v>10.243410000000001</v>
      </c>
      <c r="BK53" s="355">
        <v>9.6328820000000004</v>
      </c>
      <c r="BL53" s="355">
        <v>9.8333729999999999</v>
      </c>
      <c r="BM53" s="355">
        <v>9.9311129999999999</v>
      </c>
      <c r="BN53" s="355">
        <v>9.9930140000000005</v>
      </c>
      <c r="BO53" s="355">
        <v>10.133929999999999</v>
      </c>
      <c r="BP53" s="355">
        <v>10.2897</v>
      </c>
      <c r="BQ53" s="355">
        <v>10.253030000000001</v>
      </c>
      <c r="BR53" s="355">
        <v>10.19618</v>
      </c>
      <c r="BS53" s="355">
        <v>10.07559</v>
      </c>
      <c r="BT53" s="355">
        <v>10.17628</v>
      </c>
      <c r="BU53" s="355">
        <v>10.192959999999999</v>
      </c>
      <c r="BV53" s="355">
        <v>10.201840000000001</v>
      </c>
    </row>
    <row r="54" spans="1:74" ht="11.1" customHeight="1" x14ac:dyDescent="0.2">
      <c r="A54" s="61" t="s">
        <v>981</v>
      </c>
      <c r="B54" s="179" t="s">
        <v>563</v>
      </c>
      <c r="C54" s="214">
        <v>1.4371929999999999</v>
      </c>
      <c r="D54" s="214">
        <v>1.4017930000000001</v>
      </c>
      <c r="E54" s="214">
        <v>1.4119999999999999</v>
      </c>
      <c r="F54" s="214">
        <v>1.4339</v>
      </c>
      <c r="G54" s="214">
        <v>1.469096</v>
      </c>
      <c r="H54" s="214">
        <v>1.6095330000000001</v>
      </c>
      <c r="I54" s="214">
        <v>1.6125480000000001</v>
      </c>
      <c r="J54" s="214">
        <v>1.56029</v>
      </c>
      <c r="K54" s="214">
        <v>1.4497329999999999</v>
      </c>
      <c r="L54" s="214">
        <v>1.418709</v>
      </c>
      <c r="M54" s="214">
        <v>1.374466</v>
      </c>
      <c r="N54" s="214">
        <v>1.4655800000000001</v>
      </c>
      <c r="O54" s="214">
        <v>1.4144509999999999</v>
      </c>
      <c r="P54" s="214">
        <v>1.4017139999999999</v>
      </c>
      <c r="Q54" s="214">
        <v>1.4614510000000001</v>
      </c>
      <c r="R54" s="214">
        <v>1.5244329999999999</v>
      </c>
      <c r="S54" s="214">
        <v>1.4495480000000001</v>
      </c>
      <c r="T54" s="214">
        <v>1.5217000000000001</v>
      </c>
      <c r="U54" s="214">
        <v>1.5608059999999999</v>
      </c>
      <c r="V54" s="214">
        <v>1.6048709999999999</v>
      </c>
      <c r="W54" s="214">
        <v>1.5439659999999999</v>
      </c>
      <c r="X54" s="214">
        <v>1.4258710000000001</v>
      </c>
      <c r="Y54" s="214">
        <v>1.4911000000000001</v>
      </c>
      <c r="Z54" s="214">
        <v>1.585936</v>
      </c>
      <c r="AA54" s="214">
        <v>1.479225</v>
      </c>
      <c r="AB54" s="214">
        <v>1.4526779999999999</v>
      </c>
      <c r="AC54" s="214">
        <v>1.4209670000000001</v>
      </c>
      <c r="AD54" s="214">
        <v>1.4982329999999999</v>
      </c>
      <c r="AE54" s="214">
        <v>1.467516</v>
      </c>
      <c r="AF54" s="214">
        <v>1.521433</v>
      </c>
      <c r="AG54" s="214">
        <v>1.636741</v>
      </c>
      <c r="AH54" s="214">
        <v>1.674838</v>
      </c>
      <c r="AI54" s="214">
        <v>1.6185659999999999</v>
      </c>
      <c r="AJ54" s="214">
        <v>1.484612</v>
      </c>
      <c r="AK54" s="214">
        <v>1.569566</v>
      </c>
      <c r="AL54" s="214">
        <v>1.664838</v>
      </c>
      <c r="AM54" s="214">
        <v>1.5133540000000001</v>
      </c>
      <c r="AN54" s="214">
        <v>1.525285</v>
      </c>
      <c r="AO54" s="214">
        <v>1.498483</v>
      </c>
      <c r="AP54" s="214">
        <v>1.590733</v>
      </c>
      <c r="AQ54" s="214">
        <v>1.6080000000000001</v>
      </c>
      <c r="AR54" s="214">
        <v>1.6402330000000001</v>
      </c>
      <c r="AS54" s="214">
        <v>1.6699029999999999</v>
      </c>
      <c r="AT54" s="214">
        <v>1.600225</v>
      </c>
      <c r="AU54" s="214">
        <v>1.5465329999999999</v>
      </c>
      <c r="AV54" s="214">
        <v>1.5535159999999999</v>
      </c>
      <c r="AW54" s="214">
        <v>1.6336999999999999</v>
      </c>
      <c r="AX54" s="214">
        <v>1.698</v>
      </c>
      <c r="AY54" s="214">
        <v>1.5721940000000001</v>
      </c>
      <c r="AZ54" s="214">
        <v>1.5746899999999999</v>
      </c>
      <c r="BA54" s="214">
        <v>1.562419</v>
      </c>
      <c r="BB54" s="214">
        <v>1.585467</v>
      </c>
      <c r="BC54" s="214">
        <v>1.6026130000000001</v>
      </c>
      <c r="BD54" s="214">
        <v>1.6537329999999999</v>
      </c>
      <c r="BE54" s="214">
        <v>1.7289030000000001</v>
      </c>
      <c r="BF54" s="214">
        <v>1.789323</v>
      </c>
      <c r="BG54" s="214">
        <v>1.7314000000000001</v>
      </c>
      <c r="BH54" s="214">
        <v>1.58</v>
      </c>
      <c r="BI54" s="214">
        <v>1.6567727999999999</v>
      </c>
      <c r="BJ54" s="355">
        <v>1.645243</v>
      </c>
      <c r="BK54" s="355">
        <v>1.4945850000000001</v>
      </c>
      <c r="BL54" s="355">
        <v>1.468998</v>
      </c>
      <c r="BM54" s="355">
        <v>1.512437</v>
      </c>
      <c r="BN54" s="355">
        <v>1.5532220000000001</v>
      </c>
      <c r="BO54" s="355">
        <v>1.5837559999999999</v>
      </c>
      <c r="BP54" s="355">
        <v>1.6533040000000001</v>
      </c>
      <c r="BQ54" s="355">
        <v>1.685071</v>
      </c>
      <c r="BR54" s="355">
        <v>1.626905</v>
      </c>
      <c r="BS54" s="355">
        <v>1.627143</v>
      </c>
      <c r="BT54" s="355">
        <v>1.558022</v>
      </c>
      <c r="BU54" s="355">
        <v>1.6123670000000001</v>
      </c>
      <c r="BV54" s="355">
        <v>1.671816</v>
      </c>
    </row>
    <row r="55" spans="1:74" ht="11.1" customHeight="1" x14ac:dyDescent="0.2">
      <c r="A55" s="61" t="s">
        <v>982</v>
      </c>
      <c r="B55" s="179" t="s">
        <v>564</v>
      </c>
      <c r="C55" s="214">
        <v>4.5003869999999999</v>
      </c>
      <c r="D55" s="214">
        <v>4.4076890000000004</v>
      </c>
      <c r="E55" s="214">
        <v>4.2627740000000003</v>
      </c>
      <c r="F55" s="214">
        <v>4.3517000000000001</v>
      </c>
      <c r="G55" s="214">
        <v>4.5472900000000003</v>
      </c>
      <c r="H55" s="214">
        <v>4.6318000000000001</v>
      </c>
      <c r="I55" s="214">
        <v>4.6600640000000002</v>
      </c>
      <c r="J55" s="214">
        <v>4.5997089999999998</v>
      </c>
      <c r="K55" s="214">
        <v>4.5655000000000001</v>
      </c>
      <c r="L55" s="214">
        <v>4.5098380000000002</v>
      </c>
      <c r="M55" s="214">
        <v>4.6688000000000001</v>
      </c>
      <c r="N55" s="214">
        <v>4.8844190000000003</v>
      </c>
      <c r="O55" s="214">
        <v>4.479838</v>
      </c>
      <c r="P55" s="214">
        <v>4.2805</v>
      </c>
      <c r="Q55" s="214">
        <v>4.2838060000000002</v>
      </c>
      <c r="R55" s="214">
        <v>4.4164329999999996</v>
      </c>
      <c r="S55" s="214">
        <v>4.7671289999999997</v>
      </c>
      <c r="T55" s="214">
        <v>4.7915000000000001</v>
      </c>
      <c r="U55" s="214">
        <v>4.9338059999999997</v>
      </c>
      <c r="V55" s="214">
        <v>4.9299670000000004</v>
      </c>
      <c r="W55" s="214">
        <v>4.8883660000000004</v>
      </c>
      <c r="X55" s="214">
        <v>4.8148059999999999</v>
      </c>
      <c r="Y55" s="214">
        <v>5.0496660000000002</v>
      </c>
      <c r="Z55" s="214">
        <v>5.121613</v>
      </c>
      <c r="AA55" s="214">
        <v>4.6852900000000002</v>
      </c>
      <c r="AB55" s="214">
        <v>4.5944640000000003</v>
      </c>
      <c r="AC55" s="214">
        <v>4.7796770000000004</v>
      </c>
      <c r="AD55" s="214">
        <v>4.9878999999999998</v>
      </c>
      <c r="AE55" s="214">
        <v>5.0261290000000001</v>
      </c>
      <c r="AF55" s="214">
        <v>4.8959999999999999</v>
      </c>
      <c r="AG55" s="214">
        <v>5.0211930000000002</v>
      </c>
      <c r="AH55" s="214">
        <v>5.0424509999999998</v>
      </c>
      <c r="AI55" s="214">
        <v>4.9398</v>
      </c>
      <c r="AJ55" s="214">
        <v>4.6619999999999999</v>
      </c>
      <c r="AK55" s="214">
        <v>5.0116329999999998</v>
      </c>
      <c r="AL55" s="214">
        <v>5.3228710000000001</v>
      </c>
      <c r="AM55" s="214">
        <v>4.8352250000000003</v>
      </c>
      <c r="AN55" s="214">
        <v>4.7523569999999999</v>
      </c>
      <c r="AO55" s="214">
        <v>4.8937090000000003</v>
      </c>
      <c r="AP55" s="214">
        <v>4.9914329999999998</v>
      </c>
      <c r="AQ55" s="214">
        <v>4.9828060000000001</v>
      </c>
      <c r="AR55" s="214">
        <v>5.0317999999999996</v>
      </c>
      <c r="AS55" s="214">
        <v>5.1011930000000003</v>
      </c>
      <c r="AT55" s="214">
        <v>5.1065800000000001</v>
      </c>
      <c r="AU55" s="214">
        <v>5.0608000000000004</v>
      </c>
      <c r="AV55" s="214">
        <v>4.816516</v>
      </c>
      <c r="AW55" s="214">
        <v>5.1690329999999998</v>
      </c>
      <c r="AX55" s="214">
        <v>5.0420959999999999</v>
      </c>
      <c r="AY55" s="214">
        <v>4.5407099999999998</v>
      </c>
      <c r="AZ55" s="214">
        <v>4.6771029999999998</v>
      </c>
      <c r="BA55" s="214">
        <v>4.8730969999999996</v>
      </c>
      <c r="BB55" s="214">
        <v>4.68</v>
      </c>
      <c r="BC55" s="214">
        <v>4.7677420000000001</v>
      </c>
      <c r="BD55" s="214">
        <v>4.9625329999999996</v>
      </c>
      <c r="BE55" s="214">
        <v>4.9434829999999996</v>
      </c>
      <c r="BF55" s="214">
        <v>4.9451289999999997</v>
      </c>
      <c r="BG55" s="214">
        <v>4.8939329999999996</v>
      </c>
      <c r="BH55" s="214">
        <v>4.5264045838999998</v>
      </c>
      <c r="BI55" s="214">
        <v>4.9724305732999996</v>
      </c>
      <c r="BJ55" s="355">
        <v>5.0926179999999999</v>
      </c>
      <c r="BK55" s="355">
        <v>4.6763159999999999</v>
      </c>
      <c r="BL55" s="355">
        <v>4.6029819999999999</v>
      </c>
      <c r="BM55" s="355">
        <v>4.7759850000000004</v>
      </c>
      <c r="BN55" s="355">
        <v>4.8486190000000002</v>
      </c>
      <c r="BO55" s="355">
        <v>4.9130380000000002</v>
      </c>
      <c r="BP55" s="355">
        <v>4.9222599999999996</v>
      </c>
      <c r="BQ55" s="355">
        <v>5.0051199999999998</v>
      </c>
      <c r="BR55" s="355">
        <v>5.0327080000000004</v>
      </c>
      <c r="BS55" s="355">
        <v>5.0515850000000002</v>
      </c>
      <c r="BT55" s="355">
        <v>4.8141369999999997</v>
      </c>
      <c r="BU55" s="355">
        <v>5.1777090000000001</v>
      </c>
      <c r="BV55" s="355">
        <v>5.3061910000000001</v>
      </c>
    </row>
    <row r="56" spans="1:74" ht="11.1" customHeight="1" x14ac:dyDescent="0.2">
      <c r="A56" s="61" t="s">
        <v>983</v>
      </c>
      <c r="B56" s="179" t="s">
        <v>565</v>
      </c>
      <c r="C56" s="214">
        <v>0.499774</v>
      </c>
      <c r="D56" s="214">
        <v>0.54775799999999997</v>
      </c>
      <c r="E56" s="214">
        <v>0.57728999999999997</v>
      </c>
      <c r="F56" s="214">
        <v>0.52493299999999998</v>
      </c>
      <c r="G56" s="214">
        <v>0.50861199999999995</v>
      </c>
      <c r="H56" s="214">
        <v>0.53823299999999996</v>
      </c>
      <c r="I56" s="214">
        <v>0.48603200000000002</v>
      </c>
      <c r="J56" s="214">
        <v>0.49509599999999998</v>
      </c>
      <c r="K56" s="214">
        <v>0.50773299999999999</v>
      </c>
      <c r="L56" s="214">
        <v>0.480516</v>
      </c>
      <c r="M56" s="214">
        <v>0.45750000000000002</v>
      </c>
      <c r="N56" s="214">
        <v>0.38767699999999999</v>
      </c>
      <c r="O56" s="214">
        <v>0.39538699999999999</v>
      </c>
      <c r="P56" s="214">
        <v>0.50414199999999998</v>
      </c>
      <c r="Q56" s="214">
        <v>0.56941900000000001</v>
      </c>
      <c r="R56" s="214">
        <v>0.50819999999999999</v>
      </c>
      <c r="S56" s="214">
        <v>0.48809599999999997</v>
      </c>
      <c r="T56" s="214">
        <v>0.46896599999999999</v>
      </c>
      <c r="U56" s="214">
        <v>0.48141899999999999</v>
      </c>
      <c r="V56" s="214">
        <v>0.41687099999999999</v>
      </c>
      <c r="W56" s="214">
        <v>0.43383300000000002</v>
      </c>
      <c r="X56" s="214">
        <v>0.42029</v>
      </c>
      <c r="Y56" s="214">
        <v>0.46616600000000002</v>
      </c>
      <c r="Z56" s="214">
        <v>0.45477400000000001</v>
      </c>
      <c r="AA56" s="214">
        <v>0.47632200000000002</v>
      </c>
      <c r="AB56" s="214">
        <v>0.42746400000000001</v>
      </c>
      <c r="AC56" s="214">
        <v>0.46083800000000003</v>
      </c>
      <c r="AD56" s="214">
        <v>0.420433</v>
      </c>
      <c r="AE56" s="214">
        <v>0.45429000000000003</v>
      </c>
      <c r="AF56" s="214">
        <v>0.45469999999999999</v>
      </c>
      <c r="AG56" s="214">
        <v>0.40212900000000001</v>
      </c>
      <c r="AH56" s="214">
        <v>0.43867699999999998</v>
      </c>
      <c r="AI56" s="214">
        <v>0.40976600000000002</v>
      </c>
      <c r="AJ56" s="214">
        <v>0.41564499999999999</v>
      </c>
      <c r="AK56" s="214">
        <v>0.46200000000000002</v>
      </c>
      <c r="AL56" s="214">
        <v>0.40116099999999999</v>
      </c>
      <c r="AM56" s="214">
        <v>0.37670900000000002</v>
      </c>
      <c r="AN56" s="214">
        <v>0.41949999999999998</v>
      </c>
      <c r="AO56" s="214">
        <v>0.47832200000000002</v>
      </c>
      <c r="AP56" s="214">
        <v>0.466833</v>
      </c>
      <c r="AQ56" s="214">
        <v>0.43551600000000001</v>
      </c>
      <c r="AR56" s="214">
        <v>0.41333300000000001</v>
      </c>
      <c r="AS56" s="214">
        <v>0.42606500000000003</v>
      </c>
      <c r="AT56" s="214">
        <v>0.40367700000000001</v>
      </c>
      <c r="AU56" s="214">
        <v>0.41416700000000001</v>
      </c>
      <c r="AV56" s="214">
        <v>0.419323</v>
      </c>
      <c r="AW56" s="214">
        <v>0.3765</v>
      </c>
      <c r="AX56" s="214">
        <v>0.37638700000000003</v>
      </c>
      <c r="AY56" s="214">
        <v>0.39712900000000001</v>
      </c>
      <c r="AZ56" s="214">
        <v>0.40506900000000001</v>
      </c>
      <c r="BA56" s="214">
        <v>0.40090300000000001</v>
      </c>
      <c r="BB56" s="214">
        <v>0.43593300000000001</v>
      </c>
      <c r="BC56" s="214">
        <v>0.42806499999999997</v>
      </c>
      <c r="BD56" s="214">
        <v>0.38943299999999997</v>
      </c>
      <c r="BE56" s="214">
        <v>0.40051599999999998</v>
      </c>
      <c r="BF56" s="214">
        <v>0.42199999999999999</v>
      </c>
      <c r="BG56" s="214">
        <v>0.43593300000000001</v>
      </c>
      <c r="BH56" s="214">
        <v>0.44706451612999998</v>
      </c>
      <c r="BI56" s="214">
        <v>0.45882915333000002</v>
      </c>
      <c r="BJ56" s="355">
        <v>0.39514650000000001</v>
      </c>
      <c r="BK56" s="355">
        <v>0.40479730000000003</v>
      </c>
      <c r="BL56" s="355">
        <v>0.43085410000000002</v>
      </c>
      <c r="BM56" s="355">
        <v>0.46390219999999999</v>
      </c>
      <c r="BN56" s="355">
        <v>0.46134150000000002</v>
      </c>
      <c r="BO56" s="355">
        <v>0.43437789999999998</v>
      </c>
      <c r="BP56" s="355">
        <v>0.41105589999999997</v>
      </c>
      <c r="BQ56" s="355">
        <v>0.4009856</v>
      </c>
      <c r="BR56" s="355">
        <v>0.4116127</v>
      </c>
      <c r="BS56" s="355">
        <v>0.41149340000000001</v>
      </c>
      <c r="BT56" s="355">
        <v>0.41627690000000001</v>
      </c>
      <c r="BU56" s="355">
        <v>0.41320800000000002</v>
      </c>
      <c r="BV56" s="355">
        <v>0.4046286</v>
      </c>
    </row>
    <row r="57" spans="1:74" ht="11.1" customHeight="1" x14ac:dyDescent="0.2">
      <c r="A57" s="61" t="s">
        <v>984</v>
      </c>
      <c r="B57" s="641" t="s">
        <v>1240</v>
      </c>
      <c r="C57" s="214">
        <v>2.3413819999999999</v>
      </c>
      <c r="D57" s="214">
        <v>2.3719610000000002</v>
      </c>
      <c r="E57" s="214">
        <v>2.3594469999999998</v>
      </c>
      <c r="F57" s="214">
        <v>2.4295640000000001</v>
      </c>
      <c r="G57" s="214">
        <v>2.6031569999999999</v>
      </c>
      <c r="H57" s="214">
        <v>2.5825960000000001</v>
      </c>
      <c r="I57" s="214">
        <v>2.63964</v>
      </c>
      <c r="J57" s="214">
        <v>2.5709650000000002</v>
      </c>
      <c r="K57" s="214">
        <v>2.473697</v>
      </c>
      <c r="L57" s="214">
        <v>2.4136730000000002</v>
      </c>
      <c r="M57" s="214">
        <v>2.4707970000000001</v>
      </c>
      <c r="N57" s="214">
        <v>2.577769</v>
      </c>
      <c r="O57" s="214">
        <v>2.4805440000000001</v>
      </c>
      <c r="P57" s="214">
        <v>2.3834620000000002</v>
      </c>
      <c r="Q57" s="214">
        <v>2.3788339999999999</v>
      </c>
      <c r="R57" s="214">
        <v>2.4238309999999998</v>
      </c>
      <c r="S57" s="214">
        <v>2.5422199999999999</v>
      </c>
      <c r="T57" s="214">
        <v>2.69373</v>
      </c>
      <c r="U57" s="214">
        <v>2.7503190000000002</v>
      </c>
      <c r="V57" s="214">
        <v>2.701705</v>
      </c>
      <c r="W57" s="214">
        <v>2.6517629999999999</v>
      </c>
      <c r="X57" s="214">
        <v>2.478091</v>
      </c>
      <c r="Y57" s="214">
        <v>2.5052639999999999</v>
      </c>
      <c r="Z57" s="214">
        <v>2.594484</v>
      </c>
      <c r="AA57" s="214">
        <v>2.4586420000000002</v>
      </c>
      <c r="AB57" s="214">
        <v>2.4227810000000001</v>
      </c>
      <c r="AC57" s="214">
        <v>2.38306</v>
      </c>
      <c r="AD57" s="214">
        <v>2.4850970000000001</v>
      </c>
      <c r="AE57" s="214">
        <v>2.483123</v>
      </c>
      <c r="AF57" s="214">
        <v>2.5450309999999998</v>
      </c>
      <c r="AG57" s="214">
        <v>2.7175750000000001</v>
      </c>
      <c r="AH57" s="214">
        <v>2.7029299999999998</v>
      </c>
      <c r="AI57" s="214">
        <v>2.6757300000000002</v>
      </c>
      <c r="AJ57" s="214">
        <v>2.4597699999999998</v>
      </c>
      <c r="AK57" s="214">
        <v>2.542462</v>
      </c>
      <c r="AL57" s="214">
        <v>2.5627070000000001</v>
      </c>
      <c r="AM57" s="214">
        <v>2.4635120000000001</v>
      </c>
      <c r="AN57" s="214">
        <v>2.4173170000000002</v>
      </c>
      <c r="AO57" s="214">
        <v>2.4241239999999999</v>
      </c>
      <c r="AP57" s="214">
        <v>2.4549319999999999</v>
      </c>
      <c r="AQ57" s="214">
        <v>2.5125760000000001</v>
      </c>
      <c r="AR57" s="214">
        <v>2.4829629999999998</v>
      </c>
      <c r="AS57" s="214">
        <v>2.6434500000000001</v>
      </c>
      <c r="AT57" s="214">
        <v>2.6774499999999999</v>
      </c>
      <c r="AU57" s="214">
        <v>2.5715979999999998</v>
      </c>
      <c r="AV57" s="214">
        <v>2.4874800000000001</v>
      </c>
      <c r="AW57" s="214">
        <v>2.554233</v>
      </c>
      <c r="AX57" s="214">
        <v>2.6214179999999998</v>
      </c>
      <c r="AY57" s="214">
        <v>2.4872260000000002</v>
      </c>
      <c r="AZ57" s="214">
        <v>2.4333100000000001</v>
      </c>
      <c r="BA57" s="214">
        <v>2.473163</v>
      </c>
      <c r="BB57" s="214">
        <v>2.5251679999999999</v>
      </c>
      <c r="BC57" s="214">
        <v>2.5571609999999998</v>
      </c>
      <c r="BD57" s="214">
        <v>2.6202670000000001</v>
      </c>
      <c r="BE57" s="214">
        <v>2.748513</v>
      </c>
      <c r="BF57" s="214">
        <v>2.693486</v>
      </c>
      <c r="BG57" s="214">
        <v>2.5935009999999998</v>
      </c>
      <c r="BH57" s="214">
        <v>2.4921257644999999</v>
      </c>
      <c r="BI57" s="214">
        <v>2.4456841136</v>
      </c>
      <c r="BJ57" s="355">
        <v>2.6353770000000001</v>
      </c>
      <c r="BK57" s="355">
        <v>2.4601519999999999</v>
      </c>
      <c r="BL57" s="355">
        <v>2.4229759999999998</v>
      </c>
      <c r="BM57" s="355">
        <v>2.4368840000000001</v>
      </c>
      <c r="BN57" s="355">
        <v>2.441608</v>
      </c>
      <c r="BO57" s="355">
        <v>2.4937499999999999</v>
      </c>
      <c r="BP57" s="355">
        <v>2.5881720000000001</v>
      </c>
      <c r="BQ57" s="355">
        <v>2.6735579999999999</v>
      </c>
      <c r="BR57" s="355">
        <v>2.6909109999999998</v>
      </c>
      <c r="BS57" s="355">
        <v>2.6525720000000002</v>
      </c>
      <c r="BT57" s="355">
        <v>2.5306670000000002</v>
      </c>
      <c r="BU57" s="355">
        <v>2.644781</v>
      </c>
      <c r="BV57" s="355">
        <v>2.688151</v>
      </c>
    </row>
    <row r="58" spans="1:74" ht="11.1" customHeight="1" x14ac:dyDescent="0.2">
      <c r="A58" s="61" t="s">
        <v>985</v>
      </c>
      <c r="B58" s="179" t="s">
        <v>734</v>
      </c>
      <c r="C58" s="214">
        <v>17.584026000000001</v>
      </c>
      <c r="D58" s="214">
        <v>17.838028000000001</v>
      </c>
      <c r="E58" s="214">
        <v>18.003672000000002</v>
      </c>
      <c r="F58" s="214">
        <v>18.295197000000002</v>
      </c>
      <c r="G58" s="214">
        <v>18.935701999999999</v>
      </c>
      <c r="H58" s="214">
        <v>19.360361000000001</v>
      </c>
      <c r="I58" s="214">
        <v>19.318541</v>
      </c>
      <c r="J58" s="214">
        <v>19.241833</v>
      </c>
      <c r="K58" s="214">
        <v>18.437495999999999</v>
      </c>
      <c r="L58" s="214">
        <v>18.46809</v>
      </c>
      <c r="M58" s="214">
        <v>18.491962999999998</v>
      </c>
      <c r="N58" s="214">
        <v>18.756250000000001</v>
      </c>
      <c r="O58" s="214">
        <v>17.898315</v>
      </c>
      <c r="P58" s="214">
        <v>17.973174</v>
      </c>
      <c r="Q58" s="214">
        <v>18.312411999999998</v>
      </c>
      <c r="R58" s="214">
        <v>18.728997</v>
      </c>
      <c r="S58" s="214">
        <v>19.406509</v>
      </c>
      <c r="T58" s="214">
        <v>19.788761999999998</v>
      </c>
      <c r="U58" s="214">
        <v>19.958608000000002</v>
      </c>
      <c r="V58" s="214">
        <v>19.822768</v>
      </c>
      <c r="W58" s="214">
        <v>19.338094000000002</v>
      </c>
      <c r="X58" s="214">
        <v>19.041056999999999</v>
      </c>
      <c r="Y58" s="214">
        <v>19.289528000000001</v>
      </c>
      <c r="Z58" s="214">
        <v>19.628001000000001</v>
      </c>
      <c r="AA58" s="214">
        <v>18.353995000000001</v>
      </c>
      <c r="AB58" s="214">
        <v>18.512671999999998</v>
      </c>
      <c r="AC58" s="214">
        <v>19.078154000000001</v>
      </c>
      <c r="AD58" s="214">
        <v>19.903963000000001</v>
      </c>
      <c r="AE58" s="214">
        <v>20.151895</v>
      </c>
      <c r="AF58" s="214">
        <v>20.096962999999999</v>
      </c>
      <c r="AG58" s="214">
        <v>20.669862999999999</v>
      </c>
      <c r="AH58" s="214">
        <v>20.487604000000001</v>
      </c>
      <c r="AI58" s="214">
        <v>19.657661000000001</v>
      </c>
      <c r="AJ58" s="214">
        <v>19.018349000000001</v>
      </c>
      <c r="AK58" s="214">
        <v>19.57986</v>
      </c>
      <c r="AL58" s="214">
        <v>20.247221</v>
      </c>
      <c r="AM58" s="214">
        <v>18.840767</v>
      </c>
      <c r="AN58" s="214">
        <v>19.018993999999999</v>
      </c>
      <c r="AO58" s="214">
        <v>19.428218000000001</v>
      </c>
      <c r="AP58" s="214">
        <v>20.038564000000001</v>
      </c>
      <c r="AQ58" s="214">
        <v>20.195252</v>
      </c>
      <c r="AR58" s="214">
        <v>20.278362000000001</v>
      </c>
      <c r="AS58" s="214">
        <v>20.682383999999999</v>
      </c>
      <c r="AT58" s="214">
        <v>20.624866999999998</v>
      </c>
      <c r="AU58" s="214">
        <v>20.054231000000001</v>
      </c>
      <c r="AV58" s="214">
        <v>19.65335</v>
      </c>
      <c r="AW58" s="214">
        <v>19.874965</v>
      </c>
      <c r="AX58" s="214">
        <v>19.876255</v>
      </c>
      <c r="AY58" s="214">
        <v>18.698065</v>
      </c>
      <c r="AZ58" s="214">
        <v>19.312000000000001</v>
      </c>
      <c r="BA58" s="214">
        <v>19.865195</v>
      </c>
      <c r="BB58" s="214">
        <v>19.896433999999999</v>
      </c>
      <c r="BC58" s="214">
        <v>20.294452</v>
      </c>
      <c r="BD58" s="214">
        <v>20.779966000000002</v>
      </c>
      <c r="BE58" s="214">
        <v>20.924703999999998</v>
      </c>
      <c r="BF58" s="214">
        <v>20.978905999999998</v>
      </c>
      <c r="BG58" s="214">
        <v>20.322934</v>
      </c>
      <c r="BH58" s="214">
        <v>19.583526851999999</v>
      </c>
      <c r="BI58" s="214">
        <v>19.931268429999999</v>
      </c>
      <c r="BJ58" s="355">
        <v>20.399069999999998</v>
      </c>
      <c r="BK58" s="355">
        <v>19.085760000000001</v>
      </c>
      <c r="BL58" s="355">
        <v>19.235019999999999</v>
      </c>
      <c r="BM58" s="355">
        <v>19.774000000000001</v>
      </c>
      <c r="BN58" s="355">
        <v>20.12687</v>
      </c>
      <c r="BO58" s="355">
        <v>20.42727</v>
      </c>
      <c r="BP58" s="355">
        <v>20.746390000000002</v>
      </c>
      <c r="BQ58" s="355">
        <v>20.904129999999999</v>
      </c>
      <c r="BR58" s="355">
        <v>20.822399999999998</v>
      </c>
      <c r="BS58" s="355">
        <v>20.4467</v>
      </c>
      <c r="BT58" s="355">
        <v>19.976839999999999</v>
      </c>
      <c r="BU58" s="355">
        <v>20.42802</v>
      </c>
      <c r="BV58" s="355">
        <v>20.671250000000001</v>
      </c>
    </row>
    <row r="59" spans="1:74" ht="11.1" customHeight="1" x14ac:dyDescent="0.2">
      <c r="A59" s="61"/>
      <c r="B59" s="156"/>
      <c r="C59" s="214"/>
      <c r="D59" s="214"/>
      <c r="E59" s="214"/>
      <c r="F59" s="214"/>
      <c r="G59" s="214"/>
      <c r="H59" s="214"/>
      <c r="I59" s="214"/>
      <c r="J59" s="214"/>
      <c r="K59" s="214"/>
      <c r="L59" s="214"/>
      <c r="M59" s="214"/>
      <c r="N59" s="214"/>
      <c r="O59" s="214"/>
      <c r="P59" s="214"/>
      <c r="Q59" s="214"/>
      <c r="R59" s="214"/>
      <c r="S59" s="214"/>
      <c r="T59" s="214"/>
      <c r="U59" s="214"/>
      <c r="V59" s="214"/>
      <c r="W59" s="214"/>
      <c r="X59" s="214"/>
      <c r="Y59" s="214"/>
      <c r="Z59" s="214"/>
      <c r="AA59" s="214"/>
      <c r="AB59" s="214"/>
      <c r="AC59" s="214"/>
      <c r="AD59" s="214"/>
      <c r="AE59" s="214"/>
      <c r="AF59" s="214"/>
      <c r="AG59" s="214"/>
      <c r="AH59" s="214"/>
      <c r="AI59" s="214"/>
      <c r="AJ59" s="214"/>
      <c r="AK59" s="214"/>
      <c r="AL59" s="214"/>
      <c r="AM59" s="214"/>
      <c r="AN59" s="214"/>
      <c r="AO59" s="214"/>
      <c r="AP59" s="214"/>
      <c r="AQ59" s="214"/>
      <c r="AR59" s="214"/>
      <c r="AS59" s="214"/>
      <c r="AT59" s="214"/>
      <c r="AU59" s="214"/>
      <c r="AV59" s="214"/>
      <c r="AW59" s="214"/>
      <c r="AX59" s="214"/>
      <c r="AY59" s="214"/>
      <c r="AZ59" s="214"/>
      <c r="BA59" s="214"/>
      <c r="BB59" s="214"/>
      <c r="BC59" s="214"/>
      <c r="BD59" s="214"/>
      <c r="BE59" s="214"/>
      <c r="BF59" s="214"/>
      <c r="BG59" s="214"/>
      <c r="BH59" s="214"/>
      <c r="BI59" s="214"/>
      <c r="BJ59" s="355"/>
      <c r="BK59" s="355"/>
      <c r="BL59" s="355"/>
      <c r="BM59" s="355"/>
      <c r="BN59" s="355"/>
      <c r="BO59" s="355"/>
      <c r="BP59" s="355"/>
      <c r="BQ59" s="355"/>
      <c r="BR59" s="355"/>
      <c r="BS59" s="355"/>
      <c r="BT59" s="355"/>
      <c r="BU59" s="355"/>
      <c r="BV59" s="355"/>
    </row>
    <row r="60" spans="1:74" ht="11.1" customHeight="1" x14ac:dyDescent="0.2">
      <c r="A60" s="61" t="s">
        <v>988</v>
      </c>
      <c r="B60" s="180" t="s">
        <v>567</v>
      </c>
      <c r="C60" s="214">
        <v>14.864838000000001</v>
      </c>
      <c r="D60" s="214">
        <v>15.019448000000001</v>
      </c>
      <c r="E60" s="214">
        <v>14.782515999999999</v>
      </c>
      <c r="F60" s="214">
        <v>14.952066</v>
      </c>
      <c r="G60" s="214">
        <v>15.656708999999999</v>
      </c>
      <c r="H60" s="214">
        <v>15.982799999999999</v>
      </c>
      <c r="I60" s="214">
        <v>15.990548</v>
      </c>
      <c r="J60" s="214">
        <v>15.679</v>
      </c>
      <c r="K60" s="214">
        <v>15.248100000000001</v>
      </c>
      <c r="L60" s="214">
        <v>15.153129</v>
      </c>
      <c r="M60" s="214">
        <v>15.4162</v>
      </c>
      <c r="N60" s="214">
        <v>15.717129</v>
      </c>
      <c r="O60" s="214">
        <v>14.934450999999999</v>
      </c>
      <c r="P60" s="214">
        <v>14.541642</v>
      </c>
      <c r="Q60" s="214">
        <v>14.907</v>
      </c>
      <c r="R60" s="214">
        <v>15.282366</v>
      </c>
      <c r="S60" s="214">
        <v>15.713645</v>
      </c>
      <c r="T60" s="214">
        <v>16.312965999999999</v>
      </c>
      <c r="U60" s="214">
        <v>16.483225000000001</v>
      </c>
      <c r="V60" s="214">
        <v>16.290645000000001</v>
      </c>
      <c r="W60" s="214">
        <v>16.156666000000001</v>
      </c>
      <c r="X60" s="214">
        <v>15.474966999999999</v>
      </c>
      <c r="Y60" s="214">
        <v>16.135100000000001</v>
      </c>
      <c r="Z60" s="214">
        <v>16.376871000000001</v>
      </c>
      <c r="AA60" s="214">
        <v>15.649224999999999</v>
      </c>
      <c r="AB60" s="214">
        <v>15.517678</v>
      </c>
      <c r="AC60" s="214">
        <v>15.390032</v>
      </c>
      <c r="AD60" s="214">
        <v>16.264299999999999</v>
      </c>
      <c r="AE60" s="214">
        <v>16.196611999999998</v>
      </c>
      <c r="AF60" s="214">
        <v>16.087199999999999</v>
      </c>
      <c r="AG60" s="214">
        <v>16.880032</v>
      </c>
      <c r="AH60" s="214">
        <v>16.707000000000001</v>
      </c>
      <c r="AI60" s="214">
        <v>16.358166000000001</v>
      </c>
      <c r="AJ60" s="214">
        <v>15.659708999999999</v>
      </c>
      <c r="AK60" s="214">
        <v>16.366533</v>
      </c>
      <c r="AL60" s="214">
        <v>16.751258</v>
      </c>
      <c r="AM60" s="214">
        <v>15.766935</v>
      </c>
      <c r="AN60" s="214">
        <v>15.63475</v>
      </c>
      <c r="AO60" s="214">
        <v>15.877644999999999</v>
      </c>
      <c r="AP60" s="214">
        <v>16.520900000000001</v>
      </c>
      <c r="AQ60" s="214">
        <v>16.612451</v>
      </c>
      <c r="AR60" s="214">
        <v>16.923866</v>
      </c>
      <c r="AS60" s="214">
        <v>17.184902999999998</v>
      </c>
      <c r="AT60" s="214">
        <v>16.962322</v>
      </c>
      <c r="AU60" s="214">
        <v>16.427233000000001</v>
      </c>
      <c r="AV60" s="214">
        <v>15.690967000000001</v>
      </c>
      <c r="AW60" s="214">
        <v>16.682832999999999</v>
      </c>
      <c r="AX60" s="214">
        <v>16.841805999999998</v>
      </c>
      <c r="AY60" s="214">
        <v>16.365065000000001</v>
      </c>
      <c r="AZ60" s="214">
        <v>16.166620999999999</v>
      </c>
      <c r="BA60" s="214">
        <v>16.260902999999999</v>
      </c>
      <c r="BB60" s="214">
        <v>16.222166999999999</v>
      </c>
      <c r="BC60" s="214">
        <v>16.476838999999998</v>
      </c>
      <c r="BD60" s="214">
        <v>16.802900000000001</v>
      </c>
      <c r="BE60" s="214">
        <v>16.994225</v>
      </c>
      <c r="BF60" s="214">
        <v>16.975031999999999</v>
      </c>
      <c r="BG60" s="214">
        <v>16.681667000000001</v>
      </c>
      <c r="BH60" s="214">
        <v>15.768451613</v>
      </c>
      <c r="BI60" s="214">
        <v>16.546868666999998</v>
      </c>
      <c r="BJ60" s="355">
        <v>16.984449999999999</v>
      </c>
      <c r="BK60" s="355">
        <v>16.073319999999999</v>
      </c>
      <c r="BL60" s="355">
        <v>15.955030000000001</v>
      </c>
      <c r="BM60" s="355">
        <v>16.1799</v>
      </c>
      <c r="BN60" s="355">
        <v>16.477260000000001</v>
      </c>
      <c r="BO60" s="355">
        <v>16.51895</v>
      </c>
      <c r="BP60" s="355">
        <v>16.988109999999999</v>
      </c>
      <c r="BQ60" s="355">
        <v>17.188079999999999</v>
      </c>
      <c r="BR60" s="355">
        <v>17.046520000000001</v>
      </c>
      <c r="BS60" s="355">
        <v>16.87791</v>
      </c>
      <c r="BT60" s="355">
        <v>16.290209999999998</v>
      </c>
      <c r="BU60" s="355">
        <v>16.951309999999999</v>
      </c>
      <c r="BV60" s="355">
        <v>17.172329999999999</v>
      </c>
    </row>
    <row r="61" spans="1:74" ht="11.1" customHeight="1" x14ac:dyDescent="0.2">
      <c r="A61" s="61" t="s">
        <v>986</v>
      </c>
      <c r="B61" s="180" t="s">
        <v>566</v>
      </c>
      <c r="C61" s="214">
        <v>17.367177999999999</v>
      </c>
      <c r="D61" s="214">
        <v>17.367177999999999</v>
      </c>
      <c r="E61" s="214">
        <v>17.275480000000002</v>
      </c>
      <c r="F61" s="214">
        <v>17.275480000000002</v>
      </c>
      <c r="G61" s="214">
        <v>17.275480000000002</v>
      </c>
      <c r="H61" s="214">
        <v>17.275480000000002</v>
      </c>
      <c r="I61" s="214">
        <v>17.290980000000001</v>
      </c>
      <c r="J61" s="214">
        <v>17.210979999999999</v>
      </c>
      <c r="K61" s="214">
        <v>17.400144999999998</v>
      </c>
      <c r="L61" s="214">
        <v>17.402027</v>
      </c>
      <c r="M61" s="214">
        <v>17.407952000000002</v>
      </c>
      <c r="N61" s="214">
        <v>17.391152000000002</v>
      </c>
      <c r="O61" s="214">
        <v>17.823159</v>
      </c>
      <c r="P61" s="214">
        <v>17.813963000000001</v>
      </c>
      <c r="Q61" s="214">
        <v>17.813963000000001</v>
      </c>
      <c r="R61" s="214">
        <v>17.813963000000001</v>
      </c>
      <c r="S61" s="214">
        <v>17.815463000000001</v>
      </c>
      <c r="T61" s="214">
        <v>17.815463000000001</v>
      </c>
      <c r="U61" s="214">
        <v>17.817762999999999</v>
      </c>
      <c r="V61" s="214">
        <v>17.819762999999998</v>
      </c>
      <c r="W61" s="214">
        <v>17.819762999999998</v>
      </c>
      <c r="X61" s="214">
        <v>17.819762999999998</v>
      </c>
      <c r="Y61" s="214">
        <v>17.819762999999998</v>
      </c>
      <c r="Z61" s="214">
        <v>17.819762999999998</v>
      </c>
      <c r="AA61" s="214">
        <v>17.924630000000001</v>
      </c>
      <c r="AB61" s="214">
        <v>17.924630000000001</v>
      </c>
      <c r="AC61" s="214">
        <v>17.930630000000001</v>
      </c>
      <c r="AD61" s="214">
        <v>17.951229999999999</v>
      </c>
      <c r="AE61" s="214">
        <v>17.951229999999999</v>
      </c>
      <c r="AF61" s="214">
        <v>17.824694999999998</v>
      </c>
      <c r="AG61" s="214">
        <v>17.834695</v>
      </c>
      <c r="AH61" s="214">
        <v>17.834695</v>
      </c>
      <c r="AI61" s="214">
        <v>17.834695</v>
      </c>
      <c r="AJ61" s="214">
        <v>17.850695000000002</v>
      </c>
      <c r="AK61" s="214">
        <v>17.810694999999999</v>
      </c>
      <c r="AL61" s="214">
        <v>17.811382999999999</v>
      </c>
      <c r="AM61" s="214">
        <v>17.967088</v>
      </c>
      <c r="AN61" s="214">
        <v>17.949587999999999</v>
      </c>
      <c r="AO61" s="214">
        <v>17.949587999999999</v>
      </c>
      <c r="AP61" s="214">
        <v>17.961587999999999</v>
      </c>
      <c r="AQ61" s="214">
        <v>17.961587999999999</v>
      </c>
      <c r="AR61" s="214">
        <v>18.055938000000001</v>
      </c>
      <c r="AS61" s="214">
        <v>18.096938000000002</v>
      </c>
      <c r="AT61" s="214">
        <v>18.097937999999999</v>
      </c>
      <c r="AU61" s="214">
        <v>18.13785</v>
      </c>
      <c r="AV61" s="214">
        <v>18.132850000000001</v>
      </c>
      <c r="AW61" s="214">
        <v>18.1861</v>
      </c>
      <c r="AX61" s="214">
        <v>18.1861</v>
      </c>
      <c r="AY61" s="214">
        <v>18.315135999999999</v>
      </c>
      <c r="AZ61" s="214">
        <v>18.316535999999999</v>
      </c>
      <c r="BA61" s="214">
        <v>18.307435999999999</v>
      </c>
      <c r="BB61" s="214">
        <v>18.320036000000002</v>
      </c>
      <c r="BC61" s="214">
        <v>18.320036000000002</v>
      </c>
      <c r="BD61" s="214">
        <v>18.436385999999999</v>
      </c>
      <c r="BE61" s="214">
        <v>18.436385999999999</v>
      </c>
      <c r="BF61" s="214">
        <v>18.436385999999999</v>
      </c>
      <c r="BG61" s="214">
        <v>18.459385999999999</v>
      </c>
      <c r="BH61" s="214">
        <v>18.436</v>
      </c>
      <c r="BI61" s="214">
        <v>18.437062000000001</v>
      </c>
      <c r="BJ61" s="355">
        <v>18.48706</v>
      </c>
      <c r="BK61" s="355">
        <v>18.48706</v>
      </c>
      <c r="BL61" s="355">
        <v>18.48706</v>
      </c>
      <c r="BM61" s="355">
        <v>18.48706</v>
      </c>
      <c r="BN61" s="355">
        <v>18.48706</v>
      </c>
      <c r="BO61" s="355">
        <v>18.48706</v>
      </c>
      <c r="BP61" s="355">
        <v>18.48706</v>
      </c>
      <c r="BQ61" s="355">
        <v>18.48706</v>
      </c>
      <c r="BR61" s="355">
        <v>18.48706</v>
      </c>
      <c r="BS61" s="355">
        <v>18.48706</v>
      </c>
      <c r="BT61" s="355">
        <v>18.48706</v>
      </c>
      <c r="BU61" s="355">
        <v>18.48706</v>
      </c>
      <c r="BV61" s="355">
        <v>18.48706</v>
      </c>
    </row>
    <row r="62" spans="1:74" ht="11.1" customHeight="1" x14ac:dyDescent="0.2">
      <c r="A62" s="61" t="s">
        <v>987</v>
      </c>
      <c r="B62" s="181" t="s">
        <v>897</v>
      </c>
      <c r="C62" s="215">
        <v>0.85591556671000002</v>
      </c>
      <c r="D62" s="215">
        <v>0.86481799172999996</v>
      </c>
      <c r="E62" s="215">
        <v>0.85569350316000004</v>
      </c>
      <c r="F62" s="215">
        <v>0.86550799167000003</v>
      </c>
      <c r="G62" s="215">
        <v>0.90629661231000003</v>
      </c>
      <c r="H62" s="215">
        <v>0.92517255670999998</v>
      </c>
      <c r="I62" s="215">
        <v>0.92479130738000004</v>
      </c>
      <c r="J62" s="215">
        <v>0.91098821798999996</v>
      </c>
      <c r="K62" s="215">
        <v>0.87632028354000002</v>
      </c>
      <c r="L62" s="215">
        <v>0.87076804329000002</v>
      </c>
      <c r="M62" s="215">
        <v>0.88558378378000002</v>
      </c>
      <c r="N62" s="215">
        <v>0.90374283429000002</v>
      </c>
      <c r="O62" s="215">
        <v>0.83792390562999997</v>
      </c>
      <c r="P62" s="215">
        <v>0.81630583829000003</v>
      </c>
      <c r="Q62" s="215">
        <v>0.83681548007999995</v>
      </c>
      <c r="R62" s="215">
        <v>0.85788692836000002</v>
      </c>
      <c r="S62" s="215">
        <v>0.88202282478000005</v>
      </c>
      <c r="T62" s="215">
        <v>0.91566332011999996</v>
      </c>
      <c r="U62" s="215">
        <v>0.92510069867</v>
      </c>
      <c r="V62" s="215">
        <v>0.91418976783999994</v>
      </c>
      <c r="W62" s="215">
        <v>0.90667120545000002</v>
      </c>
      <c r="X62" s="215">
        <v>0.86841598285999999</v>
      </c>
      <c r="Y62" s="215">
        <v>0.90546097610999998</v>
      </c>
      <c r="Z62" s="215">
        <v>0.91902855273999995</v>
      </c>
      <c r="AA62" s="215">
        <v>0.87305707287000001</v>
      </c>
      <c r="AB62" s="215">
        <v>0.86571817660999995</v>
      </c>
      <c r="AC62" s="215">
        <v>0.85830960763999997</v>
      </c>
      <c r="AD62" s="215">
        <v>0.90602705219000002</v>
      </c>
      <c r="AE62" s="215">
        <v>0.90225639134000002</v>
      </c>
      <c r="AF62" s="215">
        <v>0.90252315677999995</v>
      </c>
      <c r="AG62" s="215">
        <v>0.94647158249999996</v>
      </c>
      <c r="AH62" s="215">
        <v>0.93676959431999995</v>
      </c>
      <c r="AI62" s="215">
        <v>0.91721030273000004</v>
      </c>
      <c r="AJ62" s="215">
        <v>0.87726046521000001</v>
      </c>
      <c r="AK62" s="215">
        <v>0.91891602209000001</v>
      </c>
      <c r="AL62" s="215">
        <v>0.94048047813000002</v>
      </c>
      <c r="AM62" s="215">
        <v>0.87754537629999996</v>
      </c>
      <c r="AN62" s="215">
        <v>0.87103670569000002</v>
      </c>
      <c r="AO62" s="215">
        <v>0.88456877115999999</v>
      </c>
      <c r="AP62" s="215">
        <v>0.91979061094000003</v>
      </c>
      <c r="AQ62" s="215">
        <v>0.92488765470000001</v>
      </c>
      <c r="AR62" s="215">
        <v>0.93730195572999997</v>
      </c>
      <c r="AS62" s="215">
        <v>0.94960280020999999</v>
      </c>
      <c r="AT62" s="215">
        <v>0.93725163606999995</v>
      </c>
      <c r="AU62" s="215">
        <v>0.90568799498999997</v>
      </c>
      <c r="AV62" s="215">
        <v>0.86533374511000005</v>
      </c>
      <c r="AW62" s="215">
        <v>0.91733978147999995</v>
      </c>
      <c r="AX62" s="215">
        <v>0.92608123786999996</v>
      </c>
      <c r="AY62" s="215">
        <v>0.89352680755000002</v>
      </c>
      <c r="AZ62" s="215">
        <v>0.88262436740000005</v>
      </c>
      <c r="BA62" s="215">
        <v>0.88821301902000005</v>
      </c>
      <c r="BB62" s="215">
        <v>0.88548772501999995</v>
      </c>
      <c r="BC62" s="215">
        <v>0.89938900774999997</v>
      </c>
      <c r="BD62" s="215">
        <v>0.91139879584000005</v>
      </c>
      <c r="BE62" s="215">
        <v>0.92177637200999996</v>
      </c>
      <c r="BF62" s="215">
        <v>0.92073533283999998</v>
      </c>
      <c r="BG62" s="215">
        <v>0.90369565921999995</v>
      </c>
      <c r="BH62" s="215">
        <v>0.85530763792999998</v>
      </c>
      <c r="BI62" s="215">
        <v>0.89747860406000002</v>
      </c>
      <c r="BJ62" s="386">
        <v>0.9187208</v>
      </c>
      <c r="BK62" s="386">
        <v>0.86943610000000005</v>
      </c>
      <c r="BL62" s="386">
        <v>0.86303770000000002</v>
      </c>
      <c r="BM62" s="386">
        <v>0.87520140000000002</v>
      </c>
      <c r="BN62" s="386">
        <v>0.89128620000000003</v>
      </c>
      <c r="BO62" s="386">
        <v>0.89354109999999998</v>
      </c>
      <c r="BP62" s="386">
        <v>0.91891900000000004</v>
      </c>
      <c r="BQ62" s="386">
        <v>0.92973539999999999</v>
      </c>
      <c r="BR62" s="386">
        <v>0.92207819999999996</v>
      </c>
      <c r="BS62" s="386">
        <v>0.91295800000000005</v>
      </c>
      <c r="BT62" s="386">
        <v>0.88116819999999996</v>
      </c>
      <c r="BU62" s="386">
        <v>0.91692799999999997</v>
      </c>
      <c r="BV62" s="386">
        <v>0.92888360000000003</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ht="12" customHeight="1" x14ac:dyDescent="0.2">
      <c r="A64" s="61"/>
      <c r="B64" s="759" t="s">
        <v>1039</v>
      </c>
      <c r="C64" s="760"/>
      <c r="D64" s="760"/>
      <c r="E64" s="760"/>
      <c r="F64" s="760"/>
      <c r="G64" s="760"/>
      <c r="H64" s="760"/>
      <c r="I64" s="760"/>
      <c r="J64" s="760"/>
      <c r="K64" s="760"/>
      <c r="L64" s="760"/>
      <c r="M64" s="760"/>
      <c r="N64" s="760"/>
      <c r="O64" s="760"/>
      <c r="P64" s="760"/>
      <c r="Q64" s="760"/>
    </row>
    <row r="65" spans="1:74" s="443" customFormat="1" ht="22.35" customHeight="1" x14ac:dyDescent="0.2">
      <c r="A65" s="442"/>
      <c r="B65" s="801" t="s">
        <v>1242</v>
      </c>
      <c r="C65" s="782"/>
      <c r="D65" s="782"/>
      <c r="E65" s="782"/>
      <c r="F65" s="782"/>
      <c r="G65" s="782"/>
      <c r="H65" s="782"/>
      <c r="I65" s="782"/>
      <c r="J65" s="782"/>
      <c r="K65" s="782"/>
      <c r="L65" s="782"/>
      <c r="M65" s="782"/>
      <c r="N65" s="782"/>
      <c r="O65" s="782"/>
      <c r="P65" s="782"/>
      <c r="Q65" s="778"/>
      <c r="AY65" s="535"/>
      <c r="AZ65" s="535"/>
      <c r="BA65" s="535"/>
      <c r="BB65" s="535"/>
      <c r="BC65" s="535"/>
      <c r="BD65" s="535"/>
      <c r="BE65" s="535"/>
      <c r="BF65" s="670"/>
      <c r="BG65" s="535"/>
      <c r="BH65" s="535"/>
      <c r="BI65" s="535"/>
      <c r="BJ65" s="535"/>
    </row>
    <row r="66" spans="1:74" s="443" customFormat="1" ht="12" customHeight="1" x14ac:dyDescent="0.2">
      <c r="A66" s="442"/>
      <c r="B66" s="781" t="s">
        <v>1066</v>
      </c>
      <c r="C66" s="782"/>
      <c r="D66" s="782"/>
      <c r="E66" s="782"/>
      <c r="F66" s="782"/>
      <c r="G66" s="782"/>
      <c r="H66" s="782"/>
      <c r="I66" s="782"/>
      <c r="J66" s="782"/>
      <c r="K66" s="782"/>
      <c r="L66" s="782"/>
      <c r="M66" s="782"/>
      <c r="N66" s="782"/>
      <c r="O66" s="782"/>
      <c r="P66" s="782"/>
      <c r="Q66" s="778"/>
      <c r="AY66" s="535"/>
      <c r="AZ66" s="535"/>
      <c r="BA66" s="535"/>
      <c r="BB66" s="535"/>
      <c r="BC66" s="535"/>
      <c r="BD66" s="535"/>
      <c r="BE66" s="535"/>
      <c r="BF66" s="670"/>
      <c r="BG66" s="535"/>
      <c r="BH66" s="535"/>
      <c r="BI66" s="535"/>
      <c r="BJ66" s="535"/>
    </row>
    <row r="67" spans="1:74" s="443" customFormat="1" ht="12" customHeight="1" x14ac:dyDescent="0.2">
      <c r="A67" s="442"/>
      <c r="B67" s="781" t="s">
        <v>1084</v>
      </c>
      <c r="C67" s="782"/>
      <c r="D67" s="782"/>
      <c r="E67" s="782"/>
      <c r="F67" s="782"/>
      <c r="G67" s="782"/>
      <c r="H67" s="782"/>
      <c r="I67" s="782"/>
      <c r="J67" s="782"/>
      <c r="K67" s="782"/>
      <c r="L67" s="782"/>
      <c r="M67" s="782"/>
      <c r="N67" s="782"/>
      <c r="O67" s="782"/>
      <c r="P67" s="782"/>
      <c r="Q67" s="778"/>
      <c r="AY67" s="535"/>
      <c r="AZ67" s="535"/>
      <c r="BA67" s="535"/>
      <c r="BB67" s="535"/>
      <c r="BC67" s="535"/>
      <c r="BD67" s="535"/>
      <c r="BE67" s="535"/>
      <c r="BF67" s="670"/>
      <c r="BG67" s="535"/>
      <c r="BH67" s="535"/>
      <c r="BI67" s="535"/>
      <c r="BJ67" s="535"/>
    </row>
    <row r="68" spans="1:74" s="443" customFormat="1" ht="12" customHeight="1" x14ac:dyDescent="0.2">
      <c r="A68" s="442"/>
      <c r="B68" s="783" t="s">
        <v>1086</v>
      </c>
      <c r="C68" s="777"/>
      <c r="D68" s="777"/>
      <c r="E68" s="777"/>
      <c r="F68" s="777"/>
      <c r="G68" s="777"/>
      <c r="H68" s="777"/>
      <c r="I68" s="777"/>
      <c r="J68" s="777"/>
      <c r="K68" s="777"/>
      <c r="L68" s="777"/>
      <c r="M68" s="777"/>
      <c r="N68" s="777"/>
      <c r="O68" s="777"/>
      <c r="P68" s="777"/>
      <c r="Q68" s="778"/>
      <c r="AY68" s="535"/>
      <c r="AZ68" s="535"/>
      <c r="BA68" s="535"/>
      <c r="BB68" s="535"/>
      <c r="BC68" s="535"/>
      <c r="BD68" s="535"/>
      <c r="BE68" s="535"/>
      <c r="BF68" s="670"/>
      <c r="BG68" s="535"/>
      <c r="BH68" s="535"/>
      <c r="BI68" s="535"/>
      <c r="BJ68" s="535"/>
    </row>
    <row r="69" spans="1:74" s="443" customFormat="1" ht="12" customHeight="1" x14ac:dyDescent="0.2">
      <c r="A69" s="442"/>
      <c r="B69" s="776" t="s">
        <v>1070</v>
      </c>
      <c r="C69" s="777"/>
      <c r="D69" s="777"/>
      <c r="E69" s="777"/>
      <c r="F69" s="777"/>
      <c r="G69" s="777"/>
      <c r="H69" s="777"/>
      <c r="I69" s="777"/>
      <c r="J69" s="777"/>
      <c r="K69" s="777"/>
      <c r="L69" s="777"/>
      <c r="M69" s="777"/>
      <c r="N69" s="777"/>
      <c r="O69" s="777"/>
      <c r="P69" s="777"/>
      <c r="Q69" s="778"/>
      <c r="AY69" s="535"/>
      <c r="AZ69" s="535"/>
      <c r="BA69" s="535"/>
      <c r="BB69" s="535"/>
      <c r="BC69" s="535"/>
      <c r="BD69" s="535"/>
      <c r="BE69" s="535"/>
      <c r="BF69" s="670"/>
      <c r="BG69" s="535"/>
      <c r="BH69" s="535"/>
      <c r="BI69" s="535"/>
      <c r="BJ69" s="535"/>
    </row>
    <row r="70" spans="1:74" s="443" customFormat="1" ht="12" customHeight="1" x14ac:dyDescent="0.2">
      <c r="A70" s="436"/>
      <c r="B70" s="790" t="s">
        <v>1181</v>
      </c>
      <c r="C70" s="778"/>
      <c r="D70" s="778"/>
      <c r="E70" s="778"/>
      <c r="F70" s="778"/>
      <c r="G70" s="778"/>
      <c r="H70" s="778"/>
      <c r="I70" s="778"/>
      <c r="J70" s="778"/>
      <c r="K70" s="778"/>
      <c r="L70" s="778"/>
      <c r="M70" s="778"/>
      <c r="N70" s="778"/>
      <c r="O70" s="778"/>
      <c r="P70" s="778"/>
      <c r="Q70" s="778"/>
      <c r="AY70" s="535"/>
      <c r="AZ70" s="535"/>
      <c r="BA70" s="535"/>
      <c r="BB70" s="535"/>
      <c r="BC70" s="535"/>
      <c r="BD70" s="535"/>
      <c r="BE70" s="535"/>
      <c r="BF70" s="670"/>
      <c r="BG70" s="535"/>
      <c r="BH70" s="535"/>
      <c r="BI70" s="535"/>
      <c r="BJ70" s="535"/>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5"/>
      <c r="AZ71" s="405"/>
      <c r="BA71" s="405"/>
      <c r="BB71" s="405"/>
      <c r="BC71" s="405"/>
      <c r="BD71" s="405"/>
      <c r="BE71" s="405"/>
      <c r="BF71" s="648"/>
      <c r="BG71" s="405"/>
      <c r="BH71" s="405"/>
      <c r="BI71" s="405"/>
      <c r="BJ71" s="405"/>
      <c r="BK71" s="405"/>
      <c r="BL71" s="405"/>
      <c r="BM71" s="405"/>
      <c r="BN71" s="405"/>
      <c r="BO71" s="405"/>
      <c r="BP71" s="405"/>
      <c r="BQ71" s="405"/>
      <c r="BR71" s="405"/>
      <c r="BS71" s="405"/>
      <c r="BT71" s="405"/>
      <c r="BU71" s="405"/>
      <c r="BV71" s="405"/>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5"/>
      <c r="AZ72" s="405"/>
      <c r="BA72" s="405"/>
      <c r="BB72" s="405"/>
      <c r="BC72" s="405"/>
      <c r="BD72" s="405"/>
      <c r="BE72" s="405"/>
      <c r="BF72" s="648"/>
      <c r="BG72" s="405"/>
      <c r="BH72" s="405"/>
      <c r="BI72" s="405"/>
      <c r="BJ72" s="405"/>
      <c r="BK72" s="405"/>
      <c r="BL72" s="405"/>
      <c r="BM72" s="405"/>
      <c r="BN72" s="405"/>
      <c r="BO72" s="405"/>
      <c r="BP72" s="405"/>
      <c r="BQ72" s="405"/>
      <c r="BR72" s="405"/>
      <c r="BS72" s="405"/>
      <c r="BT72" s="405"/>
      <c r="BU72" s="405"/>
      <c r="BV72" s="405"/>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5"/>
      <c r="AZ73" s="405"/>
      <c r="BA73" s="405"/>
      <c r="BB73" s="405"/>
      <c r="BC73" s="405"/>
      <c r="BD73" s="405"/>
      <c r="BE73" s="405"/>
      <c r="BF73" s="648"/>
      <c r="BG73" s="405"/>
      <c r="BH73" s="405"/>
      <c r="BI73" s="405"/>
      <c r="BJ73" s="405"/>
      <c r="BK73" s="405"/>
      <c r="BL73" s="405"/>
      <c r="BM73" s="405"/>
      <c r="BN73" s="405"/>
      <c r="BO73" s="405"/>
      <c r="BP73" s="405"/>
      <c r="BQ73" s="405"/>
      <c r="BR73" s="405"/>
      <c r="BS73" s="405"/>
      <c r="BT73" s="405"/>
      <c r="BU73" s="405"/>
      <c r="BV73" s="405"/>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405"/>
      <c r="BE74" s="405"/>
      <c r="BF74" s="648"/>
      <c r="BG74" s="405"/>
      <c r="BH74" s="405"/>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405"/>
      <c r="BE75" s="405"/>
      <c r="BF75" s="648"/>
      <c r="BG75" s="405"/>
      <c r="BH75" s="405"/>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405"/>
      <c r="BE76" s="405"/>
      <c r="BF76" s="648"/>
      <c r="BG76" s="405"/>
      <c r="BH76" s="405"/>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405"/>
      <c r="BE77" s="405"/>
      <c r="BF77" s="648"/>
      <c r="BG77" s="405"/>
      <c r="BH77" s="405"/>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405"/>
      <c r="BE78" s="405"/>
      <c r="BF78" s="648"/>
      <c r="BG78" s="405"/>
      <c r="BH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405"/>
      <c r="BE79" s="405"/>
      <c r="BF79" s="648"/>
      <c r="BG79" s="405"/>
      <c r="BH79" s="405"/>
      <c r="BI79" s="405"/>
      <c r="BJ79" s="405"/>
      <c r="BK79" s="405"/>
      <c r="BL79" s="405"/>
      <c r="BM79" s="405"/>
      <c r="BN79" s="405"/>
      <c r="BO79" s="405"/>
      <c r="BP79" s="405"/>
      <c r="BQ79" s="405"/>
      <c r="BR79" s="405"/>
      <c r="BS79" s="405"/>
      <c r="BT79" s="405"/>
      <c r="BU79" s="405"/>
      <c r="BV79" s="405"/>
    </row>
    <row r="80" spans="1:74" x14ac:dyDescent="0.2">
      <c r="BK80" s="406"/>
      <c r="BL80" s="406"/>
      <c r="BM80" s="406"/>
      <c r="BN80" s="406"/>
      <c r="BO80" s="406"/>
      <c r="BP80" s="406"/>
      <c r="BQ80" s="406"/>
      <c r="BR80" s="406"/>
      <c r="BS80" s="406"/>
      <c r="BT80" s="406"/>
      <c r="BU80" s="406"/>
      <c r="BV80" s="406"/>
    </row>
    <row r="81" spans="63:74" x14ac:dyDescent="0.2">
      <c r="BK81" s="406"/>
      <c r="BL81" s="406"/>
      <c r="BM81" s="406"/>
      <c r="BN81" s="406"/>
      <c r="BO81" s="406"/>
      <c r="BP81" s="406"/>
      <c r="BQ81" s="406"/>
      <c r="BR81" s="406"/>
      <c r="BS81" s="406"/>
      <c r="BT81" s="406"/>
      <c r="BU81" s="406"/>
      <c r="BV81" s="406"/>
    </row>
    <row r="82" spans="63:74" x14ac:dyDescent="0.2">
      <c r="BK82" s="406"/>
      <c r="BL82" s="406"/>
      <c r="BM82" s="406"/>
      <c r="BN82" s="406"/>
      <c r="BO82" s="406"/>
      <c r="BP82" s="406"/>
      <c r="BQ82" s="406"/>
      <c r="BR82" s="406"/>
      <c r="BS82" s="406"/>
      <c r="BT82" s="406"/>
      <c r="BU82" s="406"/>
      <c r="BV82" s="406"/>
    </row>
    <row r="83" spans="63:74" x14ac:dyDescent="0.2">
      <c r="BK83" s="406"/>
      <c r="BL83" s="406"/>
      <c r="BM83" s="406"/>
      <c r="BN83" s="406"/>
      <c r="BO83" s="406"/>
      <c r="BP83" s="406"/>
      <c r="BQ83" s="406"/>
      <c r="BR83" s="406"/>
      <c r="BS83" s="406"/>
      <c r="BT83" s="406"/>
      <c r="BU83" s="406"/>
      <c r="BV83" s="406"/>
    </row>
    <row r="84" spans="63:74" x14ac:dyDescent="0.2">
      <c r="BK84" s="406"/>
      <c r="BL84" s="406"/>
      <c r="BM84" s="406"/>
      <c r="BN84" s="406"/>
      <c r="BO84" s="406"/>
      <c r="BP84" s="406"/>
      <c r="BQ84" s="406"/>
      <c r="BR84" s="406"/>
      <c r="BS84" s="406"/>
      <c r="BT84" s="406"/>
      <c r="BU84" s="406"/>
      <c r="BV84" s="406"/>
    </row>
    <row r="85" spans="63:74" x14ac:dyDescent="0.2">
      <c r="BK85" s="406"/>
      <c r="BL85" s="406"/>
      <c r="BM85" s="406"/>
      <c r="BN85" s="406"/>
      <c r="BO85" s="406"/>
      <c r="BP85" s="406"/>
      <c r="BQ85" s="406"/>
      <c r="BR85" s="406"/>
      <c r="BS85" s="406"/>
      <c r="BT85" s="406"/>
      <c r="BU85" s="406"/>
      <c r="BV85" s="406"/>
    </row>
    <row r="86" spans="63:74" x14ac:dyDescent="0.2">
      <c r="BK86" s="406"/>
      <c r="BL86" s="406"/>
      <c r="BM86" s="406"/>
      <c r="BN86" s="406"/>
      <c r="BO86" s="406"/>
      <c r="BP86" s="406"/>
      <c r="BQ86" s="406"/>
      <c r="BR86" s="406"/>
      <c r="BS86" s="406"/>
      <c r="BT86" s="406"/>
      <c r="BU86" s="406"/>
      <c r="BV86" s="406"/>
    </row>
    <row r="87" spans="63:74" x14ac:dyDescent="0.2">
      <c r="BK87" s="406"/>
      <c r="BL87" s="406"/>
      <c r="BM87" s="406"/>
      <c r="BN87" s="406"/>
      <c r="BO87" s="406"/>
      <c r="BP87" s="406"/>
      <c r="BQ87" s="406"/>
      <c r="BR87" s="406"/>
      <c r="BS87" s="406"/>
      <c r="BT87" s="406"/>
      <c r="BU87" s="406"/>
      <c r="BV87" s="406"/>
    </row>
    <row r="88" spans="63:74" x14ac:dyDescent="0.2">
      <c r="BK88" s="406"/>
      <c r="BL88" s="406"/>
      <c r="BM88" s="406"/>
      <c r="BN88" s="406"/>
      <c r="BO88" s="406"/>
      <c r="BP88" s="406"/>
      <c r="BQ88" s="406"/>
      <c r="BR88" s="406"/>
      <c r="BS88" s="406"/>
      <c r="BT88" s="406"/>
      <c r="BU88" s="406"/>
      <c r="BV88" s="406"/>
    </row>
    <row r="89" spans="63:74" x14ac:dyDescent="0.2">
      <c r="BK89" s="406"/>
      <c r="BL89" s="406"/>
      <c r="BM89" s="406"/>
      <c r="BN89" s="406"/>
      <c r="BO89" s="406"/>
      <c r="BP89" s="406"/>
      <c r="BQ89" s="406"/>
      <c r="BR89" s="406"/>
      <c r="BS89" s="406"/>
      <c r="BT89" s="406"/>
      <c r="BU89" s="406"/>
      <c r="BV89" s="406"/>
    </row>
    <row r="90" spans="63:74" x14ac:dyDescent="0.2">
      <c r="BK90" s="406"/>
      <c r="BL90" s="406"/>
      <c r="BM90" s="406"/>
      <c r="BN90" s="406"/>
      <c r="BO90" s="406"/>
      <c r="BP90" s="406"/>
      <c r="BQ90" s="406"/>
      <c r="BR90" s="406"/>
      <c r="BS90" s="406"/>
      <c r="BT90" s="406"/>
      <c r="BU90" s="406"/>
      <c r="BV90" s="406"/>
    </row>
    <row r="91" spans="63:74" x14ac:dyDescent="0.2">
      <c r="BK91" s="406"/>
      <c r="BL91" s="406"/>
      <c r="BM91" s="406"/>
      <c r="BN91" s="406"/>
      <c r="BO91" s="406"/>
      <c r="BP91" s="406"/>
      <c r="BQ91" s="406"/>
      <c r="BR91" s="406"/>
      <c r="BS91" s="406"/>
      <c r="BT91" s="406"/>
      <c r="BU91" s="406"/>
      <c r="BV91" s="406"/>
    </row>
    <row r="92" spans="63:74" x14ac:dyDescent="0.2">
      <c r="BK92" s="406"/>
      <c r="BL92" s="406"/>
      <c r="BM92" s="406"/>
      <c r="BN92" s="406"/>
      <c r="BO92" s="406"/>
      <c r="BP92" s="406"/>
      <c r="BQ92" s="406"/>
      <c r="BR92" s="406"/>
      <c r="BS92" s="406"/>
      <c r="BT92" s="406"/>
      <c r="BU92" s="406"/>
      <c r="BV92" s="406"/>
    </row>
    <row r="93" spans="63:74" x14ac:dyDescent="0.2">
      <c r="BK93" s="406"/>
      <c r="BL93" s="406"/>
      <c r="BM93" s="406"/>
      <c r="BN93" s="406"/>
      <c r="BO93" s="406"/>
      <c r="BP93" s="406"/>
      <c r="BQ93" s="406"/>
      <c r="BR93" s="406"/>
      <c r="BS93" s="406"/>
      <c r="BT93" s="406"/>
      <c r="BU93" s="406"/>
      <c r="BV93" s="406"/>
    </row>
    <row r="94" spans="63:74" x14ac:dyDescent="0.2">
      <c r="BK94" s="406"/>
      <c r="BL94" s="406"/>
      <c r="BM94" s="406"/>
      <c r="BN94" s="406"/>
      <c r="BO94" s="406"/>
      <c r="BP94" s="406"/>
      <c r="BQ94" s="406"/>
      <c r="BR94" s="406"/>
      <c r="BS94" s="406"/>
      <c r="BT94" s="406"/>
      <c r="BU94" s="406"/>
      <c r="BV94" s="406"/>
    </row>
    <row r="95" spans="63:74" x14ac:dyDescent="0.2">
      <c r="BK95" s="406"/>
      <c r="BL95" s="406"/>
      <c r="BM95" s="406"/>
      <c r="BN95" s="406"/>
      <c r="BO95" s="406"/>
      <c r="BP95" s="406"/>
      <c r="BQ95" s="406"/>
      <c r="BR95" s="406"/>
      <c r="BS95" s="406"/>
      <c r="BT95" s="406"/>
      <c r="BU95" s="406"/>
      <c r="BV95" s="406"/>
    </row>
    <row r="96" spans="6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sheetData>
  <mergeCells count="15">
    <mergeCell ref="B68:Q68"/>
    <mergeCell ref="B69:Q69"/>
    <mergeCell ref="B70:Q70"/>
    <mergeCell ref="B64:Q64"/>
    <mergeCell ref="B65:Q65"/>
    <mergeCell ref="B66:Q66"/>
    <mergeCell ref="B67:Q67"/>
    <mergeCell ref="A1:A2"/>
    <mergeCell ref="AM3:AX3"/>
    <mergeCell ref="AY3:BJ3"/>
    <mergeCell ref="BK3:BV3"/>
    <mergeCell ref="B1:AL1"/>
    <mergeCell ref="C3:N3"/>
    <mergeCell ref="O3:Z3"/>
    <mergeCell ref="AA3:AL3"/>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C14" sqref="BC14"/>
    </sheetView>
  </sheetViews>
  <sheetFormatPr defaultColWidth="9.5703125" defaultRowHeight="12" x14ac:dyDescent="0.15"/>
  <cols>
    <col min="1" max="1" width="8.5703125" style="2" customWidth="1"/>
    <col min="2" max="2" width="45.42578125" style="2" customWidth="1"/>
    <col min="3" max="50" width="6.5703125" style="2" customWidth="1"/>
    <col min="51" max="57" width="6.5703125" style="403" customWidth="1"/>
    <col min="58" max="58" width="6.5703125" style="672" customWidth="1"/>
    <col min="59" max="62" width="6.5703125" style="403" customWidth="1"/>
    <col min="63" max="74" width="6.5703125" style="2" customWidth="1"/>
    <col min="75" max="16384" width="9.5703125" style="2"/>
  </cols>
  <sheetData>
    <row r="1" spans="1:74" ht="15.75" customHeight="1" x14ac:dyDescent="0.2">
      <c r="A1" s="769" t="s">
        <v>1018</v>
      </c>
      <c r="B1" s="806" t="s">
        <v>252</v>
      </c>
      <c r="C1" s="760"/>
      <c r="D1" s="760"/>
      <c r="E1" s="760"/>
      <c r="F1" s="760"/>
      <c r="G1" s="760"/>
      <c r="H1" s="760"/>
      <c r="I1" s="760"/>
      <c r="J1" s="760"/>
      <c r="K1" s="760"/>
      <c r="L1" s="760"/>
      <c r="M1" s="760"/>
      <c r="N1" s="760"/>
      <c r="O1" s="760"/>
      <c r="P1" s="760"/>
      <c r="Q1" s="760"/>
      <c r="R1" s="760"/>
      <c r="S1" s="760"/>
      <c r="T1" s="760"/>
      <c r="U1" s="760"/>
      <c r="V1" s="760"/>
      <c r="W1" s="760"/>
      <c r="X1" s="760"/>
      <c r="Y1" s="760"/>
      <c r="Z1" s="760"/>
      <c r="AA1" s="760"/>
      <c r="AB1" s="760"/>
      <c r="AC1" s="760"/>
      <c r="AD1" s="760"/>
      <c r="AE1" s="760"/>
      <c r="AF1" s="760"/>
      <c r="AG1" s="760"/>
      <c r="AH1" s="760"/>
      <c r="AI1" s="760"/>
      <c r="AJ1" s="760"/>
      <c r="AK1" s="760"/>
      <c r="AL1" s="760"/>
      <c r="AM1" s="305"/>
    </row>
    <row r="2" spans="1:74" s="5" customFormat="1" ht="12.75" x14ac:dyDescent="0.2">
      <c r="A2" s="770"/>
      <c r="B2" s="542" t="str">
        <f>"U.S. Energy Information Administration  |  Short-Term Energy Outlook  - "&amp;Dates!D1</f>
        <v>U.S. Energy Information Administration  |  Short-Term Energy Outlook  - December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6"/>
      <c r="AY2" s="531"/>
      <c r="AZ2" s="531"/>
      <c r="BA2" s="531"/>
      <c r="BB2" s="531"/>
      <c r="BC2" s="531"/>
      <c r="BD2" s="531"/>
      <c r="BE2" s="531"/>
      <c r="BF2" s="673"/>
      <c r="BG2" s="531"/>
      <c r="BH2" s="531"/>
      <c r="BI2" s="531"/>
      <c r="BJ2" s="531"/>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ht="11.25"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3"/>
      <c r="B5" s="7" t="s">
        <v>139</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427"/>
      <c r="BE5" s="427"/>
      <c r="BF5" s="674"/>
      <c r="BG5" s="427"/>
      <c r="BH5" s="427"/>
      <c r="BI5" s="427"/>
      <c r="BJ5" s="427"/>
      <c r="BK5" s="427"/>
      <c r="BL5" s="427"/>
      <c r="BM5" s="427"/>
      <c r="BN5" s="427"/>
      <c r="BO5" s="427"/>
      <c r="BP5" s="427"/>
      <c r="BQ5" s="427"/>
      <c r="BR5" s="427"/>
      <c r="BS5" s="427"/>
      <c r="BT5" s="427"/>
      <c r="BU5" s="427"/>
      <c r="BV5" s="427"/>
    </row>
    <row r="6" spans="1:74" ht="11.1" customHeight="1" x14ac:dyDescent="0.2">
      <c r="A6" s="3" t="s">
        <v>989</v>
      </c>
      <c r="B6" s="182" t="s">
        <v>15</v>
      </c>
      <c r="C6" s="240">
        <v>274.7</v>
      </c>
      <c r="D6" s="240">
        <v>293.60000000000002</v>
      </c>
      <c r="E6" s="240">
        <v>320.3</v>
      </c>
      <c r="F6" s="240">
        <v>318.89999999999998</v>
      </c>
      <c r="G6" s="240">
        <v>301.60000000000002</v>
      </c>
      <c r="H6" s="240">
        <v>275.7</v>
      </c>
      <c r="I6" s="240">
        <v>280.60000000000002</v>
      </c>
      <c r="J6" s="240">
        <v>308.7</v>
      </c>
      <c r="K6" s="240">
        <v>316.3</v>
      </c>
      <c r="L6" s="240">
        <v>294.10000000000002</v>
      </c>
      <c r="M6" s="240">
        <v>271.3</v>
      </c>
      <c r="N6" s="240">
        <v>259</v>
      </c>
      <c r="O6" s="240">
        <v>267.60000000000002</v>
      </c>
      <c r="P6" s="240">
        <v>302</v>
      </c>
      <c r="Q6" s="240">
        <v>298.7</v>
      </c>
      <c r="R6" s="240">
        <v>285.3</v>
      </c>
      <c r="S6" s="240">
        <v>295.10000000000002</v>
      </c>
      <c r="T6" s="240">
        <v>288.2</v>
      </c>
      <c r="U6" s="240">
        <v>294.2</v>
      </c>
      <c r="V6" s="240">
        <v>289</v>
      </c>
      <c r="W6" s="240">
        <v>279.2</v>
      </c>
      <c r="X6" s="240">
        <v>263.2</v>
      </c>
      <c r="Y6" s="240">
        <v>254.4</v>
      </c>
      <c r="Z6" s="240">
        <v>258.10000000000002</v>
      </c>
      <c r="AA6" s="240">
        <v>260.39999999999998</v>
      </c>
      <c r="AB6" s="240">
        <v>269.89999999999998</v>
      </c>
      <c r="AC6" s="240">
        <v>285.5</v>
      </c>
      <c r="AD6" s="240">
        <v>298.10000000000002</v>
      </c>
      <c r="AE6" s="240">
        <v>295.10000000000002</v>
      </c>
      <c r="AF6" s="240">
        <v>300.10000000000002</v>
      </c>
      <c r="AG6" s="240">
        <v>285.5</v>
      </c>
      <c r="AH6" s="240">
        <v>275.89999999999998</v>
      </c>
      <c r="AI6" s="240">
        <v>266.89999999999998</v>
      </c>
      <c r="AJ6" s="240">
        <v>233.3</v>
      </c>
      <c r="AK6" s="240">
        <v>211.1</v>
      </c>
      <c r="AL6" s="240">
        <v>163.4</v>
      </c>
      <c r="AM6" s="240">
        <v>136.6</v>
      </c>
      <c r="AN6" s="240">
        <v>163.69999999999999</v>
      </c>
      <c r="AO6" s="240">
        <v>177</v>
      </c>
      <c r="AP6" s="240">
        <v>183.5</v>
      </c>
      <c r="AQ6" s="240">
        <v>208</v>
      </c>
      <c r="AR6" s="240">
        <v>212.1</v>
      </c>
      <c r="AS6" s="240">
        <v>207.2</v>
      </c>
      <c r="AT6" s="240">
        <v>183.8</v>
      </c>
      <c r="AU6" s="240">
        <v>160.9</v>
      </c>
      <c r="AV6" s="240">
        <v>155.80000000000001</v>
      </c>
      <c r="AW6" s="240">
        <v>142.6</v>
      </c>
      <c r="AX6" s="240">
        <v>135.6</v>
      </c>
      <c r="AY6" s="240">
        <v>118.7</v>
      </c>
      <c r="AZ6" s="240">
        <v>104.6</v>
      </c>
      <c r="BA6" s="240">
        <v>133.5</v>
      </c>
      <c r="BB6" s="240">
        <v>147.6</v>
      </c>
      <c r="BC6" s="240">
        <v>161.30000000000001</v>
      </c>
      <c r="BD6" s="240">
        <v>164.3</v>
      </c>
      <c r="BE6" s="240">
        <v>149</v>
      </c>
      <c r="BF6" s="240">
        <v>150.80000000000001</v>
      </c>
      <c r="BG6" s="240">
        <v>151.4</v>
      </c>
      <c r="BH6" s="240">
        <v>158.93119999999999</v>
      </c>
      <c r="BI6" s="240">
        <v>144.1336</v>
      </c>
      <c r="BJ6" s="333">
        <v>148.56020000000001</v>
      </c>
      <c r="BK6" s="333">
        <v>138.01949999999999</v>
      </c>
      <c r="BL6" s="333">
        <v>142.5214</v>
      </c>
      <c r="BM6" s="333">
        <v>153.24510000000001</v>
      </c>
      <c r="BN6" s="333">
        <v>161.7527</v>
      </c>
      <c r="BO6" s="333">
        <v>165.5421</v>
      </c>
      <c r="BP6" s="333">
        <v>167.2235</v>
      </c>
      <c r="BQ6" s="333">
        <v>167.1387</v>
      </c>
      <c r="BR6" s="333">
        <v>166.67910000000001</v>
      </c>
      <c r="BS6" s="333">
        <v>162.02780000000001</v>
      </c>
      <c r="BT6" s="333">
        <v>156.00139999999999</v>
      </c>
      <c r="BU6" s="333">
        <v>152.4034</v>
      </c>
      <c r="BV6" s="333">
        <v>145.0539</v>
      </c>
    </row>
    <row r="7" spans="1:74" ht="11.1" customHeight="1" x14ac:dyDescent="0.2">
      <c r="A7" s="1"/>
      <c r="B7" s="7" t="s">
        <v>16</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225"/>
      <c r="BC7" s="225"/>
      <c r="BD7" s="225"/>
      <c r="BE7" s="225"/>
      <c r="BF7" s="225"/>
      <c r="BG7" s="225"/>
      <c r="BH7" s="225"/>
      <c r="BI7" s="225"/>
      <c r="BJ7" s="397"/>
      <c r="BK7" s="397"/>
      <c r="BL7" s="397"/>
      <c r="BM7" s="397"/>
      <c r="BN7" s="397"/>
      <c r="BO7" s="397"/>
      <c r="BP7" s="397"/>
      <c r="BQ7" s="397"/>
      <c r="BR7" s="397"/>
      <c r="BS7" s="397"/>
      <c r="BT7" s="397"/>
      <c r="BU7" s="397"/>
      <c r="BV7" s="397"/>
    </row>
    <row r="8" spans="1:74" ht="11.1" customHeight="1" x14ac:dyDescent="0.2">
      <c r="A8" s="1" t="s">
        <v>649</v>
      </c>
      <c r="B8" s="183" t="s">
        <v>569</v>
      </c>
      <c r="C8" s="240">
        <v>342.86</v>
      </c>
      <c r="D8" s="240">
        <v>363.85</v>
      </c>
      <c r="E8" s="240">
        <v>380.52499999999998</v>
      </c>
      <c r="F8" s="240">
        <v>390.04</v>
      </c>
      <c r="G8" s="240">
        <v>366.65</v>
      </c>
      <c r="H8" s="240">
        <v>342.77499999999998</v>
      </c>
      <c r="I8" s="240">
        <v>340.78</v>
      </c>
      <c r="J8" s="240">
        <v>368.375</v>
      </c>
      <c r="K8" s="240">
        <v>383.625</v>
      </c>
      <c r="L8" s="240">
        <v>373.6</v>
      </c>
      <c r="M8" s="240">
        <v>349.7</v>
      </c>
      <c r="N8" s="240">
        <v>339.64</v>
      </c>
      <c r="O8" s="240">
        <v>343.875</v>
      </c>
      <c r="P8" s="240">
        <v>369.7</v>
      </c>
      <c r="Q8" s="240">
        <v>370.95</v>
      </c>
      <c r="R8" s="240">
        <v>353.74</v>
      </c>
      <c r="S8" s="240">
        <v>348.15</v>
      </c>
      <c r="T8" s="240">
        <v>349.55</v>
      </c>
      <c r="U8" s="240">
        <v>356.24</v>
      </c>
      <c r="V8" s="240">
        <v>357.6</v>
      </c>
      <c r="W8" s="240">
        <v>351.8</v>
      </c>
      <c r="X8" s="240">
        <v>334.55</v>
      </c>
      <c r="Y8" s="240">
        <v>330</v>
      </c>
      <c r="Z8" s="240">
        <v>338.74</v>
      </c>
      <c r="AA8" s="240">
        <v>340.3</v>
      </c>
      <c r="AB8" s="240">
        <v>339.47500000000002</v>
      </c>
      <c r="AC8" s="240">
        <v>351.38</v>
      </c>
      <c r="AD8" s="240">
        <v>363.875</v>
      </c>
      <c r="AE8" s="240">
        <v>367.3</v>
      </c>
      <c r="AF8" s="240">
        <v>365.28</v>
      </c>
      <c r="AG8" s="240">
        <v>360.45</v>
      </c>
      <c r="AH8" s="240">
        <v>345.125</v>
      </c>
      <c r="AI8" s="240">
        <v>337.52</v>
      </c>
      <c r="AJ8" s="240">
        <v>318.25</v>
      </c>
      <c r="AK8" s="240">
        <v>292.5</v>
      </c>
      <c r="AL8" s="240">
        <v>263.18</v>
      </c>
      <c r="AM8" s="240">
        <v>221.8</v>
      </c>
      <c r="AN8" s="240">
        <v>220.9</v>
      </c>
      <c r="AO8" s="240">
        <v>238.8</v>
      </c>
      <c r="AP8" s="240">
        <v>241.67500000000001</v>
      </c>
      <c r="AQ8" s="240">
        <v>262.02499999999998</v>
      </c>
      <c r="AR8" s="240">
        <v>271.2</v>
      </c>
      <c r="AS8" s="240">
        <v>267.85000000000002</v>
      </c>
      <c r="AT8" s="240">
        <v>247.36</v>
      </c>
      <c r="AU8" s="240">
        <v>223.77500000000001</v>
      </c>
      <c r="AV8" s="240">
        <v>216.47499999999999</v>
      </c>
      <c r="AW8" s="240">
        <v>212.54</v>
      </c>
      <c r="AX8" s="240">
        <v>204.17500000000001</v>
      </c>
      <c r="AY8" s="240">
        <v>193.5</v>
      </c>
      <c r="AZ8" s="240">
        <v>177.14</v>
      </c>
      <c r="BA8" s="240">
        <v>190.52500000000001</v>
      </c>
      <c r="BB8" s="240">
        <v>207.22499999999999</v>
      </c>
      <c r="BC8" s="240">
        <v>223.68</v>
      </c>
      <c r="BD8" s="240">
        <v>228.875</v>
      </c>
      <c r="BE8" s="240">
        <v>217.65</v>
      </c>
      <c r="BF8" s="240">
        <v>210.78</v>
      </c>
      <c r="BG8" s="240">
        <v>217.875</v>
      </c>
      <c r="BH8" s="240">
        <v>222.46</v>
      </c>
      <c r="BI8" s="240">
        <v>219.82499999999999</v>
      </c>
      <c r="BJ8" s="333">
        <v>222.078</v>
      </c>
      <c r="BK8" s="333">
        <v>217.21559999999999</v>
      </c>
      <c r="BL8" s="333">
        <v>214.73820000000001</v>
      </c>
      <c r="BM8" s="333">
        <v>223.43809999999999</v>
      </c>
      <c r="BN8" s="333">
        <v>231.55500000000001</v>
      </c>
      <c r="BO8" s="333">
        <v>237.39689999999999</v>
      </c>
      <c r="BP8" s="333">
        <v>239.2911</v>
      </c>
      <c r="BQ8" s="333">
        <v>239.5283</v>
      </c>
      <c r="BR8" s="333">
        <v>238.2611</v>
      </c>
      <c r="BS8" s="333">
        <v>234.3135</v>
      </c>
      <c r="BT8" s="333">
        <v>231.69319999999999</v>
      </c>
      <c r="BU8" s="333">
        <v>230.9502</v>
      </c>
      <c r="BV8" s="333">
        <v>226.42509999999999</v>
      </c>
    </row>
    <row r="9" spans="1:74" ht="11.1" customHeight="1" x14ac:dyDescent="0.2">
      <c r="A9" s="1" t="s">
        <v>650</v>
      </c>
      <c r="B9" s="183" t="s">
        <v>570</v>
      </c>
      <c r="C9" s="240">
        <v>332.84</v>
      </c>
      <c r="D9" s="240">
        <v>347.625</v>
      </c>
      <c r="E9" s="240">
        <v>382.32499999999999</v>
      </c>
      <c r="F9" s="240">
        <v>382.84</v>
      </c>
      <c r="G9" s="240">
        <v>364.47500000000002</v>
      </c>
      <c r="H9" s="240">
        <v>351.25</v>
      </c>
      <c r="I9" s="240">
        <v>343.64</v>
      </c>
      <c r="J9" s="240">
        <v>377.47500000000002</v>
      </c>
      <c r="K9" s="240">
        <v>386.02499999999998</v>
      </c>
      <c r="L9" s="240">
        <v>362.38</v>
      </c>
      <c r="M9" s="240">
        <v>334.625</v>
      </c>
      <c r="N9" s="240">
        <v>322.83999999999997</v>
      </c>
      <c r="O9" s="240">
        <v>320.3</v>
      </c>
      <c r="P9" s="240">
        <v>364.82499999999999</v>
      </c>
      <c r="Q9" s="240">
        <v>365.72500000000002</v>
      </c>
      <c r="R9" s="240">
        <v>354.12</v>
      </c>
      <c r="S9" s="240">
        <v>373.27499999999998</v>
      </c>
      <c r="T9" s="240">
        <v>374.75</v>
      </c>
      <c r="U9" s="240">
        <v>353.54</v>
      </c>
      <c r="V9" s="240">
        <v>352.3</v>
      </c>
      <c r="W9" s="240">
        <v>350</v>
      </c>
      <c r="X9" s="240">
        <v>327.05</v>
      </c>
      <c r="Y9" s="240">
        <v>314.47500000000002</v>
      </c>
      <c r="Z9" s="240">
        <v>315.12</v>
      </c>
      <c r="AA9" s="240">
        <v>322.35000000000002</v>
      </c>
      <c r="AB9" s="240">
        <v>332.77499999999998</v>
      </c>
      <c r="AC9" s="240">
        <v>354.96</v>
      </c>
      <c r="AD9" s="240">
        <v>362.82499999999999</v>
      </c>
      <c r="AE9" s="240">
        <v>361.32499999999999</v>
      </c>
      <c r="AF9" s="240">
        <v>369.66</v>
      </c>
      <c r="AG9" s="240">
        <v>351.47500000000002</v>
      </c>
      <c r="AH9" s="240">
        <v>341.47500000000002</v>
      </c>
      <c r="AI9" s="240">
        <v>336.02</v>
      </c>
      <c r="AJ9" s="240">
        <v>308.10000000000002</v>
      </c>
      <c r="AK9" s="240">
        <v>287.07499999999999</v>
      </c>
      <c r="AL9" s="240">
        <v>240.6</v>
      </c>
      <c r="AM9" s="240">
        <v>194.45</v>
      </c>
      <c r="AN9" s="240">
        <v>217.65</v>
      </c>
      <c r="AO9" s="240">
        <v>235.42</v>
      </c>
      <c r="AP9" s="240">
        <v>236.27500000000001</v>
      </c>
      <c r="AQ9" s="240">
        <v>256.47500000000002</v>
      </c>
      <c r="AR9" s="240">
        <v>272.88</v>
      </c>
      <c r="AS9" s="240">
        <v>267.77499999999998</v>
      </c>
      <c r="AT9" s="240">
        <v>258.38</v>
      </c>
      <c r="AU9" s="240">
        <v>230.52500000000001</v>
      </c>
      <c r="AV9" s="240">
        <v>232.125</v>
      </c>
      <c r="AW9" s="240">
        <v>207.6</v>
      </c>
      <c r="AX9" s="240">
        <v>187.75</v>
      </c>
      <c r="AY9" s="240">
        <v>175.57499999999999</v>
      </c>
      <c r="AZ9" s="240">
        <v>159.86000000000001</v>
      </c>
      <c r="BA9" s="240">
        <v>191</v>
      </c>
      <c r="BB9" s="240">
        <v>202.67500000000001</v>
      </c>
      <c r="BC9" s="240">
        <v>221.94</v>
      </c>
      <c r="BD9" s="240">
        <v>238.4</v>
      </c>
      <c r="BE9" s="240">
        <v>214.82499999999999</v>
      </c>
      <c r="BF9" s="240">
        <v>214.18</v>
      </c>
      <c r="BG9" s="240">
        <v>215.32499999999999</v>
      </c>
      <c r="BH9" s="240">
        <v>214.62</v>
      </c>
      <c r="BI9" s="240">
        <v>203.22499999999999</v>
      </c>
      <c r="BJ9" s="333">
        <v>209.52</v>
      </c>
      <c r="BK9" s="333">
        <v>196.30420000000001</v>
      </c>
      <c r="BL9" s="333">
        <v>200.52850000000001</v>
      </c>
      <c r="BM9" s="333">
        <v>216.27019999999999</v>
      </c>
      <c r="BN9" s="333">
        <v>226.02520000000001</v>
      </c>
      <c r="BO9" s="333">
        <v>234.03890000000001</v>
      </c>
      <c r="BP9" s="333">
        <v>237.7593</v>
      </c>
      <c r="BQ9" s="333">
        <v>236.21600000000001</v>
      </c>
      <c r="BR9" s="333">
        <v>236.0026</v>
      </c>
      <c r="BS9" s="333">
        <v>232.45609999999999</v>
      </c>
      <c r="BT9" s="333">
        <v>226.1515</v>
      </c>
      <c r="BU9" s="333">
        <v>219.59989999999999</v>
      </c>
      <c r="BV9" s="333">
        <v>210.35339999999999</v>
      </c>
    </row>
    <row r="10" spans="1:74" ht="11.1" customHeight="1" x14ac:dyDescent="0.2">
      <c r="A10" s="1" t="s">
        <v>651</v>
      </c>
      <c r="B10" s="183" t="s">
        <v>571</v>
      </c>
      <c r="C10" s="240">
        <v>320.52</v>
      </c>
      <c r="D10" s="240">
        <v>345.42500000000001</v>
      </c>
      <c r="E10" s="240">
        <v>367.72500000000002</v>
      </c>
      <c r="F10" s="240">
        <v>377.08</v>
      </c>
      <c r="G10" s="240">
        <v>352.27499999999998</v>
      </c>
      <c r="H10" s="240">
        <v>328.6</v>
      </c>
      <c r="I10" s="240">
        <v>321.8</v>
      </c>
      <c r="J10" s="240">
        <v>350.7</v>
      </c>
      <c r="K10" s="240">
        <v>363.52499999999998</v>
      </c>
      <c r="L10" s="240">
        <v>348.44</v>
      </c>
      <c r="M10" s="240">
        <v>320.375</v>
      </c>
      <c r="N10" s="240">
        <v>309.72000000000003</v>
      </c>
      <c r="O10" s="240">
        <v>316.2</v>
      </c>
      <c r="P10" s="240">
        <v>346.8</v>
      </c>
      <c r="Q10" s="240">
        <v>353.625</v>
      </c>
      <c r="R10" s="240">
        <v>337.92</v>
      </c>
      <c r="S10" s="240">
        <v>335.52499999999998</v>
      </c>
      <c r="T10" s="240">
        <v>335.85</v>
      </c>
      <c r="U10" s="240">
        <v>340.7</v>
      </c>
      <c r="V10" s="240">
        <v>339.72500000000002</v>
      </c>
      <c r="W10" s="240">
        <v>329.82</v>
      </c>
      <c r="X10" s="240">
        <v>310.875</v>
      </c>
      <c r="Y10" s="240">
        <v>303.8</v>
      </c>
      <c r="Z10" s="240">
        <v>309.06</v>
      </c>
      <c r="AA10" s="240">
        <v>310.64999999999998</v>
      </c>
      <c r="AB10" s="240">
        <v>313.92500000000001</v>
      </c>
      <c r="AC10" s="240">
        <v>328.48</v>
      </c>
      <c r="AD10" s="240">
        <v>346.15</v>
      </c>
      <c r="AE10" s="240">
        <v>344.4</v>
      </c>
      <c r="AF10" s="240">
        <v>345.26</v>
      </c>
      <c r="AG10" s="240">
        <v>341.125</v>
      </c>
      <c r="AH10" s="240">
        <v>326.97500000000002</v>
      </c>
      <c r="AI10" s="240">
        <v>317.89999999999998</v>
      </c>
      <c r="AJ10" s="240">
        <v>296.47500000000002</v>
      </c>
      <c r="AK10" s="240">
        <v>268.95</v>
      </c>
      <c r="AL10" s="240">
        <v>230.96</v>
      </c>
      <c r="AM10" s="240">
        <v>189.95</v>
      </c>
      <c r="AN10" s="240">
        <v>200.67500000000001</v>
      </c>
      <c r="AO10" s="240">
        <v>220.82</v>
      </c>
      <c r="AP10" s="240">
        <v>222.95</v>
      </c>
      <c r="AQ10" s="240">
        <v>244.3</v>
      </c>
      <c r="AR10" s="240">
        <v>254.56</v>
      </c>
      <c r="AS10" s="240">
        <v>249.375</v>
      </c>
      <c r="AT10" s="240">
        <v>230.96</v>
      </c>
      <c r="AU10" s="240">
        <v>206.7</v>
      </c>
      <c r="AV10" s="240">
        <v>200.85</v>
      </c>
      <c r="AW10" s="240">
        <v>189.84</v>
      </c>
      <c r="AX10" s="240">
        <v>178.625</v>
      </c>
      <c r="AY10" s="240">
        <v>169.42500000000001</v>
      </c>
      <c r="AZ10" s="240">
        <v>155.28</v>
      </c>
      <c r="BA10" s="240">
        <v>175.42500000000001</v>
      </c>
      <c r="BB10" s="240">
        <v>188.17500000000001</v>
      </c>
      <c r="BC10" s="240">
        <v>202.46</v>
      </c>
      <c r="BD10" s="240">
        <v>211.75</v>
      </c>
      <c r="BE10" s="240">
        <v>202.65</v>
      </c>
      <c r="BF10" s="240">
        <v>195.66</v>
      </c>
      <c r="BG10" s="240">
        <v>197.72499999999999</v>
      </c>
      <c r="BH10" s="240">
        <v>203.72</v>
      </c>
      <c r="BI10" s="240">
        <v>195.35</v>
      </c>
      <c r="BJ10" s="333">
        <v>196.97280000000001</v>
      </c>
      <c r="BK10" s="333">
        <v>189.42910000000001</v>
      </c>
      <c r="BL10" s="333">
        <v>191.27690000000001</v>
      </c>
      <c r="BM10" s="333">
        <v>202.64660000000001</v>
      </c>
      <c r="BN10" s="333">
        <v>211.04239999999999</v>
      </c>
      <c r="BO10" s="333">
        <v>215.76609999999999</v>
      </c>
      <c r="BP10" s="333">
        <v>216.74</v>
      </c>
      <c r="BQ10" s="333">
        <v>216.0343</v>
      </c>
      <c r="BR10" s="333">
        <v>215.90610000000001</v>
      </c>
      <c r="BS10" s="333">
        <v>210.88380000000001</v>
      </c>
      <c r="BT10" s="333">
        <v>206.16460000000001</v>
      </c>
      <c r="BU10" s="333">
        <v>202.2105</v>
      </c>
      <c r="BV10" s="333">
        <v>195.3125</v>
      </c>
    </row>
    <row r="11" spans="1:74" ht="11.1" customHeight="1" x14ac:dyDescent="0.2">
      <c r="A11" s="1" t="s">
        <v>652</v>
      </c>
      <c r="B11" s="183" t="s">
        <v>572</v>
      </c>
      <c r="C11" s="240">
        <v>301.83999999999997</v>
      </c>
      <c r="D11" s="240">
        <v>310.77499999999998</v>
      </c>
      <c r="E11" s="240">
        <v>352.97500000000002</v>
      </c>
      <c r="F11" s="240">
        <v>378.46</v>
      </c>
      <c r="G11" s="240">
        <v>375.5</v>
      </c>
      <c r="H11" s="240">
        <v>369</v>
      </c>
      <c r="I11" s="240">
        <v>351.92</v>
      </c>
      <c r="J11" s="240">
        <v>351.82499999999999</v>
      </c>
      <c r="K11" s="240">
        <v>372.1</v>
      </c>
      <c r="L11" s="240">
        <v>372.04</v>
      </c>
      <c r="M11" s="240">
        <v>353.8</v>
      </c>
      <c r="N11" s="240">
        <v>321.12</v>
      </c>
      <c r="O11" s="240">
        <v>291.57499999999999</v>
      </c>
      <c r="P11" s="240">
        <v>332.45</v>
      </c>
      <c r="Q11" s="240">
        <v>347.07499999999999</v>
      </c>
      <c r="R11" s="240">
        <v>349.98</v>
      </c>
      <c r="S11" s="240">
        <v>361.2</v>
      </c>
      <c r="T11" s="240">
        <v>370.17500000000001</v>
      </c>
      <c r="U11" s="240">
        <v>362.34</v>
      </c>
      <c r="V11" s="240">
        <v>363.57499999999999</v>
      </c>
      <c r="W11" s="240">
        <v>360.08</v>
      </c>
      <c r="X11" s="240">
        <v>344</v>
      </c>
      <c r="Y11" s="240">
        <v>321.55</v>
      </c>
      <c r="Z11" s="240">
        <v>308</v>
      </c>
      <c r="AA11" s="240">
        <v>313.67500000000001</v>
      </c>
      <c r="AB11" s="240">
        <v>320.57499999999999</v>
      </c>
      <c r="AC11" s="240">
        <v>343.8</v>
      </c>
      <c r="AD11" s="240">
        <v>345.3</v>
      </c>
      <c r="AE11" s="240">
        <v>350.45</v>
      </c>
      <c r="AF11" s="240">
        <v>355.52</v>
      </c>
      <c r="AG11" s="240">
        <v>364.27499999999998</v>
      </c>
      <c r="AH11" s="240">
        <v>365.05</v>
      </c>
      <c r="AI11" s="240">
        <v>357.92</v>
      </c>
      <c r="AJ11" s="240">
        <v>330.57499999999999</v>
      </c>
      <c r="AK11" s="240">
        <v>304</v>
      </c>
      <c r="AL11" s="240">
        <v>255.98</v>
      </c>
      <c r="AM11" s="240">
        <v>197.02500000000001</v>
      </c>
      <c r="AN11" s="240">
        <v>196.22499999999999</v>
      </c>
      <c r="AO11" s="240">
        <v>225.18</v>
      </c>
      <c r="AP11" s="240">
        <v>239.375</v>
      </c>
      <c r="AQ11" s="240">
        <v>265.42500000000001</v>
      </c>
      <c r="AR11" s="240">
        <v>277.2</v>
      </c>
      <c r="AS11" s="240">
        <v>283.125</v>
      </c>
      <c r="AT11" s="240">
        <v>280.98</v>
      </c>
      <c r="AU11" s="240">
        <v>263.95</v>
      </c>
      <c r="AV11" s="240">
        <v>238.97499999999999</v>
      </c>
      <c r="AW11" s="240">
        <v>214.02</v>
      </c>
      <c r="AX11" s="240">
        <v>199.375</v>
      </c>
      <c r="AY11" s="240">
        <v>191.92500000000001</v>
      </c>
      <c r="AZ11" s="240">
        <v>172.44</v>
      </c>
      <c r="BA11" s="240">
        <v>187.5</v>
      </c>
      <c r="BB11" s="240">
        <v>204.1</v>
      </c>
      <c r="BC11" s="240">
        <v>224.8</v>
      </c>
      <c r="BD11" s="240">
        <v>232.125</v>
      </c>
      <c r="BE11" s="240">
        <v>228.32499999999999</v>
      </c>
      <c r="BF11" s="240">
        <v>223.68</v>
      </c>
      <c r="BG11" s="240">
        <v>226.3</v>
      </c>
      <c r="BH11" s="240">
        <v>226.68</v>
      </c>
      <c r="BI11" s="240">
        <v>220.85</v>
      </c>
      <c r="BJ11" s="333">
        <v>209.70570000000001</v>
      </c>
      <c r="BK11" s="333">
        <v>198.01689999999999</v>
      </c>
      <c r="BL11" s="333">
        <v>198.233</v>
      </c>
      <c r="BM11" s="333">
        <v>210.1798</v>
      </c>
      <c r="BN11" s="333">
        <v>219.47470000000001</v>
      </c>
      <c r="BO11" s="333">
        <v>230.41849999999999</v>
      </c>
      <c r="BP11" s="333">
        <v>233.57589999999999</v>
      </c>
      <c r="BQ11" s="333">
        <v>237.73849999999999</v>
      </c>
      <c r="BR11" s="333">
        <v>243.40819999999999</v>
      </c>
      <c r="BS11" s="333">
        <v>241.1173</v>
      </c>
      <c r="BT11" s="333">
        <v>235.45660000000001</v>
      </c>
      <c r="BU11" s="333">
        <v>228.27699999999999</v>
      </c>
      <c r="BV11" s="333">
        <v>212.45779999999999</v>
      </c>
    </row>
    <row r="12" spans="1:74" ht="11.1" customHeight="1" x14ac:dyDescent="0.2">
      <c r="A12" s="1" t="s">
        <v>653</v>
      </c>
      <c r="B12" s="183" t="s">
        <v>573</v>
      </c>
      <c r="C12" s="240">
        <v>360.62</v>
      </c>
      <c r="D12" s="240">
        <v>385.4</v>
      </c>
      <c r="E12" s="240">
        <v>422.25</v>
      </c>
      <c r="F12" s="240">
        <v>417.38</v>
      </c>
      <c r="G12" s="240">
        <v>421.47500000000002</v>
      </c>
      <c r="H12" s="240">
        <v>401.625</v>
      </c>
      <c r="I12" s="240">
        <v>369.68</v>
      </c>
      <c r="J12" s="240">
        <v>393.7</v>
      </c>
      <c r="K12" s="240">
        <v>407.375</v>
      </c>
      <c r="L12" s="240">
        <v>423.42</v>
      </c>
      <c r="M12" s="240">
        <v>376.42500000000001</v>
      </c>
      <c r="N12" s="240">
        <v>350</v>
      </c>
      <c r="O12" s="240">
        <v>350.67500000000001</v>
      </c>
      <c r="P12" s="240">
        <v>390.77499999999998</v>
      </c>
      <c r="Q12" s="240">
        <v>402.17500000000001</v>
      </c>
      <c r="R12" s="240">
        <v>387.94</v>
      </c>
      <c r="S12" s="240">
        <v>390.85</v>
      </c>
      <c r="T12" s="240">
        <v>390.07499999999999</v>
      </c>
      <c r="U12" s="240">
        <v>391.5</v>
      </c>
      <c r="V12" s="240">
        <v>381.25</v>
      </c>
      <c r="W12" s="240">
        <v>382.3</v>
      </c>
      <c r="X12" s="240">
        <v>367.125</v>
      </c>
      <c r="Y12" s="240">
        <v>349.875</v>
      </c>
      <c r="Z12" s="240">
        <v>348.66</v>
      </c>
      <c r="AA12" s="240">
        <v>351.27499999999998</v>
      </c>
      <c r="AB12" s="240">
        <v>355.82499999999999</v>
      </c>
      <c r="AC12" s="240">
        <v>378.96</v>
      </c>
      <c r="AD12" s="240">
        <v>398.92500000000001</v>
      </c>
      <c r="AE12" s="240">
        <v>402.4</v>
      </c>
      <c r="AF12" s="240">
        <v>400.96</v>
      </c>
      <c r="AG12" s="240">
        <v>397.92500000000001</v>
      </c>
      <c r="AH12" s="240">
        <v>385.77499999999998</v>
      </c>
      <c r="AI12" s="240">
        <v>372.8</v>
      </c>
      <c r="AJ12" s="240">
        <v>347.35</v>
      </c>
      <c r="AK12" s="240">
        <v>314.17500000000001</v>
      </c>
      <c r="AL12" s="240">
        <v>282.10000000000002</v>
      </c>
      <c r="AM12" s="240">
        <v>244.57499999999999</v>
      </c>
      <c r="AN12" s="240">
        <v>254.55</v>
      </c>
      <c r="AO12" s="240">
        <v>309.5</v>
      </c>
      <c r="AP12" s="240">
        <v>300.64999999999998</v>
      </c>
      <c r="AQ12" s="240">
        <v>346.5</v>
      </c>
      <c r="AR12" s="240">
        <v>335.86</v>
      </c>
      <c r="AS12" s="240">
        <v>350.875</v>
      </c>
      <c r="AT12" s="240">
        <v>332.98</v>
      </c>
      <c r="AU12" s="240">
        <v>295.75</v>
      </c>
      <c r="AV12" s="240">
        <v>272.72500000000002</v>
      </c>
      <c r="AW12" s="240">
        <v>261.58</v>
      </c>
      <c r="AX12" s="240">
        <v>256.27499999999998</v>
      </c>
      <c r="AY12" s="240">
        <v>256.875</v>
      </c>
      <c r="AZ12" s="240">
        <v>225.06</v>
      </c>
      <c r="BA12" s="240">
        <v>242.2</v>
      </c>
      <c r="BB12" s="240">
        <v>258.25</v>
      </c>
      <c r="BC12" s="240">
        <v>264.88</v>
      </c>
      <c r="BD12" s="240">
        <v>272.57499999999999</v>
      </c>
      <c r="BE12" s="240">
        <v>272.02499999999998</v>
      </c>
      <c r="BF12" s="240">
        <v>257.72000000000003</v>
      </c>
      <c r="BG12" s="240">
        <v>263.17500000000001</v>
      </c>
      <c r="BH12" s="240">
        <v>268.2</v>
      </c>
      <c r="BI12" s="240">
        <v>262.35000000000002</v>
      </c>
      <c r="BJ12" s="333">
        <v>259.58679999999998</v>
      </c>
      <c r="BK12" s="333">
        <v>239.48910000000001</v>
      </c>
      <c r="BL12" s="333">
        <v>244.45160000000001</v>
      </c>
      <c r="BM12" s="333">
        <v>258.74310000000003</v>
      </c>
      <c r="BN12" s="333">
        <v>270.53989999999999</v>
      </c>
      <c r="BO12" s="333">
        <v>277.24329999999998</v>
      </c>
      <c r="BP12" s="333">
        <v>282.6164</v>
      </c>
      <c r="BQ12" s="333">
        <v>282.77530000000002</v>
      </c>
      <c r="BR12" s="333">
        <v>280.93650000000002</v>
      </c>
      <c r="BS12" s="333">
        <v>274.16070000000002</v>
      </c>
      <c r="BT12" s="333">
        <v>265.99090000000001</v>
      </c>
      <c r="BU12" s="333">
        <v>256.78620000000001</v>
      </c>
      <c r="BV12" s="333">
        <v>245.32050000000001</v>
      </c>
    </row>
    <row r="13" spans="1:74" ht="11.1" customHeight="1" x14ac:dyDescent="0.2">
      <c r="A13" s="1" t="s">
        <v>654</v>
      </c>
      <c r="B13" s="183" t="s">
        <v>611</v>
      </c>
      <c r="C13" s="240">
        <v>338</v>
      </c>
      <c r="D13" s="240">
        <v>357.92500000000001</v>
      </c>
      <c r="E13" s="240">
        <v>385.17500000000001</v>
      </c>
      <c r="F13" s="240">
        <v>390.04</v>
      </c>
      <c r="G13" s="240">
        <v>373.22500000000002</v>
      </c>
      <c r="H13" s="240">
        <v>353.875</v>
      </c>
      <c r="I13" s="240">
        <v>343.92</v>
      </c>
      <c r="J13" s="240">
        <v>372.15</v>
      </c>
      <c r="K13" s="240">
        <v>384.85</v>
      </c>
      <c r="L13" s="240">
        <v>374.56</v>
      </c>
      <c r="M13" s="240">
        <v>345.17500000000001</v>
      </c>
      <c r="N13" s="240">
        <v>331.04</v>
      </c>
      <c r="O13" s="240">
        <v>331.85</v>
      </c>
      <c r="P13" s="240">
        <v>367</v>
      </c>
      <c r="Q13" s="240">
        <v>371.125</v>
      </c>
      <c r="R13" s="240">
        <v>357.02</v>
      </c>
      <c r="S13" s="240">
        <v>361.47500000000002</v>
      </c>
      <c r="T13" s="240">
        <v>362.6</v>
      </c>
      <c r="U13" s="240">
        <v>359.1</v>
      </c>
      <c r="V13" s="240">
        <v>357.375</v>
      </c>
      <c r="W13" s="240">
        <v>353.24</v>
      </c>
      <c r="X13" s="240">
        <v>334.375</v>
      </c>
      <c r="Y13" s="240">
        <v>324.27499999999998</v>
      </c>
      <c r="Z13" s="240">
        <v>327.64</v>
      </c>
      <c r="AA13" s="240">
        <v>331.25</v>
      </c>
      <c r="AB13" s="240">
        <v>335.625</v>
      </c>
      <c r="AC13" s="240">
        <v>353.32</v>
      </c>
      <c r="AD13" s="240">
        <v>366.07499999999999</v>
      </c>
      <c r="AE13" s="240">
        <v>367.27499999999998</v>
      </c>
      <c r="AF13" s="240">
        <v>369.16</v>
      </c>
      <c r="AG13" s="240">
        <v>361.125</v>
      </c>
      <c r="AH13" s="240">
        <v>348.65</v>
      </c>
      <c r="AI13" s="240">
        <v>340.62</v>
      </c>
      <c r="AJ13" s="240">
        <v>317.05</v>
      </c>
      <c r="AK13" s="240">
        <v>291.22500000000002</v>
      </c>
      <c r="AL13" s="240">
        <v>254.26</v>
      </c>
      <c r="AM13" s="240">
        <v>211.57499999999999</v>
      </c>
      <c r="AN13" s="240">
        <v>221.625</v>
      </c>
      <c r="AO13" s="240">
        <v>246.36</v>
      </c>
      <c r="AP13" s="240">
        <v>246.9</v>
      </c>
      <c r="AQ13" s="240">
        <v>271.82499999999999</v>
      </c>
      <c r="AR13" s="240">
        <v>280.16000000000003</v>
      </c>
      <c r="AS13" s="240">
        <v>279.35000000000002</v>
      </c>
      <c r="AT13" s="240">
        <v>263.62</v>
      </c>
      <c r="AU13" s="240">
        <v>236.52500000000001</v>
      </c>
      <c r="AV13" s="240">
        <v>229</v>
      </c>
      <c r="AW13" s="240">
        <v>215.8</v>
      </c>
      <c r="AX13" s="240">
        <v>203.75</v>
      </c>
      <c r="AY13" s="240">
        <v>194.85</v>
      </c>
      <c r="AZ13" s="240">
        <v>176.36</v>
      </c>
      <c r="BA13" s="240">
        <v>196.875</v>
      </c>
      <c r="BB13" s="240">
        <v>211.27500000000001</v>
      </c>
      <c r="BC13" s="240">
        <v>226.82</v>
      </c>
      <c r="BD13" s="240">
        <v>236.55</v>
      </c>
      <c r="BE13" s="240">
        <v>223.9</v>
      </c>
      <c r="BF13" s="240">
        <v>217.76</v>
      </c>
      <c r="BG13" s="240">
        <v>221.85</v>
      </c>
      <c r="BH13" s="240">
        <v>224.94</v>
      </c>
      <c r="BI13" s="240">
        <v>218.15</v>
      </c>
      <c r="BJ13" s="333">
        <v>220.1987</v>
      </c>
      <c r="BK13" s="333">
        <v>209.94059999999999</v>
      </c>
      <c r="BL13" s="333">
        <v>211.30840000000001</v>
      </c>
      <c r="BM13" s="333">
        <v>223.6635</v>
      </c>
      <c r="BN13" s="333">
        <v>232.86109999999999</v>
      </c>
      <c r="BO13" s="333">
        <v>239.49590000000001</v>
      </c>
      <c r="BP13" s="333">
        <v>242.49639999999999</v>
      </c>
      <c r="BQ13" s="333">
        <v>242.18199999999999</v>
      </c>
      <c r="BR13" s="333">
        <v>241.25579999999999</v>
      </c>
      <c r="BS13" s="333">
        <v>237.15219999999999</v>
      </c>
      <c r="BT13" s="333">
        <v>231.89590000000001</v>
      </c>
      <c r="BU13" s="333">
        <v>227.114</v>
      </c>
      <c r="BV13" s="333">
        <v>219.3056</v>
      </c>
    </row>
    <row r="14" spans="1:74" ht="11.1" customHeight="1" x14ac:dyDescent="0.2">
      <c r="A14" s="1" t="s">
        <v>677</v>
      </c>
      <c r="B14" s="10" t="s">
        <v>17</v>
      </c>
      <c r="C14" s="240">
        <v>344</v>
      </c>
      <c r="D14" s="240">
        <v>363.95</v>
      </c>
      <c r="E14" s="240">
        <v>390.72500000000002</v>
      </c>
      <c r="F14" s="240">
        <v>395.82</v>
      </c>
      <c r="G14" s="240">
        <v>379.1</v>
      </c>
      <c r="H14" s="240">
        <v>359.57499999999999</v>
      </c>
      <c r="I14" s="240">
        <v>349.82</v>
      </c>
      <c r="J14" s="240">
        <v>378.02499999999998</v>
      </c>
      <c r="K14" s="240">
        <v>390.95</v>
      </c>
      <c r="L14" s="240">
        <v>381.2</v>
      </c>
      <c r="M14" s="240">
        <v>352.07499999999999</v>
      </c>
      <c r="N14" s="240">
        <v>338.06</v>
      </c>
      <c r="O14" s="240">
        <v>339.07499999999999</v>
      </c>
      <c r="P14" s="240">
        <v>373.6</v>
      </c>
      <c r="Q14" s="240">
        <v>377.875</v>
      </c>
      <c r="R14" s="240">
        <v>363.82</v>
      </c>
      <c r="S14" s="240">
        <v>367.5</v>
      </c>
      <c r="T14" s="240">
        <v>368.85</v>
      </c>
      <c r="U14" s="240">
        <v>366.06</v>
      </c>
      <c r="V14" s="240">
        <v>364.47500000000002</v>
      </c>
      <c r="W14" s="240">
        <v>360.42</v>
      </c>
      <c r="X14" s="240">
        <v>341.95</v>
      </c>
      <c r="Y14" s="240">
        <v>332.17500000000001</v>
      </c>
      <c r="Z14" s="240">
        <v>335.68</v>
      </c>
      <c r="AA14" s="240">
        <v>339.2</v>
      </c>
      <c r="AB14" s="240">
        <v>343.42500000000001</v>
      </c>
      <c r="AC14" s="240">
        <v>360.58</v>
      </c>
      <c r="AD14" s="240">
        <v>373.52499999999998</v>
      </c>
      <c r="AE14" s="240">
        <v>375</v>
      </c>
      <c r="AF14" s="240">
        <v>376.6</v>
      </c>
      <c r="AG14" s="240">
        <v>368.82499999999999</v>
      </c>
      <c r="AH14" s="240">
        <v>356.45</v>
      </c>
      <c r="AI14" s="240">
        <v>348.42</v>
      </c>
      <c r="AJ14" s="240">
        <v>325.45</v>
      </c>
      <c r="AK14" s="240">
        <v>299.67500000000001</v>
      </c>
      <c r="AL14" s="240">
        <v>263.24</v>
      </c>
      <c r="AM14" s="240">
        <v>220.75</v>
      </c>
      <c r="AN14" s="240">
        <v>230.07499999999999</v>
      </c>
      <c r="AO14" s="240">
        <v>254.64</v>
      </c>
      <c r="AP14" s="240">
        <v>255.47499999999999</v>
      </c>
      <c r="AQ14" s="240">
        <v>280.22500000000002</v>
      </c>
      <c r="AR14" s="240">
        <v>288.48</v>
      </c>
      <c r="AS14" s="240">
        <v>287.95</v>
      </c>
      <c r="AT14" s="240">
        <v>272.60000000000002</v>
      </c>
      <c r="AU14" s="240">
        <v>246.15</v>
      </c>
      <c r="AV14" s="240">
        <v>238.67500000000001</v>
      </c>
      <c r="AW14" s="240">
        <v>226.02</v>
      </c>
      <c r="AX14" s="240">
        <v>214.42500000000001</v>
      </c>
      <c r="AY14" s="240">
        <v>205.65</v>
      </c>
      <c r="AZ14" s="240">
        <v>187.2</v>
      </c>
      <c r="BA14" s="240">
        <v>207.07499999999999</v>
      </c>
      <c r="BB14" s="240">
        <v>221.57499999999999</v>
      </c>
      <c r="BC14" s="240">
        <v>237.1</v>
      </c>
      <c r="BD14" s="240">
        <v>246.7</v>
      </c>
      <c r="BE14" s="240">
        <v>234.5</v>
      </c>
      <c r="BF14" s="240">
        <v>228.38</v>
      </c>
      <c r="BG14" s="240">
        <v>232.65</v>
      </c>
      <c r="BH14" s="240">
        <v>235.92</v>
      </c>
      <c r="BI14" s="240">
        <v>229.5</v>
      </c>
      <c r="BJ14" s="333">
        <v>231.44890000000001</v>
      </c>
      <c r="BK14" s="333">
        <v>220.92</v>
      </c>
      <c r="BL14" s="333">
        <v>222.20529999999999</v>
      </c>
      <c r="BM14" s="333">
        <v>234.27520000000001</v>
      </c>
      <c r="BN14" s="333">
        <v>243.46559999999999</v>
      </c>
      <c r="BO14" s="333">
        <v>250.1147</v>
      </c>
      <c r="BP14" s="333">
        <v>252.9871</v>
      </c>
      <c r="BQ14" s="333">
        <v>252.85910000000001</v>
      </c>
      <c r="BR14" s="333">
        <v>251.98920000000001</v>
      </c>
      <c r="BS14" s="333">
        <v>247.98009999999999</v>
      </c>
      <c r="BT14" s="333">
        <v>242.91370000000001</v>
      </c>
      <c r="BU14" s="333">
        <v>238.28890000000001</v>
      </c>
      <c r="BV14" s="333">
        <v>230.65940000000001</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224"/>
      <c r="BE15" s="224"/>
      <c r="BF15" s="224"/>
      <c r="BG15" s="224"/>
      <c r="BH15" s="224"/>
      <c r="BI15" s="224"/>
      <c r="BJ15" s="398"/>
      <c r="BK15" s="398"/>
      <c r="BL15" s="398"/>
      <c r="BM15" s="398"/>
      <c r="BN15" s="398"/>
      <c r="BO15" s="398"/>
      <c r="BP15" s="398"/>
      <c r="BQ15" s="398"/>
      <c r="BR15" s="398"/>
      <c r="BS15" s="398"/>
      <c r="BT15" s="398"/>
      <c r="BU15" s="398"/>
      <c r="BV15" s="398"/>
    </row>
    <row r="16" spans="1:74" ht="11.1" customHeight="1" x14ac:dyDescent="0.2">
      <c r="A16" s="1"/>
      <c r="B16" s="7" t="s">
        <v>967</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226"/>
      <c r="BC16" s="226"/>
      <c r="BD16" s="226"/>
      <c r="BE16" s="226"/>
      <c r="BF16" s="226"/>
      <c r="BG16" s="226"/>
      <c r="BH16" s="226"/>
      <c r="BI16" s="226"/>
      <c r="BJ16" s="399"/>
      <c r="BK16" s="399"/>
      <c r="BL16" s="399"/>
      <c r="BM16" s="399"/>
      <c r="BN16" s="399"/>
      <c r="BO16" s="399"/>
      <c r="BP16" s="399"/>
      <c r="BQ16" s="399"/>
      <c r="BR16" s="399"/>
      <c r="BS16" s="399"/>
      <c r="BT16" s="399"/>
      <c r="BU16" s="399"/>
      <c r="BV16" s="399"/>
    </row>
    <row r="17" spans="1:74" ht="11.1" customHeight="1" x14ac:dyDescent="0.2">
      <c r="A17" s="1"/>
      <c r="B17" s="7" t="s">
        <v>125</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227"/>
      <c r="BC17" s="227"/>
      <c r="BD17" s="227"/>
      <c r="BE17" s="227"/>
      <c r="BF17" s="227"/>
      <c r="BG17" s="227"/>
      <c r="BH17" s="227"/>
      <c r="BI17" s="227"/>
      <c r="BJ17" s="400"/>
      <c r="BK17" s="400"/>
      <c r="BL17" s="400"/>
      <c r="BM17" s="400"/>
      <c r="BN17" s="400"/>
      <c r="BO17" s="400"/>
      <c r="BP17" s="400"/>
      <c r="BQ17" s="400"/>
      <c r="BR17" s="400"/>
      <c r="BS17" s="400"/>
      <c r="BT17" s="400"/>
      <c r="BU17" s="400"/>
      <c r="BV17" s="400"/>
    </row>
    <row r="18" spans="1:74" ht="11.1" customHeight="1" x14ac:dyDescent="0.2">
      <c r="A18" s="1" t="s">
        <v>639</v>
      </c>
      <c r="B18" s="183" t="s">
        <v>569</v>
      </c>
      <c r="C18" s="68">
        <v>63.793999999999997</v>
      </c>
      <c r="D18" s="68">
        <v>61.115000000000002</v>
      </c>
      <c r="E18" s="68">
        <v>56.911999999999999</v>
      </c>
      <c r="F18" s="68">
        <v>53.720999999999997</v>
      </c>
      <c r="G18" s="68">
        <v>52.716999999999999</v>
      </c>
      <c r="H18" s="68">
        <v>51.100999999999999</v>
      </c>
      <c r="I18" s="68">
        <v>51.889000000000003</v>
      </c>
      <c r="J18" s="68">
        <v>50.929000000000002</v>
      </c>
      <c r="K18" s="68">
        <v>48.067</v>
      </c>
      <c r="L18" s="68">
        <v>46.819000000000003</v>
      </c>
      <c r="M18" s="68">
        <v>48.789000000000001</v>
      </c>
      <c r="N18" s="68">
        <v>54.207000000000001</v>
      </c>
      <c r="O18" s="68">
        <v>57.92</v>
      </c>
      <c r="P18" s="68">
        <v>59.881</v>
      </c>
      <c r="Q18" s="68">
        <v>59.472999999999999</v>
      </c>
      <c r="R18" s="68">
        <v>63.731000000000002</v>
      </c>
      <c r="S18" s="68">
        <v>62.640999999999998</v>
      </c>
      <c r="T18" s="68">
        <v>61.976999999999997</v>
      </c>
      <c r="U18" s="68">
        <v>61.052999999999997</v>
      </c>
      <c r="V18" s="68">
        <v>58.551000000000002</v>
      </c>
      <c r="W18" s="68">
        <v>58.106000000000002</v>
      </c>
      <c r="X18" s="68">
        <v>54.703000000000003</v>
      </c>
      <c r="Y18" s="68">
        <v>55.972000000000001</v>
      </c>
      <c r="Z18" s="68">
        <v>61.079000000000001</v>
      </c>
      <c r="AA18" s="68">
        <v>64.453999999999994</v>
      </c>
      <c r="AB18" s="68">
        <v>59.911999999999999</v>
      </c>
      <c r="AC18" s="68">
        <v>57.656999999999996</v>
      </c>
      <c r="AD18" s="68">
        <v>54.935000000000002</v>
      </c>
      <c r="AE18" s="68">
        <v>62.576999999999998</v>
      </c>
      <c r="AF18" s="68">
        <v>63.14</v>
      </c>
      <c r="AG18" s="68">
        <v>59.765000000000001</v>
      </c>
      <c r="AH18" s="68">
        <v>57.773000000000003</v>
      </c>
      <c r="AI18" s="68">
        <v>55.712000000000003</v>
      </c>
      <c r="AJ18" s="68">
        <v>50.685000000000002</v>
      </c>
      <c r="AK18" s="68">
        <v>53.624000000000002</v>
      </c>
      <c r="AL18" s="68">
        <v>62.085000000000001</v>
      </c>
      <c r="AM18" s="68">
        <v>69.031999999999996</v>
      </c>
      <c r="AN18" s="68">
        <v>68.141999999999996</v>
      </c>
      <c r="AO18" s="68">
        <v>64.542000000000002</v>
      </c>
      <c r="AP18" s="68">
        <v>63.271999999999998</v>
      </c>
      <c r="AQ18" s="68">
        <v>61.203000000000003</v>
      </c>
      <c r="AR18" s="68">
        <v>61.35</v>
      </c>
      <c r="AS18" s="68">
        <v>58.703000000000003</v>
      </c>
      <c r="AT18" s="68">
        <v>60.374000000000002</v>
      </c>
      <c r="AU18" s="68">
        <v>62.622</v>
      </c>
      <c r="AV18" s="68">
        <v>59.686999999999998</v>
      </c>
      <c r="AW18" s="68">
        <v>58.578000000000003</v>
      </c>
      <c r="AX18" s="68">
        <v>60.722000000000001</v>
      </c>
      <c r="AY18" s="68">
        <v>70.111000000000004</v>
      </c>
      <c r="AZ18" s="68">
        <v>70.805000000000007</v>
      </c>
      <c r="BA18" s="68">
        <v>65.850999999999999</v>
      </c>
      <c r="BB18" s="68">
        <v>68.671000000000006</v>
      </c>
      <c r="BC18" s="68">
        <v>69.308999999999997</v>
      </c>
      <c r="BD18" s="68">
        <v>73.015000000000001</v>
      </c>
      <c r="BE18" s="68">
        <v>72.253</v>
      </c>
      <c r="BF18" s="68">
        <v>65.075999999999993</v>
      </c>
      <c r="BG18" s="68">
        <v>58.64</v>
      </c>
      <c r="BH18" s="68">
        <v>57.896428571000001</v>
      </c>
      <c r="BI18" s="68">
        <v>59.472247437</v>
      </c>
      <c r="BJ18" s="329">
        <v>62.664490000000001</v>
      </c>
      <c r="BK18" s="329">
        <v>67.118160000000003</v>
      </c>
      <c r="BL18" s="329">
        <v>66.479179999999999</v>
      </c>
      <c r="BM18" s="329">
        <v>62.846989999999998</v>
      </c>
      <c r="BN18" s="329">
        <v>61.510429999999999</v>
      </c>
      <c r="BO18" s="329">
        <v>63.159840000000003</v>
      </c>
      <c r="BP18" s="329">
        <v>63.885109999999997</v>
      </c>
      <c r="BQ18" s="329">
        <v>64.249359999999996</v>
      </c>
      <c r="BR18" s="329">
        <v>64.090069999999997</v>
      </c>
      <c r="BS18" s="329">
        <v>62.452579999999998</v>
      </c>
      <c r="BT18" s="329">
        <v>58.620049999999999</v>
      </c>
      <c r="BU18" s="329">
        <v>60.388539999999999</v>
      </c>
      <c r="BV18" s="329">
        <v>64.264200000000002</v>
      </c>
    </row>
    <row r="19" spans="1:74" ht="11.1" customHeight="1" x14ac:dyDescent="0.2">
      <c r="A19" s="1" t="s">
        <v>640</v>
      </c>
      <c r="B19" s="183" t="s">
        <v>570</v>
      </c>
      <c r="C19" s="68">
        <v>56.515000000000001</v>
      </c>
      <c r="D19" s="68">
        <v>55.527000000000001</v>
      </c>
      <c r="E19" s="68">
        <v>52.512</v>
      </c>
      <c r="F19" s="68">
        <v>50.665999999999997</v>
      </c>
      <c r="G19" s="68">
        <v>48.222999999999999</v>
      </c>
      <c r="H19" s="68">
        <v>49.323999999999998</v>
      </c>
      <c r="I19" s="68">
        <v>50.18</v>
      </c>
      <c r="J19" s="68">
        <v>49.405000000000001</v>
      </c>
      <c r="K19" s="68">
        <v>48.624000000000002</v>
      </c>
      <c r="L19" s="68">
        <v>45.390999999999998</v>
      </c>
      <c r="M19" s="68">
        <v>47.338000000000001</v>
      </c>
      <c r="N19" s="68">
        <v>53.905000000000001</v>
      </c>
      <c r="O19" s="68">
        <v>53.645000000000003</v>
      </c>
      <c r="P19" s="68">
        <v>55.066000000000003</v>
      </c>
      <c r="Q19" s="68">
        <v>53.79</v>
      </c>
      <c r="R19" s="68">
        <v>50.122</v>
      </c>
      <c r="S19" s="68">
        <v>48.523000000000003</v>
      </c>
      <c r="T19" s="68">
        <v>49.293999999999997</v>
      </c>
      <c r="U19" s="68">
        <v>48.441000000000003</v>
      </c>
      <c r="V19" s="68">
        <v>46.993000000000002</v>
      </c>
      <c r="W19" s="68">
        <v>49.802</v>
      </c>
      <c r="X19" s="68">
        <v>48.033000000000001</v>
      </c>
      <c r="Y19" s="68">
        <v>49.277999999999999</v>
      </c>
      <c r="Z19" s="68">
        <v>51.527000000000001</v>
      </c>
      <c r="AA19" s="68">
        <v>52.87</v>
      </c>
      <c r="AB19" s="68">
        <v>53.250999999999998</v>
      </c>
      <c r="AC19" s="68">
        <v>49.093000000000004</v>
      </c>
      <c r="AD19" s="68">
        <v>50.506999999999998</v>
      </c>
      <c r="AE19" s="68">
        <v>46.914000000000001</v>
      </c>
      <c r="AF19" s="68">
        <v>49.74</v>
      </c>
      <c r="AG19" s="68">
        <v>48.264000000000003</v>
      </c>
      <c r="AH19" s="68">
        <v>46.77</v>
      </c>
      <c r="AI19" s="68">
        <v>47.082999999999998</v>
      </c>
      <c r="AJ19" s="68">
        <v>44.073999999999998</v>
      </c>
      <c r="AK19" s="68">
        <v>45.415999999999997</v>
      </c>
      <c r="AL19" s="68">
        <v>52.44</v>
      </c>
      <c r="AM19" s="68">
        <v>53.424999999999997</v>
      </c>
      <c r="AN19" s="68">
        <v>53.384999999999998</v>
      </c>
      <c r="AO19" s="68">
        <v>52.860999999999997</v>
      </c>
      <c r="AP19" s="68">
        <v>53.286000000000001</v>
      </c>
      <c r="AQ19" s="68">
        <v>49.145000000000003</v>
      </c>
      <c r="AR19" s="68">
        <v>50.387</v>
      </c>
      <c r="AS19" s="68">
        <v>48.21</v>
      </c>
      <c r="AT19" s="68">
        <v>49.387</v>
      </c>
      <c r="AU19" s="68">
        <v>47.040999999999997</v>
      </c>
      <c r="AV19" s="68">
        <v>45.966999999999999</v>
      </c>
      <c r="AW19" s="68">
        <v>50.052999999999997</v>
      </c>
      <c r="AX19" s="68">
        <v>53.673999999999999</v>
      </c>
      <c r="AY19" s="68">
        <v>61.787999999999997</v>
      </c>
      <c r="AZ19" s="68">
        <v>59.902000000000001</v>
      </c>
      <c r="BA19" s="68">
        <v>56.664000000000001</v>
      </c>
      <c r="BB19" s="68">
        <v>54.075000000000003</v>
      </c>
      <c r="BC19" s="68">
        <v>53.664999999999999</v>
      </c>
      <c r="BD19" s="68">
        <v>53.305999999999997</v>
      </c>
      <c r="BE19" s="68">
        <v>51.436999999999998</v>
      </c>
      <c r="BF19" s="68">
        <v>51.393000000000001</v>
      </c>
      <c r="BG19" s="68">
        <v>50.552999999999997</v>
      </c>
      <c r="BH19" s="68">
        <v>49.017142857000003</v>
      </c>
      <c r="BI19" s="68">
        <v>48.557140406000002</v>
      </c>
      <c r="BJ19" s="329">
        <v>51.653129999999997</v>
      </c>
      <c r="BK19" s="329">
        <v>54.640039999999999</v>
      </c>
      <c r="BL19" s="329">
        <v>55.165289999999999</v>
      </c>
      <c r="BM19" s="329">
        <v>52.280279999999998</v>
      </c>
      <c r="BN19" s="329">
        <v>50.495100000000001</v>
      </c>
      <c r="BO19" s="329">
        <v>48.452390000000001</v>
      </c>
      <c r="BP19" s="329">
        <v>49.722540000000002</v>
      </c>
      <c r="BQ19" s="329">
        <v>49.633279999999999</v>
      </c>
      <c r="BR19" s="329">
        <v>48.473610000000001</v>
      </c>
      <c r="BS19" s="329">
        <v>49.9099</v>
      </c>
      <c r="BT19" s="329">
        <v>47.62726</v>
      </c>
      <c r="BU19" s="329">
        <v>49.180489999999999</v>
      </c>
      <c r="BV19" s="329">
        <v>52.150060000000003</v>
      </c>
    </row>
    <row r="20" spans="1:74" ht="11.1" customHeight="1" x14ac:dyDescent="0.2">
      <c r="A20" s="1" t="s">
        <v>641</v>
      </c>
      <c r="B20" s="183" t="s">
        <v>571</v>
      </c>
      <c r="C20" s="68">
        <v>73.849999999999994</v>
      </c>
      <c r="D20" s="68">
        <v>75.492000000000004</v>
      </c>
      <c r="E20" s="68">
        <v>71.388000000000005</v>
      </c>
      <c r="F20" s="68">
        <v>72.992999999999995</v>
      </c>
      <c r="G20" s="68">
        <v>71.531000000000006</v>
      </c>
      <c r="H20" s="68">
        <v>72.912999999999997</v>
      </c>
      <c r="I20" s="68">
        <v>73.542000000000002</v>
      </c>
      <c r="J20" s="68">
        <v>66.978999999999999</v>
      </c>
      <c r="K20" s="68">
        <v>70.811000000000007</v>
      </c>
      <c r="L20" s="68">
        <v>74.822999999999993</v>
      </c>
      <c r="M20" s="68">
        <v>79.045000000000002</v>
      </c>
      <c r="N20" s="68">
        <v>80.397999999999996</v>
      </c>
      <c r="O20" s="68">
        <v>80.215999999999994</v>
      </c>
      <c r="P20" s="68">
        <v>72.703999999999994</v>
      </c>
      <c r="Q20" s="68">
        <v>75.552999999999997</v>
      </c>
      <c r="R20" s="68">
        <v>73.146000000000001</v>
      </c>
      <c r="S20" s="68">
        <v>76.858999999999995</v>
      </c>
      <c r="T20" s="68">
        <v>77.495999999999995</v>
      </c>
      <c r="U20" s="68">
        <v>76.861999999999995</v>
      </c>
      <c r="V20" s="68">
        <v>75.866</v>
      </c>
      <c r="W20" s="68">
        <v>77.305999999999997</v>
      </c>
      <c r="X20" s="68">
        <v>75.111000000000004</v>
      </c>
      <c r="Y20" s="68">
        <v>73.557000000000002</v>
      </c>
      <c r="Z20" s="68">
        <v>76.271000000000001</v>
      </c>
      <c r="AA20" s="68">
        <v>77.477999999999994</v>
      </c>
      <c r="AB20" s="68">
        <v>78.179000000000002</v>
      </c>
      <c r="AC20" s="68">
        <v>78.495000000000005</v>
      </c>
      <c r="AD20" s="68">
        <v>76.575999999999993</v>
      </c>
      <c r="AE20" s="68">
        <v>74.337000000000003</v>
      </c>
      <c r="AF20" s="68">
        <v>73.213999999999999</v>
      </c>
      <c r="AG20" s="68">
        <v>75.789000000000001</v>
      </c>
      <c r="AH20" s="68">
        <v>74.349000000000004</v>
      </c>
      <c r="AI20" s="68">
        <v>74.918000000000006</v>
      </c>
      <c r="AJ20" s="68">
        <v>75.433999999999997</v>
      </c>
      <c r="AK20" s="68">
        <v>82.728999999999999</v>
      </c>
      <c r="AL20" s="68">
        <v>84.2</v>
      </c>
      <c r="AM20" s="68">
        <v>80.766000000000005</v>
      </c>
      <c r="AN20" s="68">
        <v>81.436000000000007</v>
      </c>
      <c r="AO20" s="68">
        <v>79.84</v>
      </c>
      <c r="AP20" s="68">
        <v>76.581000000000003</v>
      </c>
      <c r="AQ20" s="68">
        <v>76.801000000000002</v>
      </c>
      <c r="AR20" s="68">
        <v>74.575000000000003</v>
      </c>
      <c r="AS20" s="68">
        <v>77.251999999999995</v>
      </c>
      <c r="AT20" s="68">
        <v>74.930000000000007</v>
      </c>
      <c r="AU20" s="68">
        <v>78.105000000000004</v>
      </c>
      <c r="AV20" s="68">
        <v>76.052000000000007</v>
      </c>
      <c r="AW20" s="68">
        <v>77.370999999999995</v>
      </c>
      <c r="AX20" s="68">
        <v>84.606999999999999</v>
      </c>
      <c r="AY20" s="68">
        <v>86.76</v>
      </c>
      <c r="AZ20" s="68">
        <v>83.923000000000002</v>
      </c>
      <c r="BA20" s="68">
        <v>82.992999999999995</v>
      </c>
      <c r="BB20" s="68">
        <v>82.587000000000003</v>
      </c>
      <c r="BC20" s="68">
        <v>82.209000000000003</v>
      </c>
      <c r="BD20" s="68">
        <v>80.378</v>
      </c>
      <c r="BE20" s="68">
        <v>79.185000000000002</v>
      </c>
      <c r="BF20" s="68">
        <v>78.346999999999994</v>
      </c>
      <c r="BG20" s="68">
        <v>83.284000000000006</v>
      </c>
      <c r="BH20" s="68">
        <v>81.007999999999996</v>
      </c>
      <c r="BI20" s="68">
        <v>83.068568368000001</v>
      </c>
      <c r="BJ20" s="329">
        <v>84.635360000000006</v>
      </c>
      <c r="BK20" s="329">
        <v>83.749870000000001</v>
      </c>
      <c r="BL20" s="329">
        <v>82.119439999999997</v>
      </c>
      <c r="BM20" s="329">
        <v>81.001090000000005</v>
      </c>
      <c r="BN20" s="329">
        <v>80.68732</v>
      </c>
      <c r="BO20" s="329">
        <v>81.318179999999998</v>
      </c>
      <c r="BP20" s="329">
        <v>80.436539999999994</v>
      </c>
      <c r="BQ20" s="329">
        <v>81.604370000000003</v>
      </c>
      <c r="BR20" s="329">
        <v>79.340630000000004</v>
      </c>
      <c r="BS20" s="329">
        <v>80.903080000000003</v>
      </c>
      <c r="BT20" s="329">
        <v>80.397580000000005</v>
      </c>
      <c r="BU20" s="329">
        <v>83.239260000000002</v>
      </c>
      <c r="BV20" s="329">
        <v>84.655630000000002</v>
      </c>
    </row>
    <row r="21" spans="1:74" ht="11.1" customHeight="1" x14ac:dyDescent="0.2">
      <c r="A21" s="1" t="s">
        <v>642</v>
      </c>
      <c r="B21" s="183" t="s">
        <v>572</v>
      </c>
      <c r="C21" s="68">
        <v>7.3019999999999996</v>
      </c>
      <c r="D21" s="68">
        <v>6.6929999999999996</v>
      </c>
      <c r="E21" s="68">
        <v>6.4790000000000001</v>
      </c>
      <c r="F21" s="68">
        <v>6.08</v>
      </c>
      <c r="G21" s="68">
        <v>5.8</v>
      </c>
      <c r="H21" s="68">
        <v>6.3940000000000001</v>
      </c>
      <c r="I21" s="68">
        <v>6.64</v>
      </c>
      <c r="J21" s="68">
        <v>6.2619999999999996</v>
      </c>
      <c r="K21" s="68">
        <v>6.5869999999999997</v>
      </c>
      <c r="L21" s="68">
        <v>6.33</v>
      </c>
      <c r="M21" s="68">
        <v>7.2080000000000002</v>
      </c>
      <c r="N21" s="68">
        <v>7.3609999999999998</v>
      </c>
      <c r="O21" s="68">
        <v>7.1289999999999996</v>
      </c>
      <c r="P21" s="68">
        <v>6.9409999999999998</v>
      </c>
      <c r="Q21" s="68">
        <v>6.7670000000000003</v>
      </c>
      <c r="R21" s="68">
        <v>6.5140000000000002</v>
      </c>
      <c r="S21" s="68">
        <v>5.9349999999999996</v>
      </c>
      <c r="T21" s="68">
        <v>6.5250000000000004</v>
      </c>
      <c r="U21" s="68">
        <v>6.6120000000000001</v>
      </c>
      <c r="V21" s="68">
        <v>6.7089999999999996</v>
      </c>
      <c r="W21" s="68">
        <v>6.3230000000000004</v>
      </c>
      <c r="X21" s="68">
        <v>7.2690000000000001</v>
      </c>
      <c r="Y21" s="68">
        <v>7.4080000000000004</v>
      </c>
      <c r="Z21" s="68">
        <v>7.07</v>
      </c>
      <c r="AA21" s="68">
        <v>7.1470000000000002</v>
      </c>
      <c r="AB21" s="68">
        <v>6.2560000000000002</v>
      </c>
      <c r="AC21" s="68">
        <v>6.431</v>
      </c>
      <c r="AD21" s="68">
        <v>6.2839999999999998</v>
      </c>
      <c r="AE21" s="68">
        <v>6.6639999999999997</v>
      </c>
      <c r="AF21" s="68">
        <v>6.0960000000000001</v>
      </c>
      <c r="AG21" s="68">
        <v>6.5389999999999997</v>
      </c>
      <c r="AH21" s="68">
        <v>6.891</v>
      </c>
      <c r="AI21" s="68">
        <v>7.41</v>
      </c>
      <c r="AJ21" s="68">
        <v>6.52</v>
      </c>
      <c r="AK21" s="68">
        <v>7.8579999999999997</v>
      </c>
      <c r="AL21" s="68">
        <v>7.9020000000000001</v>
      </c>
      <c r="AM21" s="68">
        <v>7.6509999999999998</v>
      </c>
      <c r="AN21" s="68">
        <v>7.7709999999999999</v>
      </c>
      <c r="AO21" s="68">
        <v>6.46</v>
      </c>
      <c r="AP21" s="68">
        <v>6.7919999999999998</v>
      </c>
      <c r="AQ21" s="68">
        <v>7.0640000000000001</v>
      </c>
      <c r="AR21" s="68">
        <v>6.7610000000000001</v>
      </c>
      <c r="AS21" s="68">
        <v>6.4480000000000004</v>
      </c>
      <c r="AT21" s="68">
        <v>6.8620000000000001</v>
      </c>
      <c r="AU21" s="68">
        <v>7.1539999999999999</v>
      </c>
      <c r="AV21" s="68">
        <v>6.8</v>
      </c>
      <c r="AW21" s="68">
        <v>7.226</v>
      </c>
      <c r="AX21" s="68">
        <v>7.7160000000000002</v>
      </c>
      <c r="AY21" s="68">
        <v>8.0229999999999997</v>
      </c>
      <c r="AZ21" s="68">
        <v>8.3970000000000002</v>
      </c>
      <c r="BA21" s="68">
        <v>8.3780000000000001</v>
      </c>
      <c r="BB21" s="68">
        <v>7.6420000000000003</v>
      </c>
      <c r="BC21" s="68">
        <v>7.6059999999999999</v>
      </c>
      <c r="BD21" s="68">
        <v>7.4930000000000003</v>
      </c>
      <c r="BE21" s="68">
        <v>7.4610000000000003</v>
      </c>
      <c r="BF21" s="68">
        <v>6.835</v>
      </c>
      <c r="BG21" s="68">
        <v>6.9370000000000003</v>
      </c>
      <c r="BH21" s="68">
        <v>7.0001428571000002</v>
      </c>
      <c r="BI21" s="68">
        <v>7.9493427041000002</v>
      </c>
      <c r="BJ21" s="329">
        <v>7.8819400000000002</v>
      </c>
      <c r="BK21" s="329">
        <v>7.6434290000000003</v>
      </c>
      <c r="BL21" s="329">
        <v>7.4209560000000003</v>
      </c>
      <c r="BM21" s="329">
        <v>7.1775630000000001</v>
      </c>
      <c r="BN21" s="329">
        <v>6.9616819999999997</v>
      </c>
      <c r="BO21" s="329">
        <v>7.1124219999999996</v>
      </c>
      <c r="BP21" s="329">
        <v>7.2429839999999999</v>
      </c>
      <c r="BQ21" s="329">
        <v>7.2240919999999997</v>
      </c>
      <c r="BR21" s="329">
        <v>7.1358329999999999</v>
      </c>
      <c r="BS21" s="329">
        <v>7.2860100000000001</v>
      </c>
      <c r="BT21" s="329">
        <v>7.283188</v>
      </c>
      <c r="BU21" s="329">
        <v>7.9045269999999999</v>
      </c>
      <c r="BV21" s="329">
        <v>7.878857</v>
      </c>
    </row>
    <row r="22" spans="1:74" ht="11.1" customHeight="1" x14ac:dyDescent="0.2">
      <c r="A22" s="1" t="s">
        <v>643</v>
      </c>
      <c r="B22" s="183" t="s">
        <v>573</v>
      </c>
      <c r="C22" s="68">
        <v>32.183</v>
      </c>
      <c r="D22" s="68">
        <v>31.798999999999999</v>
      </c>
      <c r="E22" s="68">
        <v>31.335000000000001</v>
      </c>
      <c r="F22" s="68">
        <v>27.135000000000002</v>
      </c>
      <c r="G22" s="68">
        <v>26.692</v>
      </c>
      <c r="H22" s="68">
        <v>27.850999999999999</v>
      </c>
      <c r="I22" s="68">
        <v>27.331</v>
      </c>
      <c r="J22" s="68">
        <v>27.097999999999999</v>
      </c>
      <c r="K22" s="68">
        <v>26.795000000000002</v>
      </c>
      <c r="L22" s="68">
        <v>29.632000000000001</v>
      </c>
      <c r="M22" s="68">
        <v>32.883000000000003</v>
      </c>
      <c r="N22" s="68">
        <v>35.017000000000003</v>
      </c>
      <c r="O22" s="68">
        <v>35.526000000000003</v>
      </c>
      <c r="P22" s="68">
        <v>32.17</v>
      </c>
      <c r="Q22" s="68">
        <v>29.087</v>
      </c>
      <c r="R22" s="68">
        <v>27.254999999999999</v>
      </c>
      <c r="S22" s="68">
        <v>27.373999999999999</v>
      </c>
      <c r="T22" s="68">
        <v>29.074000000000002</v>
      </c>
      <c r="U22" s="68">
        <v>29.388000000000002</v>
      </c>
      <c r="V22" s="68">
        <v>29.478000000000002</v>
      </c>
      <c r="W22" s="68">
        <v>28.248000000000001</v>
      </c>
      <c r="X22" s="68">
        <v>28.861000000000001</v>
      </c>
      <c r="Y22" s="68">
        <v>30.634</v>
      </c>
      <c r="Z22" s="68">
        <v>32.087000000000003</v>
      </c>
      <c r="AA22" s="68">
        <v>33.905999999999999</v>
      </c>
      <c r="AB22" s="68">
        <v>31.901</v>
      </c>
      <c r="AC22" s="68">
        <v>29.936</v>
      </c>
      <c r="AD22" s="68">
        <v>28.457999999999998</v>
      </c>
      <c r="AE22" s="68">
        <v>27.66</v>
      </c>
      <c r="AF22" s="68">
        <v>27.062000000000001</v>
      </c>
      <c r="AG22" s="68">
        <v>27.204000000000001</v>
      </c>
      <c r="AH22" s="68">
        <v>26.361999999999998</v>
      </c>
      <c r="AI22" s="68">
        <v>27.327999999999999</v>
      </c>
      <c r="AJ22" s="68">
        <v>26.96</v>
      </c>
      <c r="AK22" s="68">
        <v>29.928000000000001</v>
      </c>
      <c r="AL22" s="68">
        <v>33.741</v>
      </c>
      <c r="AM22" s="68">
        <v>33.103000000000002</v>
      </c>
      <c r="AN22" s="68">
        <v>30.614000000000001</v>
      </c>
      <c r="AO22" s="68">
        <v>29.228000000000002</v>
      </c>
      <c r="AP22" s="68">
        <v>28.65</v>
      </c>
      <c r="AQ22" s="68">
        <v>28.370999999999999</v>
      </c>
      <c r="AR22" s="68">
        <v>28.026</v>
      </c>
      <c r="AS22" s="68">
        <v>27.106000000000002</v>
      </c>
      <c r="AT22" s="68">
        <v>26.702000000000002</v>
      </c>
      <c r="AU22" s="68">
        <v>30.294</v>
      </c>
      <c r="AV22" s="68">
        <v>28.85</v>
      </c>
      <c r="AW22" s="68">
        <v>29.709</v>
      </c>
      <c r="AX22" s="68">
        <v>28.745999999999999</v>
      </c>
      <c r="AY22" s="68">
        <v>34.270000000000003</v>
      </c>
      <c r="AZ22" s="68">
        <v>32.587000000000003</v>
      </c>
      <c r="BA22" s="68">
        <v>29.439</v>
      </c>
      <c r="BB22" s="68">
        <v>29.72</v>
      </c>
      <c r="BC22" s="68">
        <v>29.814</v>
      </c>
      <c r="BD22" s="68">
        <v>27.902999999999999</v>
      </c>
      <c r="BE22" s="68">
        <v>29.959</v>
      </c>
      <c r="BF22" s="68">
        <v>28.297999999999998</v>
      </c>
      <c r="BG22" s="68">
        <v>27.597999999999999</v>
      </c>
      <c r="BH22" s="68">
        <v>27.258857143</v>
      </c>
      <c r="BI22" s="68">
        <v>28.535464205</v>
      </c>
      <c r="BJ22" s="329">
        <v>30.90643</v>
      </c>
      <c r="BK22" s="329">
        <v>32.536079999999998</v>
      </c>
      <c r="BL22" s="329">
        <v>31.69594</v>
      </c>
      <c r="BM22" s="329">
        <v>30.347390000000001</v>
      </c>
      <c r="BN22" s="329">
        <v>28.736709999999999</v>
      </c>
      <c r="BO22" s="329">
        <v>27.663650000000001</v>
      </c>
      <c r="BP22" s="329">
        <v>28.17314</v>
      </c>
      <c r="BQ22" s="329">
        <v>28.10425</v>
      </c>
      <c r="BR22" s="329">
        <v>27.816420000000001</v>
      </c>
      <c r="BS22" s="329">
        <v>28.204260000000001</v>
      </c>
      <c r="BT22" s="329">
        <v>28.04908</v>
      </c>
      <c r="BU22" s="329">
        <v>29.771039999999999</v>
      </c>
      <c r="BV22" s="329">
        <v>31.523430000000001</v>
      </c>
    </row>
    <row r="23" spans="1:74" ht="11.1" customHeight="1" x14ac:dyDescent="0.2">
      <c r="A23" s="1" t="s">
        <v>644</v>
      </c>
      <c r="B23" s="183" t="s">
        <v>124</v>
      </c>
      <c r="C23" s="68">
        <v>233.64400000000001</v>
      </c>
      <c r="D23" s="68">
        <v>230.626</v>
      </c>
      <c r="E23" s="68">
        <v>218.626</v>
      </c>
      <c r="F23" s="68">
        <v>210.595</v>
      </c>
      <c r="G23" s="68">
        <v>204.96299999999999</v>
      </c>
      <c r="H23" s="68">
        <v>207.583</v>
      </c>
      <c r="I23" s="68">
        <v>209.58199999999999</v>
      </c>
      <c r="J23" s="68">
        <v>200.673</v>
      </c>
      <c r="K23" s="68">
        <v>200.88399999999999</v>
      </c>
      <c r="L23" s="68">
        <v>202.995</v>
      </c>
      <c r="M23" s="68">
        <v>215.26300000000001</v>
      </c>
      <c r="N23" s="68">
        <v>230.88800000000001</v>
      </c>
      <c r="O23" s="68">
        <v>234.43600000000001</v>
      </c>
      <c r="P23" s="68">
        <v>226.762</v>
      </c>
      <c r="Q23" s="68">
        <v>224.67</v>
      </c>
      <c r="R23" s="68">
        <v>220.768</v>
      </c>
      <c r="S23" s="68">
        <v>221.33199999999999</v>
      </c>
      <c r="T23" s="68">
        <v>224.36600000000001</v>
      </c>
      <c r="U23" s="68">
        <v>222.35599999999999</v>
      </c>
      <c r="V23" s="68">
        <v>217.59700000000001</v>
      </c>
      <c r="W23" s="68">
        <v>219.785</v>
      </c>
      <c r="X23" s="68">
        <v>213.977</v>
      </c>
      <c r="Y23" s="68">
        <v>216.84899999999999</v>
      </c>
      <c r="Z23" s="68">
        <v>228.03399999999999</v>
      </c>
      <c r="AA23" s="68">
        <v>235.85499999999999</v>
      </c>
      <c r="AB23" s="68">
        <v>229.499</v>
      </c>
      <c r="AC23" s="68">
        <v>221.61199999999999</v>
      </c>
      <c r="AD23" s="68">
        <v>216.76</v>
      </c>
      <c r="AE23" s="68">
        <v>218.15199999999999</v>
      </c>
      <c r="AF23" s="68">
        <v>219.25200000000001</v>
      </c>
      <c r="AG23" s="68">
        <v>217.56100000000001</v>
      </c>
      <c r="AH23" s="68">
        <v>212.14500000000001</v>
      </c>
      <c r="AI23" s="68">
        <v>212.45099999999999</v>
      </c>
      <c r="AJ23" s="68">
        <v>203.673</v>
      </c>
      <c r="AK23" s="68">
        <v>219.55500000000001</v>
      </c>
      <c r="AL23" s="68">
        <v>240.36799999999999</v>
      </c>
      <c r="AM23" s="68">
        <v>243.977</v>
      </c>
      <c r="AN23" s="68">
        <v>241.34800000000001</v>
      </c>
      <c r="AO23" s="68">
        <v>232.93100000000001</v>
      </c>
      <c r="AP23" s="68">
        <v>228.58099999999999</v>
      </c>
      <c r="AQ23" s="68">
        <v>222.584</v>
      </c>
      <c r="AR23" s="68">
        <v>221.09899999999999</v>
      </c>
      <c r="AS23" s="68">
        <v>217.71899999999999</v>
      </c>
      <c r="AT23" s="68">
        <v>218.255</v>
      </c>
      <c r="AU23" s="68">
        <v>225.21600000000001</v>
      </c>
      <c r="AV23" s="68">
        <v>217.35599999999999</v>
      </c>
      <c r="AW23" s="68">
        <v>222.93700000000001</v>
      </c>
      <c r="AX23" s="68">
        <v>235.465</v>
      </c>
      <c r="AY23" s="68">
        <v>260.952</v>
      </c>
      <c r="AZ23" s="68">
        <v>255.614</v>
      </c>
      <c r="BA23" s="68">
        <v>243.32499999999999</v>
      </c>
      <c r="BB23" s="68">
        <v>242.69499999999999</v>
      </c>
      <c r="BC23" s="68">
        <v>242.60300000000001</v>
      </c>
      <c r="BD23" s="68">
        <v>242.095</v>
      </c>
      <c r="BE23" s="68">
        <v>240.29499999999999</v>
      </c>
      <c r="BF23" s="68">
        <v>229.94900000000001</v>
      </c>
      <c r="BG23" s="68">
        <v>227.012</v>
      </c>
      <c r="BH23" s="68">
        <v>222.18057142999999</v>
      </c>
      <c r="BI23" s="68">
        <v>227.58276312000001</v>
      </c>
      <c r="BJ23" s="329">
        <v>237.7414</v>
      </c>
      <c r="BK23" s="329">
        <v>245.6876</v>
      </c>
      <c r="BL23" s="329">
        <v>242.88079999999999</v>
      </c>
      <c r="BM23" s="329">
        <v>233.6533</v>
      </c>
      <c r="BN23" s="329">
        <v>228.3912</v>
      </c>
      <c r="BO23" s="329">
        <v>227.70650000000001</v>
      </c>
      <c r="BP23" s="329">
        <v>229.46029999999999</v>
      </c>
      <c r="BQ23" s="329">
        <v>230.81530000000001</v>
      </c>
      <c r="BR23" s="329">
        <v>226.85659999999999</v>
      </c>
      <c r="BS23" s="329">
        <v>228.75579999999999</v>
      </c>
      <c r="BT23" s="329">
        <v>221.97720000000001</v>
      </c>
      <c r="BU23" s="329">
        <v>230.48390000000001</v>
      </c>
      <c r="BV23" s="329">
        <v>240.47219999999999</v>
      </c>
    </row>
    <row r="24" spans="1:74" ht="11.1" customHeight="1" x14ac:dyDescent="0.2">
      <c r="A24" s="1"/>
      <c r="B24" s="7" t="s">
        <v>126</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227"/>
      <c r="BB24" s="227"/>
      <c r="BC24" s="227"/>
      <c r="BD24" s="227"/>
      <c r="BE24" s="227"/>
      <c r="BF24" s="227"/>
      <c r="BG24" s="227"/>
      <c r="BH24" s="227"/>
      <c r="BI24" s="227"/>
      <c r="BJ24" s="400"/>
      <c r="BK24" s="400"/>
      <c r="BL24" s="400"/>
      <c r="BM24" s="400"/>
      <c r="BN24" s="400"/>
      <c r="BO24" s="400"/>
      <c r="BP24" s="400"/>
      <c r="BQ24" s="400"/>
      <c r="BR24" s="400"/>
      <c r="BS24" s="400"/>
      <c r="BT24" s="400"/>
      <c r="BU24" s="400"/>
      <c r="BV24" s="400"/>
    </row>
    <row r="25" spans="1:74" ht="11.1" customHeight="1" x14ac:dyDescent="0.2">
      <c r="A25" s="1" t="s">
        <v>645</v>
      </c>
      <c r="B25" s="183" t="s">
        <v>124</v>
      </c>
      <c r="C25" s="68">
        <v>61.55</v>
      </c>
      <c r="D25" s="68">
        <v>58.670999999999999</v>
      </c>
      <c r="E25" s="68">
        <v>54.112000000000002</v>
      </c>
      <c r="F25" s="68">
        <v>50.537999999999997</v>
      </c>
      <c r="G25" s="68">
        <v>49.985999999999997</v>
      </c>
      <c r="H25" s="68">
        <v>51.896000000000001</v>
      </c>
      <c r="I25" s="68">
        <v>51.951999999999998</v>
      </c>
      <c r="J25" s="68">
        <v>48.293999999999997</v>
      </c>
      <c r="K25" s="68">
        <v>47.787999999999997</v>
      </c>
      <c r="L25" s="68">
        <v>49.667999999999999</v>
      </c>
      <c r="M25" s="68">
        <v>52.625999999999998</v>
      </c>
      <c r="N25" s="68">
        <v>55.210999999999999</v>
      </c>
      <c r="O25" s="68">
        <v>55.228000000000002</v>
      </c>
      <c r="P25" s="68">
        <v>53.143000000000001</v>
      </c>
      <c r="Q25" s="68">
        <v>47.326999999999998</v>
      </c>
      <c r="R25" s="68">
        <v>45.107999999999997</v>
      </c>
      <c r="S25" s="68">
        <v>46.375999999999998</v>
      </c>
      <c r="T25" s="68">
        <v>48.634</v>
      </c>
      <c r="U25" s="68">
        <v>49.725999999999999</v>
      </c>
      <c r="V25" s="68">
        <v>47.655000000000001</v>
      </c>
      <c r="W25" s="68">
        <v>39.78</v>
      </c>
      <c r="X25" s="68">
        <v>37.594999999999999</v>
      </c>
      <c r="Y25" s="68">
        <v>37.548000000000002</v>
      </c>
      <c r="Z25" s="68">
        <v>38.975999999999999</v>
      </c>
      <c r="AA25" s="68">
        <v>39.395000000000003</v>
      </c>
      <c r="AB25" s="68">
        <v>37.718000000000004</v>
      </c>
      <c r="AC25" s="68">
        <v>34.372</v>
      </c>
      <c r="AD25" s="68">
        <v>31.138000000000002</v>
      </c>
      <c r="AE25" s="68">
        <v>31.484999999999999</v>
      </c>
      <c r="AF25" s="68">
        <v>28.785</v>
      </c>
      <c r="AG25" s="68">
        <v>28.864000000000001</v>
      </c>
      <c r="AH25" s="68">
        <v>27.721</v>
      </c>
      <c r="AI25" s="68">
        <v>28.353999999999999</v>
      </c>
      <c r="AJ25" s="68">
        <v>27.798999999999999</v>
      </c>
      <c r="AK25" s="68">
        <v>29.72</v>
      </c>
      <c r="AL25" s="68">
        <v>31.236000000000001</v>
      </c>
      <c r="AM25" s="68">
        <v>30.54</v>
      </c>
      <c r="AN25" s="68">
        <v>30.423999999999999</v>
      </c>
      <c r="AO25" s="68">
        <v>26.725000000000001</v>
      </c>
      <c r="AP25" s="68">
        <v>25.096</v>
      </c>
      <c r="AQ25" s="68">
        <v>26.062000000000001</v>
      </c>
      <c r="AR25" s="68">
        <v>25.212</v>
      </c>
      <c r="AS25" s="68">
        <v>24.056000000000001</v>
      </c>
      <c r="AT25" s="68">
        <v>26.03</v>
      </c>
      <c r="AU25" s="68">
        <v>29.026</v>
      </c>
      <c r="AV25" s="68">
        <v>27.698</v>
      </c>
      <c r="AW25" s="68">
        <v>27.754000000000001</v>
      </c>
      <c r="AX25" s="68">
        <v>28.594999999999999</v>
      </c>
      <c r="AY25" s="68">
        <v>26.8</v>
      </c>
      <c r="AZ25" s="68">
        <v>27.218</v>
      </c>
      <c r="BA25" s="68">
        <v>26.468</v>
      </c>
      <c r="BB25" s="68">
        <v>25.039000000000001</v>
      </c>
      <c r="BC25" s="68">
        <v>23.707999999999998</v>
      </c>
      <c r="BD25" s="68">
        <v>24.873999999999999</v>
      </c>
      <c r="BE25" s="68">
        <v>24.773</v>
      </c>
      <c r="BF25" s="68">
        <v>25.640999999999998</v>
      </c>
      <c r="BG25" s="68">
        <v>25.088000000000001</v>
      </c>
      <c r="BH25" s="68">
        <v>25.340714286000001</v>
      </c>
      <c r="BI25" s="68">
        <v>24.770040629</v>
      </c>
      <c r="BJ25" s="329">
        <v>27.875720000000001</v>
      </c>
      <c r="BK25" s="329">
        <v>29.61158</v>
      </c>
      <c r="BL25" s="329">
        <v>30.66666</v>
      </c>
      <c r="BM25" s="329">
        <v>27.081119999999999</v>
      </c>
      <c r="BN25" s="329">
        <v>24.222290000000001</v>
      </c>
      <c r="BO25" s="329">
        <v>25.39715</v>
      </c>
      <c r="BP25" s="329">
        <v>25.645250000000001</v>
      </c>
      <c r="BQ25" s="329">
        <v>28.080829999999999</v>
      </c>
      <c r="BR25" s="329">
        <v>26.203980000000001</v>
      </c>
      <c r="BS25" s="329">
        <v>26.659649999999999</v>
      </c>
      <c r="BT25" s="329">
        <v>24.796230000000001</v>
      </c>
      <c r="BU25" s="329">
        <v>26.777930000000001</v>
      </c>
      <c r="BV25" s="329">
        <v>28.156479999999998</v>
      </c>
    </row>
    <row r="26" spans="1:74" ht="11.1" customHeight="1" x14ac:dyDescent="0.2">
      <c r="A26" s="1"/>
      <c r="B26" s="7" t="s">
        <v>127</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228"/>
      <c r="BD26" s="228"/>
      <c r="BE26" s="228"/>
      <c r="BF26" s="228"/>
      <c r="BG26" s="228"/>
      <c r="BH26" s="228"/>
      <c r="BI26" s="228"/>
      <c r="BJ26" s="401"/>
      <c r="BK26" s="401"/>
      <c r="BL26" s="401"/>
      <c r="BM26" s="401"/>
      <c r="BN26" s="401"/>
      <c r="BO26" s="401"/>
      <c r="BP26" s="401"/>
      <c r="BQ26" s="401"/>
      <c r="BR26" s="401"/>
      <c r="BS26" s="401"/>
      <c r="BT26" s="401"/>
      <c r="BU26" s="401"/>
      <c r="BV26" s="401"/>
    </row>
    <row r="27" spans="1:74" ht="11.1" customHeight="1" x14ac:dyDescent="0.2">
      <c r="A27" s="1" t="s">
        <v>646</v>
      </c>
      <c r="B27" s="184" t="s">
        <v>124</v>
      </c>
      <c r="C27" s="69">
        <v>172.09399999999999</v>
      </c>
      <c r="D27" s="69">
        <v>171.95500000000001</v>
      </c>
      <c r="E27" s="69">
        <v>164.51400000000001</v>
      </c>
      <c r="F27" s="69">
        <v>160.05699999999999</v>
      </c>
      <c r="G27" s="69">
        <v>154.977</v>
      </c>
      <c r="H27" s="69">
        <v>155.68700000000001</v>
      </c>
      <c r="I27" s="69">
        <v>157.63</v>
      </c>
      <c r="J27" s="69">
        <v>152.37899999999999</v>
      </c>
      <c r="K27" s="69">
        <v>153.096</v>
      </c>
      <c r="L27" s="69">
        <v>153.327</v>
      </c>
      <c r="M27" s="69">
        <v>162.637</v>
      </c>
      <c r="N27" s="69">
        <v>175.67699999999999</v>
      </c>
      <c r="O27" s="69">
        <v>179.208</v>
      </c>
      <c r="P27" s="69">
        <v>173.619</v>
      </c>
      <c r="Q27" s="69">
        <v>177.34299999999999</v>
      </c>
      <c r="R27" s="69">
        <v>175.66</v>
      </c>
      <c r="S27" s="69">
        <v>174.95599999999999</v>
      </c>
      <c r="T27" s="69">
        <v>175.732</v>
      </c>
      <c r="U27" s="69">
        <v>172.63</v>
      </c>
      <c r="V27" s="69">
        <v>169.94200000000001</v>
      </c>
      <c r="W27" s="69">
        <v>180.005</v>
      </c>
      <c r="X27" s="69">
        <v>176.38200000000001</v>
      </c>
      <c r="Y27" s="69">
        <v>179.30099999999999</v>
      </c>
      <c r="Z27" s="69">
        <v>189.05799999999999</v>
      </c>
      <c r="AA27" s="69">
        <v>196.46</v>
      </c>
      <c r="AB27" s="69">
        <v>191.78100000000001</v>
      </c>
      <c r="AC27" s="69">
        <v>187.24</v>
      </c>
      <c r="AD27" s="69">
        <v>185.62200000000001</v>
      </c>
      <c r="AE27" s="69">
        <v>186.667</v>
      </c>
      <c r="AF27" s="69">
        <v>190.46700000000001</v>
      </c>
      <c r="AG27" s="69">
        <v>188.697</v>
      </c>
      <c r="AH27" s="69">
        <v>184.42400000000001</v>
      </c>
      <c r="AI27" s="69">
        <v>184.09700000000001</v>
      </c>
      <c r="AJ27" s="69">
        <v>175.874</v>
      </c>
      <c r="AK27" s="69">
        <v>189.83500000000001</v>
      </c>
      <c r="AL27" s="69">
        <v>209.13200000000001</v>
      </c>
      <c r="AM27" s="69">
        <v>213.43700000000001</v>
      </c>
      <c r="AN27" s="69">
        <v>210.92400000000001</v>
      </c>
      <c r="AO27" s="69">
        <v>206.20599999999999</v>
      </c>
      <c r="AP27" s="69">
        <v>203.48500000000001</v>
      </c>
      <c r="AQ27" s="69">
        <v>196.52199999999999</v>
      </c>
      <c r="AR27" s="69">
        <v>195.887</v>
      </c>
      <c r="AS27" s="69">
        <v>193.66300000000001</v>
      </c>
      <c r="AT27" s="69">
        <v>192.22499999999999</v>
      </c>
      <c r="AU27" s="69">
        <v>196.19</v>
      </c>
      <c r="AV27" s="69">
        <v>189.65799999999999</v>
      </c>
      <c r="AW27" s="69">
        <v>195.18299999999999</v>
      </c>
      <c r="AX27" s="69">
        <v>206.87</v>
      </c>
      <c r="AY27" s="69">
        <v>234.15199999999999</v>
      </c>
      <c r="AZ27" s="69">
        <v>228.39599999999999</v>
      </c>
      <c r="BA27" s="69">
        <v>216.857</v>
      </c>
      <c r="BB27" s="69">
        <v>217.65600000000001</v>
      </c>
      <c r="BC27" s="69">
        <v>218.89500000000001</v>
      </c>
      <c r="BD27" s="69">
        <v>217.221</v>
      </c>
      <c r="BE27" s="69">
        <v>215.52199999999999</v>
      </c>
      <c r="BF27" s="69">
        <v>204.30799999999999</v>
      </c>
      <c r="BG27" s="69">
        <v>201.92400000000001</v>
      </c>
      <c r="BH27" s="69">
        <v>196.84085714</v>
      </c>
      <c r="BI27" s="69">
        <v>202.81250535999999</v>
      </c>
      <c r="BJ27" s="350">
        <v>209.8656</v>
      </c>
      <c r="BK27" s="350">
        <v>216.07599999999999</v>
      </c>
      <c r="BL27" s="350">
        <v>212.2141</v>
      </c>
      <c r="BM27" s="350">
        <v>206.57220000000001</v>
      </c>
      <c r="BN27" s="350">
        <v>204.16900000000001</v>
      </c>
      <c r="BO27" s="350">
        <v>202.30930000000001</v>
      </c>
      <c r="BP27" s="350">
        <v>203.8151</v>
      </c>
      <c r="BQ27" s="350">
        <v>202.7345</v>
      </c>
      <c r="BR27" s="350">
        <v>200.65260000000001</v>
      </c>
      <c r="BS27" s="350">
        <v>202.09620000000001</v>
      </c>
      <c r="BT27" s="350">
        <v>197.18090000000001</v>
      </c>
      <c r="BU27" s="350">
        <v>203.70590000000001</v>
      </c>
      <c r="BV27" s="350">
        <v>212.31569999999999</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402"/>
      <c r="BE28" s="402"/>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759" t="s">
        <v>1039</v>
      </c>
      <c r="C29" s="760"/>
      <c r="D29" s="760"/>
      <c r="E29" s="760"/>
      <c r="F29" s="760"/>
      <c r="G29" s="760"/>
      <c r="H29" s="760"/>
      <c r="I29" s="760"/>
      <c r="J29" s="760"/>
      <c r="K29" s="760"/>
      <c r="L29" s="760"/>
      <c r="M29" s="760"/>
      <c r="N29" s="760"/>
      <c r="O29" s="760"/>
      <c r="P29" s="760"/>
      <c r="Q29" s="760"/>
      <c r="AY29" s="532"/>
      <c r="AZ29" s="532"/>
      <c r="BA29" s="532"/>
      <c r="BB29" s="532"/>
      <c r="BC29" s="532"/>
      <c r="BD29" s="532"/>
      <c r="BE29" s="532"/>
      <c r="BF29" s="675"/>
      <c r="BG29" s="532"/>
      <c r="BH29" s="532"/>
      <c r="BI29" s="532"/>
      <c r="BJ29" s="532"/>
    </row>
    <row r="30" spans="1:74" s="280" customFormat="1" ht="12" customHeight="1" x14ac:dyDescent="0.2">
      <c r="A30" s="1"/>
      <c r="B30" s="768" t="s">
        <v>140</v>
      </c>
      <c r="C30" s="760"/>
      <c r="D30" s="760"/>
      <c r="E30" s="760"/>
      <c r="F30" s="760"/>
      <c r="G30" s="760"/>
      <c r="H30" s="760"/>
      <c r="I30" s="760"/>
      <c r="J30" s="760"/>
      <c r="K30" s="760"/>
      <c r="L30" s="760"/>
      <c r="M30" s="760"/>
      <c r="N30" s="760"/>
      <c r="O30" s="760"/>
      <c r="P30" s="760"/>
      <c r="Q30" s="760"/>
      <c r="AY30" s="532"/>
      <c r="AZ30" s="532"/>
      <c r="BA30" s="532"/>
      <c r="BB30" s="532"/>
      <c r="BC30" s="532"/>
      <c r="BD30" s="532"/>
      <c r="BE30" s="532"/>
      <c r="BF30" s="675"/>
      <c r="BG30" s="532"/>
      <c r="BH30" s="532"/>
      <c r="BI30" s="532"/>
      <c r="BJ30" s="532"/>
    </row>
    <row r="31" spans="1:74" s="446" customFormat="1" ht="12" customHeight="1" x14ac:dyDescent="0.2">
      <c r="A31" s="445"/>
      <c r="B31" s="781" t="s">
        <v>1066</v>
      </c>
      <c r="C31" s="782"/>
      <c r="D31" s="782"/>
      <c r="E31" s="782"/>
      <c r="F31" s="782"/>
      <c r="G31" s="782"/>
      <c r="H31" s="782"/>
      <c r="I31" s="782"/>
      <c r="J31" s="782"/>
      <c r="K31" s="782"/>
      <c r="L31" s="782"/>
      <c r="M31" s="782"/>
      <c r="N31" s="782"/>
      <c r="O31" s="782"/>
      <c r="P31" s="782"/>
      <c r="Q31" s="778"/>
      <c r="AY31" s="533"/>
      <c r="AZ31" s="533"/>
      <c r="BA31" s="533"/>
      <c r="BB31" s="533"/>
      <c r="BC31" s="533"/>
      <c r="BD31" s="533"/>
      <c r="BE31" s="533"/>
      <c r="BF31" s="676"/>
      <c r="BG31" s="533"/>
      <c r="BH31" s="533"/>
      <c r="BI31" s="533"/>
      <c r="BJ31" s="533"/>
    </row>
    <row r="32" spans="1:74" s="446" customFormat="1" ht="12" customHeight="1" x14ac:dyDescent="0.2">
      <c r="A32" s="445"/>
      <c r="B32" s="776" t="s">
        <v>1087</v>
      </c>
      <c r="C32" s="778"/>
      <c r="D32" s="778"/>
      <c r="E32" s="778"/>
      <c r="F32" s="778"/>
      <c r="G32" s="778"/>
      <c r="H32" s="778"/>
      <c r="I32" s="778"/>
      <c r="J32" s="778"/>
      <c r="K32" s="778"/>
      <c r="L32" s="778"/>
      <c r="M32" s="778"/>
      <c r="N32" s="778"/>
      <c r="O32" s="778"/>
      <c r="P32" s="778"/>
      <c r="Q32" s="778"/>
      <c r="AY32" s="533"/>
      <c r="AZ32" s="533"/>
      <c r="BA32" s="533"/>
      <c r="BB32" s="533"/>
      <c r="BC32" s="533"/>
      <c r="BD32" s="533"/>
      <c r="BE32" s="533"/>
      <c r="BF32" s="676"/>
      <c r="BG32" s="533"/>
      <c r="BH32" s="533"/>
      <c r="BI32" s="533"/>
      <c r="BJ32" s="533"/>
    </row>
    <row r="33" spans="1:74" s="446" customFormat="1" ht="12" customHeight="1" x14ac:dyDescent="0.2">
      <c r="A33" s="445"/>
      <c r="B33" s="807" t="s">
        <v>1088</v>
      </c>
      <c r="C33" s="778"/>
      <c r="D33" s="778"/>
      <c r="E33" s="778"/>
      <c r="F33" s="778"/>
      <c r="G33" s="778"/>
      <c r="H33" s="778"/>
      <c r="I33" s="778"/>
      <c r="J33" s="778"/>
      <c r="K33" s="778"/>
      <c r="L33" s="778"/>
      <c r="M33" s="778"/>
      <c r="N33" s="778"/>
      <c r="O33" s="778"/>
      <c r="P33" s="778"/>
      <c r="Q33" s="778"/>
      <c r="AY33" s="533"/>
      <c r="AZ33" s="533"/>
      <c r="BA33" s="533"/>
      <c r="BB33" s="533"/>
      <c r="BC33" s="533"/>
      <c r="BD33" s="533"/>
      <c r="BE33" s="533"/>
      <c r="BF33" s="676"/>
      <c r="BG33" s="533"/>
      <c r="BH33" s="533"/>
      <c r="BI33" s="533"/>
      <c r="BJ33" s="533"/>
    </row>
    <row r="34" spans="1:74" s="446" customFormat="1" ht="12" customHeight="1" x14ac:dyDescent="0.2">
      <c r="A34" s="445"/>
      <c r="B34" s="781" t="s">
        <v>1092</v>
      </c>
      <c r="C34" s="782"/>
      <c r="D34" s="782"/>
      <c r="E34" s="782"/>
      <c r="F34" s="782"/>
      <c r="G34" s="782"/>
      <c r="H34" s="782"/>
      <c r="I34" s="782"/>
      <c r="J34" s="782"/>
      <c r="K34" s="782"/>
      <c r="L34" s="782"/>
      <c r="M34" s="782"/>
      <c r="N34" s="782"/>
      <c r="O34" s="782"/>
      <c r="P34" s="782"/>
      <c r="Q34" s="778"/>
      <c r="AY34" s="533"/>
      <c r="AZ34" s="533"/>
      <c r="BA34" s="533"/>
      <c r="BB34" s="533"/>
      <c r="BC34" s="533"/>
      <c r="BD34" s="533"/>
      <c r="BE34" s="533"/>
      <c r="BF34" s="676"/>
      <c r="BG34" s="533"/>
      <c r="BH34" s="533"/>
      <c r="BI34" s="533"/>
      <c r="BJ34" s="533"/>
    </row>
    <row r="35" spans="1:74" s="446" customFormat="1" ht="12" customHeight="1" x14ac:dyDescent="0.2">
      <c r="A35" s="445"/>
      <c r="B35" s="783" t="s">
        <v>1093</v>
      </c>
      <c r="C35" s="777"/>
      <c r="D35" s="777"/>
      <c r="E35" s="777"/>
      <c r="F35" s="777"/>
      <c r="G35" s="777"/>
      <c r="H35" s="777"/>
      <c r="I35" s="777"/>
      <c r="J35" s="777"/>
      <c r="K35" s="777"/>
      <c r="L35" s="777"/>
      <c r="M35" s="777"/>
      <c r="N35" s="777"/>
      <c r="O35" s="777"/>
      <c r="P35" s="777"/>
      <c r="Q35" s="778"/>
      <c r="AY35" s="533"/>
      <c r="AZ35" s="533"/>
      <c r="BA35" s="533"/>
      <c r="BB35" s="533"/>
      <c r="BC35" s="533"/>
      <c r="BD35" s="533"/>
      <c r="BE35" s="533"/>
      <c r="BF35" s="676"/>
      <c r="BG35" s="533"/>
      <c r="BH35" s="533"/>
      <c r="BI35" s="533"/>
      <c r="BJ35" s="533"/>
    </row>
    <row r="36" spans="1:74" s="446" customFormat="1" ht="12" customHeight="1" x14ac:dyDescent="0.2">
      <c r="A36" s="445"/>
      <c r="B36" s="776" t="s">
        <v>1070</v>
      </c>
      <c r="C36" s="777"/>
      <c r="D36" s="777"/>
      <c r="E36" s="777"/>
      <c r="F36" s="777"/>
      <c r="G36" s="777"/>
      <c r="H36" s="777"/>
      <c r="I36" s="777"/>
      <c r="J36" s="777"/>
      <c r="K36" s="777"/>
      <c r="L36" s="777"/>
      <c r="M36" s="777"/>
      <c r="N36" s="777"/>
      <c r="O36" s="777"/>
      <c r="P36" s="777"/>
      <c r="Q36" s="778"/>
      <c r="AY36" s="533"/>
      <c r="AZ36" s="533"/>
      <c r="BA36" s="533"/>
      <c r="BB36" s="533"/>
      <c r="BC36" s="533"/>
      <c r="BD36" s="533"/>
      <c r="BE36" s="533"/>
      <c r="BF36" s="676"/>
      <c r="BG36" s="533"/>
      <c r="BH36" s="533"/>
      <c r="BI36" s="533"/>
      <c r="BJ36" s="533"/>
    </row>
    <row r="37" spans="1:74" s="447" customFormat="1" ht="12" customHeight="1" x14ac:dyDescent="0.2">
      <c r="A37" s="436"/>
      <c r="B37" s="790" t="s">
        <v>1181</v>
      </c>
      <c r="C37" s="778"/>
      <c r="D37" s="778"/>
      <c r="E37" s="778"/>
      <c r="F37" s="778"/>
      <c r="G37" s="778"/>
      <c r="H37" s="778"/>
      <c r="I37" s="778"/>
      <c r="J37" s="778"/>
      <c r="K37" s="778"/>
      <c r="L37" s="778"/>
      <c r="M37" s="778"/>
      <c r="N37" s="778"/>
      <c r="O37" s="778"/>
      <c r="P37" s="778"/>
      <c r="Q37" s="778"/>
      <c r="AY37" s="534"/>
      <c r="AZ37" s="534"/>
      <c r="BA37" s="534"/>
      <c r="BB37" s="534"/>
      <c r="BC37" s="534"/>
      <c r="BD37" s="534"/>
      <c r="BE37" s="534"/>
      <c r="BF37" s="677"/>
      <c r="BG37" s="534"/>
      <c r="BH37" s="534"/>
      <c r="BI37" s="534"/>
      <c r="BJ37" s="534"/>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5" transitionEvaluation="1" transitionEntry="1" codeName="Sheet11">
    <pageSetUpPr fitToPage="1"/>
  </sheetPr>
  <dimension ref="A1:BV343"/>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AZ1" sqref="AZ1"/>
    </sheetView>
  </sheetViews>
  <sheetFormatPr defaultColWidth="9.5703125" defaultRowHeight="11.25" x14ac:dyDescent="0.2"/>
  <cols>
    <col min="1" max="1" width="14.42578125" style="72" customWidth="1"/>
    <col min="2" max="2" width="38.7109375" style="72" customWidth="1"/>
    <col min="3" max="50" width="6.5703125" style="72" customWidth="1"/>
    <col min="51" max="57" width="6.5703125" style="396" customWidth="1"/>
    <col min="58" max="58" width="6.5703125" style="678" customWidth="1"/>
    <col min="59" max="62" width="6.5703125" style="396" customWidth="1"/>
    <col min="63" max="74" width="6.5703125" style="72" customWidth="1"/>
    <col min="75" max="16384" width="9.5703125" style="72"/>
  </cols>
  <sheetData>
    <row r="1" spans="1:74" ht="13.35" customHeight="1" x14ac:dyDescent="0.2">
      <c r="A1" s="769" t="s">
        <v>1018</v>
      </c>
      <c r="B1" s="808" t="s">
        <v>253</v>
      </c>
      <c r="C1" s="809"/>
      <c r="D1" s="809"/>
      <c r="E1" s="809"/>
      <c r="F1" s="809"/>
      <c r="G1" s="809"/>
      <c r="H1" s="809"/>
      <c r="I1" s="809"/>
      <c r="J1" s="809"/>
      <c r="K1" s="809"/>
      <c r="L1" s="809"/>
      <c r="M1" s="809"/>
      <c r="N1" s="809"/>
      <c r="O1" s="809"/>
      <c r="P1" s="809"/>
      <c r="Q1" s="809"/>
      <c r="R1" s="809"/>
      <c r="S1" s="809"/>
      <c r="T1" s="809"/>
      <c r="U1" s="809"/>
      <c r="V1" s="809"/>
      <c r="W1" s="809"/>
      <c r="X1" s="809"/>
      <c r="Y1" s="809"/>
      <c r="Z1" s="809"/>
      <c r="AA1" s="809"/>
      <c r="AB1" s="809"/>
      <c r="AC1" s="809"/>
      <c r="AD1" s="809"/>
      <c r="AE1" s="809"/>
      <c r="AF1" s="809"/>
      <c r="AG1" s="809"/>
      <c r="AH1" s="809"/>
      <c r="AI1" s="809"/>
      <c r="AJ1" s="809"/>
      <c r="AK1" s="809"/>
      <c r="AL1" s="809"/>
      <c r="AM1" s="304"/>
    </row>
    <row r="2" spans="1:74" ht="12.75" x14ac:dyDescent="0.2">
      <c r="A2" s="770"/>
      <c r="B2" s="542" t="str">
        <f>"U.S. Energy Information Administration  |  Short-Term Energy Outlook  - "&amp;Dates!D1</f>
        <v>U.S. Energy Information Administration  |  Short-Term Energy Outlook  - December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73"/>
      <c r="B5" s="74" t="s">
        <v>1000</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56"/>
      <c r="BA5" s="756"/>
      <c r="BB5" s="756"/>
      <c r="BC5" s="756"/>
      <c r="BD5" s="756"/>
      <c r="BE5" s="426"/>
      <c r="BF5" s="75"/>
      <c r="BG5" s="426"/>
      <c r="BH5" s="426"/>
      <c r="BI5" s="426"/>
      <c r="BJ5" s="426"/>
      <c r="BK5" s="426"/>
      <c r="BL5" s="426"/>
      <c r="BM5" s="426"/>
      <c r="BN5" s="426"/>
      <c r="BO5" s="426"/>
      <c r="BP5" s="426"/>
      <c r="BQ5" s="426"/>
      <c r="BR5" s="426"/>
      <c r="BS5" s="426"/>
      <c r="BT5" s="426"/>
      <c r="BU5" s="426"/>
      <c r="BV5" s="426"/>
    </row>
    <row r="6" spans="1:74" ht="11.1" customHeight="1" x14ac:dyDescent="0.2">
      <c r="A6" s="76" t="s">
        <v>994</v>
      </c>
      <c r="B6" s="185" t="s">
        <v>574</v>
      </c>
      <c r="C6" s="214">
        <v>69.441883742000002</v>
      </c>
      <c r="D6" s="214">
        <v>68.083835276000002</v>
      </c>
      <c r="E6" s="214">
        <v>68.344927419000001</v>
      </c>
      <c r="F6" s="214">
        <v>68.150617066999999</v>
      </c>
      <c r="G6" s="214">
        <v>68.431188547999994</v>
      </c>
      <c r="H6" s="214">
        <v>67.9969672</v>
      </c>
      <c r="I6" s="214">
        <v>69.754334741999998</v>
      </c>
      <c r="J6" s="214">
        <v>69.411020160999996</v>
      </c>
      <c r="K6" s="214">
        <v>69.809631400000001</v>
      </c>
      <c r="L6" s="214">
        <v>69.960463613000002</v>
      </c>
      <c r="M6" s="214">
        <v>70.061086666999998</v>
      </c>
      <c r="N6" s="214">
        <v>69.439991258000006</v>
      </c>
      <c r="O6" s="214">
        <v>68.916140870999996</v>
      </c>
      <c r="P6" s="214">
        <v>69.116977571000007</v>
      </c>
      <c r="Q6" s="214">
        <v>68.93084571</v>
      </c>
      <c r="R6" s="214">
        <v>69.820758767000001</v>
      </c>
      <c r="S6" s="214">
        <v>69.582196710000005</v>
      </c>
      <c r="T6" s="214">
        <v>69.479765533000005</v>
      </c>
      <c r="U6" s="214">
        <v>70.851733773999996</v>
      </c>
      <c r="V6" s="214">
        <v>70.699253806000002</v>
      </c>
      <c r="W6" s="214">
        <v>70.515447033000001</v>
      </c>
      <c r="X6" s="214">
        <v>70.729019031999997</v>
      </c>
      <c r="Y6" s="214">
        <v>71.453521933000005</v>
      </c>
      <c r="Z6" s="214">
        <v>70.254420096999993</v>
      </c>
      <c r="AA6" s="214">
        <v>70.928873096999993</v>
      </c>
      <c r="AB6" s="214">
        <v>72.608525321000002</v>
      </c>
      <c r="AC6" s="214">
        <v>73.133472452000007</v>
      </c>
      <c r="AD6" s="214">
        <v>74.922566099999997</v>
      </c>
      <c r="AE6" s="214">
        <v>74.517992160999995</v>
      </c>
      <c r="AF6" s="214">
        <v>74.902743666999996</v>
      </c>
      <c r="AG6" s="214">
        <v>76.495453194000007</v>
      </c>
      <c r="AH6" s="214">
        <v>76.912024129000002</v>
      </c>
      <c r="AI6" s="214">
        <v>76.884800400000003</v>
      </c>
      <c r="AJ6" s="214">
        <v>77.647430870999997</v>
      </c>
      <c r="AK6" s="214">
        <v>77.150550233000004</v>
      </c>
      <c r="AL6" s="214">
        <v>77.748464322999993</v>
      </c>
      <c r="AM6" s="214">
        <v>77.138884871000002</v>
      </c>
      <c r="AN6" s="214">
        <v>78.307429607000003</v>
      </c>
      <c r="AO6" s="214">
        <v>78.684204805999997</v>
      </c>
      <c r="AP6" s="214">
        <v>79.712402166999993</v>
      </c>
      <c r="AQ6" s="214">
        <v>78.848494097</v>
      </c>
      <c r="AR6" s="214">
        <v>78.948249532999995</v>
      </c>
      <c r="AS6" s="214">
        <v>78.961244968000003</v>
      </c>
      <c r="AT6" s="214">
        <v>78.905021871000002</v>
      </c>
      <c r="AU6" s="214">
        <v>79.667475033000002</v>
      </c>
      <c r="AV6" s="214">
        <v>78.755342386999999</v>
      </c>
      <c r="AW6" s="214">
        <v>78.737742299999994</v>
      </c>
      <c r="AX6" s="214">
        <v>78.653604548000004</v>
      </c>
      <c r="AY6" s="214">
        <v>78.184862031999998</v>
      </c>
      <c r="AZ6" s="214">
        <v>79.433360483000001</v>
      </c>
      <c r="BA6" s="214">
        <v>78.413489999999996</v>
      </c>
      <c r="BB6" s="214">
        <v>77.985209166999994</v>
      </c>
      <c r="BC6" s="214">
        <v>77.758497097000003</v>
      </c>
      <c r="BD6" s="214">
        <v>76.810003933000004</v>
      </c>
      <c r="BE6" s="214">
        <v>76.528089257999994</v>
      </c>
      <c r="BF6" s="214">
        <v>77.225791193999996</v>
      </c>
      <c r="BG6" s="214">
        <v>76.889822132999996</v>
      </c>
      <c r="BH6" s="214">
        <v>76.530879999999996</v>
      </c>
      <c r="BI6" s="214">
        <v>76.906440000000003</v>
      </c>
      <c r="BJ6" s="355">
        <v>77.223140000000001</v>
      </c>
      <c r="BK6" s="355">
        <v>77.598950000000002</v>
      </c>
      <c r="BL6" s="355">
        <v>78.242440000000002</v>
      </c>
      <c r="BM6" s="355">
        <v>78.919820000000001</v>
      </c>
      <c r="BN6" s="355">
        <v>79.310230000000004</v>
      </c>
      <c r="BO6" s="355">
        <v>79.617769999999993</v>
      </c>
      <c r="BP6" s="355">
        <v>79.862960000000001</v>
      </c>
      <c r="BQ6" s="355">
        <v>80.19623</v>
      </c>
      <c r="BR6" s="355">
        <v>80.617679999999993</v>
      </c>
      <c r="BS6" s="355">
        <v>80.741159999999994</v>
      </c>
      <c r="BT6" s="355">
        <v>80.999979999999994</v>
      </c>
      <c r="BU6" s="355">
        <v>81.345950000000002</v>
      </c>
      <c r="BV6" s="355">
        <v>81.731880000000004</v>
      </c>
    </row>
    <row r="7" spans="1:74" ht="11.1" customHeight="1" x14ac:dyDescent="0.2">
      <c r="A7" s="76" t="s">
        <v>995</v>
      </c>
      <c r="B7" s="185" t="s">
        <v>575</v>
      </c>
      <c r="C7" s="214">
        <v>1.0941489355</v>
      </c>
      <c r="D7" s="214">
        <v>1.0637196206999999</v>
      </c>
      <c r="E7" s="214">
        <v>1.0498619677000001</v>
      </c>
      <c r="F7" s="214">
        <v>0.98865323332999999</v>
      </c>
      <c r="G7" s="214">
        <v>0.97020761290000002</v>
      </c>
      <c r="H7" s="214">
        <v>0.92205613333000003</v>
      </c>
      <c r="I7" s="214">
        <v>0.84609506452000005</v>
      </c>
      <c r="J7" s="214">
        <v>0.67531477418999997</v>
      </c>
      <c r="K7" s="214">
        <v>0.88185979999999997</v>
      </c>
      <c r="L7" s="214">
        <v>0.96894954839000003</v>
      </c>
      <c r="M7" s="214">
        <v>1.0104845667</v>
      </c>
      <c r="N7" s="214">
        <v>1.0508874194</v>
      </c>
      <c r="O7" s="214">
        <v>1.0431457742000001</v>
      </c>
      <c r="P7" s="214">
        <v>1.0611511070999999</v>
      </c>
      <c r="Q7" s="214">
        <v>1.0323333871</v>
      </c>
      <c r="R7" s="214">
        <v>0.99157743333000004</v>
      </c>
      <c r="S7" s="214">
        <v>0.90006167741999998</v>
      </c>
      <c r="T7" s="214">
        <v>0.84801863333000005</v>
      </c>
      <c r="U7" s="214">
        <v>0.75661329032000002</v>
      </c>
      <c r="V7" s="214">
        <v>0.76160548387000004</v>
      </c>
      <c r="W7" s="214">
        <v>0.86381233332999996</v>
      </c>
      <c r="X7" s="214">
        <v>0.91575554838999995</v>
      </c>
      <c r="Y7" s="214">
        <v>0.95219180000000003</v>
      </c>
      <c r="Z7" s="214">
        <v>1.0034479355000001</v>
      </c>
      <c r="AA7" s="214">
        <v>1.0023497419</v>
      </c>
      <c r="AB7" s="214">
        <v>1.0031504285999999</v>
      </c>
      <c r="AC7" s="214">
        <v>0.96831829032000005</v>
      </c>
      <c r="AD7" s="214">
        <v>0.96638239999999997</v>
      </c>
      <c r="AE7" s="214">
        <v>0.92849719355000004</v>
      </c>
      <c r="AF7" s="214">
        <v>0.90168006667</v>
      </c>
      <c r="AG7" s="214">
        <v>0.83760864516</v>
      </c>
      <c r="AH7" s="214">
        <v>0.83561203226000003</v>
      </c>
      <c r="AI7" s="214">
        <v>0.95005620000000002</v>
      </c>
      <c r="AJ7" s="214">
        <v>0.96415700000000004</v>
      </c>
      <c r="AK7" s="214">
        <v>0.98130286667</v>
      </c>
      <c r="AL7" s="214">
        <v>1.0195545805999999</v>
      </c>
      <c r="AM7" s="214">
        <v>1.0141756773999999</v>
      </c>
      <c r="AN7" s="214">
        <v>0.98249407143</v>
      </c>
      <c r="AO7" s="214">
        <v>0.98460487097000005</v>
      </c>
      <c r="AP7" s="214">
        <v>0.99196016666999998</v>
      </c>
      <c r="AQ7" s="214">
        <v>0.93947148387000001</v>
      </c>
      <c r="AR7" s="214">
        <v>0.86666433333000004</v>
      </c>
      <c r="AS7" s="214">
        <v>0.86069877418999996</v>
      </c>
      <c r="AT7" s="214">
        <v>0.81213077419000002</v>
      </c>
      <c r="AU7" s="214">
        <v>0.92003630000000003</v>
      </c>
      <c r="AV7" s="214">
        <v>0.94162825805999995</v>
      </c>
      <c r="AW7" s="214">
        <v>0.98628879999999997</v>
      </c>
      <c r="AX7" s="214">
        <v>0.99811180644999997</v>
      </c>
      <c r="AY7" s="214">
        <v>0.98987096774000005</v>
      </c>
      <c r="AZ7" s="214">
        <v>0.98048275862000001</v>
      </c>
      <c r="BA7" s="214">
        <v>0.96429032258000003</v>
      </c>
      <c r="BB7" s="214">
        <v>0.87529999999999997</v>
      </c>
      <c r="BC7" s="214">
        <v>0.87325806451999999</v>
      </c>
      <c r="BD7" s="214">
        <v>0.82941066666999996</v>
      </c>
      <c r="BE7" s="214">
        <v>0.80727077419000004</v>
      </c>
      <c r="BF7" s="214">
        <v>0.80381267741999995</v>
      </c>
      <c r="BG7" s="214">
        <v>1.0174619</v>
      </c>
      <c r="BH7" s="214">
        <v>0.93364480000000005</v>
      </c>
      <c r="BI7" s="214">
        <v>0.95329699999999995</v>
      </c>
      <c r="BJ7" s="355">
        <v>0.95726449999999996</v>
      </c>
      <c r="BK7" s="355">
        <v>0.94868790000000003</v>
      </c>
      <c r="BL7" s="355">
        <v>0.98740220000000001</v>
      </c>
      <c r="BM7" s="355">
        <v>0.98067669999999996</v>
      </c>
      <c r="BN7" s="355">
        <v>0.9055434</v>
      </c>
      <c r="BO7" s="355">
        <v>0.81366859999999996</v>
      </c>
      <c r="BP7" s="355">
        <v>0.75206600000000001</v>
      </c>
      <c r="BQ7" s="355">
        <v>0.6531093</v>
      </c>
      <c r="BR7" s="355">
        <v>0.78685660000000002</v>
      </c>
      <c r="BS7" s="355">
        <v>0.83846549999999997</v>
      </c>
      <c r="BT7" s="355">
        <v>0.87874200000000002</v>
      </c>
      <c r="BU7" s="355">
        <v>0.93980889999999995</v>
      </c>
      <c r="BV7" s="355">
        <v>0.95600260000000004</v>
      </c>
    </row>
    <row r="8" spans="1:74" ht="11.1" customHeight="1" x14ac:dyDescent="0.2">
      <c r="A8" s="76" t="s">
        <v>998</v>
      </c>
      <c r="B8" s="185" t="s">
        <v>136</v>
      </c>
      <c r="C8" s="214">
        <v>4.5012843548000001</v>
      </c>
      <c r="D8" s="214">
        <v>4.4386809654999997</v>
      </c>
      <c r="E8" s="214">
        <v>4.5467203870999997</v>
      </c>
      <c r="F8" s="214">
        <v>4.3929435000000003</v>
      </c>
      <c r="G8" s="214">
        <v>4.1593005806000001</v>
      </c>
      <c r="H8" s="214">
        <v>3.8718629667000002</v>
      </c>
      <c r="I8" s="214">
        <v>4.0775592903</v>
      </c>
      <c r="J8" s="214">
        <v>3.5145862258</v>
      </c>
      <c r="K8" s="214">
        <v>3.6542048333000001</v>
      </c>
      <c r="L8" s="214">
        <v>4.0449321290000002</v>
      </c>
      <c r="M8" s="214">
        <v>4.1415151000000003</v>
      </c>
      <c r="N8" s="214">
        <v>4.0919650000000001</v>
      </c>
      <c r="O8" s="214">
        <v>3.9666091935000001</v>
      </c>
      <c r="P8" s="214">
        <v>3.8795916786000002</v>
      </c>
      <c r="Q8" s="214">
        <v>3.7564155484000001</v>
      </c>
      <c r="R8" s="214">
        <v>3.8094849332999998</v>
      </c>
      <c r="S8" s="214">
        <v>3.6520217742000001</v>
      </c>
      <c r="T8" s="214">
        <v>3.4230017333</v>
      </c>
      <c r="U8" s="214">
        <v>3.4870538065000001</v>
      </c>
      <c r="V8" s="214">
        <v>3.3142614194000002</v>
      </c>
      <c r="W8" s="214">
        <v>3.5835407333</v>
      </c>
      <c r="X8" s="214">
        <v>3.250666871</v>
      </c>
      <c r="Y8" s="214">
        <v>3.5561827667000001</v>
      </c>
      <c r="Z8" s="214">
        <v>3.3939897742</v>
      </c>
      <c r="AA8" s="214">
        <v>3.2364734838999998</v>
      </c>
      <c r="AB8" s="214">
        <v>3.3454396429000002</v>
      </c>
      <c r="AC8" s="214">
        <v>3.3340279677</v>
      </c>
      <c r="AD8" s="214">
        <v>3.4844088666999999</v>
      </c>
      <c r="AE8" s="214">
        <v>3.5324142903000002</v>
      </c>
      <c r="AF8" s="214">
        <v>3.5237740333000001</v>
      </c>
      <c r="AG8" s="214">
        <v>3.4913942258000001</v>
      </c>
      <c r="AH8" s="214">
        <v>3.5162393548000002</v>
      </c>
      <c r="AI8" s="214">
        <v>3.4942406333</v>
      </c>
      <c r="AJ8" s="214">
        <v>3.5165595161000001</v>
      </c>
      <c r="AK8" s="214">
        <v>3.3360489667</v>
      </c>
      <c r="AL8" s="214">
        <v>3.4003628387</v>
      </c>
      <c r="AM8" s="214">
        <v>3.4013153870999999</v>
      </c>
      <c r="AN8" s="214">
        <v>3.3421387857</v>
      </c>
      <c r="AO8" s="214">
        <v>3.0718777741999999</v>
      </c>
      <c r="AP8" s="214">
        <v>3.5528843000000001</v>
      </c>
      <c r="AQ8" s="214">
        <v>3.5650696128999999</v>
      </c>
      <c r="AR8" s="214">
        <v>3.4882104667</v>
      </c>
      <c r="AS8" s="214">
        <v>3.7500272902999998</v>
      </c>
      <c r="AT8" s="214">
        <v>3.8319754194</v>
      </c>
      <c r="AU8" s="214">
        <v>3.8625609666999998</v>
      </c>
      <c r="AV8" s="214">
        <v>3.5631697418999999</v>
      </c>
      <c r="AW8" s="214">
        <v>3.4166764666999998</v>
      </c>
      <c r="AX8" s="214">
        <v>3.4974126773999998</v>
      </c>
      <c r="AY8" s="214">
        <v>3.4572650645</v>
      </c>
      <c r="AZ8" s="214">
        <v>3.4362236552000001</v>
      </c>
      <c r="BA8" s="214">
        <v>3.5387255161</v>
      </c>
      <c r="BB8" s="214">
        <v>3.3468624667000002</v>
      </c>
      <c r="BC8" s="214">
        <v>3.4978046129</v>
      </c>
      <c r="BD8" s="214">
        <v>3.1644394999999998</v>
      </c>
      <c r="BE8" s="214">
        <v>3.1767799354999999</v>
      </c>
      <c r="BF8" s="214">
        <v>3.3406626774000001</v>
      </c>
      <c r="BG8" s="214">
        <v>3.1771850000000001</v>
      </c>
      <c r="BH8" s="214">
        <v>3.2578170000000002</v>
      </c>
      <c r="BI8" s="214">
        <v>3.2963119999999999</v>
      </c>
      <c r="BJ8" s="355">
        <v>3.3752260000000001</v>
      </c>
      <c r="BK8" s="355">
        <v>3.322136</v>
      </c>
      <c r="BL8" s="355">
        <v>3.3604129999999999</v>
      </c>
      <c r="BM8" s="355">
        <v>3.3794200000000001</v>
      </c>
      <c r="BN8" s="355">
        <v>3.3932370000000001</v>
      </c>
      <c r="BO8" s="355">
        <v>3.3569300000000002</v>
      </c>
      <c r="BP8" s="355">
        <v>3.2399369999999998</v>
      </c>
      <c r="BQ8" s="355">
        <v>3.290524</v>
      </c>
      <c r="BR8" s="355">
        <v>3.2498079999999998</v>
      </c>
      <c r="BS8" s="355">
        <v>3.093099</v>
      </c>
      <c r="BT8" s="355">
        <v>3.1618170000000001</v>
      </c>
      <c r="BU8" s="355">
        <v>3.219312</v>
      </c>
      <c r="BV8" s="355">
        <v>3.275226</v>
      </c>
    </row>
    <row r="9" spans="1:74" ht="11.1" customHeight="1" x14ac:dyDescent="0.2">
      <c r="A9" s="76" t="s">
        <v>999</v>
      </c>
      <c r="B9" s="185" t="s">
        <v>128</v>
      </c>
      <c r="C9" s="214">
        <v>63.846450451999999</v>
      </c>
      <c r="D9" s="214">
        <v>62.581434690000002</v>
      </c>
      <c r="E9" s="214">
        <v>62.748345065000002</v>
      </c>
      <c r="F9" s="214">
        <v>62.769020333</v>
      </c>
      <c r="G9" s="214">
        <v>63.301680355000002</v>
      </c>
      <c r="H9" s="214">
        <v>63.203048099999997</v>
      </c>
      <c r="I9" s="214">
        <v>64.830680387000001</v>
      </c>
      <c r="J9" s="214">
        <v>65.221119161000004</v>
      </c>
      <c r="K9" s="214">
        <v>65.273566767000005</v>
      </c>
      <c r="L9" s="214">
        <v>64.946581934999998</v>
      </c>
      <c r="M9" s="214">
        <v>64.909087</v>
      </c>
      <c r="N9" s="214">
        <v>64.297138838999999</v>
      </c>
      <c r="O9" s="214">
        <v>63.906385903</v>
      </c>
      <c r="P9" s="214">
        <v>64.176234785999995</v>
      </c>
      <c r="Q9" s="214">
        <v>64.142096773999995</v>
      </c>
      <c r="R9" s="214">
        <v>65.019696400000001</v>
      </c>
      <c r="S9" s="214">
        <v>65.030113258</v>
      </c>
      <c r="T9" s="214">
        <v>65.208745167000004</v>
      </c>
      <c r="U9" s="214">
        <v>66.608066676999997</v>
      </c>
      <c r="V9" s="214">
        <v>66.623386902999997</v>
      </c>
      <c r="W9" s="214">
        <v>66.068093966999996</v>
      </c>
      <c r="X9" s="214">
        <v>66.562596612999997</v>
      </c>
      <c r="Y9" s="214">
        <v>66.945147367000004</v>
      </c>
      <c r="Z9" s="214">
        <v>65.856982387000002</v>
      </c>
      <c r="AA9" s="214">
        <v>66.690049870999999</v>
      </c>
      <c r="AB9" s="214">
        <v>68.259935249999998</v>
      </c>
      <c r="AC9" s="214">
        <v>68.831126194000007</v>
      </c>
      <c r="AD9" s="214">
        <v>70.471774832999998</v>
      </c>
      <c r="AE9" s="214">
        <v>70.057080677000002</v>
      </c>
      <c r="AF9" s="214">
        <v>70.477289567</v>
      </c>
      <c r="AG9" s="214">
        <v>72.166450323000007</v>
      </c>
      <c r="AH9" s="214">
        <v>72.560172742000006</v>
      </c>
      <c r="AI9" s="214">
        <v>72.440503566999993</v>
      </c>
      <c r="AJ9" s="214">
        <v>73.166714354999996</v>
      </c>
      <c r="AK9" s="214">
        <v>72.833198400000001</v>
      </c>
      <c r="AL9" s="214">
        <v>73.328546903000003</v>
      </c>
      <c r="AM9" s="214">
        <v>72.723393806000004</v>
      </c>
      <c r="AN9" s="214">
        <v>73.982796750000006</v>
      </c>
      <c r="AO9" s="214">
        <v>74.627722160999994</v>
      </c>
      <c r="AP9" s="214">
        <v>75.167557700000003</v>
      </c>
      <c r="AQ9" s="214">
        <v>74.343952999999999</v>
      </c>
      <c r="AR9" s="214">
        <v>74.593374733000005</v>
      </c>
      <c r="AS9" s="214">
        <v>74.350518902999994</v>
      </c>
      <c r="AT9" s="214">
        <v>74.260915677</v>
      </c>
      <c r="AU9" s="214">
        <v>74.884877767000006</v>
      </c>
      <c r="AV9" s="214">
        <v>74.250544387000005</v>
      </c>
      <c r="AW9" s="214">
        <v>74.334777032999995</v>
      </c>
      <c r="AX9" s="214">
        <v>74.158080064999993</v>
      </c>
      <c r="AY9" s="214">
        <v>73.737725999999995</v>
      </c>
      <c r="AZ9" s="214">
        <v>75.016654068999998</v>
      </c>
      <c r="BA9" s="214">
        <v>73.910474160999996</v>
      </c>
      <c r="BB9" s="214">
        <v>73.763046700000004</v>
      </c>
      <c r="BC9" s="214">
        <v>73.387434419000002</v>
      </c>
      <c r="BD9" s="214">
        <v>72.816153767000003</v>
      </c>
      <c r="BE9" s="214">
        <v>72.544038548000003</v>
      </c>
      <c r="BF9" s="214">
        <v>73.081315838999998</v>
      </c>
      <c r="BG9" s="214">
        <v>72.695175233000001</v>
      </c>
      <c r="BH9" s="214">
        <v>72.339420000000004</v>
      </c>
      <c r="BI9" s="214">
        <v>72.656829999999999</v>
      </c>
      <c r="BJ9" s="355">
        <v>72.890649999999994</v>
      </c>
      <c r="BK9" s="355">
        <v>73.328119999999998</v>
      </c>
      <c r="BL9" s="355">
        <v>73.894620000000003</v>
      </c>
      <c r="BM9" s="355">
        <v>74.559730000000002</v>
      </c>
      <c r="BN9" s="355">
        <v>75.011449999999996</v>
      </c>
      <c r="BO9" s="355">
        <v>75.44717</v>
      </c>
      <c r="BP9" s="355">
        <v>75.870949999999993</v>
      </c>
      <c r="BQ9" s="355">
        <v>76.252600000000001</v>
      </c>
      <c r="BR9" s="355">
        <v>76.581019999999995</v>
      </c>
      <c r="BS9" s="355">
        <v>76.809600000000003</v>
      </c>
      <c r="BT9" s="355">
        <v>76.959419999999994</v>
      </c>
      <c r="BU9" s="355">
        <v>77.18683</v>
      </c>
      <c r="BV9" s="355">
        <v>77.500649999999993</v>
      </c>
    </row>
    <row r="10" spans="1:74" ht="11.1" customHeight="1" x14ac:dyDescent="0.2">
      <c r="A10" s="76" t="s">
        <v>686</v>
      </c>
      <c r="B10" s="185" t="s">
        <v>576</v>
      </c>
      <c r="C10" s="214">
        <v>66.008645161000004</v>
      </c>
      <c r="D10" s="214">
        <v>64.717724137999994</v>
      </c>
      <c r="E10" s="214">
        <v>64.965935483999999</v>
      </c>
      <c r="F10" s="214">
        <v>64.781233333000003</v>
      </c>
      <c r="G10" s="214">
        <v>65.047903226000003</v>
      </c>
      <c r="H10" s="214">
        <v>64.635166666999993</v>
      </c>
      <c r="I10" s="214">
        <v>66.305645161000001</v>
      </c>
      <c r="J10" s="214">
        <v>65.979290323000001</v>
      </c>
      <c r="K10" s="214">
        <v>66.358199999999997</v>
      </c>
      <c r="L10" s="214">
        <v>66.501580645000004</v>
      </c>
      <c r="M10" s="214">
        <v>66.597233333000005</v>
      </c>
      <c r="N10" s="214">
        <v>66.006838709999997</v>
      </c>
      <c r="O10" s="214">
        <v>65.258419355000001</v>
      </c>
      <c r="P10" s="214">
        <v>65.448607143000004</v>
      </c>
      <c r="Q10" s="214">
        <v>65.272354839000002</v>
      </c>
      <c r="R10" s="214">
        <v>66.115033333</v>
      </c>
      <c r="S10" s="214">
        <v>65.889129032</v>
      </c>
      <c r="T10" s="214">
        <v>65.792133332999995</v>
      </c>
      <c r="U10" s="214">
        <v>67.091290322999996</v>
      </c>
      <c r="V10" s="214">
        <v>66.946903226000003</v>
      </c>
      <c r="W10" s="214">
        <v>66.772833332999994</v>
      </c>
      <c r="X10" s="214">
        <v>66.975064516000003</v>
      </c>
      <c r="Y10" s="214">
        <v>67.661133332999995</v>
      </c>
      <c r="Z10" s="214">
        <v>66.525677419000004</v>
      </c>
      <c r="AA10" s="214">
        <v>66.780741934999995</v>
      </c>
      <c r="AB10" s="214">
        <v>68.362142856999995</v>
      </c>
      <c r="AC10" s="214">
        <v>68.856387096999995</v>
      </c>
      <c r="AD10" s="214">
        <v>70.540866667000003</v>
      </c>
      <c r="AE10" s="214">
        <v>70.159935484000002</v>
      </c>
      <c r="AF10" s="214">
        <v>70.522199999999998</v>
      </c>
      <c r="AG10" s="214">
        <v>72.021774194000002</v>
      </c>
      <c r="AH10" s="214">
        <v>72.413967741999997</v>
      </c>
      <c r="AI10" s="214">
        <v>72.388333333000006</v>
      </c>
      <c r="AJ10" s="214">
        <v>73.106354839000005</v>
      </c>
      <c r="AK10" s="214">
        <v>72.638533332999998</v>
      </c>
      <c r="AL10" s="214">
        <v>73.201483870999994</v>
      </c>
      <c r="AM10" s="214">
        <v>72.595709677000002</v>
      </c>
      <c r="AN10" s="214">
        <v>73.695428570999994</v>
      </c>
      <c r="AO10" s="214">
        <v>74.05</v>
      </c>
      <c r="AP10" s="214">
        <v>75.017633333000006</v>
      </c>
      <c r="AQ10" s="214">
        <v>74.204612902999997</v>
      </c>
      <c r="AR10" s="214">
        <v>74.298500000000004</v>
      </c>
      <c r="AS10" s="214">
        <v>74.310741934999996</v>
      </c>
      <c r="AT10" s="214">
        <v>74.257806451999997</v>
      </c>
      <c r="AU10" s="214">
        <v>74.975366667000003</v>
      </c>
      <c r="AV10" s="214">
        <v>74.116967742</v>
      </c>
      <c r="AW10" s="214">
        <v>74.100399999999993</v>
      </c>
      <c r="AX10" s="214">
        <v>74.021225806000004</v>
      </c>
      <c r="AY10" s="214">
        <v>73.396129032000005</v>
      </c>
      <c r="AZ10" s="214">
        <v>74.618827585999995</v>
      </c>
      <c r="BA10" s="214">
        <v>73.347451613000004</v>
      </c>
      <c r="BB10" s="214">
        <v>72.936866667000004</v>
      </c>
      <c r="BC10" s="214">
        <v>72.58783871</v>
      </c>
      <c r="BD10" s="214">
        <v>71.599833333000007</v>
      </c>
      <c r="BE10" s="214">
        <v>71.376354839000001</v>
      </c>
      <c r="BF10" s="214">
        <v>72.329612902999997</v>
      </c>
      <c r="BG10" s="214">
        <v>71.977733333000003</v>
      </c>
      <c r="BH10" s="214">
        <v>71.566479999999999</v>
      </c>
      <c r="BI10" s="214">
        <v>71.980490000000003</v>
      </c>
      <c r="BJ10" s="355">
        <v>72.260170000000002</v>
      </c>
      <c r="BK10" s="355">
        <v>72.601910000000004</v>
      </c>
      <c r="BL10" s="355">
        <v>73.216279999999998</v>
      </c>
      <c r="BM10" s="355">
        <v>73.845230000000001</v>
      </c>
      <c r="BN10" s="355">
        <v>74.20966</v>
      </c>
      <c r="BO10" s="355">
        <v>74.499660000000006</v>
      </c>
      <c r="BP10" s="355">
        <v>74.727879999999999</v>
      </c>
      <c r="BQ10" s="355">
        <v>75.039789999999996</v>
      </c>
      <c r="BR10" s="355">
        <v>75.4345</v>
      </c>
      <c r="BS10" s="355">
        <v>75.549779999999998</v>
      </c>
      <c r="BT10" s="355">
        <v>75.792010000000005</v>
      </c>
      <c r="BU10" s="355">
        <v>76.115790000000004</v>
      </c>
      <c r="BV10" s="355">
        <v>76.476849999999999</v>
      </c>
    </row>
    <row r="11" spans="1:74" ht="11.1" customHeight="1" x14ac:dyDescent="0.2">
      <c r="A11" s="637" t="s">
        <v>692</v>
      </c>
      <c r="B11" s="638" t="s">
        <v>1226</v>
      </c>
      <c r="C11" s="214">
        <v>0.50994370968000002</v>
      </c>
      <c r="D11" s="214">
        <v>0.69462706897000004</v>
      </c>
      <c r="E11" s="214">
        <v>0.62165135484</v>
      </c>
      <c r="F11" s="214">
        <v>0.25171783332999997</v>
      </c>
      <c r="G11" s="214">
        <v>0.52296341935000001</v>
      </c>
      <c r="H11" s="214">
        <v>0.27518376667</v>
      </c>
      <c r="I11" s="214">
        <v>0.49541090322999998</v>
      </c>
      <c r="J11" s="214">
        <v>0.61614103226000005</v>
      </c>
      <c r="K11" s="214">
        <v>0.3833665</v>
      </c>
      <c r="L11" s="214">
        <v>0.33390354839000003</v>
      </c>
      <c r="M11" s="214">
        <v>0.4736631</v>
      </c>
      <c r="N11" s="214">
        <v>0.54471499999999995</v>
      </c>
      <c r="O11" s="214">
        <v>0.43539941934999998</v>
      </c>
      <c r="P11" s="214">
        <v>0.40637464286000002</v>
      </c>
      <c r="Q11" s="214">
        <v>0.26747803226</v>
      </c>
      <c r="R11" s="214">
        <v>0.17235173333000001</v>
      </c>
      <c r="S11" s="214">
        <v>0.18147641935</v>
      </c>
      <c r="T11" s="214">
        <v>0.26821283333000001</v>
      </c>
      <c r="U11" s="214">
        <v>0.26165522581</v>
      </c>
      <c r="V11" s="214">
        <v>0.28416535484</v>
      </c>
      <c r="W11" s="214">
        <v>0.56499416667000002</v>
      </c>
      <c r="X11" s="214">
        <v>0.17931012902999999</v>
      </c>
      <c r="Y11" s="214">
        <v>8.9723333333000005E-2</v>
      </c>
      <c r="Z11" s="214">
        <v>8.8005838710000006E-2</v>
      </c>
      <c r="AA11" s="214">
        <v>0.27535322580999999</v>
      </c>
      <c r="AB11" s="214">
        <v>0.13656892857</v>
      </c>
      <c r="AC11" s="214">
        <v>8.7134967741999997E-2</v>
      </c>
      <c r="AD11" s="214">
        <v>0.10020546667000001</v>
      </c>
      <c r="AE11" s="214">
        <v>9.0517290323000002E-2</v>
      </c>
      <c r="AF11" s="214">
        <v>0.32666273333000001</v>
      </c>
      <c r="AG11" s="214">
        <v>0.20339206452</v>
      </c>
      <c r="AH11" s="214">
        <v>5.0553451612999997E-2</v>
      </c>
      <c r="AI11" s="214">
        <v>0.19150036667000001</v>
      </c>
      <c r="AJ11" s="214">
        <v>0.22494225806000001</v>
      </c>
      <c r="AK11" s="214">
        <v>0</v>
      </c>
      <c r="AL11" s="214">
        <v>0.25842312902999998</v>
      </c>
      <c r="AM11" s="214">
        <v>0.37470693548</v>
      </c>
      <c r="AN11" s="214">
        <v>0.43579732143</v>
      </c>
      <c r="AO11" s="214">
        <v>0.47260416128999999</v>
      </c>
      <c r="AP11" s="214">
        <v>9.6095266666999996E-2</v>
      </c>
      <c r="AQ11" s="214">
        <v>5.5065516129E-2</v>
      </c>
      <c r="AR11" s="214">
        <v>8.6591433332999998E-2</v>
      </c>
      <c r="AS11" s="214">
        <v>0.23140287097000001</v>
      </c>
      <c r="AT11" s="214">
        <v>0.36146448387000002</v>
      </c>
      <c r="AU11" s="214">
        <v>0.18845123333</v>
      </c>
      <c r="AV11" s="214">
        <v>0.28027732257999999</v>
      </c>
      <c r="AW11" s="214">
        <v>0.25051279999999998</v>
      </c>
      <c r="AX11" s="214">
        <v>0.18121761289999999</v>
      </c>
      <c r="AY11" s="214">
        <v>0.38865748386999999</v>
      </c>
      <c r="AZ11" s="214">
        <v>0.33545096551999998</v>
      </c>
      <c r="BA11" s="214">
        <v>0.27637138709999998</v>
      </c>
      <c r="BB11" s="214">
        <v>0.15891150000000001</v>
      </c>
      <c r="BC11" s="214">
        <v>0.16774222581000001</v>
      </c>
      <c r="BD11" s="214">
        <v>0.25460490000000002</v>
      </c>
      <c r="BE11" s="214">
        <v>0.18622654839</v>
      </c>
      <c r="BF11" s="214">
        <v>0.26071296774000002</v>
      </c>
      <c r="BG11" s="214">
        <v>9.6082733333000006E-2</v>
      </c>
      <c r="BH11" s="214">
        <v>0.182</v>
      </c>
      <c r="BI11" s="214">
        <v>0.15049999999999999</v>
      </c>
      <c r="BJ11" s="355">
        <v>0.25</v>
      </c>
      <c r="BK11" s="355">
        <v>0.3</v>
      </c>
      <c r="BL11" s="355">
        <v>0.3</v>
      </c>
      <c r="BM11" s="355">
        <v>0.2</v>
      </c>
      <c r="BN11" s="355">
        <v>0.15890000000000001</v>
      </c>
      <c r="BO11" s="355">
        <v>0.16774193547999999</v>
      </c>
      <c r="BP11" s="355">
        <v>0.17</v>
      </c>
      <c r="BQ11" s="355">
        <v>0.18096774194000001</v>
      </c>
      <c r="BR11" s="355">
        <v>0.18</v>
      </c>
      <c r="BS11" s="355">
        <v>0.18</v>
      </c>
      <c r="BT11" s="355">
        <v>0.22</v>
      </c>
      <c r="BU11" s="355">
        <v>0.22</v>
      </c>
      <c r="BV11" s="355">
        <v>0.22</v>
      </c>
    </row>
    <row r="12" spans="1:74" ht="11.1" customHeight="1" x14ac:dyDescent="0.2">
      <c r="A12" s="637" t="s">
        <v>1227</v>
      </c>
      <c r="B12" s="638" t="s">
        <v>1228</v>
      </c>
      <c r="C12" s="214">
        <v>0.19996296774</v>
      </c>
      <c r="D12" s="214">
        <v>6.4841034483000007E-2</v>
      </c>
      <c r="E12" s="214">
        <v>8.4356419355000004E-2</v>
      </c>
      <c r="F12" s="214">
        <v>5.8753333333E-4</v>
      </c>
      <c r="G12" s="214">
        <v>9.0670387096999996E-2</v>
      </c>
      <c r="H12" s="214">
        <v>7.9956466667000001E-2</v>
      </c>
      <c r="I12" s="214">
        <v>3.9458064515999997E-4</v>
      </c>
      <c r="J12" s="214">
        <v>7.9181645161E-2</v>
      </c>
      <c r="K12" s="214">
        <v>3.9906666667000002E-4</v>
      </c>
      <c r="L12" s="214">
        <v>0.14100274194000001</v>
      </c>
      <c r="M12" s="214">
        <v>2.2159999999999999E-4</v>
      </c>
      <c r="N12" s="214">
        <v>0.17805535484000001</v>
      </c>
      <c r="O12" s="214">
        <v>4.0658064516E-4</v>
      </c>
      <c r="P12" s="214">
        <v>8.0225000000000001E-4</v>
      </c>
      <c r="Q12" s="214">
        <v>7.3367741935E-4</v>
      </c>
      <c r="R12" s="214">
        <v>7.0830000000000003E-4</v>
      </c>
      <c r="S12" s="214">
        <v>4.7232258064999999E-4</v>
      </c>
      <c r="T12" s="214">
        <v>3.8713333333E-4</v>
      </c>
      <c r="U12" s="214">
        <v>2.6319354839000002E-4</v>
      </c>
      <c r="V12" s="214">
        <v>3.0290322581000002E-4</v>
      </c>
      <c r="W12" s="214">
        <v>3.8776666667000002E-4</v>
      </c>
      <c r="X12" s="214">
        <v>5.1648387096999999E-4</v>
      </c>
      <c r="Y12" s="214">
        <v>9.1558899999999999E-2</v>
      </c>
      <c r="Z12" s="214">
        <v>8.4654838709999998E-4</v>
      </c>
      <c r="AA12" s="214">
        <v>9.5051612903E-4</v>
      </c>
      <c r="AB12" s="214">
        <v>9.6226464285999999E-2</v>
      </c>
      <c r="AC12" s="214">
        <v>9.0480645161000002E-4</v>
      </c>
      <c r="AD12" s="214">
        <v>8.4023333333000001E-4</v>
      </c>
      <c r="AE12" s="214">
        <v>6.1529806451999999E-2</v>
      </c>
      <c r="AF12" s="214">
        <v>5.5763333332999997E-4</v>
      </c>
      <c r="AG12" s="214">
        <v>9.1185483871000006E-2</v>
      </c>
      <c r="AH12" s="214">
        <v>9.2361548387000003E-2</v>
      </c>
      <c r="AI12" s="214">
        <v>9.6807433333000001E-2</v>
      </c>
      <c r="AJ12" s="214">
        <v>9.3671903225999997E-2</v>
      </c>
      <c r="AK12" s="214">
        <v>9.0260000000000004E-4</v>
      </c>
      <c r="AL12" s="214">
        <v>9.1135483870999996E-4</v>
      </c>
      <c r="AM12" s="214">
        <v>9.1344806451999994E-2</v>
      </c>
      <c r="AN12" s="214">
        <v>9.8148571429000006E-2</v>
      </c>
      <c r="AO12" s="214">
        <v>7.3132258065000005E-4</v>
      </c>
      <c r="AP12" s="214">
        <v>8.0453333332999996E-4</v>
      </c>
      <c r="AQ12" s="214">
        <v>8.9333580644999994E-2</v>
      </c>
      <c r="AR12" s="214">
        <v>9.2474266666999996E-2</v>
      </c>
      <c r="AS12" s="214">
        <v>8.9371064516000007E-2</v>
      </c>
      <c r="AT12" s="214">
        <v>8.9127967742000005E-2</v>
      </c>
      <c r="AU12" s="214">
        <v>9.2231499999999994E-2</v>
      </c>
      <c r="AV12" s="214">
        <v>8.9317741935E-2</v>
      </c>
      <c r="AW12" s="214">
        <v>9.8963933333000006E-2</v>
      </c>
      <c r="AX12" s="214">
        <v>0.10232645160999999</v>
      </c>
      <c r="AY12" s="214">
        <v>8.5219354838999997E-4</v>
      </c>
      <c r="AZ12" s="214">
        <v>0.11411737931</v>
      </c>
      <c r="BA12" s="214">
        <v>0.32509825805999998</v>
      </c>
      <c r="BB12" s="214">
        <v>0.33453966667000001</v>
      </c>
      <c r="BC12" s="214">
        <v>0.31852203225999998</v>
      </c>
      <c r="BD12" s="214">
        <v>0.54815313333000004</v>
      </c>
      <c r="BE12" s="214">
        <v>0.50770445161</v>
      </c>
      <c r="BF12" s="214">
        <v>0.86347745161</v>
      </c>
      <c r="BG12" s="214">
        <v>0.55881003333000001</v>
      </c>
      <c r="BH12" s="214">
        <v>0.2</v>
      </c>
      <c r="BI12" s="214">
        <v>1.25</v>
      </c>
      <c r="BJ12" s="355">
        <v>1.1000000000000001</v>
      </c>
      <c r="BK12" s="355">
        <v>1.1000000000000001</v>
      </c>
      <c r="BL12" s="355">
        <v>1.1000000000000001</v>
      </c>
      <c r="BM12" s="355">
        <v>1.1000000000000001</v>
      </c>
      <c r="BN12" s="355">
        <v>1.1000000000000001</v>
      </c>
      <c r="BO12" s="355">
        <v>1.39</v>
      </c>
      <c r="BP12" s="355">
        <v>1.5</v>
      </c>
      <c r="BQ12" s="355">
        <v>1.6</v>
      </c>
      <c r="BR12" s="355">
        <v>1.68</v>
      </c>
      <c r="BS12" s="355">
        <v>1.68</v>
      </c>
      <c r="BT12" s="355">
        <v>1.68</v>
      </c>
      <c r="BU12" s="355">
        <v>1.68</v>
      </c>
      <c r="BV12" s="355">
        <v>1.68</v>
      </c>
    </row>
    <row r="13" spans="1:74" ht="11.1" customHeight="1" x14ac:dyDescent="0.2">
      <c r="A13" s="637" t="s">
        <v>691</v>
      </c>
      <c r="B13" s="638" t="s">
        <v>1186</v>
      </c>
      <c r="C13" s="214">
        <v>8.5588059676999997</v>
      </c>
      <c r="D13" s="214">
        <v>8.6124895862000006</v>
      </c>
      <c r="E13" s="214">
        <v>7.9316363226000002</v>
      </c>
      <c r="F13" s="214">
        <v>7.8488747666999998</v>
      </c>
      <c r="G13" s="214">
        <v>7.8326228064999999</v>
      </c>
      <c r="H13" s="214">
        <v>8.3825362332999998</v>
      </c>
      <c r="I13" s="214">
        <v>8.5744601290000002</v>
      </c>
      <c r="J13" s="214">
        <v>8.4596737742000006</v>
      </c>
      <c r="K13" s="214">
        <v>8.2163050000000002</v>
      </c>
      <c r="L13" s="214">
        <v>7.8403500967999999</v>
      </c>
      <c r="M13" s="214">
        <v>7.3214394</v>
      </c>
      <c r="N13" s="214">
        <v>7.5864371935000001</v>
      </c>
      <c r="O13" s="214">
        <v>8.5348485483999994</v>
      </c>
      <c r="P13" s="214">
        <v>8.0534603571000005</v>
      </c>
      <c r="Q13" s="214">
        <v>7.7418909676999998</v>
      </c>
      <c r="R13" s="214">
        <v>7.1812587333</v>
      </c>
      <c r="S13" s="214">
        <v>7.3728247096999997</v>
      </c>
      <c r="T13" s="214">
        <v>7.6214635333</v>
      </c>
      <c r="U13" s="214">
        <v>7.3576560000000004</v>
      </c>
      <c r="V13" s="214">
        <v>7.3367295806000001</v>
      </c>
      <c r="W13" s="214">
        <v>7.5643589999999996</v>
      </c>
      <c r="X13" s="214">
        <v>6.9313191290000002</v>
      </c>
      <c r="Y13" s="214">
        <v>7.2000369332999998</v>
      </c>
      <c r="Z13" s="214">
        <v>8.7242761289999997</v>
      </c>
      <c r="AA13" s="214">
        <v>9.2511872580999999</v>
      </c>
      <c r="AB13" s="214">
        <v>8.6275373214000002</v>
      </c>
      <c r="AC13" s="214">
        <v>7.466380129</v>
      </c>
      <c r="AD13" s="214">
        <v>6.5877834000000002</v>
      </c>
      <c r="AE13" s="214">
        <v>6.5755219355000003</v>
      </c>
      <c r="AF13" s="214">
        <v>6.3942833666999999</v>
      </c>
      <c r="AG13" s="214">
        <v>6.2854825161000001</v>
      </c>
      <c r="AH13" s="214">
        <v>6.6118713870999999</v>
      </c>
      <c r="AI13" s="214">
        <v>6.5285301000000002</v>
      </c>
      <c r="AJ13" s="214">
        <v>6.8986341935000004</v>
      </c>
      <c r="AK13" s="214">
        <v>7.5819029000000002</v>
      </c>
      <c r="AL13" s="214">
        <v>7.9255984194</v>
      </c>
      <c r="AM13" s="214">
        <v>8.6371359999999999</v>
      </c>
      <c r="AN13" s="214">
        <v>8.6427004643000007</v>
      </c>
      <c r="AO13" s="214">
        <v>7.8253319677000004</v>
      </c>
      <c r="AP13" s="214">
        <v>6.7403003666999997</v>
      </c>
      <c r="AQ13" s="214">
        <v>6.5362186452</v>
      </c>
      <c r="AR13" s="214">
        <v>6.7885391332999996</v>
      </c>
      <c r="AS13" s="214">
        <v>6.7670561935000002</v>
      </c>
      <c r="AT13" s="214">
        <v>6.5370708387000001</v>
      </c>
      <c r="AU13" s="214">
        <v>6.7716539999999998</v>
      </c>
      <c r="AV13" s="214">
        <v>7.0185917418999999</v>
      </c>
      <c r="AW13" s="214">
        <v>7.0234679</v>
      </c>
      <c r="AX13" s="214">
        <v>7.1488211289999999</v>
      </c>
      <c r="AY13" s="214">
        <v>8.4361684193999995</v>
      </c>
      <c r="AZ13" s="214">
        <v>8.3454744482999992</v>
      </c>
      <c r="BA13" s="214">
        <v>7.4891598065</v>
      </c>
      <c r="BB13" s="214">
        <v>7.8840567332999996</v>
      </c>
      <c r="BC13" s="214">
        <v>7.8415600968000003</v>
      </c>
      <c r="BD13" s="214">
        <v>7.8076207333000003</v>
      </c>
      <c r="BE13" s="214">
        <v>8.3620493871000008</v>
      </c>
      <c r="BF13" s="214">
        <v>8.1519314839000003</v>
      </c>
      <c r="BG13" s="214">
        <v>7.8081930000000002</v>
      </c>
      <c r="BH13" s="214">
        <v>7.8417909999999997</v>
      </c>
      <c r="BI13" s="214">
        <v>6.8408740000000003</v>
      </c>
      <c r="BJ13" s="355">
        <v>8.0459250000000004</v>
      </c>
      <c r="BK13" s="355">
        <v>8.8518910000000002</v>
      </c>
      <c r="BL13" s="355">
        <v>8.6120730000000005</v>
      </c>
      <c r="BM13" s="355">
        <v>8.0558010000000007</v>
      </c>
      <c r="BN13" s="355">
        <v>7.377351</v>
      </c>
      <c r="BO13" s="355">
        <v>6.8771579999999997</v>
      </c>
      <c r="BP13" s="355">
        <v>7.2708079999999997</v>
      </c>
      <c r="BQ13" s="355">
        <v>7.4521290000000002</v>
      </c>
      <c r="BR13" s="355">
        <v>7.3525900000000002</v>
      </c>
      <c r="BS13" s="355">
        <v>6.9863970000000002</v>
      </c>
      <c r="BT13" s="355">
        <v>7.0724999999999998</v>
      </c>
      <c r="BU13" s="355">
        <v>7.308268</v>
      </c>
      <c r="BV13" s="355">
        <v>8.0238650000000007</v>
      </c>
    </row>
    <row r="14" spans="1:74" ht="11.1" customHeight="1" x14ac:dyDescent="0.2">
      <c r="A14" s="637" t="s">
        <v>1229</v>
      </c>
      <c r="B14" s="638" t="s">
        <v>1187</v>
      </c>
      <c r="C14" s="214">
        <v>4.0085609677000003</v>
      </c>
      <c r="D14" s="214">
        <v>4.4239668276000002</v>
      </c>
      <c r="E14" s="214">
        <v>4.4693357419000002</v>
      </c>
      <c r="F14" s="214">
        <v>4.1044121667000004</v>
      </c>
      <c r="G14" s="214">
        <v>4.1989647419000002</v>
      </c>
      <c r="H14" s="214">
        <v>4.0913735666999997</v>
      </c>
      <c r="I14" s="214">
        <v>3.8179092902999998</v>
      </c>
      <c r="J14" s="214">
        <v>4.4126935161</v>
      </c>
      <c r="K14" s="214">
        <v>4.5787466332999998</v>
      </c>
      <c r="L14" s="214">
        <v>4.3728580644999999</v>
      </c>
      <c r="M14" s="214">
        <v>4.7430621000000004</v>
      </c>
      <c r="N14" s="214">
        <v>4.9360584839000001</v>
      </c>
      <c r="O14" s="214">
        <v>4.9815981935</v>
      </c>
      <c r="P14" s="214">
        <v>4.7493125714</v>
      </c>
      <c r="Q14" s="214">
        <v>4.7910009031999996</v>
      </c>
      <c r="R14" s="214">
        <v>4.1916440667000003</v>
      </c>
      <c r="S14" s="214">
        <v>4.5824733226000003</v>
      </c>
      <c r="T14" s="214">
        <v>4.4598684000000004</v>
      </c>
      <c r="U14" s="214">
        <v>4.1485127419000003</v>
      </c>
      <c r="V14" s="214">
        <v>4.2036948064999997</v>
      </c>
      <c r="W14" s="214">
        <v>4.0803270332999997</v>
      </c>
      <c r="X14" s="214">
        <v>3.9480509032</v>
      </c>
      <c r="Y14" s="214">
        <v>3.6978483667000002</v>
      </c>
      <c r="Z14" s="214">
        <v>3.7839705484000001</v>
      </c>
      <c r="AA14" s="214">
        <v>4.3476615483999996</v>
      </c>
      <c r="AB14" s="214">
        <v>4.8519771070999997</v>
      </c>
      <c r="AC14" s="214">
        <v>4.8219328709999996</v>
      </c>
      <c r="AD14" s="214">
        <v>4.0634287667000004</v>
      </c>
      <c r="AE14" s="214">
        <v>3.6192752903000001</v>
      </c>
      <c r="AF14" s="214">
        <v>3.9949061666999999</v>
      </c>
      <c r="AG14" s="214">
        <v>4.0152870644999998</v>
      </c>
      <c r="AH14" s="214">
        <v>3.6294406128999999</v>
      </c>
      <c r="AI14" s="214">
        <v>3.8995690000000001</v>
      </c>
      <c r="AJ14" s="214">
        <v>3.6182256451999999</v>
      </c>
      <c r="AK14" s="214">
        <v>4.0278137999999997</v>
      </c>
      <c r="AL14" s="214">
        <v>4.4178671935000002</v>
      </c>
      <c r="AM14" s="214">
        <v>4.5706498064999996</v>
      </c>
      <c r="AN14" s="214">
        <v>5.0788049642999997</v>
      </c>
      <c r="AO14" s="214">
        <v>5.2885353225999996</v>
      </c>
      <c r="AP14" s="214">
        <v>4.3434550666999998</v>
      </c>
      <c r="AQ14" s="214">
        <v>4.2420925160999996</v>
      </c>
      <c r="AR14" s="214">
        <v>4.5135048332999999</v>
      </c>
      <c r="AS14" s="214">
        <v>4.5499740644999997</v>
      </c>
      <c r="AT14" s="214">
        <v>4.5845694194000002</v>
      </c>
      <c r="AU14" s="214">
        <v>5.3268550000000001</v>
      </c>
      <c r="AV14" s="214">
        <v>5.0241462258</v>
      </c>
      <c r="AW14" s="214">
        <v>5.0923354666999998</v>
      </c>
      <c r="AX14" s="214">
        <v>5.1155458387000001</v>
      </c>
      <c r="AY14" s="214">
        <v>5.435301129</v>
      </c>
      <c r="AZ14" s="214">
        <v>5.4981893102999999</v>
      </c>
      <c r="BA14" s="214">
        <v>5.9624773547999999</v>
      </c>
      <c r="BB14" s="214">
        <v>5.5188289667000001</v>
      </c>
      <c r="BC14" s="214">
        <v>5.6781465806</v>
      </c>
      <c r="BD14" s="214">
        <v>5.4767517666999996</v>
      </c>
      <c r="BE14" s="214">
        <v>5.4805444194000001</v>
      </c>
      <c r="BF14" s="214">
        <v>5.9763050968</v>
      </c>
      <c r="BG14" s="214">
        <v>6.1819454667000002</v>
      </c>
      <c r="BH14" s="214">
        <v>5.7897639999999999</v>
      </c>
      <c r="BI14" s="214">
        <v>5.9181980000000003</v>
      </c>
      <c r="BJ14" s="355">
        <v>5.964289</v>
      </c>
      <c r="BK14" s="355">
        <v>6.2280990000000003</v>
      </c>
      <c r="BL14" s="355">
        <v>6.410107</v>
      </c>
      <c r="BM14" s="355">
        <v>6.4635720000000001</v>
      </c>
      <c r="BN14" s="355">
        <v>6.2004219999999997</v>
      </c>
      <c r="BO14" s="355">
        <v>5.9466450000000002</v>
      </c>
      <c r="BP14" s="355">
        <v>5.8527990000000001</v>
      </c>
      <c r="BQ14" s="355">
        <v>5.7471779999999999</v>
      </c>
      <c r="BR14" s="355">
        <v>5.7854419999999998</v>
      </c>
      <c r="BS14" s="355">
        <v>5.8799149999999996</v>
      </c>
      <c r="BT14" s="355">
        <v>6.0399839999999996</v>
      </c>
      <c r="BU14" s="355">
        <v>6.0710829999999998</v>
      </c>
      <c r="BV14" s="355">
        <v>6.1657229999999998</v>
      </c>
    </row>
    <row r="15" spans="1:74" ht="11.1" customHeight="1" x14ac:dyDescent="0.2">
      <c r="A15" s="76" t="s">
        <v>693</v>
      </c>
      <c r="B15" s="185" t="s">
        <v>577</v>
      </c>
      <c r="C15" s="214">
        <v>0.16851612902999999</v>
      </c>
      <c r="D15" s="214">
        <v>0.16524137930999999</v>
      </c>
      <c r="E15" s="214">
        <v>0.16587096774000001</v>
      </c>
      <c r="F15" s="214">
        <v>0.16539999999999999</v>
      </c>
      <c r="G15" s="214">
        <v>0.16606451613000001</v>
      </c>
      <c r="H15" s="214">
        <v>0.16503333333</v>
      </c>
      <c r="I15" s="214">
        <v>0.16929032258000001</v>
      </c>
      <c r="J15" s="214">
        <v>0.16845161289999999</v>
      </c>
      <c r="K15" s="214">
        <v>0.16943333332999999</v>
      </c>
      <c r="L15" s="214">
        <v>0.16977419355000001</v>
      </c>
      <c r="M15" s="214">
        <v>0.17003333333000001</v>
      </c>
      <c r="N15" s="214">
        <v>0.16851612902999999</v>
      </c>
      <c r="O15" s="214">
        <v>0.14732258065000001</v>
      </c>
      <c r="P15" s="214">
        <v>0.14774999999999999</v>
      </c>
      <c r="Q15" s="214">
        <v>0.14735483870999999</v>
      </c>
      <c r="R15" s="214">
        <v>0.14926666666999999</v>
      </c>
      <c r="S15" s="214">
        <v>0.14874193548</v>
      </c>
      <c r="T15" s="214">
        <v>0.14853333332999999</v>
      </c>
      <c r="U15" s="214">
        <v>0.1514516129</v>
      </c>
      <c r="V15" s="214">
        <v>0.15112903225999999</v>
      </c>
      <c r="W15" s="214">
        <v>0.15073333333</v>
      </c>
      <c r="X15" s="214">
        <v>0.15119354838999999</v>
      </c>
      <c r="Y15" s="214">
        <v>0.15273333333</v>
      </c>
      <c r="Z15" s="214">
        <v>0.15019354838999999</v>
      </c>
      <c r="AA15" s="214">
        <v>0.15383870967999999</v>
      </c>
      <c r="AB15" s="214">
        <v>0.15746428571000001</v>
      </c>
      <c r="AC15" s="214">
        <v>0.15861290322999999</v>
      </c>
      <c r="AD15" s="214">
        <v>0.16250000000000001</v>
      </c>
      <c r="AE15" s="214">
        <v>0.16161290322999999</v>
      </c>
      <c r="AF15" s="214">
        <v>0.16243333333000001</v>
      </c>
      <c r="AG15" s="214">
        <v>0.16590322581</v>
      </c>
      <c r="AH15" s="214">
        <v>0.16680645160999999</v>
      </c>
      <c r="AI15" s="214">
        <v>0.16673333333000001</v>
      </c>
      <c r="AJ15" s="214">
        <v>0.16838709676999999</v>
      </c>
      <c r="AK15" s="214">
        <v>0.16733333333</v>
      </c>
      <c r="AL15" s="214">
        <v>0.16861290323</v>
      </c>
      <c r="AM15" s="214">
        <v>0.15725806451999999</v>
      </c>
      <c r="AN15" s="214">
        <v>0.15964285714000001</v>
      </c>
      <c r="AO15" s="214">
        <v>0.16041935484</v>
      </c>
      <c r="AP15" s="214">
        <v>0.16250000000000001</v>
      </c>
      <c r="AQ15" s="214">
        <v>0.16074193547999999</v>
      </c>
      <c r="AR15" s="214">
        <v>0.16096666667000001</v>
      </c>
      <c r="AS15" s="214">
        <v>0.16096774193999999</v>
      </c>
      <c r="AT15" s="214">
        <v>0.16087096774000001</v>
      </c>
      <c r="AU15" s="214">
        <v>0.16243333333000001</v>
      </c>
      <c r="AV15" s="214">
        <v>0.1605483871</v>
      </c>
      <c r="AW15" s="214">
        <v>0.16053333333</v>
      </c>
      <c r="AX15" s="214">
        <v>0.16035483871</v>
      </c>
      <c r="AY15" s="214">
        <v>0.16577419355</v>
      </c>
      <c r="AZ15" s="214">
        <v>0.185</v>
      </c>
      <c r="BA15" s="214">
        <v>0.16196774193999999</v>
      </c>
      <c r="BB15" s="214">
        <v>0.16673333333000001</v>
      </c>
      <c r="BC15" s="214">
        <v>0.15677419355</v>
      </c>
      <c r="BD15" s="214">
        <v>8.0233333333000006E-2</v>
      </c>
      <c r="BE15" s="214">
        <v>0.14929032258</v>
      </c>
      <c r="BF15" s="214">
        <v>0.16674193547999999</v>
      </c>
      <c r="BG15" s="214">
        <v>0.1825</v>
      </c>
      <c r="BH15" s="214">
        <v>0.15472549999999999</v>
      </c>
      <c r="BI15" s="214">
        <v>0.15562039999999999</v>
      </c>
      <c r="BJ15" s="355">
        <v>0.156225</v>
      </c>
      <c r="BK15" s="355">
        <v>0.15696389999999999</v>
      </c>
      <c r="BL15" s="355">
        <v>0.15829209999999999</v>
      </c>
      <c r="BM15" s="355">
        <v>0.15965190000000001</v>
      </c>
      <c r="BN15" s="355">
        <v>0.16043979999999999</v>
      </c>
      <c r="BO15" s="355">
        <v>0.16106680000000001</v>
      </c>
      <c r="BP15" s="355">
        <v>0.16156019999999999</v>
      </c>
      <c r="BQ15" s="355">
        <v>0.1622345</v>
      </c>
      <c r="BR15" s="355">
        <v>0.16308790000000001</v>
      </c>
      <c r="BS15" s="355">
        <v>0.16333710000000001</v>
      </c>
      <c r="BT15" s="355">
        <v>0.1638608</v>
      </c>
      <c r="BU15" s="355">
        <v>0.16456080000000001</v>
      </c>
      <c r="BV15" s="355">
        <v>0.1653414</v>
      </c>
    </row>
    <row r="16" spans="1:74" ht="11.1" customHeight="1" x14ac:dyDescent="0.2">
      <c r="A16" s="76" t="s">
        <v>19</v>
      </c>
      <c r="B16" s="185" t="s">
        <v>578</v>
      </c>
      <c r="C16" s="214">
        <v>17.846354839</v>
      </c>
      <c r="D16" s="214">
        <v>16.098931034</v>
      </c>
      <c r="E16" s="214">
        <v>-1.2192258064999999</v>
      </c>
      <c r="F16" s="214">
        <v>-4.6859000000000002</v>
      </c>
      <c r="G16" s="214">
        <v>-9.3036774193999996</v>
      </c>
      <c r="H16" s="214">
        <v>-7.8666999999999998</v>
      </c>
      <c r="I16" s="214">
        <v>-4.4331290323000001</v>
      </c>
      <c r="J16" s="214">
        <v>-5.4639354839000003</v>
      </c>
      <c r="K16" s="214">
        <v>-9.8209999999999997</v>
      </c>
      <c r="L16" s="214">
        <v>-7.9251612903000002</v>
      </c>
      <c r="M16" s="214">
        <v>4.3117333333000003</v>
      </c>
      <c r="N16" s="214">
        <v>12.63483871</v>
      </c>
      <c r="O16" s="214">
        <v>23.617161289999999</v>
      </c>
      <c r="P16" s="214">
        <v>21.884035713999999</v>
      </c>
      <c r="Q16" s="214">
        <v>12.471193548</v>
      </c>
      <c r="R16" s="214">
        <v>-4.7027000000000001</v>
      </c>
      <c r="S16" s="214">
        <v>-13.747354839</v>
      </c>
      <c r="T16" s="214">
        <v>-12.624766666999999</v>
      </c>
      <c r="U16" s="214">
        <v>-9.0498064516000003</v>
      </c>
      <c r="V16" s="214">
        <v>-8.9631612903000004</v>
      </c>
      <c r="W16" s="214">
        <v>-12.0365</v>
      </c>
      <c r="X16" s="214">
        <v>-8.4169999999999998</v>
      </c>
      <c r="Y16" s="214">
        <v>7.1941333332999999</v>
      </c>
      <c r="Z16" s="214">
        <v>23.395483871</v>
      </c>
      <c r="AA16" s="214">
        <v>31.990225806000002</v>
      </c>
      <c r="AB16" s="214">
        <v>26.610499999999998</v>
      </c>
      <c r="AC16" s="214">
        <v>11.721548387</v>
      </c>
      <c r="AD16" s="214">
        <v>-7.4661333333000002</v>
      </c>
      <c r="AE16" s="214">
        <v>-15.753387096999999</v>
      </c>
      <c r="AF16" s="214">
        <v>-15.763233333000001</v>
      </c>
      <c r="AG16" s="214">
        <v>-13.189806451999999</v>
      </c>
      <c r="AH16" s="214">
        <v>-12.340483871</v>
      </c>
      <c r="AI16" s="214">
        <v>-14.367566667</v>
      </c>
      <c r="AJ16" s="214">
        <v>-13.208516128999999</v>
      </c>
      <c r="AK16" s="214">
        <v>5.6120000000000001</v>
      </c>
      <c r="AL16" s="214">
        <v>9.5203225806000003</v>
      </c>
      <c r="AM16" s="214">
        <v>23.562290322999999</v>
      </c>
      <c r="AN16" s="214">
        <v>26.487214286</v>
      </c>
      <c r="AO16" s="214">
        <v>6.2290322581000002</v>
      </c>
      <c r="AP16" s="214">
        <v>-10.712933333000001</v>
      </c>
      <c r="AQ16" s="214">
        <v>-16.026612903</v>
      </c>
      <c r="AR16" s="214">
        <v>-12.126366666999999</v>
      </c>
      <c r="AS16" s="214">
        <v>-9.0924516128999997</v>
      </c>
      <c r="AT16" s="214">
        <v>-9.9779677419000006</v>
      </c>
      <c r="AU16" s="214">
        <v>-12.4421</v>
      </c>
      <c r="AV16" s="214">
        <v>-10.604387097</v>
      </c>
      <c r="AW16" s="214">
        <v>0.42716666666999997</v>
      </c>
      <c r="AX16" s="214">
        <v>8.5485483871000003</v>
      </c>
      <c r="AY16" s="214">
        <v>23.473483870999999</v>
      </c>
      <c r="AZ16" s="214">
        <v>13.916965517</v>
      </c>
      <c r="BA16" s="214">
        <v>1.9040967741999999</v>
      </c>
      <c r="BB16" s="214">
        <v>-5.4027333332999996</v>
      </c>
      <c r="BC16" s="214">
        <v>-10.42816129</v>
      </c>
      <c r="BD16" s="214">
        <v>-7.4482666667000004</v>
      </c>
      <c r="BE16" s="214">
        <v>-4.2789354838999998</v>
      </c>
      <c r="BF16" s="214">
        <v>-4.0141612902999997</v>
      </c>
      <c r="BG16" s="214">
        <v>-8.7739999999999991</v>
      </c>
      <c r="BH16" s="214">
        <v>-9.8377050691000001</v>
      </c>
      <c r="BI16" s="214">
        <v>1.2806571429</v>
      </c>
      <c r="BJ16" s="355">
        <v>16.346299999999999</v>
      </c>
      <c r="BK16" s="355">
        <v>24.44013</v>
      </c>
      <c r="BL16" s="355">
        <v>21.05658</v>
      </c>
      <c r="BM16" s="355">
        <v>5.9144059999999996</v>
      </c>
      <c r="BN16" s="355">
        <v>-6.3042309999999997</v>
      </c>
      <c r="BO16" s="355">
        <v>-11.47528</v>
      </c>
      <c r="BP16" s="355">
        <v>-10.42558</v>
      </c>
      <c r="BQ16" s="355">
        <v>-7.2025119999999996</v>
      </c>
      <c r="BR16" s="355">
        <v>-7.070818</v>
      </c>
      <c r="BS16" s="355">
        <v>-11.471719999999999</v>
      </c>
      <c r="BT16" s="355">
        <v>-10.03195</v>
      </c>
      <c r="BU16" s="355">
        <v>2.3192750000000002</v>
      </c>
      <c r="BV16" s="355">
        <v>14.83915</v>
      </c>
    </row>
    <row r="17" spans="1:74" ht="11.1" customHeight="1" x14ac:dyDescent="0.2">
      <c r="A17" s="71" t="s">
        <v>992</v>
      </c>
      <c r="B17" s="185" t="s">
        <v>580</v>
      </c>
      <c r="C17" s="214">
        <v>88.883741870999998</v>
      </c>
      <c r="D17" s="214">
        <v>85.800205344999995</v>
      </c>
      <c r="E17" s="214">
        <v>67.912176161000005</v>
      </c>
      <c r="F17" s="214">
        <v>64.256326232999996</v>
      </c>
      <c r="G17" s="214">
        <v>59.976241418999997</v>
      </c>
      <c r="H17" s="214">
        <v>61.419889967000003</v>
      </c>
      <c r="I17" s="214">
        <v>67.293373613</v>
      </c>
      <c r="J17" s="214">
        <v>65.267746097</v>
      </c>
      <c r="K17" s="214">
        <v>60.727159133000001</v>
      </c>
      <c r="L17" s="214">
        <v>62.406586386999997</v>
      </c>
      <c r="M17" s="214">
        <v>74.1308188</v>
      </c>
      <c r="N17" s="214">
        <v>81.827231902999998</v>
      </c>
      <c r="O17" s="214">
        <v>93.011146418999999</v>
      </c>
      <c r="P17" s="214">
        <v>91.190113036</v>
      </c>
      <c r="Q17" s="214">
        <v>81.108537644999998</v>
      </c>
      <c r="R17" s="214">
        <v>64.722858099999996</v>
      </c>
      <c r="S17" s="214">
        <v>55.261871612999997</v>
      </c>
      <c r="T17" s="214">
        <v>56.745320833000001</v>
      </c>
      <c r="U17" s="214">
        <v>61.663470773999997</v>
      </c>
      <c r="V17" s="214">
        <v>61.551768193999997</v>
      </c>
      <c r="W17" s="214">
        <v>58.935705032999998</v>
      </c>
      <c r="X17" s="214">
        <v>61.871319935000002</v>
      </c>
      <c r="Y17" s="214">
        <v>78.508353</v>
      </c>
      <c r="Z17" s="214">
        <v>95.098819710000001</v>
      </c>
      <c r="AA17" s="214">
        <v>104.10381116000001</v>
      </c>
      <c r="AB17" s="214">
        <v>98.946986820999996</v>
      </c>
      <c r="AC17" s="214">
        <v>83.468186000000003</v>
      </c>
      <c r="AD17" s="214">
        <v>65.861926199999999</v>
      </c>
      <c r="AE17" s="214">
        <v>57.553696871</v>
      </c>
      <c r="AF17" s="214">
        <v>57.647758832999997</v>
      </c>
      <c r="AG17" s="214">
        <v>61.380931128999997</v>
      </c>
      <c r="AH17" s="214">
        <v>63.181520806000002</v>
      </c>
      <c r="AI17" s="214">
        <v>60.911871767000001</v>
      </c>
      <c r="AJ17" s="214">
        <v>63.478780258</v>
      </c>
      <c r="AK17" s="214">
        <v>81.971976366999996</v>
      </c>
      <c r="AL17" s="214">
        <v>86.656686386999993</v>
      </c>
      <c r="AM17" s="214">
        <v>100.66607206</v>
      </c>
      <c r="AN17" s="214">
        <v>104.2449805</v>
      </c>
      <c r="AO17" s="214">
        <v>83.449341774000004</v>
      </c>
      <c r="AP17" s="214">
        <v>66.960274900000002</v>
      </c>
      <c r="AQ17" s="214">
        <v>60.599202902999998</v>
      </c>
      <c r="AR17" s="214">
        <v>64.602872766999994</v>
      </c>
      <c r="AS17" s="214">
        <v>67.739033418999995</v>
      </c>
      <c r="AT17" s="214">
        <v>66.666215805999997</v>
      </c>
      <c r="AU17" s="214">
        <v>64.237211400000007</v>
      </c>
      <c r="AV17" s="214">
        <v>65.859207773999998</v>
      </c>
      <c r="AW17" s="214">
        <v>76.771539067000006</v>
      </c>
      <c r="AX17" s="214">
        <v>84.843140968</v>
      </c>
      <c r="AY17" s="214">
        <v>100.42503696999999</v>
      </c>
      <c r="AZ17" s="214">
        <v>91.790397585999997</v>
      </c>
      <c r="BA17" s="214">
        <v>76.892530226000005</v>
      </c>
      <c r="BB17" s="214">
        <v>69.891410167000004</v>
      </c>
      <c r="BC17" s="214">
        <v>64.330016225999998</v>
      </c>
      <c r="BD17" s="214">
        <v>66.269737800000001</v>
      </c>
      <c r="BE17" s="214">
        <v>69.807550387000006</v>
      </c>
      <c r="BF17" s="214">
        <v>70.055612065000005</v>
      </c>
      <c r="BG17" s="214">
        <v>64.550243199999997</v>
      </c>
      <c r="BH17" s="214">
        <v>63.917527431000003</v>
      </c>
      <c r="BI17" s="214">
        <v>73.239943143000005</v>
      </c>
      <c r="BJ17" s="355">
        <v>89.994320000000002</v>
      </c>
      <c r="BK17" s="355">
        <v>99.022800000000004</v>
      </c>
      <c r="BL17" s="355">
        <v>95.833110000000005</v>
      </c>
      <c r="BM17" s="355">
        <v>80.611509999999996</v>
      </c>
      <c r="BN17" s="355">
        <v>68.301699999999997</v>
      </c>
      <c r="BO17" s="355">
        <v>62.893700000000003</v>
      </c>
      <c r="BP17" s="355">
        <v>64.551869999999994</v>
      </c>
      <c r="BQ17" s="355">
        <v>68.285430000000005</v>
      </c>
      <c r="BR17" s="355">
        <v>68.593919999999997</v>
      </c>
      <c r="BS17" s="355">
        <v>63.847880000000004</v>
      </c>
      <c r="BT17" s="355">
        <v>65.496440000000007</v>
      </c>
      <c r="BU17" s="355">
        <v>78.376810000000006</v>
      </c>
      <c r="BV17" s="355">
        <v>91.879490000000004</v>
      </c>
    </row>
    <row r="18" spans="1:74" ht="11.1" customHeight="1" x14ac:dyDescent="0.2">
      <c r="A18" s="76" t="s">
        <v>695</v>
      </c>
      <c r="B18" s="185" t="s">
        <v>146</v>
      </c>
      <c r="C18" s="214">
        <v>2.5179579354999999E-2</v>
      </c>
      <c r="D18" s="214">
        <v>0.42917289172</v>
      </c>
      <c r="E18" s="214">
        <v>0.72519809322999995</v>
      </c>
      <c r="F18" s="214">
        <v>0.84590326332999999</v>
      </c>
      <c r="G18" s="214">
        <v>0.46997464386999999</v>
      </c>
      <c r="H18" s="214">
        <v>0.85857480333000002</v>
      </c>
      <c r="I18" s="214">
        <v>-0.52660522968000001</v>
      </c>
      <c r="J18" s="214">
        <v>-0.46734500419000002</v>
      </c>
      <c r="K18" s="214">
        <v>-0.48694419667</v>
      </c>
      <c r="L18" s="214">
        <v>-1.0813375765</v>
      </c>
      <c r="M18" s="214">
        <v>-1.8695107033</v>
      </c>
      <c r="N18" s="214">
        <v>-1.0560972945</v>
      </c>
      <c r="O18" s="214">
        <v>-0.14716710128999999</v>
      </c>
      <c r="P18" s="214">
        <v>0.49390096570999997</v>
      </c>
      <c r="Q18" s="214">
        <v>0.21746864290000001</v>
      </c>
      <c r="R18" s="214">
        <v>0.85901939999999999</v>
      </c>
      <c r="S18" s="214">
        <v>1.2692539403</v>
      </c>
      <c r="T18" s="214">
        <v>1.3518494967000001</v>
      </c>
      <c r="U18" s="214">
        <v>0.47608460871000002</v>
      </c>
      <c r="V18" s="214">
        <v>0.62169852064999997</v>
      </c>
      <c r="W18" s="214">
        <v>-3.6702403332999997E-2</v>
      </c>
      <c r="X18" s="214">
        <v>-1.6532794806</v>
      </c>
      <c r="Y18" s="214">
        <v>-1.2781110033</v>
      </c>
      <c r="Z18" s="214">
        <v>-0.87872257934999998</v>
      </c>
      <c r="AA18" s="214">
        <v>-0.74490835</v>
      </c>
      <c r="AB18" s="214">
        <v>-1.0456669686</v>
      </c>
      <c r="AC18" s="214">
        <v>-0.95571819419000004</v>
      </c>
      <c r="AD18" s="214">
        <v>-0.47276036666999999</v>
      </c>
      <c r="AE18" s="214">
        <v>0.84047276999999998</v>
      </c>
      <c r="AF18" s="214">
        <v>0.53045479666999995</v>
      </c>
      <c r="AG18" s="214">
        <v>-0.70306397194000003</v>
      </c>
      <c r="AH18" s="214">
        <v>-0.82482405999999997</v>
      </c>
      <c r="AI18" s="214">
        <v>-0.60227887000000002</v>
      </c>
      <c r="AJ18" s="214">
        <v>-1.7753054471</v>
      </c>
      <c r="AK18" s="214">
        <v>-3.3880784632999998</v>
      </c>
      <c r="AL18" s="214">
        <v>-0.23210367484</v>
      </c>
      <c r="AM18" s="214">
        <v>-0.25603887091999999</v>
      </c>
      <c r="AN18" s="214">
        <v>0.19927814284000001</v>
      </c>
      <c r="AO18" s="214">
        <v>0.15530267742000001</v>
      </c>
      <c r="AP18" s="214">
        <v>-7.9422333000000005E-3</v>
      </c>
      <c r="AQ18" s="214">
        <v>-0.62146970964000003</v>
      </c>
      <c r="AR18" s="214">
        <v>-1.2201501333</v>
      </c>
      <c r="AS18" s="214">
        <v>-1.0091294516</v>
      </c>
      <c r="AT18" s="214">
        <v>-0.43345193552</v>
      </c>
      <c r="AU18" s="214">
        <v>-0.82024980003000003</v>
      </c>
      <c r="AV18" s="214">
        <v>-1.7326024193</v>
      </c>
      <c r="AW18" s="214">
        <v>-1.7762773000000001</v>
      </c>
      <c r="AX18" s="214">
        <v>-1.3548716452</v>
      </c>
      <c r="AY18" s="214">
        <v>-0.38510058065000002</v>
      </c>
      <c r="AZ18" s="214">
        <v>-1.5899965517E-2</v>
      </c>
      <c r="BA18" s="214">
        <v>-0.64107832257999997</v>
      </c>
      <c r="BB18" s="214">
        <v>-8.2053600000000004E-2</v>
      </c>
      <c r="BC18" s="214">
        <v>-0.57705448387000002</v>
      </c>
      <c r="BD18" s="214">
        <v>0.70809183333000003</v>
      </c>
      <c r="BE18" s="214">
        <v>0.98339980645000002</v>
      </c>
      <c r="BF18" s="214">
        <v>1.4898159355</v>
      </c>
      <c r="BG18" s="214">
        <v>0.69347776667000005</v>
      </c>
      <c r="BH18" s="214">
        <v>-0.49339913087999998</v>
      </c>
      <c r="BI18" s="214">
        <v>-1.3773328429</v>
      </c>
      <c r="BJ18" s="355">
        <v>1.3224370000000001</v>
      </c>
      <c r="BK18" s="355">
        <v>0.93027029999999999</v>
      </c>
      <c r="BL18" s="355">
        <v>-1.0163439999999999</v>
      </c>
      <c r="BM18" s="355">
        <v>0.1023707</v>
      </c>
      <c r="BN18" s="355">
        <v>0.49448140000000002</v>
      </c>
      <c r="BO18" s="355">
        <v>0.40643489999999999</v>
      </c>
      <c r="BP18" s="355">
        <v>0.96994449999999999</v>
      </c>
      <c r="BQ18" s="355">
        <v>1.0536430000000001</v>
      </c>
      <c r="BR18" s="355">
        <v>1.2383439999999999</v>
      </c>
      <c r="BS18" s="355">
        <v>0.55133549999999998</v>
      </c>
      <c r="BT18" s="355">
        <v>0.44169940000000002</v>
      </c>
      <c r="BU18" s="355">
        <v>-1.270915</v>
      </c>
      <c r="BV18" s="355">
        <v>0.80945429999999996</v>
      </c>
    </row>
    <row r="19" spans="1:74" ht="11.1" customHeight="1" x14ac:dyDescent="0.2">
      <c r="A19" s="77" t="s">
        <v>993</v>
      </c>
      <c r="B19" s="185" t="s">
        <v>579</v>
      </c>
      <c r="C19" s="214">
        <v>88.908921449999994</v>
      </c>
      <c r="D19" s="214">
        <v>86.229378237000006</v>
      </c>
      <c r="E19" s="214">
        <v>68.637374254999997</v>
      </c>
      <c r="F19" s="214">
        <v>65.102229496999996</v>
      </c>
      <c r="G19" s="214">
        <v>60.446216063000001</v>
      </c>
      <c r="H19" s="214">
        <v>62.278464769999999</v>
      </c>
      <c r="I19" s="214">
        <v>66.766768382999999</v>
      </c>
      <c r="J19" s="214">
        <v>64.800401093000005</v>
      </c>
      <c r="K19" s="214">
        <v>60.240214936999998</v>
      </c>
      <c r="L19" s="214">
        <v>61.325248811000002</v>
      </c>
      <c r="M19" s="214">
        <v>72.261308096999997</v>
      </c>
      <c r="N19" s="214">
        <v>80.771134609000001</v>
      </c>
      <c r="O19" s="214">
        <v>92.863979318000005</v>
      </c>
      <c r="P19" s="214">
        <v>91.684014000999994</v>
      </c>
      <c r="Q19" s="214">
        <v>81.326006288000002</v>
      </c>
      <c r="R19" s="214">
        <v>65.581877500000004</v>
      </c>
      <c r="S19" s="214">
        <v>56.531125553000003</v>
      </c>
      <c r="T19" s="214">
        <v>58.097170329999997</v>
      </c>
      <c r="U19" s="214">
        <v>62.139555383000001</v>
      </c>
      <c r="V19" s="214">
        <v>62.173466714</v>
      </c>
      <c r="W19" s="214">
        <v>58.899002629999998</v>
      </c>
      <c r="X19" s="214">
        <v>60.218040455000001</v>
      </c>
      <c r="Y19" s="214">
        <v>77.230241996999993</v>
      </c>
      <c r="Z19" s="214">
        <v>94.220097129999999</v>
      </c>
      <c r="AA19" s="214">
        <v>103.35890281</v>
      </c>
      <c r="AB19" s="214">
        <v>97.901319853000004</v>
      </c>
      <c r="AC19" s="214">
        <v>82.512467806000004</v>
      </c>
      <c r="AD19" s="214">
        <v>65.389165833000007</v>
      </c>
      <c r="AE19" s="214">
        <v>58.394169640999998</v>
      </c>
      <c r="AF19" s="214">
        <v>58.178213630000002</v>
      </c>
      <c r="AG19" s="214">
        <v>60.677867157000001</v>
      </c>
      <c r="AH19" s="214">
        <v>62.356696745999997</v>
      </c>
      <c r="AI19" s="214">
        <v>60.309592897000002</v>
      </c>
      <c r="AJ19" s="214">
        <v>61.703474811</v>
      </c>
      <c r="AK19" s="214">
        <v>78.583897902999993</v>
      </c>
      <c r="AL19" s="214">
        <v>86.424582712000003</v>
      </c>
      <c r="AM19" s="214">
        <v>100.41003318999999</v>
      </c>
      <c r="AN19" s="214">
        <v>104.44425864</v>
      </c>
      <c r="AO19" s="214">
        <v>83.604644452000002</v>
      </c>
      <c r="AP19" s="214">
        <v>66.952332666999993</v>
      </c>
      <c r="AQ19" s="214">
        <v>59.977733194000002</v>
      </c>
      <c r="AR19" s="214">
        <v>63.382722633</v>
      </c>
      <c r="AS19" s="214">
        <v>66.729903968000002</v>
      </c>
      <c r="AT19" s="214">
        <v>66.232763871000003</v>
      </c>
      <c r="AU19" s="214">
        <v>63.4169616</v>
      </c>
      <c r="AV19" s="214">
        <v>64.126605354999995</v>
      </c>
      <c r="AW19" s="214">
        <v>74.995261767000002</v>
      </c>
      <c r="AX19" s="214">
        <v>83.488269322999997</v>
      </c>
      <c r="AY19" s="214">
        <v>100.03993638999999</v>
      </c>
      <c r="AZ19" s="214">
        <v>91.774497620999995</v>
      </c>
      <c r="BA19" s="214">
        <v>76.251451903000003</v>
      </c>
      <c r="BB19" s="214">
        <v>69.809356566999995</v>
      </c>
      <c r="BC19" s="214">
        <v>63.752961741999997</v>
      </c>
      <c r="BD19" s="214">
        <v>66.977829632999999</v>
      </c>
      <c r="BE19" s="214">
        <v>70.790950194000004</v>
      </c>
      <c r="BF19" s="214">
        <v>71.545428000000001</v>
      </c>
      <c r="BG19" s="214">
        <v>65.243720967000002</v>
      </c>
      <c r="BH19" s="214">
        <v>63.4241283</v>
      </c>
      <c r="BI19" s="214">
        <v>71.8626103</v>
      </c>
      <c r="BJ19" s="355">
        <v>91.316760000000002</v>
      </c>
      <c r="BK19" s="355">
        <v>99.953069999999997</v>
      </c>
      <c r="BL19" s="355">
        <v>94.816770000000005</v>
      </c>
      <c r="BM19" s="355">
        <v>80.713890000000006</v>
      </c>
      <c r="BN19" s="355">
        <v>68.796180000000007</v>
      </c>
      <c r="BO19" s="355">
        <v>63.300139999999999</v>
      </c>
      <c r="BP19" s="355">
        <v>65.521820000000005</v>
      </c>
      <c r="BQ19" s="355">
        <v>69.339070000000007</v>
      </c>
      <c r="BR19" s="355">
        <v>69.832260000000005</v>
      </c>
      <c r="BS19" s="355">
        <v>64.39922</v>
      </c>
      <c r="BT19" s="355">
        <v>65.938140000000004</v>
      </c>
      <c r="BU19" s="355">
        <v>77.105900000000005</v>
      </c>
      <c r="BV19" s="355">
        <v>92.688940000000002</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214"/>
      <c r="BD20" s="214"/>
      <c r="BE20" s="214"/>
      <c r="BF20" s="214"/>
      <c r="BG20" s="214"/>
      <c r="BH20" s="214"/>
      <c r="BI20" s="214"/>
      <c r="BJ20" s="355"/>
      <c r="BK20" s="355"/>
      <c r="BL20" s="355"/>
      <c r="BM20" s="355"/>
      <c r="BN20" s="355"/>
      <c r="BO20" s="355"/>
      <c r="BP20" s="355"/>
      <c r="BQ20" s="355"/>
      <c r="BR20" s="355"/>
      <c r="BS20" s="355"/>
      <c r="BT20" s="355"/>
      <c r="BU20" s="355"/>
      <c r="BV20" s="355"/>
    </row>
    <row r="21" spans="1:74" ht="11.1" customHeight="1" x14ac:dyDescent="0.2">
      <c r="A21" s="71"/>
      <c r="B21" s="78" t="s">
        <v>1001</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229"/>
      <c r="BD21" s="229"/>
      <c r="BE21" s="229"/>
      <c r="BF21" s="229"/>
      <c r="BG21" s="229"/>
      <c r="BH21" s="229"/>
      <c r="BI21" s="229"/>
      <c r="BJ21" s="393"/>
      <c r="BK21" s="393"/>
      <c r="BL21" s="393"/>
      <c r="BM21" s="393"/>
      <c r="BN21" s="393"/>
      <c r="BO21" s="393"/>
      <c r="BP21" s="393"/>
      <c r="BQ21" s="393"/>
      <c r="BR21" s="393"/>
      <c r="BS21" s="393"/>
      <c r="BT21" s="393"/>
      <c r="BU21" s="393"/>
      <c r="BV21" s="393"/>
    </row>
    <row r="22" spans="1:74" ht="11.1" customHeight="1" x14ac:dyDescent="0.2">
      <c r="A22" s="76" t="s">
        <v>696</v>
      </c>
      <c r="B22" s="185" t="s">
        <v>581</v>
      </c>
      <c r="C22" s="214">
        <v>25.624741934999999</v>
      </c>
      <c r="D22" s="214">
        <v>22.829517241000001</v>
      </c>
      <c r="E22" s="214">
        <v>13.004806452</v>
      </c>
      <c r="F22" s="214">
        <v>9.3070000000000004</v>
      </c>
      <c r="G22" s="214">
        <v>5.2607419354999996</v>
      </c>
      <c r="H22" s="214">
        <v>4.1111666667</v>
      </c>
      <c r="I22" s="214">
        <v>3.4682580645000001</v>
      </c>
      <c r="J22" s="214">
        <v>3.4065806452</v>
      </c>
      <c r="K22" s="214">
        <v>3.9537</v>
      </c>
      <c r="L22" s="214">
        <v>7.7453225805999999</v>
      </c>
      <c r="M22" s="214">
        <v>16.071133332999999</v>
      </c>
      <c r="N22" s="214">
        <v>21.623999999999999</v>
      </c>
      <c r="O22" s="214">
        <v>28.138419355</v>
      </c>
      <c r="P22" s="214">
        <v>26.788642856999999</v>
      </c>
      <c r="Q22" s="214">
        <v>21.363290323000001</v>
      </c>
      <c r="R22" s="214">
        <v>12.213966666999999</v>
      </c>
      <c r="S22" s="214">
        <v>6.2329354839000004</v>
      </c>
      <c r="T22" s="214">
        <v>4.2553000000000001</v>
      </c>
      <c r="U22" s="214">
        <v>3.5970322581</v>
      </c>
      <c r="V22" s="214">
        <v>3.4751935484000001</v>
      </c>
      <c r="W22" s="214">
        <v>3.9267666666999999</v>
      </c>
      <c r="X22" s="214">
        <v>7.1828387097000004</v>
      </c>
      <c r="Y22" s="214">
        <v>17.250933332999999</v>
      </c>
      <c r="Z22" s="214">
        <v>27.361129032000001</v>
      </c>
      <c r="AA22" s="214">
        <v>33.457935483999997</v>
      </c>
      <c r="AB22" s="214">
        <v>30.461678571</v>
      </c>
      <c r="AC22" s="214">
        <v>22.578064516000001</v>
      </c>
      <c r="AD22" s="214">
        <v>11.871366667</v>
      </c>
      <c r="AE22" s="214">
        <v>6.5630967741999999</v>
      </c>
      <c r="AF22" s="214">
        <v>4.1864999999999997</v>
      </c>
      <c r="AG22" s="214">
        <v>3.6382258064999999</v>
      </c>
      <c r="AH22" s="214">
        <v>3.3931290323000001</v>
      </c>
      <c r="AI22" s="214">
        <v>4.0578333332999996</v>
      </c>
      <c r="AJ22" s="214">
        <v>6.8412258064999998</v>
      </c>
      <c r="AK22" s="214">
        <v>18.117933333</v>
      </c>
      <c r="AL22" s="214">
        <v>23.126000000000001</v>
      </c>
      <c r="AM22" s="214">
        <v>30.232709676999999</v>
      </c>
      <c r="AN22" s="214">
        <v>32.201964285999999</v>
      </c>
      <c r="AO22" s="214">
        <v>20.409612902999999</v>
      </c>
      <c r="AP22" s="214">
        <v>10.637766666999999</v>
      </c>
      <c r="AQ22" s="214">
        <v>5.7242903225999999</v>
      </c>
      <c r="AR22" s="214">
        <v>4.1325000000000003</v>
      </c>
      <c r="AS22" s="214">
        <v>3.4862258064999998</v>
      </c>
      <c r="AT22" s="214">
        <v>3.3151290322999998</v>
      </c>
      <c r="AU22" s="214">
        <v>3.6133333332999999</v>
      </c>
      <c r="AV22" s="214">
        <v>6.4969032257999997</v>
      </c>
      <c r="AW22" s="214">
        <v>13.545166667</v>
      </c>
      <c r="AX22" s="214">
        <v>19.049516129000001</v>
      </c>
      <c r="AY22" s="214">
        <v>28.689935483999999</v>
      </c>
      <c r="AZ22" s="214">
        <v>24.050620689999999</v>
      </c>
      <c r="BA22" s="214">
        <v>14.753322581000001</v>
      </c>
      <c r="BB22" s="214">
        <v>11.006133332999999</v>
      </c>
      <c r="BC22" s="214">
        <v>6.3075483870999998</v>
      </c>
      <c r="BD22" s="214">
        <v>4.1145666667</v>
      </c>
      <c r="BE22" s="214">
        <v>3.4684193548</v>
      </c>
      <c r="BF22" s="214">
        <v>3.2815483871</v>
      </c>
      <c r="BG22" s="214">
        <v>3.6989333332999998</v>
      </c>
      <c r="BH22" s="214">
        <v>6.2312370000000001</v>
      </c>
      <c r="BI22" s="214">
        <v>12.960610000000001</v>
      </c>
      <c r="BJ22" s="355">
        <v>24.006119999999999</v>
      </c>
      <c r="BK22" s="355">
        <v>28.669560000000001</v>
      </c>
      <c r="BL22" s="355">
        <v>26.268879999999999</v>
      </c>
      <c r="BM22" s="355">
        <v>18.256730000000001</v>
      </c>
      <c r="BN22" s="355">
        <v>11.009779999999999</v>
      </c>
      <c r="BO22" s="355">
        <v>6.1436719999999996</v>
      </c>
      <c r="BP22" s="355">
        <v>4.0781780000000003</v>
      </c>
      <c r="BQ22" s="355">
        <v>3.5330940000000002</v>
      </c>
      <c r="BR22" s="355">
        <v>3.3182809999999998</v>
      </c>
      <c r="BS22" s="355">
        <v>3.8008989999999998</v>
      </c>
      <c r="BT22" s="355">
        <v>7.0820129999999999</v>
      </c>
      <c r="BU22" s="355">
        <v>14.919739999999999</v>
      </c>
      <c r="BV22" s="355">
        <v>23.840800000000002</v>
      </c>
    </row>
    <row r="23" spans="1:74" ht="11.1" customHeight="1" x14ac:dyDescent="0.2">
      <c r="A23" s="76" t="s">
        <v>697</v>
      </c>
      <c r="B23" s="185" t="s">
        <v>582</v>
      </c>
      <c r="C23" s="214">
        <v>14.382580645000001</v>
      </c>
      <c r="D23" s="214">
        <v>13.34637931</v>
      </c>
      <c r="E23" s="214">
        <v>8.4375483870999997</v>
      </c>
      <c r="F23" s="214">
        <v>6.9646333333000001</v>
      </c>
      <c r="G23" s="214">
        <v>4.8108709676999997</v>
      </c>
      <c r="H23" s="214">
        <v>4.3690333333</v>
      </c>
      <c r="I23" s="214">
        <v>4.0159677418999999</v>
      </c>
      <c r="J23" s="214">
        <v>4.3056129032000001</v>
      </c>
      <c r="K23" s="214">
        <v>4.7218999999999998</v>
      </c>
      <c r="L23" s="214">
        <v>6.8634838709999997</v>
      </c>
      <c r="M23" s="214">
        <v>10.2692</v>
      </c>
      <c r="N23" s="214">
        <v>12.607548387</v>
      </c>
      <c r="O23" s="214">
        <v>15.451096774</v>
      </c>
      <c r="P23" s="214">
        <v>15.321928571000001</v>
      </c>
      <c r="Q23" s="214">
        <v>12.69216129</v>
      </c>
      <c r="R23" s="214">
        <v>8.3098333333000003</v>
      </c>
      <c r="S23" s="214">
        <v>5.4467419355000004</v>
      </c>
      <c r="T23" s="214">
        <v>4.5349000000000004</v>
      </c>
      <c r="U23" s="214">
        <v>4.3566451613000003</v>
      </c>
      <c r="V23" s="214">
        <v>4.4199677418999999</v>
      </c>
      <c r="W23" s="214">
        <v>4.7308333332999997</v>
      </c>
      <c r="X23" s="214">
        <v>6.6668064516000003</v>
      </c>
      <c r="Y23" s="214">
        <v>11.5044</v>
      </c>
      <c r="Z23" s="214">
        <v>15.285387096999999</v>
      </c>
      <c r="AA23" s="214">
        <v>18.443322581</v>
      </c>
      <c r="AB23" s="214">
        <v>17.50375</v>
      </c>
      <c r="AC23" s="214">
        <v>13.578483871</v>
      </c>
      <c r="AD23" s="214">
        <v>8.3679333332999999</v>
      </c>
      <c r="AE23" s="214">
        <v>5.7017096774000002</v>
      </c>
      <c r="AF23" s="214">
        <v>4.7149999999999999</v>
      </c>
      <c r="AG23" s="214">
        <v>4.4389677419</v>
      </c>
      <c r="AH23" s="214">
        <v>4.4232580644999997</v>
      </c>
      <c r="AI23" s="214">
        <v>4.9637333333000004</v>
      </c>
      <c r="AJ23" s="214">
        <v>6.5277096773999999</v>
      </c>
      <c r="AK23" s="214">
        <v>12.051</v>
      </c>
      <c r="AL23" s="214">
        <v>13.766161289999999</v>
      </c>
      <c r="AM23" s="214">
        <v>17.159709676999999</v>
      </c>
      <c r="AN23" s="214">
        <v>18.452821429</v>
      </c>
      <c r="AO23" s="214">
        <v>12.434387097</v>
      </c>
      <c r="AP23" s="214">
        <v>7.7385000000000002</v>
      </c>
      <c r="AQ23" s="214">
        <v>5.1758709676999999</v>
      </c>
      <c r="AR23" s="214">
        <v>4.5158666667</v>
      </c>
      <c r="AS23" s="214">
        <v>4.3121935483999998</v>
      </c>
      <c r="AT23" s="214">
        <v>4.3593870967999999</v>
      </c>
      <c r="AU23" s="214">
        <v>4.6003333333</v>
      </c>
      <c r="AV23" s="214">
        <v>6.2827096773999997</v>
      </c>
      <c r="AW23" s="214">
        <v>9.4329666667000005</v>
      </c>
      <c r="AX23" s="214">
        <v>11.355806451999999</v>
      </c>
      <c r="AY23" s="214">
        <v>16.344193548</v>
      </c>
      <c r="AZ23" s="214">
        <v>14.356724138000001</v>
      </c>
      <c r="BA23" s="214">
        <v>9.6506129032000008</v>
      </c>
      <c r="BB23" s="214">
        <v>7.7990333332999997</v>
      </c>
      <c r="BC23" s="214">
        <v>5.5399677419</v>
      </c>
      <c r="BD23" s="214">
        <v>4.6315333333000002</v>
      </c>
      <c r="BE23" s="214">
        <v>4.3928064516000003</v>
      </c>
      <c r="BF23" s="214">
        <v>4.5371612903000003</v>
      </c>
      <c r="BG23" s="214">
        <v>4.8331666667000004</v>
      </c>
      <c r="BH23" s="214">
        <v>6.1384410000000003</v>
      </c>
      <c r="BI23" s="214">
        <v>9.1231249999999999</v>
      </c>
      <c r="BJ23" s="355">
        <v>14.576750000000001</v>
      </c>
      <c r="BK23" s="355">
        <v>16.68582</v>
      </c>
      <c r="BL23" s="355">
        <v>15.42807</v>
      </c>
      <c r="BM23" s="355">
        <v>11.778729999999999</v>
      </c>
      <c r="BN23" s="355">
        <v>8.1303049999999999</v>
      </c>
      <c r="BO23" s="355">
        <v>5.5268420000000003</v>
      </c>
      <c r="BP23" s="355">
        <v>4.6494730000000004</v>
      </c>
      <c r="BQ23" s="355">
        <v>4.4074260000000001</v>
      </c>
      <c r="BR23" s="355">
        <v>4.4092779999999996</v>
      </c>
      <c r="BS23" s="355">
        <v>4.8766790000000002</v>
      </c>
      <c r="BT23" s="355">
        <v>6.7709999999999999</v>
      </c>
      <c r="BU23" s="355">
        <v>10.21355</v>
      </c>
      <c r="BV23" s="355">
        <v>14.447469999999999</v>
      </c>
    </row>
    <row r="24" spans="1:74" ht="11.1" customHeight="1" x14ac:dyDescent="0.2">
      <c r="A24" s="76" t="s">
        <v>699</v>
      </c>
      <c r="B24" s="185" t="s">
        <v>583</v>
      </c>
      <c r="C24" s="214">
        <v>21.479838709999999</v>
      </c>
      <c r="D24" s="214">
        <v>21.490172414</v>
      </c>
      <c r="E24" s="214">
        <v>19.630258065</v>
      </c>
      <c r="F24" s="214">
        <v>19.317133333000001</v>
      </c>
      <c r="G24" s="214">
        <v>18.589709676999998</v>
      </c>
      <c r="H24" s="214">
        <v>18.860399999999998</v>
      </c>
      <c r="I24" s="214">
        <v>18.550903225999999</v>
      </c>
      <c r="J24" s="214">
        <v>18.942516129000001</v>
      </c>
      <c r="K24" s="214">
        <v>19.1678</v>
      </c>
      <c r="L24" s="214">
        <v>19.444709676999999</v>
      </c>
      <c r="M24" s="214">
        <v>20.5749</v>
      </c>
      <c r="N24" s="214">
        <v>20.955225806000001</v>
      </c>
      <c r="O24" s="214">
        <v>21.816225805999998</v>
      </c>
      <c r="P24" s="214">
        <v>22.221178570999999</v>
      </c>
      <c r="Q24" s="214">
        <v>21.097064516</v>
      </c>
      <c r="R24" s="214">
        <v>20.0197</v>
      </c>
      <c r="S24" s="214">
        <v>19.127129031999999</v>
      </c>
      <c r="T24" s="214">
        <v>18.796333333</v>
      </c>
      <c r="U24" s="214">
        <v>18.642419355000001</v>
      </c>
      <c r="V24" s="214">
        <v>19.083967741999999</v>
      </c>
      <c r="W24" s="214">
        <v>19.167899999999999</v>
      </c>
      <c r="X24" s="214">
        <v>19.738193548000002</v>
      </c>
      <c r="Y24" s="214">
        <v>21.745266666999999</v>
      </c>
      <c r="Z24" s="214">
        <v>22.797548386999999</v>
      </c>
      <c r="AA24" s="214">
        <v>23.300870968000002</v>
      </c>
      <c r="AB24" s="214">
        <v>23.5425</v>
      </c>
      <c r="AC24" s="214">
        <v>21.955935484000001</v>
      </c>
      <c r="AD24" s="214">
        <v>20.926166667</v>
      </c>
      <c r="AE24" s="214">
        <v>19.550516128999998</v>
      </c>
      <c r="AF24" s="214">
        <v>19.527000000000001</v>
      </c>
      <c r="AG24" s="214">
        <v>19.517741935</v>
      </c>
      <c r="AH24" s="214">
        <v>19.630096773999998</v>
      </c>
      <c r="AI24" s="214">
        <v>19.699633333000001</v>
      </c>
      <c r="AJ24" s="214">
        <v>19.674709676999999</v>
      </c>
      <c r="AK24" s="214">
        <v>21.987433332999998</v>
      </c>
      <c r="AL24" s="214">
        <v>22.261645161000001</v>
      </c>
      <c r="AM24" s="214">
        <v>23.214354838999999</v>
      </c>
      <c r="AN24" s="214">
        <v>23.610107143</v>
      </c>
      <c r="AO24" s="214">
        <v>21.395193548000002</v>
      </c>
      <c r="AP24" s="214">
        <v>20.303333333000001</v>
      </c>
      <c r="AQ24" s="214">
        <v>19.481548387</v>
      </c>
      <c r="AR24" s="214">
        <v>19.186233333000001</v>
      </c>
      <c r="AS24" s="214">
        <v>19.117032257999998</v>
      </c>
      <c r="AT24" s="214">
        <v>19.371225806000002</v>
      </c>
      <c r="AU24" s="214">
        <v>19.330066667000001</v>
      </c>
      <c r="AV24" s="214">
        <v>19.806387097000002</v>
      </c>
      <c r="AW24" s="214">
        <v>21.316633332999999</v>
      </c>
      <c r="AX24" s="214">
        <v>21.788903225999999</v>
      </c>
      <c r="AY24" s="214">
        <v>23.273645161000001</v>
      </c>
      <c r="AZ24" s="214">
        <v>22.969551723999999</v>
      </c>
      <c r="BA24" s="214">
        <v>21.550677418999999</v>
      </c>
      <c r="BB24" s="214">
        <v>20.792666666999999</v>
      </c>
      <c r="BC24" s="214">
        <v>19.897612902999999</v>
      </c>
      <c r="BD24" s="214">
        <v>19.869700000000002</v>
      </c>
      <c r="BE24" s="214">
        <v>20.034741935</v>
      </c>
      <c r="BF24" s="214">
        <v>20.342516129</v>
      </c>
      <c r="BG24" s="214">
        <v>20.260166667</v>
      </c>
      <c r="BH24" s="214">
        <v>20.366489999999999</v>
      </c>
      <c r="BI24" s="214">
        <v>21.287710000000001</v>
      </c>
      <c r="BJ24" s="355">
        <v>21.903759999999998</v>
      </c>
      <c r="BK24" s="355">
        <v>23.62143</v>
      </c>
      <c r="BL24" s="355">
        <v>23.492979999999999</v>
      </c>
      <c r="BM24" s="355">
        <v>22.05744</v>
      </c>
      <c r="BN24" s="355">
        <v>21.160969999999999</v>
      </c>
      <c r="BO24" s="355">
        <v>20.360690000000002</v>
      </c>
      <c r="BP24" s="355">
        <v>20.099869999999999</v>
      </c>
      <c r="BQ24" s="355">
        <v>19.839759999999998</v>
      </c>
      <c r="BR24" s="355">
        <v>20.047429999999999</v>
      </c>
      <c r="BS24" s="355">
        <v>20.11374</v>
      </c>
      <c r="BT24" s="355">
        <v>20.519349999999999</v>
      </c>
      <c r="BU24" s="355">
        <v>22.072780000000002</v>
      </c>
      <c r="BV24" s="355">
        <v>22.477419999999999</v>
      </c>
    </row>
    <row r="25" spans="1:74" ht="11.1" customHeight="1" x14ac:dyDescent="0.2">
      <c r="A25" s="76" t="s">
        <v>700</v>
      </c>
      <c r="B25" s="185" t="s">
        <v>147</v>
      </c>
      <c r="C25" s="214">
        <v>20.929760160000001</v>
      </c>
      <c r="D25" s="214">
        <v>22.225171339999999</v>
      </c>
      <c r="E25" s="214">
        <v>21.745116190000001</v>
      </c>
      <c r="F25" s="214">
        <v>23.81126283</v>
      </c>
      <c r="G25" s="214">
        <v>26.208603159999999</v>
      </c>
      <c r="H25" s="214">
        <v>29.329364770000002</v>
      </c>
      <c r="I25" s="214">
        <v>34.893155479999997</v>
      </c>
      <c r="J25" s="214">
        <v>32.385110769999997</v>
      </c>
      <c r="K25" s="214">
        <v>26.752948270000001</v>
      </c>
      <c r="L25" s="214">
        <v>21.58692623</v>
      </c>
      <c r="M25" s="214">
        <v>19.324841429999999</v>
      </c>
      <c r="N25" s="214">
        <v>19.338779769999999</v>
      </c>
      <c r="O25" s="214">
        <v>20.376947059999999</v>
      </c>
      <c r="P25" s="214">
        <v>20.29958543</v>
      </c>
      <c r="Q25" s="214">
        <v>19.480974029999999</v>
      </c>
      <c r="R25" s="214">
        <v>18.8275775</v>
      </c>
      <c r="S25" s="214">
        <v>19.832512650000002</v>
      </c>
      <c r="T25" s="214">
        <v>24.57167033</v>
      </c>
      <c r="U25" s="214">
        <v>29.391103770000001</v>
      </c>
      <c r="V25" s="214">
        <v>29.049369939999998</v>
      </c>
      <c r="W25" s="214">
        <v>25.049402629999999</v>
      </c>
      <c r="X25" s="214">
        <v>20.5496211</v>
      </c>
      <c r="Y25" s="214">
        <v>20.033975330000001</v>
      </c>
      <c r="Z25" s="214">
        <v>21.573935840000001</v>
      </c>
      <c r="AA25" s="214">
        <v>21.383257650000001</v>
      </c>
      <c r="AB25" s="214">
        <v>19.682462709999999</v>
      </c>
      <c r="AC25" s="214">
        <v>18.090564579999999</v>
      </c>
      <c r="AD25" s="214">
        <v>18.296632500000001</v>
      </c>
      <c r="AE25" s="214">
        <v>20.868685769999999</v>
      </c>
      <c r="AF25" s="214">
        <v>24.02501363</v>
      </c>
      <c r="AG25" s="214">
        <v>27.203318769999999</v>
      </c>
      <c r="AH25" s="214">
        <v>28.961470940000002</v>
      </c>
      <c r="AI25" s="214">
        <v>25.69822623</v>
      </c>
      <c r="AJ25" s="214">
        <v>22.689990940000001</v>
      </c>
      <c r="AK25" s="214">
        <v>20.013064570000001</v>
      </c>
      <c r="AL25" s="214">
        <v>20.60545368</v>
      </c>
      <c r="AM25" s="214">
        <v>22.945936418999999</v>
      </c>
      <c r="AN25" s="214">
        <v>23.155115786</v>
      </c>
      <c r="AO25" s="214">
        <v>22.862289613000002</v>
      </c>
      <c r="AP25" s="214">
        <v>22.142532667000001</v>
      </c>
      <c r="AQ25" s="214">
        <v>23.693088031999999</v>
      </c>
      <c r="AR25" s="214">
        <v>29.549155967000001</v>
      </c>
      <c r="AS25" s="214">
        <v>33.727162032000003</v>
      </c>
      <c r="AT25" s="214">
        <v>33.115796129000003</v>
      </c>
      <c r="AU25" s="214">
        <v>29.834794933000001</v>
      </c>
      <c r="AV25" s="214">
        <v>25.533573097000001</v>
      </c>
      <c r="AW25" s="214">
        <v>24.413761767</v>
      </c>
      <c r="AX25" s="214">
        <v>24.793753194000001</v>
      </c>
      <c r="AY25" s="214">
        <v>24.869936386999999</v>
      </c>
      <c r="AZ25" s="214">
        <v>23.671842448</v>
      </c>
      <c r="BA25" s="214">
        <v>24.002387386999999</v>
      </c>
      <c r="BB25" s="214">
        <v>24.097856567000001</v>
      </c>
      <c r="BC25" s="214">
        <v>26.054445612999999</v>
      </c>
      <c r="BD25" s="214">
        <v>32.382329632999998</v>
      </c>
      <c r="BE25" s="214">
        <v>36.827046967999998</v>
      </c>
      <c r="BF25" s="214">
        <v>37.259331226</v>
      </c>
      <c r="BG25" s="214">
        <v>30.498887632999999</v>
      </c>
      <c r="BH25" s="214">
        <v>24.835619999999999</v>
      </c>
      <c r="BI25" s="214">
        <v>22.3032</v>
      </c>
      <c r="BJ25" s="355">
        <v>24.148530000000001</v>
      </c>
      <c r="BK25" s="355">
        <v>24.053439999999998</v>
      </c>
      <c r="BL25" s="355">
        <v>22.799109999999999</v>
      </c>
      <c r="BM25" s="355">
        <v>22.112929999999999</v>
      </c>
      <c r="BN25" s="355">
        <v>22.266999999999999</v>
      </c>
      <c r="BO25" s="355">
        <v>25.134779999999999</v>
      </c>
      <c r="BP25" s="355">
        <v>30.480129999999999</v>
      </c>
      <c r="BQ25" s="355">
        <v>35.220559999999999</v>
      </c>
      <c r="BR25" s="355">
        <v>35.676130000000001</v>
      </c>
      <c r="BS25" s="355">
        <v>29.357299999999999</v>
      </c>
      <c r="BT25" s="355">
        <v>25.2624</v>
      </c>
      <c r="BU25" s="355">
        <v>23.295860000000001</v>
      </c>
      <c r="BV25" s="355">
        <v>24.90504</v>
      </c>
    </row>
    <row r="26" spans="1:74" ht="11.1" customHeight="1" x14ac:dyDescent="0.2">
      <c r="A26" s="76" t="s">
        <v>698</v>
      </c>
      <c r="B26" s="185" t="s">
        <v>584</v>
      </c>
      <c r="C26" s="214">
        <v>3.8349354838999998</v>
      </c>
      <c r="D26" s="214">
        <v>3.7599310345000001</v>
      </c>
      <c r="E26" s="214">
        <v>3.7743548386999999</v>
      </c>
      <c r="F26" s="214">
        <v>3.7635999999999998</v>
      </c>
      <c r="G26" s="214">
        <v>3.7790967742000001</v>
      </c>
      <c r="H26" s="214">
        <v>3.7551333332999999</v>
      </c>
      <c r="I26" s="214">
        <v>3.8521935483999998</v>
      </c>
      <c r="J26" s="214">
        <v>3.8332258065000002</v>
      </c>
      <c r="K26" s="214">
        <v>3.8552333333000002</v>
      </c>
      <c r="L26" s="214">
        <v>3.8635806451999999</v>
      </c>
      <c r="M26" s="214">
        <v>3.8691333333000002</v>
      </c>
      <c r="N26" s="214">
        <v>3.8348387097000001</v>
      </c>
      <c r="O26" s="214">
        <v>3.9984193548000002</v>
      </c>
      <c r="P26" s="214">
        <v>4.0100714285999999</v>
      </c>
      <c r="Q26" s="214">
        <v>3.9992580645000002</v>
      </c>
      <c r="R26" s="214">
        <v>4.0509000000000004</v>
      </c>
      <c r="S26" s="214">
        <v>4.0370322581</v>
      </c>
      <c r="T26" s="214">
        <v>4.0311000000000003</v>
      </c>
      <c r="U26" s="214">
        <v>4.1107096774</v>
      </c>
      <c r="V26" s="214">
        <v>4.1018709677</v>
      </c>
      <c r="W26" s="214">
        <v>4.0911999999999997</v>
      </c>
      <c r="X26" s="214">
        <v>4.1035806452000001</v>
      </c>
      <c r="Y26" s="214">
        <v>4.1456333333000002</v>
      </c>
      <c r="Z26" s="214">
        <v>4.0760645160999998</v>
      </c>
      <c r="AA26" s="214">
        <v>3.900483871</v>
      </c>
      <c r="AB26" s="214">
        <v>3.9928214286000001</v>
      </c>
      <c r="AC26" s="214">
        <v>4.0217096773999996</v>
      </c>
      <c r="AD26" s="214">
        <v>4.1200999999999999</v>
      </c>
      <c r="AE26" s="214">
        <v>4.0978387097000004</v>
      </c>
      <c r="AF26" s="214">
        <v>4.1189999999999998</v>
      </c>
      <c r="AG26" s="214">
        <v>4.2065806451999999</v>
      </c>
      <c r="AH26" s="214">
        <v>4.2294838710000002</v>
      </c>
      <c r="AI26" s="214">
        <v>4.2279999999999998</v>
      </c>
      <c r="AJ26" s="214">
        <v>4.2699354839000003</v>
      </c>
      <c r="AK26" s="214">
        <v>4.2426000000000004</v>
      </c>
      <c r="AL26" s="214">
        <v>4.2754838709999996</v>
      </c>
      <c r="AM26" s="214">
        <v>4.2563870968000002</v>
      </c>
      <c r="AN26" s="214">
        <v>4.3208571428999996</v>
      </c>
      <c r="AO26" s="214">
        <v>4.3416451612999998</v>
      </c>
      <c r="AP26" s="214">
        <v>4.3983999999999996</v>
      </c>
      <c r="AQ26" s="214">
        <v>4.3507096774000003</v>
      </c>
      <c r="AR26" s="214">
        <v>4.3562333332999996</v>
      </c>
      <c r="AS26" s="214">
        <v>4.3569354839000001</v>
      </c>
      <c r="AT26" s="214">
        <v>4.3538387096999998</v>
      </c>
      <c r="AU26" s="214">
        <v>4.3959000000000001</v>
      </c>
      <c r="AV26" s="214">
        <v>4.3455806452000001</v>
      </c>
      <c r="AW26" s="214">
        <v>4.3445999999999998</v>
      </c>
      <c r="AX26" s="214">
        <v>4.3399677418999998</v>
      </c>
      <c r="AY26" s="214">
        <v>4.3140967742000003</v>
      </c>
      <c r="AZ26" s="214">
        <v>4.383</v>
      </c>
      <c r="BA26" s="214">
        <v>4.3267096774000002</v>
      </c>
      <c r="BB26" s="214">
        <v>4.3030999999999997</v>
      </c>
      <c r="BC26" s="214">
        <v>4.2905806452000004</v>
      </c>
      <c r="BD26" s="214">
        <v>4.2382333333000002</v>
      </c>
      <c r="BE26" s="214">
        <v>4.2226774194000001</v>
      </c>
      <c r="BF26" s="214">
        <v>4.2611935483999996</v>
      </c>
      <c r="BG26" s="214">
        <v>4.2426333332999997</v>
      </c>
      <c r="BH26" s="214">
        <v>4.2228279999999998</v>
      </c>
      <c r="BI26" s="214">
        <v>4.2435510000000001</v>
      </c>
      <c r="BJ26" s="355">
        <v>4.2610260000000002</v>
      </c>
      <c r="BK26" s="355">
        <v>4.2817619999999996</v>
      </c>
      <c r="BL26" s="355">
        <v>4.3172689999999996</v>
      </c>
      <c r="BM26" s="355">
        <v>4.3546459999999998</v>
      </c>
      <c r="BN26" s="355">
        <v>4.3761869999999998</v>
      </c>
      <c r="BO26" s="355">
        <v>4.3931570000000004</v>
      </c>
      <c r="BP26" s="355">
        <v>4.4066859999999997</v>
      </c>
      <c r="BQ26" s="355">
        <v>4.4250749999999996</v>
      </c>
      <c r="BR26" s="355">
        <v>4.4483300000000003</v>
      </c>
      <c r="BS26" s="355">
        <v>4.4551439999999998</v>
      </c>
      <c r="BT26" s="355">
        <v>4.4694250000000002</v>
      </c>
      <c r="BU26" s="355">
        <v>4.4885149999999996</v>
      </c>
      <c r="BV26" s="355">
        <v>4.5098099999999999</v>
      </c>
    </row>
    <row r="27" spans="1:74" ht="11.1" customHeight="1" x14ac:dyDescent="0.2">
      <c r="A27" s="76" t="s">
        <v>702</v>
      </c>
      <c r="B27" s="185" t="s">
        <v>1038</v>
      </c>
      <c r="C27" s="214">
        <v>2.5751935484000001</v>
      </c>
      <c r="D27" s="214">
        <v>2.4963448276000002</v>
      </c>
      <c r="E27" s="214">
        <v>1.9634193548000001</v>
      </c>
      <c r="F27" s="214">
        <v>1.8567333333</v>
      </c>
      <c r="G27" s="214">
        <v>1.7153225806000001</v>
      </c>
      <c r="H27" s="214">
        <v>1.7715000000000001</v>
      </c>
      <c r="I27" s="214">
        <v>1.9044193547999999</v>
      </c>
      <c r="J27" s="214">
        <v>1.8454838710000001</v>
      </c>
      <c r="K27" s="214">
        <v>1.7067666667000001</v>
      </c>
      <c r="L27" s="214">
        <v>1.7393548387</v>
      </c>
      <c r="M27" s="214">
        <v>2.0702333333</v>
      </c>
      <c r="N27" s="214">
        <v>2.3288709676999999</v>
      </c>
      <c r="O27" s="214">
        <v>3.0005806451999999</v>
      </c>
      <c r="P27" s="214">
        <v>2.9603214285999999</v>
      </c>
      <c r="Q27" s="214">
        <v>2.6109677419000001</v>
      </c>
      <c r="R27" s="214">
        <v>2.0775999999999999</v>
      </c>
      <c r="S27" s="214">
        <v>1.7724838709999999</v>
      </c>
      <c r="T27" s="214">
        <v>1.8255666666999999</v>
      </c>
      <c r="U27" s="214">
        <v>1.9593548386999999</v>
      </c>
      <c r="V27" s="214">
        <v>1.9608064516000001</v>
      </c>
      <c r="W27" s="214">
        <v>1.8506</v>
      </c>
      <c r="X27" s="214">
        <v>1.8947096774000001</v>
      </c>
      <c r="Y27" s="214">
        <v>2.4677333333</v>
      </c>
      <c r="Z27" s="214">
        <v>3.0437419354999999</v>
      </c>
      <c r="AA27" s="214">
        <v>2.7763870968000002</v>
      </c>
      <c r="AB27" s="214">
        <v>2.6214642857000001</v>
      </c>
      <c r="AC27" s="214">
        <v>2.1910645161</v>
      </c>
      <c r="AD27" s="214">
        <v>1.7103333332999999</v>
      </c>
      <c r="AE27" s="214">
        <v>1.5156774194</v>
      </c>
      <c r="AF27" s="214">
        <v>1.5090666666999999</v>
      </c>
      <c r="AG27" s="214">
        <v>1.5763870968</v>
      </c>
      <c r="AH27" s="214">
        <v>1.6226129032000001</v>
      </c>
      <c r="AI27" s="214">
        <v>1.5655333333000001</v>
      </c>
      <c r="AJ27" s="214">
        <v>1.6032580645000001</v>
      </c>
      <c r="AK27" s="214">
        <v>2.0752333332999999</v>
      </c>
      <c r="AL27" s="214">
        <v>2.2931935484000001</v>
      </c>
      <c r="AM27" s="214">
        <v>2.4930645161</v>
      </c>
      <c r="AN27" s="214">
        <v>2.5955357143</v>
      </c>
      <c r="AO27" s="214">
        <v>2.0536451613</v>
      </c>
      <c r="AP27" s="214">
        <v>1.6239333332999999</v>
      </c>
      <c r="AQ27" s="214">
        <v>1.4443548387</v>
      </c>
      <c r="AR27" s="214">
        <v>1.5348666666999999</v>
      </c>
      <c r="AS27" s="214">
        <v>1.622483871</v>
      </c>
      <c r="AT27" s="214">
        <v>1.609516129</v>
      </c>
      <c r="AU27" s="214">
        <v>1.5346666667</v>
      </c>
      <c r="AV27" s="214">
        <v>1.5535806452000001</v>
      </c>
      <c r="AW27" s="214">
        <v>1.8342666667</v>
      </c>
      <c r="AX27" s="214">
        <v>2.0524516129000001</v>
      </c>
      <c r="AY27" s="214">
        <v>2.4407419355000002</v>
      </c>
      <c r="AZ27" s="214">
        <v>2.2390689655</v>
      </c>
      <c r="BA27" s="214">
        <v>1.8603548387</v>
      </c>
      <c r="BB27" s="214">
        <v>1.7032</v>
      </c>
      <c r="BC27" s="214">
        <v>1.5554193547999999</v>
      </c>
      <c r="BD27" s="214">
        <v>1.6341000000000001</v>
      </c>
      <c r="BE27" s="214">
        <v>1.7271290322999999</v>
      </c>
      <c r="BF27" s="214">
        <v>1.7455483870999999</v>
      </c>
      <c r="BG27" s="214">
        <v>1.5918000000000001</v>
      </c>
      <c r="BH27" s="214">
        <v>1.511379</v>
      </c>
      <c r="BI27" s="214">
        <v>1.826281</v>
      </c>
      <c r="BJ27" s="355">
        <v>2.3024469999999999</v>
      </c>
      <c r="BK27" s="355">
        <v>2.5199189999999998</v>
      </c>
      <c r="BL27" s="355">
        <v>2.3893279999999999</v>
      </c>
      <c r="BM27" s="355">
        <v>2.0322789999999999</v>
      </c>
      <c r="BN27" s="355">
        <v>1.7308060000000001</v>
      </c>
      <c r="BO27" s="355">
        <v>1.6198669999999999</v>
      </c>
      <c r="BP27" s="355">
        <v>1.6863459999999999</v>
      </c>
      <c r="BQ27" s="355">
        <v>1.792017</v>
      </c>
      <c r="BR27" s="355">
        <v>1.8116810000000001</v>
      </c>
      <c r="BS27" s="355">
        <v>1.6743220000000001</v>
      </c>
      <c r="BT27" s="355">
        <v>1.71282</v>
      </c>
      <c r="BU27" s="355">
        <v>1.9943299999999999</v>
      </c>
      <c r="BV27" s="355">
        <v>2.387273</v>
      </c>
    </row>
    <row r="28" spans="1:74" ht="11.1" customHeight="1" x14ac:dyDescent="0.2">
      <c r="A28" s="76" t="s">
        <v>713</v>
      </c>
      <c r="B28" s="185" t="s">
        <v>585</v>
      </c>
      <c r="C28" s="214">
        <v>8.1870967742000006E-2</v>
      </c>
      <c r="D28" s="214">
        <v>8.1862068965999998E-2</v>
      </c>
      <c r="E28" s="214">
        <v>8.1870967742000006E-2</v>
      </c>
      <c r="F28" s="214">
        <v>8.1866666667000002E-2</v>
      </c>
      <c r="G28" s="214">
        <v>8.1870967742000006E-2</v>
      </c>
      <c r="H28" s="214">
        <v>8.1866666667000002E-2</v>
      </c>
      <c r="I28" s="214">
        <v>8.1870967742000006E-2</v>
      </c>
      <c r="J28" s="214">
        <v>8.1870967742000006E-2</v>
      </c>
      <c r="K28" s="214">
        <v>8.1866666667000002E-2</v>
      </c>
      <c r="L28" s="214">
        <v>8.1870967742000006E-2</v>
      </c>
      <c r="M28" s="214">
        <v>8.1866666667000002E-2</v>
      </c>
      <c r="N28" s="214">
        <v>8.1870967742000006E-2</v>
      </c>
      <c r="O28" s="214">
        <v>8.2290322580999997E-2</v>
      </c>
      <c r="P28" s="214">
        <v>8.2285714285999997E-2</v>
      </c>
      <c r="Q28" s="214">
        <v>8.2290322580999997E-2</v>
      </c>
      <c r="R28" s="214">
        <v>8.2299999999999998E-2</v>
      </c>
      <c r="S28" s="214">
        <v>8.2290322580999997E-2</v>
      </c>
      <c r="T28" s="214">
        <v>8.2299999999999998E-2</v>
      </c>
      <c r="U28" s="214">
        <v>8.2290322580999997E-2</v>
      </c>
      <c r="V28" s="214">
        <v>8.2290322580999997E-2</v>
      </c>
      <c r="W28" s="214">
        <v>8.2299999999999998E-2</v>
      </c>
      <c r="X28" s="214">
        <v>8.2290322580999997E-2</v>
      </c>
      <c r="Y28" s="214">
        <v>8.2299999999999998E-2</v>
      </c>
      <c r="Z28" s="214">
        <v>8.2290322580999997E-2</v>
      </c>
      <c r="AA28" s="214">
        <v>9.6645161290000003E-2</v>
      </c>
      <c r="AB28" s="214">
        <v>9.6642857142999999E-2</v>
      </c>
      <c r="AC28" s="214">
        <v>9.6645161290000003E-2</v>
      </c>
      <c r="AD28" s="214">
        <v>9.6633333333000004E-2</v>
      </c>
      <c r="AE28" s="214">
        <v>9.6645161290000003E-2</v>
      </c>
      <c r="AF28" s="214">
        <v>9.6633333333000004E-2</v>
      </c>
      <c r="AG28" s="214">
        <v>9.6645161290000003E-2</v>
      </c>
      <c r="AH28" s="214">
        <v>9.6645161290000003E-2</v>
      </c>
      <c r="AI28" s="214">
        <v>9.6633333333000004E-2</v>
      </c>
      <c r="AJ28" s="214">
        <v>9.6645161290000003E-2</v>
      </c>
      <c r="AK28" s="214">
        <v>9.6633333333000004E-2</v>
      </c>
      <c r="AL28" s="214">
        <v>9.6645161290000003E-2</v>
      </c>
      <c r="AM28" s="214">
        <v>0.10787096774</v>
      </c>
      <c r="AN28" s="214">
        <v>0.10785714286</v>
      </c>
      <c r="AO28" s="214">
        <v>0.10787096774</v>
      </c>
      <c r="AP28" s="214">
        <v>0.10786666667</v>
      </c>
      <c r="AQ28" s="214">
        <v>0.10787096774</v>
      </c>
      <c r="AR28" s="214">
        <v>0.10786666667</v>
      </c>
      <c r="AS28" s="214">
        <v>0.10787096774</v>
      </c>
      <c r="AT28" s="214">
        <v>0.10787096774</v>
      </c>
      <c r="AU28" s="214">
        <v>0.10786666667</v>
      </c>
      <c r="AV28" s="214">
        <v>0.10787096774</v>
      </c>
      <c r="AW28" s="214">
        <v>0.10786666667</v>
      </c>
      <c r="AX28" s="214">
        <v>0.10787096774</v>
      </c>
      <c r="AY28" s="214">
        <v>0.10738709677</v>
      </c>
      <c r="AZ28" s="214">
        <v>0.10368965517000001</v>
      </c>
      <c r="BA28" s="214">
        <v>0.10738709677</v>
      </c>
      <c r="BB28" s="214">
        <v>0.10736666667</v>
      </c>
      <c r="BC28" s="214">
        <v>0.10738709677</v>
      </c>
      <c r="BD28" s="214">
        <v>0.10736666667</v>
      </c>
      <c r="BE28" s="214">
        <v>0.11812903226</v>
      </c>
      <c r="BF28" s="214">
        <v>0.11812903226</v>
      </c>
      <c r="BG28" s="214">
        <v>0.11813333333000001</v>
      </c>
      <c r="BH28" s="214">
        <v>0.1181333</v>
      </c>
      <c r="BI28" s="214">
        <v>0.1181333</v>
      </c>
      <c r="BJ28" s="355">
        <v>0.1181333</v>
      </c>
      <c r="BK28" s="355">
        <v>0.1211333</v>
      </c>
      <c r="BL28" s="355">
        <v>0.1211333</v>
      </c>
      <c r="BM28" s="355">
        <v>0.1211333</v>
      </c>
      <c r="BN28" s="355">
        <v>0.1211333</v>
      </c>
      <c r="BO28" s="355">
        <v>0.1211333</v>
      </c>
      <c r="BP28" s="355">
        <v>0.1211333</v>
      </c>
      <c r="BQ28" s="355">
        <v>0.1211333</v>
      </c>
      <c r="BR28" s="355">
        <v>0.1211333</v>
      </c>
      <c r="BS28" s="355">
        <v>0.1211333</v>
      </c>
      <c r="BT28" s="355">
        <v>0.1211333</v>
      </c>
      <c r="BU28" s="355">
        <v>0.1211333</v>
      </c>
      <c r="BV28" s="355">
        <v>0.1211333</v>
      </c>
    </row>
    <row r="29" spans="1:74" ht="11.1" customHeight="1" x14ac:dyDescent="0.2">
      <c r="A29" s="77" t="s">
        <v>701</v>
      </c>
      <c r="B29" s="186" t="s">
        <v>1003</v>
      </c>
      <c r="C29" s="214">
        <v>88.908921449999994</v>
      </c>
      <c r="D29" s="214">
        <v>86.229378237000006</v>
      </c>
      <c r="E29" s="214">
        <v>68.637374254999997</v>
      </c>
      <c r="F29" s="214">
        <v>65.102229496999996</v>
      </c>
      <c r="G29" s="214">
        <v>60.446216063000001</v>
      </c>
      <c r="H29" s="214">
        <v>62.278464769999999</v>
      </c>
      <c r="I29" s="214">
        <v>66.766768382999999</v>
      </c>
      <c r="J29" s="214">
        <v>64.800401093000005</v>
      </c>
      <c r="K29" s="214">
        <v>60.240214936999998</v>
      </c>
      <c r="L29" s="214">
        <v>61.325248811000002</v>
      </c>
      <c r="M29" s="214">
        <v>72.261308096999997</v>
      </c>
      <c r="N29" s="214">
        <v>80.771134609000001</v>
      </c>
      <c r="O29" s="214">
        <v>92.863979318000005</v>
      </c>
      <c r="P29" s="214">
        <v>91.684014000999994</v>
      </c>
      <c r="Q29" s="214">
        <v>81.326006288000002</v>
      </c>
      <c r="R29" s="214">
        <v>65.581877500000004</v>
      </c>
      <c r="S29" s="214">
        <v>56.531125553000003</v>
      </c>
      <c r="T29" s="214">
        <v>58.097170329999997</v>
      </c>
      <c r="U29" s="214">
        <v>62.139555383000001</v>
      </c>
      <c r="V29" s="214">
        <v>62.173466714</v>
      </c>
      <c r="W29" s="214">
        <v>58.899002629999998</v>
      </c>
      <c r="X29" s="214">
        <v>60.218040455000001</v>
      </c>
      <c r="Y29" s="214">
        <v>77.230241996999993</v>
      </c>
      <c r="Z29" s="214">
        <v>94.220097129999999</v>
      </c>
      <c r="AA29" s="214">
        <v>103.35890281</v>
      </c>
      <c r="AB29" s="214">
        <v>97.901319853000004</v>
      </c>
      <c r="AC29" s="214">
        <v>82.512467806000004</v>
      </c>
      <c r="AD29" s="214">
        <v>65.389165833000007</v>
      </c>
      <c r="AE29" s="214">
        <v>58.394169640999998</v>
      </c>
      <c r="AF29" s="214">
        <v>58.178213630000002</v>
      </c>
      <c r="AG29" s="214">
        <v>60.677867157000001</v>
      </c>
      <c r="AH29" s="214">
        <v>62.356696745999997</v>
      </c>
      <c r="AI29" s="214">
        <v>60.309592897000002</v>
      </c>
      <c r="AJ29" s="214">
        <v>61.703474811</v>
      </c>
      <c r="AK29" s="214">
        <v>78.583897902999993</v>
      </c>
      <c r="AL29" s="214">
        <v>86.424582712000003</v>
      </c>
      <c r="AM29" s="214">
        <v>100.41003318999999</v>
      </c>
      <c r="AN29" s="214">
        <v>104.44425864</v>
      </c>
      <c r="AO29" s="214">
        <v>83.604644452000002</v>
      </c>
      <c r="AP29" s="214">
        <v>66.952332666999993</v>
      </c>
      <c r="AQ29" s="214">
        <v>59.977733194000002</v>
      </c>
      <c r="AR29" s="214">
        <v>63.382722633</v>
      </c>
      <c r="AS29" s="214">
        <v>66.729903968000002</v>
      </c>
      <c r="AT29" s="214">
        <v>66.232763871000003</v>
      </c>
      <c r="AU29" s="214">
        <v>63.4169616</v>
      </c>
      <c r="AV29" s="214">
        <v>64.126605354999995</v>
      </c>
      <c r="AW29" s="214">
        <v>74.995261767000002</v>
      </c>
      <c r="AX29" s="214">
        <v>83.488269322999997</v>
      </c>
      <c r="AY29" s="214">
        <v>100.03993638999999</v>
      </c>
      <c r="AZ29" s="214">
        <v>91.774497620999995</v>
      </c>
      <c r="BA29" s="214">
        <v>76.251451903000003</v>
      </c>
      <c r="BB29" s="214">
        <v>69.809356566999995</v>
      </c>
      <c r="BC29" s="214">
        <v>63.752961741999997</v>
      </c>
      <c r="BD29" s="214">
        <v>66.977829632999999</v>
      </c>
      <c r="BE29" s="214">
        <v>70.790950194000004</v>
      </c>
      <c r="BF29" s="214">
        <v>71.545428000000001</v>
      </c>
      <c r="BG29" s="214">
        <v>65.243720967000002</v>
      </c>
      <c r="BH29" s="214">
        <v>63.4241283</v>
      </c>
      <c r="BI29" s="214">
        <v>71.8626103</v>
      </c>
      <c r="BJ29" s="355">
        <v>91.316760000000002</v>
      </c>
      <c r="BK29" s="355">
        <v>99.953069999999997</v>
      </c>
      <c r="BL29" s="355">
        <v>94.816770000000005</v>
      </c>
      <c r="BM29" s="355">
        <v>80.713890000000006</v>
      </c>
      <c r="BN29" s="355">
        <v>68.796180000000007</v>
      </c>
      <c r="BO29" s="355">
        <v>63.300139999999999</v>
      </c>
      <c r="BP29" s="355">
        <v>65.521820000000005</v>
      </c>
      <c r="BQ29" s="355">
        <v>69.339070000000007</v>
      </c>
      <c r="BR29" s="355">
        <v>69.832260000000005</v>
      </c>
      <c r="BS29" s="355">
        <v>64.39922</v>
      </c>
      <c r="BT29" s="355">
        <v>65.938140000000004</v>
      </c>
      <c r="BU29" s="355">
        <v>77.105900000000005</v>
      </c>
      <c r="BV29" s="355">
        <v>92.688940000000002</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214"/>
      <c r="BD30" s="214"/>
      <c r="BE30" s="214"/>
      <c r="BF30" s="214"/>
      <c r="BG30" s="214"/>
      <c r="BH30" s="214"/>
      <c r="BI30" s="214"/>
      <c r="BJ30" s="355"/>
      <c r="BK30" s="355"/>
      <c r="BL30" s="355"/>
      <c r="BM30" s="355"/>
      <c r="BN30" s="355"/>
      <c r="BO30" s="355"/>
      <c r="BP30" s="355"/>
      <c r="BQ30" s="355"/>
      <c r="BR30" s="355"/>
      <c r="BS30" s="355"/>
      <c r="BT30" s="355"/>
      <c r="BU30" s="355"/>
      <c r="BV30" s="355"/>
    </row>
    <row r="31" spans="1:74" ht="11.1" customHeight="1" x14ac:dyDescent="0.2">
      <c r="A31" s="71"/>
      <c r="B31" s="79" t="s">
        <v>1002</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394"/>
      <c r="BK31" s="394"/>
      <c r="BL31" s="394"/>
      <c r="BM31" s="394"/>
      <c r="BN31" s="394"/>
      <c r="BO31" s="394"/>
      <c r="BP31" s="394"/>
      <c r="BQ31" s="394"/>
      <c r="BR31" s="394"/>
      <c r="BS31" s="394"/>
      <c r="BT31" s="394"/>
      <c r="BU31" s="394"/>
      <c r="BV31" s="394"/>
    </row>
    <row r="32" spans="1:74" ht="11.1" customHeight="1" x14ac:dyDescent="0.2">
      <c r="A32" s="76" t="s">
        <v>694</v>
      </c>
      <c r="B32" s="185" t="s">
        <v>586</v>
      </c>
      <c r="C32" s="259">
        <v>2910.0059999999999</v>
      </c>
      <c r="D32" s="259">
        <v>2448.81</v>
      </c>
      <c r="E32" s="259">
        <v>2473.1289999999999</v>
      </c>
      <c r="F32" s="259">
        <v>2611.2260000000001</v>
      </c>
      <c r="G32" s="259">
        <v>2887.06</v>
      </c>
      <c r="H32" s="259">
        <v>3115.4459999999999</v>
      </c>
      <c r="I32" s="259">
        <v>3245.201</v>
      </c>
      <c r="J32" s="259">
        <v>3406.134</v>
      </c>
      <c r="K32" s="259">
        <v>3693.0529999999999</v>
      </c>
      <c r="L32" s="259">
        <v>3929.25</v>
      </c>
      <c r="M32" s="259">
        <v>3799.2150000000001</v>
      </c>
      <c r="N32" s="259">
        <v>3412.91</v>
      </c>
      <c r="O32" s="259">
        <v>2699.2260000000001</v>
      </c>
      <c r="P32" s="259">
        <v>2099.3539999999998</v>
      </c>
      <c r="Q32" s="259">
        <v>1719.8440000000001</v>
      </c>
      <c r="R32" s="259">
        <v>1855.1869999999999</v>
      </c>
      <c r="S32" s="259">
        <v>2269.5630000000001</v>
      </c>
      <c r="T32" s="259">
        <v>2642.6480000000001</v>
      </c>
      <c r="U32" s="259">
        <v>2936.86</v>
      </c>
      <c r="V32" s="259">
        <v>3212.0059999999999</v>
      </c>
      <c r="W32" s="259">
        <v>3564.5039999999999</v>
      </c>
      <c r="X32" s="259">
        <v>3816.9949999999999</v>
      </c>
      <c r="Y32" s="259">
        <v>3605.3359999999998</v>
      </c>
      <c r="Z32" s="259">
        <v>2889.8919999999998</v>
      </c>
      <c r="AA32" s="259">
        <v>1924.922</v>
      </c>
      <c r="AB32" s="259">
        <v>1199.9870000000001</v>
      </c>
      <c r="AC32" s="259">
        <v>857.31</v>
      </c>
      <c r="AD32" s="259">
        <v>1066.3800000000001</v>
      </c>
      <c r="AE32" s="259">
        <v>1547.944</v>
      </c>
      <c r="AF32" s="259">
        <v>2005.4749999999999</v>
      </c>
      <c r="AG32" s="259">
        <v>2399.9740000000002</v>
      </c>
      <c r="AH32" s="259">
        <v>2768.3980000000001</v>
      </c>
      <c r="AI32" s="259">
        <v>3187.0160000000001</v>
      </c>
      <c r="AJ32" s="259">
        <v>3587.27</v>
      </c>
      <c r="AK32" s="259">
        <v>3426.8679999999999</v>
      </c>
      <c r="AL32" s="259">
        <v>3141.2220000000002</v>
      </c>
      <c r="AM32" s="259">
        <v>2414.9409999999998</v>
      </c>
      <c r="AN32" s="259">
        <v>1674.0650000000001</v>
      </c>
      <c r="AO32" s="259">
        <v>1480.135</v>
      </c>
      <c r="AP32" s="259">
        <v>1801.9469999999999</v>
      </c>
      <c r="AQ32" s="259">
        <v>2296.2890000000002</v>
      </c>
      <c r="AR32" s="259">
        <v>2655.8159999999998</v>
      </c>
      <c r="AS32" s="259">
        <v>2932.6979999999999</v>
      </c>
      <c r="AT32" s="259">
        <v>3249.8989999999999</v>
      </c>
      <c r="AU32" s="259">
        <v>3622.3850000000002</v>
      </c>
      <c r="AV32" s="259">
        <v>3950.576</v>
      </c>
      <c r="AW32" s="259">
        <v>3935.1590000000001</v>
      </c>
      <c r="AX32" s="259">
        <v>3674.9749999999999</v>
      </c>
      <c r="AY32" s="259">
        <v>2949.3049999999998</v>
      </c>
      <c r="AZ32" s="259">
        <v>2545.605</v>
      </c>
      <c r="BA32" s="259">
        <v>2495.6930000000002</v>
      </c>
      <c r="BB32" s="259">
        <v>2654.413</v>
      </c>
      <c r="BC32" s="259">
        <v>2975.49</v>
      </c>
      <c r="BD32" s="259">
        <v>3196.587</v>
      </c>
      <c r="BE32" s="259">
        <v>3329.0369999999998</v>
      </c>
      <c r="BF32" s="259">
        <v>3452.884</v>
      </c>
      <c r="BG32" s="259">
        <v>3716.7849999999999</v>
      </c>
      <c r="BH32" s="259">
        <v>4021.7538571</v>
      </c>
      <c r="BI32" s="259">
        <v>3983.3341429000002</v>
      </c>
      <c r="BJ32" s="374">
        <v>3476.5990000000002</v>
      </c>
      <c r="BK32" s="374">
        <v>2718.9549999999999</v>
      </c>
      <c r="BL32" s="374">
        <v>2129.3710000000001</v>
      </c>
      <c r="BM32" s="374">
        <v>1946.0239999999999</v>
      </c>
      <c r="BN32" s="374">
        <v>2135.1509999999998</v>
      </c>
      <c r="BO32" s="374">
        <v>2490.8850000000002</v>
      </c>
      <c r="BP32" s="374">
        <v>2803.652</v>
      </c>
      <c r="BQ32" s="374">
        <v>3026.93</v>
      </c>
      <c r="BR32" s="374">
        <v>3246.125</v>
      </c>
      <c r="BS32" s="374">
        <v>3590.277</v>
      </c>
      <c r="BT32" s="374">
        <v>3901.2669999999998</v>
      </c>
      <c r="BU32" s="374">
        <v>3831.6889999999999</v>
      </c>
      <c r="BV32" s="374">
        <v>3371.6750000000002</v>
      </c>
    </row>
    <row r="33" spans="1:74" ht="11.1" customHeight="1" x14ac:dyDescent="0.2">
      <c r="A33" s="637" t="s">
        <v>1270</v>
      </c>
      <c r="B33" s="638" t="s">
        <v>1275</v>
      </c>
      <c r="C33" s="259">
        <v>664.995</v>
      </c>
      <c r="D33" s="259">
        <v>521.49300000000005</v>
      </c>
      <c r="E33" s="259">
        <v>511.00799999999998</v>
      </c>
      <c r="F33" s="259">
        <v>565.29399999999998</v>
      </c>
      <c r="G33" s="259">
        <v>664.47900000000004</v>
      </c>
      <c r="H33" s="259">
        <v>737.08399999999995</v>
      </c>
      <c r="I33" s="259">
        <v>779.25800000000004</v>
      </c>
      <c r="J33" s="259">
        <v>840.66</v>
      </c>
      <c r="K33" s="259">
        <v>908.92600000000004</v>
      </c>
      <c r="L33" s="259">
        <v>955.66200000000003</v>
      </c>
      <c r="M33" s="259">
        <v>891.42899999999997</v>
      </c>
      <c r="N33" s="259">
        <v>793.92499999999995</v>
      </c>
      <c r="O33" s="259">
        <v>605.22299999999996</v>
      </c>
      <c r="P33" s="259">
        <v>419.83699999999999</v>
      </c>
      <c r="Q33" s="259">
        <v>303.74</v>
      </c>
      <c r="R33" s="259">
        <v>362.49599999999998</v>
      </c>
      <c r="S33" s="259">
        <v>488.37</v>
      </c>
      <c r="T33" s="259">
        <v>606.05200000000002</v>
      </c>
      <c r="U33" s="259">
        <v>678.19799999999998</v>
      </c>
      <c r="V33" s="259">
        <v>759.99599999999998</v>
      </c>
      <c r="W33" s="259">
        <v>854.23800000000006</v>
      </c>
      <c r="X33" s="259">
        <v>910.00699999999995</v>
      </c>
      <c r="Y33" s="259">
        <v>851.25</v>
      </c>
      <c r="Z33" s="259">
        <v>688.71600000000001</v>
      </c>
      <c r="AA33" s="259">
        <v>451.33499999999998</v>
      </c>
      <c r="AB33" s="259">
        <v>271.80099999999999</v>
      </c>
      <c r="AC33" s="259">
        <v>167.715</v>
      </c>
      <c r="AD33" s="259">
        <v>213.47499999999999</v>
      </c>
      <c r="AE33" s="259">
        <v>349.73899999999998</v>
      </c>
      <c r="AF33" s="259">
        <v>474.62400000000002</v>
      </c>
      <c r="AG33" s="259">
        <v>580.93700000000001</v>
      </c>
      <c r="AH33" s="259">
        <v>689.32799999999997</v>
      </c>
      <c r="AI33" s="259">
        <v>805.73299999999995</v>
      </c>
      <c r="AJ33" s="259">
        <v>892.32799999999997</v>
      </c>
      <c r="AK33" s="259">
        <v>831.39800000000002</v>
      </c>
      <c r="AL33" s="259">
        <v>742.48599999999999</v>
      </c>
      <c r="AM33" s="259">
        <v>533.53700000000003</v>
      </c>
      <c r="AN33" s="259">
        <v>338.726</v>
      </c>
      <c r="AO33" s="259">
        <v>239.291</v>
      </c>
      <c r="AP33" s="259">
        <v>308.66399999999999</v>
      </c>
      <c r="AQ33" s="259">
        <v>451.77300000000002</v>
      </c>
      <c r="AR33" s="259">
        <v>572.87800000000004</v>
      </c>
      <c r="AS33" s="259">
        <v>657.59100000000001</v>
      </c>
      <c r="AT33" s="259">
        <v>762.51800000000003</v>
      </c>
      <c r="AU33" s="259">
        <v>856.30799999999999</v>
      </c>
      <c r="AV33" s="259">
        <v>915.09400000000005</v>
      </c>
      <c r="AW33" s="259">
        <v>910.24599999999998</v>
      </c>
      <c r="AX33" s="259">
        <v>852.87599999999998</v>
      </c>
      <c r="AY33" s="259">
        <v>629.90499999999997</v>
      </c>
      <c r="AZ33" s="259">
        <v>483.26900000000001</v>
      </c>
      <c r="BA33" s="259">
        <v>436.363</v>
      </c>
      <c r="BB33" s="259">
        <v>462.65300000000002</v>
      </c>
      <c r="BC33" s="259">
        <v>556.38300000000004</v>
      </c>
      <c r="BD33" s="259">
        <v>654.74099999999999</v>
      </c>
      <c r="BE33" s="259">
        <v>735.26199999999994</v>
      </c>
      <c r="BF33" s="259">
        <v>804.82100000000003</v>
      </c>
      <c r="BG33" s="259">
        <v>898.76599999999996</v>
      </c>
      <c r="BH33" s="259">
        <v>942.57142856999997</v>
      </c>
      <c r="BI33" s="259">
        <v>899.14285714000005</v>
      </c>
      <c r="BJ33" s="374">
        <v>757.6789</v>
      </c>
      <c r="BK33" s="374">
        <v>553.84209999999996</v>
      </c>
      <c r="BL33" s="374">
        <v>383.00290000000001</v>
      </c>
      <c r="BM33" s="374">
        <v>303.79660000000001</v>
      </c>
      <c r="BN33" s="374">
        <v>375.5831</v>
      </c>
      <c r="BO33" s="374">
        <v>497.971</v>
      </c>
      <c r="BP33" s="374">
        <v>597.12819999999999</v>
      </c>
      <c r="BQ33" s="374">
        <v>663.48689999999999</v>
      </c>
      <c r="BR33" s="374">
        <v>744.73159999999996</v>
      </c>
      <c r="BS33" s="374">
        <v>828.47460000000001</v>
      </c>
      <c r="BT33" s="374">
        <v>886.90020000000004</v>
      </c>
      <c r="BU33" s="374">
        <v>849.20249999999999</v>
      </c>
      <c r="BV33" s="374">
        <v>732.23969999999997</v>
      </c>
    </row>
    <row r="34" spans="1:74" ht="11.1" customHeight="1" x14ac:dyDescent="0.2">
      <c r="A34" s="637" t="s">
        <v>1271</v>
      </c>
      <c r="B34" s="638" t="s">
        <v>1276</v>
      </c>
      <c r="C34" s="259">
        <v>756.41099999999994</v>
      </c>
      <c r="D34" s="259">
        <v>596.16499999999996</v>
      </c>
      <c r="E34" s="259">
        <v>564.08600000000001</v>
      </c>
      <c r="F34" s="259">
        <v>604.49400000000003</v>
      </c>
      <c r="G34" s="259">
        <v>689.19399999999996</v>
      </c>
      <c r="H34" s="259">
        <v>762.8</v>
      </c>
      <c r="I34" s="259">
        <v>831.96299999999997</v>
      </c>
      <c r="J34" s="259">
        <v>936.726</v>
      </c>
      <c r="K34" s="259">
        <v>1047.3900000000001</v>
      </c>
      <c r="L34" s="259">
        <v>1121.58</v>
      </c>
      <c r="M34" s="259">
        <v>1066.4280000000001</v>
      </c>
      <c r="N34" s="259">
        <v>928.04200000000003</v>
      </c>
      <c r="O34" s="259">
        <v>692.74800000000005</v>
      </c>
      <c r="P34" s="259">
        <v>493.86900000000003</v>
      </c>
      <c r="Q34" s="259">
        <v>352.45299999999997</v>
      </c>
      <c r="R34" s="259">
        <v>369.03100000000001</v>
      </c>
      <c r="S34" s="259">
        <v>474.81400000000002</v>
      </c>
      <c r="T34" s="259">
        <v>596.14099999999996</v>
      </c>
      <c r="U34" s="259">
        <v>708.79899999999998</v>
      </c>
      <c r="V34" s="259">
        <v>836.31700000000001</v>
      </c>
      <c r="W34" s="259">
        <v>969.57600000000002</v>
      </c>
      <c r="X34" s="259">
        <v>1055.662</v>
      </c>
      <c r="Y34" s="259">
        <v>984.79200000000003</v>
      </c>
      <c r="Z34" s="259">
        <v>746.44200000000001</v>
      </c>
      <c r="AA34" s="259">
        <v>449.673</v>
      </c>
      <c r="AB34" s="259">
        <v>237.999</v>
      </c>
      <c r="AC34" s="259">
        <v>142.51300000000001</v>
      </c>
      <c r="AD34" s="259">
        <v>179.33799999999999</v>
      </c>
      <c r="AE34" s="259">
        <v>317.90100000000001</v>
      </c>
      <c r="AF34" s="259">
        <v>471.76499999999999</v>
      </c>
      <c r="AG34" s="259">
        <v>625.76400000000001</v>
      </c>
      <c r="AH34" s="259">
        <v>788.93</v>
      </c>
      <c r="AI34" s="259">
        <v>935.822</v>
      </c>
      <c r="AJ34" s="259">
        <v>1047.6089999999999</v>
      </c>
      <c r="AK34" s="259">
        <v>972.803</v>
      </c>
      <c r="AL34" s="259">
        <v>854.54499999999996</v>
      </c>
      <c r="AM34" s="259">
        <v>618.38300000000004</v>
      </c>
      <c r="AN34" s="259">
        <v>345.66199999999998</v>
      </c>
      <c r="AO34" s="259">
        <v>252.518</v>
      </c>
      <c r="AP34" s="259">
        <v>309.71899999999999</v>
      </c>
      <c r="AQ34" s="259">
        <v>438.863</v>
      </c>
      <c r="AR34" s="259">
        <v>565.72400000000005</v>
      </c>
      <c r="AS34" s="259">
        <v>684.54600000000005</v>
      </c>
      <c r="AT34" s="259">
        <v>831.99199999999996</v>
      </c>
      <c r="AU34" s="259">
        <v>973.04</v>
      </c>
      <c r="AV34" s="259">
        <v>1095.3969999999999</v>
      </c>
      <c r="AW34" s="259">
        <v>1091.8340000000001</v>
      </c>
      <c r="AX34" s="259">
        <v>988.57600000000002</v>
      </c>
      <c r="AY34" s="259">
        <v>764.67499999999995</v>
      </c>
      <c r="AZ34" s="259">
        <v>608.13900000000001</v>
      </c>
      <c r="BA34" s="259">
        <v>543.495</v>
      </c>
      <c r="BB34" s="259">
        <v>566.51300000000003</v>
      </c>
      <c r="BC34" s="259">
        <v>671.28399999999999</v>
      </c>
      <c r="BD34" s="259">
        <v>763.16099999999994</v>
      </c>
      <c r="BE34" s="259">
        <v>834.06399999999996</v>
      </c>
      <c r="BF34" s="259">
        <v>920.52800000000002</v>
      </c>
      <c r="BG34" s="259">
        <v>1041.7850000000001</v>
      </c>
      <c r="BH34" s="259">
        <v>1137.7142856999999</v>
      </c>
      <c r="BI34" s="259">
        <v>1111.5714286</v>
      </c>
      <c r="BJ34" s="374">
        <v>931.33609999999999</v>
      </c>
      <c r="BK34" s="374">
        <v>680.91700000000003</v>
      </c>
      <c r="BL34" s="374">
        <v>484.84969999999998</v>
      </c>
      <c r="BM34" s="374">
        <v>398.3485</v>
      </c>
      <c r="BN34" s="374">
        <v>435.43529999999998</v>
      </c>
      <c r="BO34" s="374">
        <v>527.02530000000002</v>
      </c>
      <c r="BP34" s="374">
        <v>630.98419999999999</v>
      </c>
      <c r="BQ34" s="374">
        <v>730.49680000000001</v>
      </c>
      <c r="BR34" s="374">
        <v>841.37940000000003</v>
      </c>
      <c r="BS34" s="374">
        <v>973.87049999999999</v>
      </c>
      <c r="BT34" s="374">
        <v>1077.19</v>
      </c>
      <c r="BU34" s="374">
        <v>1039.884</v>
      </c>
      <c r="BV34" s="374">
        <v>863.35469999999998</v>
      </c>
    </row>
    <row r="35" spans="1:74" ht="11.1" customHeight="1" x14ac:dyDescent="0.2">
      <c r="A35" s="637" t="s">
        <v>1272</v>
      </c>
      <c r="B35" s="638" t="s">
        <v>1277</v>
      </c>
      <c r="C35" s="259">
        <v>1052.252</v>
      </c>
      <c r="D35" s="259">
        <v>933.11099999999999</v>
      </c>
      <c r="E35" s="259">
        <v>1000.442</v>
      </c>
      <c r="F35" s="259">
        <v>1014.55</v>
      </c>
      <c r="G35" s="259">
        <v>1055.521</v>
      </c>
      <c r="H35" s="259">
        <v>1087.989</v>
      </c>
      <c r="I35" s="259">
        <v>1082.05</v>
      </c>
      <c r="J35" s="259">
        <v>1081.4190000000001</v>
      </c>
      <c r="K35" s="259">
        <v>1158.326</v>
      </c>
      <c r="L35" s="259">
        <v>1235.5139999999999</v>
      </c>
      <c r="M35" s="259">
        <v>1226.202</v>
      </c>
      <c r="N35" s="259">
        <v>1135.222</v>
      </c>
      <c r="O35" s="259">
        <v>950.36300000000006</v>
      </c>
      <c r="P35" s="259">
        <v>777.56700000000001</v>
      </c>
      <c r="Q35" s="259">
        <v>664.55799999999999</v>
      </c>
      <c r="R35" s="259">
        <v>713.51300000000003</v>
      </c>
      <c r="S35" s="259">
        <v>847.48599999999999</v>
      </c>
      <c r="T35" s="259">
        <v>938.33900000000006</v>
      </c>
      <c r="U35" s="259">
        <v>1010.09</v>
      </c>
      <c r="V35" s="259">
        <v>1048.7619999999999</v>
      </c>
      <c r="W35" s="259">
        <v>1141.2170000000001</v>
      </c>
      <c r="X35" s="259">
        <v>1228.491</v>
      </c>
      <c r="Y35" s="259">
        <v>1170.7729999999999</v>
      </c>
      <c r="Z35" s="259">
        <v>990.74400000000003</v>
      </c>
      <c r="AA35" s="259">
        <v>668.54</v>
      </c>
      <c r="AB35" s="259">
        <v>452.77800000000002</v>
      </c>
      <c r="AC35" s="259">
        <v>337.59199999999998</v>
      </c>
      <c r="AD35" s="259">
        <v>426.79300000000001</v>
      </c>
      <c r="AE35" s="259">
        <v>560.42899999999997</v>
      </c>
      <c r="AF35" s="259">
        <v>666.01499999999999</v>
      </c>
      <c r="AG35" s="259">
        <v>755.57899999999995</v>
      </c>
      <c r="AH35" s="259">
        <v>806.41800000000001</v>
      </c>
      <c r="AI35" s="259">
        <v>929.01199999999994</v>
      </c>
      <c r="AJ35" s="259">
        <v>1090.604</v>
      </c>
      <c r="AK35" s="259">
        <v>1084.413</v>
      </c>
      <c r="AL35" s="259">
        <v>1044.8330000000001</v>
      </c>
      <c r="AM35" s="259">
        <v>831.26800000000003</v>
      </c>
      <c r="AN35" s="259">
        <v>576.01900000000001</v>
      </c>
      <c r="AO35" s="259">
        <v>574.91800000000001</v>
      </c>
      <c r="AP35" s="259">
        <v>749.66800000000001</v>
      </c>
      <c r="AQ35" s="259">
        <v>920.72699999999998</v>
      </c>
      <c r="AR35" s="259">
        <v>1002.252</v>
      </c>
      <c r="AS35" s="259">
        <v>1050.0039999999999</v>
      </c>
      <c r="AT35" s="259">
        <v>1095.8119999999999</v>
      </c>
      <c r="AU35" s="259">
        <v>1206.329</v>
      </c>
      <c r="AV35" s="259">
        <v>1321.297</v>
      </c>
      <c r="AW35" s="259">
        <v>1332.421</v>
      </c>
      <c r="AX35" s="259">
        <v>1303.7370000000001</v>
      </c>
      <c r="AY35" s="259">
        <v>1097.8699999999999</v>
      </c>
      <c r="AZ35" s="259">
        <v>1022.966</v>
      </c>
      <c r="BA35" s="259">
        <v>1080</v>
      </c>
      <c r="BB35" s="259">
        <v>1159.0889999999999</v>
      </c>
      <c r="BC35" s="259">
        <v>1236.4559999999999</v>
      </c>
      <c r="BD35" s="259">
        <v>1235.6489999999999</v>
      </c>
      <c r="BE35" s="259">
        <v>1202.02</v>
      </c>
      <c r="BF35" s="259">
        <v>1158.1020000000001</v>
      </c>
      <c r="BG35" s="259">
        <v>1184.829</v>
      </c>
      <c r="BH35" s="259">
        <v>1328.7142856999999</v>
      </c>
      <c r="BI35" s="259">
        <v>1355</v>
      </c>
      <c r="BJ35" s="374">
        <v>1244.866</v>
      </c>
      <c r="BK35" s="374">
        <v>1027.056</v>
      </c>
      <c r="BL35" s="374">
        <v>849.62950000000001</v>
      </c>
      <c r="BM35" s="374">
        <v>832.37390000000005</v>
      </c>
      <c r="BN35" s="374">
        <v>881.70299999999997</v>
      </c>
      <c r="BO35" s="374">
        <v>968.07860000000005</v>
      </c>
      <c r="BP35" s="374">
        <v>1028.8309999999999</v>
      </c>
      <c r="BQ35" s="374">
        <v>1051.8009999999999</v>
      </c>
      <c r="BR35" s="374">
        <v>1062.056</v>
      </c>
      <c r="BS35" s="374">
        <v>1159.3969999999999</v>
      </c>
      <c r="BT35" s="374">
        <v>1272.7339999999999</v>
      </c>
      <c r="BU35" s="374">
        <v>1282.818</v>
      </c>
      <c r="BV35" s="374">
        <v>1186.4680000000001</v>
      </c>
    </row>
    <row r="36" spans="1:74" ht="11.1" customHeight="1" x14ac:dyDescent="0.2">
      <c r="A36" s="637" t="s">
        <v>1273</v>
      </c>
      <c r="B36" s="745" t="s">
        <v>1278</v>
      </c>
      <c r="C36" s="259">
        <v>158.226</v>
      </c>
      <c r="D36" s="259">
        <v>137.94800000000001</v>
      </c>
      <c r="E36" s="259">
        <v>138.18700000000001</v>
      </c>
      <c r="F36" s="259">
        <v>141.018</v>
      </c>
      <c r="G36" s="259">
        <v>153.18199999999999</v>
      </c>
      <c r="H36" s="259">
        <v>170.61099999999999</v>
      </c>
      <c r="I36" s="259">
        <v>186.13499999999999</v>
      </c>
      <c r="J36" s="259">
        <v>202.57900000000001</v>
      </c>
      <c r="K36" s="259">
        <v>227.18100000000001</v>
      </c>
      <c r="L36" s="259">
        <v>240.083</v>
      </c>
      <c r="M36" s="259">
        <v>234.465</v>
      </c>
      <c r="N36" s="259">
        <v>207.53399999999999</v>
      </c>
      <c r="O36" s="259">
        <v>170.239</v>
      </c>
      <c r="P36" s="259">
        <v>144.70500000000001</v>
      </c>
      <c r="Q36" s="259">
        <v>129.036</v>
      </c>
      <c r="R36" s="259">
        <v>124.639</v>
      </c>
      <c r="S36" s="259">
        <v>134.489</v>
      </c>
      <c r="T36" s="259">
        <v>147.90199999999999</v>
      </c>
      <c r="U36" s="259">
        <v>162.11500000000001</v>
      </c>
      <c r="V36" s="259">
        <v>182.10300000000001</v>
      </c>
      <c r="W36" s="259">
        <v>201.048</v>
      </c>
      <c r="X36" s="259">
        <v>214.04499999999999</v>
      </c>
      <c r="Y36" s="259">
        <v>209.6</v>
      </c>
      <c r="Z36" s="259">
        <v>173.398</v>
      </c>
      <c r="AA36" s="259">
        <v>137.37799999999999</v>
      </c>
      <c r="AB36" s="259">
        <v>102.50700000000001</v>
      </c>
      <c r="AC36" s="259">
        <v>83.983000000000004</v>
      </c>
      <c r="AD36" s="259">
        <v>82.058000000000007</v>
      </c>
      <c r="AE36" s="259">
        <v>98.716999999999999</v>
      </c>
      <c r="AF36" s="259">
        <v>121.623</v>
      </c>
      <c r="AG36" s="259">
        <v>140.46100000000001</v>
      </c>
      <c r="AH36" s="259">
        <v>157.71600000000001</v>
      </c>
      <c r="AI36" s="259">
        <v>174.61</v>
      </c>
      <c r="AJ36" s="259">
        <v>187.375</v>
      </c>
      <c r="AK36" s="259">
        <v>174.78299999999999</v>
      </c>
      <c r="AL36" s="259">
        <v>151.84100000000001</v>
      </c>
      <c r="AM36" s="259">
        <v>130.96600000000001</v>
      </c>
      <c r="AN36" s="259">
        <v>115.88200000000001</v>
      </c>
      <c r="AO36" s="259">
        <v>113.34099999999999</v>
      </c>
      <c r="AP36" s="259">
        <v>116.13200000000001</v>
      </c>
      <c r="AQ36" s="259">
        <v>135.19300000000001</v>
      </c>
      <c r="AR36" s="259">
        <v>154.61099999999999</v>
      </c>
      <c r="AS36" s="259">
        <v>171.815</v>
      </c>
      <c r="AT36" s="259">
        <v>187.11600000000001</v>
      </c>
      <c r="AU36" s="259">
        <v>203.226</v>
      </c>
      <c r="AV36" s="259">
        <v>214.69200000000001</v>
      </c>
      <c r="AW36" s="259">
        <v>207.32300000000001</v>
      </c>
      <c r="AX36" s="259">
        <v>185.72900000000001</v>
      </c>
      <c r="AY36" s="259">
        <v>156.36500000000001</v>
      </c>
      <c r="AZ36" s="259">
        <v>143.875</v>
      </c>
      <c r="BA36" s="259">
        <v>144.803</v>
      </c>
      <c r="BB36" s="259">
        <v>152.48400000000001</v>
      </c>
      <c r="BC36" s="259">
        <v>177.047</v>
      </c>
      <c r="BD36" s="259">
        <v>197.13900000000001</v>
      </c>
      <c r="BE36" s="259">
        <v>209.44399999999999</v>
      </c>
      <c r="BF36" s="259">
        <v>220.828</v>
      </c>
      <c r="BG36" s="259">
        <v>234.40700000000001</v>
      </c>
      <c r="BH36" s="259">
        <v>250.71428571000001</v>
      </c>
      <c r="BI36" s="259">
        <v>256.42857142999998</v>
      </c>
      <c r="BJ36" s="374">
        <v>232.92339999999999</v>
      </c>
      <c r="BK36" s="374">
        <v>199.81819999999999</v>
      </c>
      <c r="BL36" s="374">
        <v>177.5241</v>
      </c>
      <c r="BM36" s="374">
        <v>168.53790000000001</v>
      </c>
      <c r="BN36" s="374">
        <v>167.012</v>
      </c>
      <c r="BO36" s="374">
        <v>179.53970000000001</v>
      </c>
      <c r="BP36" s="374">
        <v>195.97069999999999</v>
      </c>
      <c r="BQ36" s="374">
        <v>210.9145</v>
      </c>
      <c r="BR36" s="374">
        <v>225.93350000000001</v>
      </c>
      <c r="BS36" s="374">
        <v>243.2627</v>
      </c>
      <c r="BT36" s="374">
        <v>253.20249999999999</v>
      </c>
      <c r="BU36" s="374">
        <v>249.80950000000001</v>
      </c>
      <c r="BV36" s="374">
        <v>222.9992</v>
      </c>
    </row>
    <row r="37" spans="1:74" ht="11.1" customHeight="1" x14ac:dyDescent="0.2">
      <c r="A37" s="637" t="s">
        <v>1274</v>
      </c>
      <c r="B37" s="745" t="s">
        <v>1279</v>
      </c>
      <c r="C37" s="259">
        <v>278.125</v>
      </c>
      <c r="D37" s="259">
        <v>260.09300000000002</v>
      </c>
      <c r="E37" s="259">
        <v>259.40899999999999</v>
      </c>
      <c r="F37" s="259">
        <v>285.86799999999999</v>
      </c>
      <c r="G37" s="259">
        <v>324.68099999999998</v>
      </c>
      <c r="H37" s="259">
        <v>356.96300000000002</v>
      </c>
      <c r="I37" s="259">
        <v>365.79700000000003</v>
      </c>
      <c r="J37" s="259">
        <v>344.75</v>
      </c>
      <c r="K37" s="259">
        <v>351.22899999999998</v>
      </c>
      <c r="L37" s="259">
        <v>376.41</v>
      </c>
      <c r="M37" s="259">
        <v>380.69200000000001</v>
      </c>
      <c r="N37" s="259">
        <v>348.185</v>
      </c>
      <c r="O37" s="259">
        <v>271.697</v>
      </c>
      <c r="P37" s="259">
        <v>249.46299999999999</v>
      </c>
      <c r="Q37" s="259">
        <v>256.31099999999998</v>
      </c>
      <c r="R37" s="259">
        <v>271.18099999999998</v>
      </c>
      <c r="S37" s="259">
        <v>309.12900000000002</v>
      </c>
      <c r="T37" s="259">
        <v>338.02800000000002</v>
      </c>
      <c r="U37" s="259">
        <v>360.57</v>
      </c>
      <c r="V37" s="259">
        <v>366.25799999999998</v>
      </c>
      <c r="W37" s="259">
        <v>377.971</v>
      </c>
      <c r="X37" s="259">
        <v>386.642</v>
      </c>
      <c r="Y37" s="259">
        <v>367.67899999999997</v>
      </c>
      <c r="Z37" s="259">
        <v>270.774</v>
      </c>
      <c r="AA37" s="259">
        <v>197.953</v>
      </c>
      <c r="AB37" s="259">
        <v>115.235</v>
      </c>
      <c r="AC37" s="259">
        <v>104.941</v>
      </c>
      <c r="AD37" s="259">
        <v>144.268</v>
      </c>
      <c r="AE37" s="259">
        <v>200.453</v>
      </c>
      <c r="AF37" s="259">
        <v>249.196</v>
      </c>
      <c r="AG37" s="259">
        <v>274.72500000000002</v>
      </c>
      <c r="AH37" s="259">
        <v>302.75200000000001</v>
      </c>
      <c r="AI37" s="259">
        <v>318.02</v>
      </c>
      <c r="AJ37" s="259">
        <v>345.64</v>
      </c>
      <c r="AK37" s="259">
        <v>339.20100000000002</v>
      </c>
      <c r="AL37" s="259">
        <v>322.52</v>
      </c>
      <c r="AM37" s="259">
        <v>275.97699999999998</v>
      </c>
      <c r="AN37" s="259">
        <v>273.15100000000001</v>
      </c>
      <c r="AO37" s="259">
        <v>275.67700000000002</v>
      </c>
      <c r="AP37" s="259">
        <v>293.55700000000002</v>
      </c>
      <c r="AQ37" s="259">
        <v>325.45600000000002</v>
      </c>
      <c r="AR37" s="259">
        <v>335.995</v>
      </c>
      <c r="AS37" s="259">
        <v>344.21499999999997</v>
      </c>
      <c r="AT37" s="259">
        <v>347.827</v>
      </c>
      <c r="AU37" s="259">
        <v>358.94099999999997</v>
      </c>
      <c r="AV37" s="259">
        <v>379.50099999999998</v>
      </c>
      <c r="AW37" s="259">
        <v>368.875</v>
      </c>
      <c r="AX37" s="259">
        <v>319.74</v>
      </c>
      <c r="AY37" s="259">
        <v>276.19600000000003</v>
      </c>
      <c r="AZ37" s="259">
        <v>262.56599999999997</v>
      </c>
      <c r="BA37" s="259">
        <v>265.79199999999997</v>
      </c>
      <c r="BB37" s="259">
        <v>286.99299999999999</v>
      </c>
      <c r="BC37" s="259">
        <v>305.68099999999998</v>
      </c>
      <c r="BD37" s="259">
        <v>315.78899999999999</v>
      </c>
      <c r="BE37" s="259">
        <v>316.16399999999999</v>
      </c>
      <c r="BF37" s="259">
        <v>314.524</v>
      </c>
      <c r="BG37" s="259">
        <v>321.43799999999999</v>
      </c>
      <c r="BH37" s="259">
        <v>326.42857142999998</v>
      </c>
      <c r="BI37" s="259">
        <v>325.71428571000001</v>
      </c>
      <c r="BJ37" s="374">
        <v>274.3177</v>
      </c>
      <c r="BK37" s="374">
        <v>221.8441</v>
      </c>
      <c r="BL37" s="374">
        <v>198.88730000000001</v>
      </c>
      <c r="BM37" s="374">
        <v>207.49019999999999</v>
      </c>
      <c r="BN37" s="374">
        <v>239.94049999999999</v>
      </c>
      <c r="BO37" s="374">
        <v>282.79300000000001</v>
      </c>
      <c r="BP37" s="374">
        <v>315.26069999999999</v>
      </c>
      <c r="BQ37" s="374">
        <v>334.75380000000001</v>
      </c>
      <c r="BR37" s="374">
        <v>336.54719999999998</v>
      </c>
      <c r="BS37" s="374">
        <v>349.7944</v>
      </c>
      <c r="BT37" s="374">
        <v>375.76310000000001</v>
      </c>
      <c r="BU37" s="374">
        <v>374.49790000000002</v>
      </c>
      <c r="BV37" s="374">
        <v>331.137</v>
      </c>
    </row>
    <row r="38" spans="1:74" ht="11.1" customHeight="1" x14ac:dyDescent="0.2">
      <c r="A38" s="637" t="s">
        <v>1280</v>
      </c>
      <c r="B38" s="744" t="s">
        <v>575</v>
      </c>
      <c r="C38" s="255" t="s">
        <v>1308</v>
      </c>
      <c r="D38" s="255" t="s">
        <v>1308</v>
      </c>
      <c r="E38" s="255" t="s">
        <v>1308</v>
      </c>
      <c r="F38" s="255" t="s">
        <v>1308</v>
      </c>
      <c r="G38" s="255" t="s">
        <v>1308</v>
      </c>
      <c r="H38" s="255" t="s">
        <v>1308</v>
      </c>
      <c r="I38" s="255" t="s">
        <v>1308</v>
      </c>
      <c r="J38" s="255" t="s">
        <v>1308</v>
      </c>
      <c r="K38" s="255" t="s">
        <v>1308</v>
      </c>
      <c r="L38" s="255" t="s">
        <v>1308</v>
      </c>
      <c r="M38" s="255" t="s">
        <v>1308</v>
      </c>
      <c r="N38" s="255" t="s">
        <v>1308</v>
      </c>
      <c r="O38" s="255">
        <v>8.9559999999999995</v>
      </c>
      <c r="P38" s="255">
        <v>13.913</v>
      </c>
      <c r="Q38" s="255">
        <v>13.743</v>
      </c>
      <c r="R38" s="255">
        <v>14.327999999999999</v>
      </c>
      <c r="S38" s="255">
        <v>15.276999999999999</v>
      </c>
      <c r="T38" s="255">
        <v>16.187000000000001</v>
      </c>
      <c r="U38" s="255">
        <v>17.087</v>
      </c>
      <c r="V38" s="255">
        <v>18.568999999999999</v>
      </c>
      <c r="W38" s="255">
        <v>20.454999999999998</v>
      </c>
      <c r="X38" s="255">
        <v>22.149000000000001</v>
      </c>
      <c r="Y38" s="255">
        <v>21.244</v>
      </c>
      <c r="Z38" s="255">
        <v>19.818999999999999</v>
      </c>
      <c r="AA38" s="255">
        <v>20.042999999999999</v>
      </c>
      <c r="AB38" s="255">
        <v>19.667999999999999</v>
      </c>
      <c r="AC38" s="255">
        <v>20.565999999999999</v>
      </c>
      <c r="AD38" s="255">
        <v>20.446999999999999</v>
      </c>
      <c r="AE38" s="255">
        <v>20.704999999999998</v>
      </c>
      <c r="AF38" s="255">
        <v>22.251999999999999</v>
      </c>
      <c r="AG38" s="255">
        <v>22.507999999999999</v>
      </c>
      <c r="AH38" s="255">
        <v>23.254000000000001</v>
      </c>
      <c r="AI38" s="255">
        <v>23.82</v>
      </c>
      <c r="AJ38" s="255">
        <v>23.713999999999999</v>
      </c>
      <c r="AK38" s="255">
        <v>24.271999999999998</v>
      </c>
      <c r="AL38" s="255">
        <v>24.997</v>
      </c>
      <c r="AM38" s="255">
        <v>24.811</v>
      </c>
      <c r="AN38" s="255">
        <v>24.626000000000001</v>
      </c>
      <c r="AO38" s="255">
        <v>24.390999999999998</v>
      </c>
      <c r="AP38" s="255">
        <v>24.207999999999998</v>
      </c>
      <c r="AQ38" s="255">
        <v>24.279</v>
      </c>
      <c r="AR38" s="255">
        <v>24.356999999999999</v>
      </c>
      <c r="AS38" s="255">
        <v>24.527999999999999</v>
      </c>
      <c r="AT38" s="255">
        <v>24.635000000000002</v>
      </c>
      <c r="AU38" s="255">
        <v>24.542999999999999</v>
      </c>
      <c r="AV38" s="255">
        <v>24.594999999999999</v>
      </c>
      <c r="AW38" s="255">
        <v>24.460999999999999</v>
      </c>
      <c r="AX38" s="255">
        <v>24.318999999999999</v>
      </c>
      <c r="AY38" s="255">
        <v>24.295000000000002</v>
      </c>
      <c r="AZ38" s="255">
        <v>24.79</v>
      </c>
      <c r="BA38" s="255">
        <v>25.241</v>
      </c>
      <c r="BB38" s="255">
        <v>26.681999999999999</v>
      </c>
      <c r="BC38" s="255">
        <v>28.638999999999999</v>
      </c>
      <c r="BD38" s="255">
        <v>30.108000000000001</v>
      </c>
      <c r="BE38" s="255">
        <v>32.084000000000003</v>
      </c>
      <c r="BF38" s="255">
        <v>34.081000000000003</v>
      </c>
      <c r="BG38" s="255">
        <v>35.558999999999997</v>
      </c>
      <c r="BH38" s="255">
        <v>35.610999999999997</v>
      </c>
      <c r="BI38" s="255">
        <v>35.476999999999997</v>
      </c>
      <c r="BJ38" s="342">
        <v>35.476999999999997</v>
      </c>
      <c r="BK38" s="342">
        <v>35.476999999999997</v>
      </c>
      <c r="BL38" s="342">
        <v>35.476999999999997</v>
      </c>
      <c r="BM38" s="342">
        <v>35.476999999999997</v>
      </c>
      <c r="BN38" s="342">
        <v>35.476999999999997</v>
      </c>
      <c r="BO38" s="342">
        <v>35.476999999999997</v>
      </c>
      <c r="BP38" s="342">
        <v>35.476999999999997</v>
      </c>
      <c r="BQ38" s="342">
        <v>35.476999999999997</v>
      </c>
      <c r="BR38" s="342">
        <v>35.476999999999997</v>
      </c>
      <c r="BS38" s="342">
        <v>35.476999999999997</v>
      </c>
      <c r="BT38" s="342">
        <v>35.476999999999997</v>
      </c>
      <c r="BU38" s="342">
        <v>35.476999999999997</v>
      </c>
      <c r="BV38" s="342">
        <v>35.476999999999997</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395"/>
      <c r="AZ39" s="395"/>
      <c r="BA39" s="395"/>
      <c r="BB39" s="395"/>
      <c r="BC39" s="395"/>
      <c r="BD39" s="395"/>
      <c r="BE39" s="395"/>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759" t="s">
        <v>1039</v>
      </c>
      <c r="C40" s="760"/>
      <c r="D40" s="760"/>
      <c r="E40" s="760"/>
      <c r="F40" s="760"/>
      <c r="G40" s="760"/>
      <c r="H40" s="760"/>
      <c r="I40" s="760"/>
      <c r="J40" s="760"/>
      <c r="K40" s="760"/>
      <c r="L40" s="760"/>
      <c r="M40" s="760"/>
      <c r="N40" s="760"/>
      <c r="O40" s="760"/>
      <c r="P40" s="760"/>
      <c r="Q40" s="760"/>
      <c r="AY40" s="527"/>
      <c r="AZ40" s="527"/>
      <c r="BA40" s="527"/>
      <c r="BB40" s="527"/>
      <c r="BC40" s="527"/>
      <c r="BD40" s="527"/>
      <c r="BE40" s="527"/>
      <c r="BF40" s="679"/>
      <c r="BG40" s="527"/>
      <c r="BH40" s="527"/>
      <c r="BI40" s="527"/>
      <c r="BJ40" s="527"/>
    </row>
    <row r="41" spans="1:74" s="449" customFormat="1" ht="12" customHeight="1" x14ac:dyDescent="0.2">
      <c r="A41" s="448"/>
      <c r="B41" s="802" t="s">
        <v>1094</v>
      </c>
      <c r="C41" s="782"/>
      <c r="D41" s="782"/>
      <c r="E41" s="782"/>
      <c r="F41" s="782"/>
      <c r="G41" s="782"/>
      <c r="H41" s="782"/>
      <c r="I41" s="782"/>
      <c r="J41" s="782"/>
      <c r="K41" s="782"/>
      <c r="L41" s="782"/>
      <c r="M41" s="782"/>
      <c r="N41" s="782"/>
      <c r="O41" s="782"/>
      <c r="P41" s="782"/>
      <c r="Q41" s="778"/>
      <c r="AY41" s="528"/>
      <c r="AZ41" s="528"/>
      <c r="BA41" s="528"/>
      <c r="BB41" s="649"/>
      <c r="BC41" s="528"/>
      <c r="BD41" s="528"/>
      <c r="BE41" s="528"/>
      <c r="BF41" s="680"/>
      <c r="BG41" s="528"/>
      <c r="BH41" s="528"/>
      <c r="BI41" s="528"/>
      <c r="BJ41" s="528"/>
    </row>
    <row r="42" spans="1:74" s="449" customFormat="1" ht="12" customHeight="1" x14ac:dyDescent="0.2">
      <c r="A42" s="448"/>
      <c r="B42" s="812" t="s">
        <v>1098</v>
      </c>
      <c r="C42" s="782"/>
      <c r="D42" s="782"/>
      <c r="E42" s="782"/>
      <c r="F42" s="782"/>
      <c r="G42" s="782"/>
      <c r="H42" s="782"/>
      <c r="I42" s="782"/>
      <c r="J42" s="782"/>
      <c r="K42" s="782"/>
      <c r="L42" s="782"/>
      <c r="M42" s="782"/>
      <c r="N42" s="782"/>
      <c r="O42" s="782"/>
      <c r="P42" s="782"/>
      <c r="Q42" s="778"/>
      <c r="Y42" s="746"/>
      <c r="Z42" s="746"/>
      <c r="AA42" s="746"/>
      <c r="AB42" s="746"/>
      <c r="AY42" s="528"/>
      <c r="AZ42" s="528"/>
      <c r="BA42" s="528"/>
      <c r="BB42" s="528"/>
      <c r="BC42" s="528"/>
      <c r="BD42" s="528"/>
      <c r="BE42" s="528"/>
      <c r="BF42" s="680"/>
      <c r="BG42" s="528"/>
      <c r="BH42" s="528"/>
      <c r="BI42" s="528"/>
      <c r="BJ42" s="528"/>
    </row>
    <row r="43" spans="1:74" s="449" customFormat="1" ht="12" customHeight="1" x14ac:dyDescent="0.2">
      <c r="A43" s="448"/>
      <c r="B43" s="812" t="s">
        <v>1099</v>
      </c>
      <c r="C43" s="782"/>
      <c r="D43" s="782"/>
      <c r="E43" s="782"/>
      <c r="F43" s="782"/>
      <c r="G43" s="782"/>
      <c r="H43" s="782"/>
      <c r="I43" s="782"/>
      <c r="J43" s="782"/>
      <c r="K43" s="782"/>
      <c r="L43" s="782"/>
      <c r="M43" s="782"/>
      <c r="N43" s="782"/>
      <c r="O43" s="782"/>
      <c r="P43" s="782"/>
      <c r="Q43" s="778"/>
      <c r="AY43" s="528"/>
      <c r="AZ43" s="528"/>
      <c r="BA43" s="528"/>
      <c r="BB43" s="528"/>
      <c r="BC43" s="528"/>
      <c r="BD43" s="528"/>
      <c r="BE43" s="528"/>
      <c r="BF43" s="680"/>
      <c r="BG43" s="528"/>
      <c r="BH43" s="528"/>
      <c r="BI43" s="528"/>
      <c r="BJ43" s="528"/>
    </row>
    <row r="44" spans="1:74" s="449" customFormat="1" ht="12" customHeight="1" x14ac:dyDescent="0.2">
      <c r="A44" s="448"/>
      <c r="B44" s="810" t="s">
        <v>1281</v>
      </c>
      <c r="C44" s="778"/>
      <c r="D44" s="778"/>
      <c r="E44" s="778"/>
      <c r="F44" s="778"/>
      <c r="G44" s="778"/>
      <c r="H44" s="778"/>
      <c r="I44" s="778"/>
      <c r="J44" s="778"/>
      <c r="K44" s="778"/>
      <c r="L44" s="778"/>
      <c r="M44" s="778"/>
      <c r="N44" s="778"/>
      <c r="O44" s="778"/>
      <c r="P44" s="778"/>
      <c r="Q44" s="778"/>
      <c r="AY44" s="528"/>
      <c r="AZ44" s="528"/>
      <c r="BA44" s="528"/>
      <c r="BB44" s="528"/>
      <c r="BC44" s="528"/>
      <c r="BD44" s="528"/>
      <c r="BE44" s="528"/>
      <c r="BF44" s="680"/>
      <c r="BG44" s="528"/>
      <c r="BH44" s="528"/>
      <c r="BI44" s="528"/>
      <c r="BJ44" s="528"/>
    </row>
    <row r="45" spans="1:74" s="449" customFormat="1" ht="12" customHeight="1" x14ac:dyDescent="0.2">
      <c r="A45" s="448"/>
      <c r="B45" s="781" t="s">
        <v>1066</v>
      </c>
      <c r="C45" s="782"/>
      <c r="D45" s="782"/>
      <c r="E45" s="782"/>
      <c r="F45" s="782"/>
      <c r="G45" s="782"/>
      <c r="H45" s="782"/>
      <c r="I45" s="782"/>
      <c r="J45" s="782"/>
      <c r="K45" s="782"/>
      <c r="L45" s="782"/>
      <c r="M45" s="782"/>
      <c r="N45" s="782"/>
      <c r="O45" s="782"/>
      <c r="P45" s="782"/>
      <c r="Q45" s="778"/>
      <c r="AY45" s="528"/>
      <c r="AZ45" s="528"/>
      <c r="BA45" s="528"/>
      <c r="BB45" s="528"/>
      <c r="BC45" s="528"/>
      <c r="BD45" s="528"/>
      <c r="BE45" s="528"/>
      <c r="BF45" s="680"/>
      <c r="BG45" s="528"/>
      <c r="BH45" s="528"/>
      <c r="BI45" s="528"/>
      <c r="BJ45" s="528"/>
    </row>
    <row r="46" spans="1:74" s="449" customFormat="1" ht="12" customHeight="1" x14ac:dyDescent="0.2">
      <c r="A46" s="448"/>
      <c r="B46" s="811" t="s">
        <v>1103</v>
      </c>
      <c r="C46" s="811"/>
      <c r="D46" s="811"/>
      <c r="E46" s="811"/>
      <c r="F46" s="811"/>
      <c r="G46" s="811"/>
      <c r="H46" s="811"/>
      <c r="I46" s="811"/>
      <c r="J46" s="811"/>
      <c r="K46" s="811"/>
      <c r="L46" s="811"/>
      <c r="M46" s="811"/>
      <c r="N46" s="811"/>
      <c r="O46" s="811"/>
      <c r="P46" s="811"/>
      <c r="Q46" s="778"/>
      <c r="AY46" s="528"/>
      <c r="AZ46" s="528"/>
      <c r="BA46" s="528"/>
      <c r="BB46" s="528"/>
      <c r="BC46" s="528"/>
      <c r="BD46" s="528"/>
      <c r="BE46" s="528"/>
      <c r="BF46" s="680"/>
      <c r="BG46" s="528"/>
      <c r="BH46" s="528"/>
      <c r="BI46" s="528"/>
      <c r="BJ46" s="528"/>
    </row>
    <row r="47" spans="1:74" s="449" customFormat="1" ht="22.35" customHeight="1" x14ac:dyDescent="0.2">
      <c r="A47" s="448"/>
      <c r="B47" s="781" t="s">
        <v>1104</v>
      </c>
      <c r="C47" s="782"/>
      <c r="D47" s="782"/>
      <c r="E47" s="782"/>
      <c r="F47" s="782"/>
      <c r="G47" s="782"/>
      <c r="H47" s="782"/>
      <c r="I47" s="782"/>
      <c r="J47" s="782"/>
      <c r="K47" s="782"/>
      <c r="L47" s="782"/>
      <c r="M47" s="782"/>
      <c r="N47" s="782"/>
      <c r="O47" s="782"/>
      <c r="P47" s="782"/>
      <c r="Q47" s="778"/>
      <c r="AY47" s="528"/>
      <c r="AZ47" s="528"/>
      <c r="BA47" s="528"/>
      <c r="BB47" s="528"/>
      <c r="BC47" s="528"/>
      <c r="BD47" s="528"/>
      <c r="BE47" s="528"/>
      <c r="BF47" s="680"/>
      <c r="BG47" s="528"/>
      <c r="BH47" s="528"/>
      <c r="BI47" s="528"/>
      <c r="BJ47" s="528"/>
    </row>
    <row r="48" spans="1:74" s="449" customFormat="1" ht="12" customHeight="1" x14ac:dyDescent="0.2">
      <c r="A48" s="448"/>
      <c r="B48" s="776" t="s">
        <v>1070</v>
      </c>
      <c r="C48" s="777"/>
      <c r="D48" s="777"/>
      <c r="E48" s="777"/>
      <c r="F48" s="777"/>
      <c r="G48" s="777"/>
      <c r="H48" s="777"/>
      <c r="I48" s="777"/>
      <c r="J48" s="777"/>
      <c r="K48" s="777"/>
      <c r="L48" s="777"/>
      <c r="M48" s="777"/>
      <c r="N48" s="777"/>
      <c r="O48" s="777"/>
      <c r="P48" s="777"/>
      <c r="Q48" s="778"/>
      <c r="AY48" s="528"/>
      <c r="AZ48" s="528"/>
      <c r="BA48" s="528"/>
      <c r="BB48" s="528"/>
      <c r="BC48" s="528"/>
      <c r="BD48" s="528"/>
      <c r="BE48" s="528"/>
      <c r="BF48" s="680"/>
      <c r="BG48" s="528"/>
      <c r="BH48" s="528"/>
      <c r="BI48" s="528"/>
      <c r="BJ48" s="528"/>
    </row>
    <row r="49" spans="1:74" s="450" customFormat="1" ht="12" customHeight="1" x14ac:dyDescent="0.2">
      <c r="A49" s="436"/>
      <c r="B49" s="790" t="s">
        <v>1181</v>
      </c>
      <c r="C49" s="778"/>
      <c r="D49" s="778"/>
      <c r="E49" s="778"/>
      <c r="F49" s="778"/>
      <c r="G49" s="778"/>
      <c r="H49" s="778"/>
      <c r="I49" s="778"/>
      <c r="J49" s="778"/>
      <c r="K49" s="778"/>
      <c r="L49" s="778"/>
      <c r="M49" s="778"/>
      <c r="N49" s="778"/>
      <c r="O49" s="778"/>
      <c r="P49" s="778"/>
      <c r="Q49" s="778"/>
      <c r="AY49" s="529"/>
      <c r="AZ49" s="529"/>
      <c r="BA49" s="529"/>
      <c r="BB49" s="529"/>
      <c r="BC49" s="529"/>
      <c r="BD49" s="529"/>
      <c r="BE49" s="529"/>
      <c r="BF49" s="681"/>
      <c r="BG49" s="529"/>
      <c r="BH49" s="529"/>
      <c r="BI49" s="529"/>
      <c r="BJ49" s="529"/>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394"/>
      <c r="BE178" s="394"/>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394"/>
      <c r="BE179" s="394"/>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394"/>
      <c r="BE180" s="394"/>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394"/>
      <c r="BE181" s="394"/>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394"/>
      <c r="BE182" s="394"/>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30"/>
      <c r="AZ183" s="530"/>
      <c r="BA183" s="530"/>
      <c r="BB183" s="530"/>
      <c r="BC183" s="530"/>
      <c r="BD183" s="530"/>
      <c r="BE183" s="530"/>
      <c r="BF183" s="682"/>
      <c r="BG183" s="530"/>
      <c r="BH183" s="530"/>
      <c r="BI183" s="530"/>
      <c r="BJ183" s="530"/>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394"/>
      <c r="BE184" s="394"/>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394"/>
      <c r="BE185" s="394"/>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394"/>
      <c r="BE186" s="394"/>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394"/>
      <c r="BE187" s="394"/>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1:A2"/>
    <mergeCell ref="AM3:AX3"/>
    <mergeCell ref="B48:Q48"/>
    <mergeCell ref="B49:Q49"/>
    <mergeCell ref="B44:Q44"/>
    <mergeCell ref="B45:Q45"/>
    <mergeCell ref="B46:Q46"/>
    <mergeCell ref="B47:Q47"/>
    <mergeCell ref="B40:Q40"/>
    <mergeCell ref="B41:Q41"/>
    <mergeCell ref="B43:Q43"/>
    <mergeCell ref="B42:Q42"/>
    <mergeCell ref="AY3:BJ3"/>
    <mergeCell ref="BK3:BV3"/>
    <mergeCell ref="B1:AL1"/>
    <mergeCell ref="C3:N3"/>
    <mergeCell ref="O3:Z3"/>
    <mergeCell ref="AA3:AL3"/>
  </mergeCells>
  <phoneticPr fontId="5"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D22" sqref="BD22"/>
    </sheetView>
  </sheetViews>
  <sheetFormatPr defaultColWidth="9.5703125" defaultRowHeight="11.25" x14ac:dyDescent="0.2"/>
  <cols>
    <col min="1" max="1" width="12.5703125" style="6" customWidth="1"/>
    <col min="2" max="2" width="20" style="6" customWidth="1"/>
    <col min="3" max="50" width="6.5703125" style="6" customWidth="1"/>
    <col min="51" max="58" width="6.5703125" style="392" customWidth="1"/>
    <col min="59" max="59" width="6.5703125" style="683" customWidth="1"/>
    <col min="60" max="62" width="6.5703125" style="392" customWidth="1"/>
    <col min="63" max="74" width="6.5703125" style="6" customWidth="1"/>
    <col min="75" max="16384" width="9.5703125" style="6"/>
  </cols>
  <sheetData>
    <row r="1" spans="1:74" ht="13.35" customHeight="1" x14ac:dyDescent="0.2">
      <c r="A1" s="769" t="s">
        <v>1018</v>
      </c>
      <c r="B1" s="813" t="s">
        <v>141</v>
      </c>
      <c r="C1" s="760"/>
      <c r="D1" s="760"/>
      <c r="E1" s="760"/>
      <c r="F1" s="760"/>
      <c r="G1" s="760"/>
      <c r="H1" s="760"/>
      <c r="I1" s="760"/>
      <c r="J1" s="760"/>
      <c r="K1" s="760"/>
      <c r="L1" s="760"/>
      <c r="M1" s="760"/>
      <c r="N1" s="760"/>
      <c r="O1" s="760"/>
      <c r="P1" s="760"/>
      <c r="Q1" s="760"/>
      <c r="R1" s="760"/>
      <c r="S1" s="760"/>
      <c r="T1" s="760"/>
      <c r="U1" s="760"/>
      <c r="V1" s="760"/>
      <c r="W1" s="760"/>
      <c r="X1" s="760"/>
      <c r="Y1" s="760"/>
      <c r="Z1" s="760"/>
      <c r="AA1" s="760"/>
      <c r="AB1" s="760"/>
      <c r="AC1" s="760"/>
      <c r="AD1" s="760"/>
      <c r="AE1" s="760"/>
      <c r="AF1" s="760"/>
      <c r="AG1" s="760"/>
      <c r="AH1" s="760"/>
      <c r="AI1" s="760"/>
      <c r="AJ1" s="760"/>
      <c r="AK1" s="760"/>
      <c r="AL1" s="760"/>
      <c r="AM1" s="85"/>
    </row>
    <row r="2" spans="1:74" s="72" customFormat="1" ht="12.75" x14ac:dyDescent="0.2">
      <c r="A2" s="770"/>
      <c r="B2" s="542" t="str">
        <f>"U.S. Energy Information Administration  |  Short-Term Energy Outlook  - "&amp;Dates!D1</f>
        <v>U.S. Energy Information Administration  |  Short-Term Energy Outlook  - December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396"/>
      <c r="BG2" s="678"/>
      <c r="BH2" s="396"/>
      <c r="BI2" s="396"/>
      <c r="BJ2" s="396"/>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84"/>
      <c r="B5" s="86" t="s">
        <v>99</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425"/>
      <c r="BE5" s="425"/>
      <c r="BF5" s="425"/>
      <c r="BG5" s="87"/>
      <c r="BH5" s="425"/>
      <c r="BI5" s="425"/>
      <c r="BJ5" s="425"/>
      <c r="BK5" s="425"/>
      <c r="BL5" s="425"/>
      <c r="BM5" s="425"/>
      <c r="BN5" s="425"/>
      <c r="BO5" s="425"/>
      <c r="BP5" s="425"/>
      <c r="BQ5" s="425"/>
      <c r="BR5" s="425"/>
      <c r="BS5" s="425"/>
      <c r="BT5" s="425"/>
      <c r="BU5" s="425"/>
      <c r="BV5" s="425"/>
    </row>
    <row r="6" spans="1:74" ht="11.1" customHeight="1" x14ac:dyDescent="0.2">
      <c r="A6" s="84" t="s">
        <v>954</v>
      </c>
      <c r="B6" s="188" t="s">
        <v>9</v>
      </c>
      <c r="C6" s="214">
        <v>2.7377750000000001</v>
      </c>
      <c r="D6" s="214">
        <v>2.567625</v>
      </c>
      <c r="E6" s="214">
        <v>2.2263000000000002</v>
      </c>
      <c r="F6" s="214">
        <v>1.993625</v>
      </c>
      <c r="G6" s="214">
        <v>2.4927999999999999</v>
      </c>
      <c r="H6" s="214">
        <v>2.516375</v>
      </c>
      <c r="I6" s="214">
        <v>3.0268250000000001</v>
      </c>
      <c r="J6" s="214">
        <v>2.9089499999999999</v>
      </c>
      <c r="K6" s="214">
        <v>2.9192</v>
      </c>
      <c r="L6" s="214">
        <v>3.3999250000000001</v>
      </c>
      <c r="M6" s="214">
        <v>3.6284999999999998</v>
      </c>
      <c r="N6" s="214">
        <v>3.4255499999999999</v>
      </c>
      <c r="O6" s="214">
        <v>3.422212</v>
      </c>
      <c r="P6" s="214">
        <v>3.4232399999999998</v>
      </c>
      <c r="Q6" s="214">
        <v>3.9166799999999999</v>
      </c>
      <c r="R6" s="214">
        <v>4.282648</v>
      </c>
      <c r="S6" s="214">
        <v>4.1541480000000002</v>
      </c>
      <c r="T6" s="214">
        <v>3.933128</v>
      </c>
      <c r="U6" s="214">
        <v>3.7244440000000001</v>
      </c>
      <c r="V6" s="214">
        <v>3.5209000000000001</v>
      </c>
      <c r="W6" s="214">
        <v>3.720332</v>
      </c>
      <c r="X6" s="214">
        <v>3.7799559999999999</v>
      </c>
      <c r="Y6" s="214">
        <v>3.7398639999999999</v>
      </c>
      <c r="Z6" s="214">
        <v>4.3587199999999999</v>
      </c>
      <c r="AA6" s="214">
        <v>4.8638159999999999</v>
      </c>
      <c r="AB6" s="214">
        <v>6.1909679999999998</v>
      </c>
      <c r="AC6" s="214">
        <v>5.0598960000000002</v>
      </c>
      <c r="AD6" s="214">
        <v>4.8070560000000002</v>
      </c>
      <c r="AE6" s="214">
        <v>4.7275919999999996</v>
      </c>
      <c r="AF6" s="214">
        <v>4.7348160000000004</v>
      </c>
      <c r="AG6" s="214">
        <v>4.1785680000000003</v>
      </c>
      <c r="AH6" s="214">
        <v>4.0371839999999999</v>
      </c>
      <c r="AI6" s="214">
        <v>4.0495679999999998</v>
      </c>
      <c r="AJ6" s="214">
        <v>3.9019919999999999</v>
      </c>
      <c r="AK6" s="214">
        <v>4.2539040000000004</v>
      </c>
      <c r="AL6" s="214">
        <v>3.5934240000000002</v>
      </c>
      <c r="AM6" s="214">
        <v>3.0898080000000001</v>
      </c>
      <c r="AN6" s="214">
        <v>2.9649359999999998</v>
      </c>
      <c r="AO6" s="214">
        <v>2.921592</v>
      </c>
      <c r="AP6" s="214">
        <v>2.6935199999999999</v>
      </c>
      <c r="AQ6" s="214">
        <v>2.9401679999999999</v>
      </c>
      <c r="AR6" s="214">
        <v>2.8730880000000001</v>
      </c>
      <c r="AS6" s="214">
        <v>2.9298479999999998</v>
      </c>
      <c r="AT6" s="214">
        <v>2.862768</v>
      </c>
      <c r="AU6" s="214">
        <v>2.74512</v>
      </c>
      <c r="AV6" s="214">
        <v>2.4159120000000001</v>
      </c>
      <c r="AW6" s="214">
        <v>2.1599759999999999</v>
      </c>
      <c r="AX6" s="214">
        <v>1.9907280000000001</v>
      </c>
      <c r="AY6" s="214">
        <v>2.3560560000000002</v>
      </c>
      <c r="AZ6" s="214">
        <v>2.052648</v>
      </c>
      <c r="BA6" s="214">
        <v>1.7843279999999999</v>
      </c>
      <c r="BB6" s="214">
        <v>1.9783440000000001</v>
      </c>
      <c r="BC6" s="214">
        <v>1.9835039999999999</v>
      </c>
      <c r="BD6" s="214">
        <v>2.6697839999999999</v>
      </c>
      <c r="BE6" s="214">
        <v>2.9123039999999998</v>
      </c>
      <c r="BF6" s="214">
        <v>2.9123039999999998</v>
      </c>
      <c r="BG6" s="214">
        <v>3.0877439999999998</v>
      </c>
      <c r="BH6" s="214">
        <v>3.0722640000000001</v>
      </c>
      <c r="BI6" s="214">
        <v>2.6295359999999999</v>
      </c>
      <c r="BJ6" s="355">
        <v>3.3540000000000001</v>
      </c>
      <c r="BK6" s="355">
        <v>3.4675199999999999</v>
      </c>
      <c r="BL6" s="355">
        <v>3.5087999999999999</v>
      </c>
      <c r="BM6" s="355">
        <v>3.42624</v>
      </c>
      <c r="BN6" s="355">
        <v>3.34368</v>
      </c>
      <c r="BO6" s="355">
        <v>3.2817599999999998</v>
      </c>
      <c r="BP6" s="355">
        <v>3.3024</v>
      </c>
      <c r="BQ6" s="355">
        <v>3.3024</v>
      </c>
      <c r="BR6" s="355">
        <v>3.2920799999999999</v>
      </c>
      <c r="BS6" s="355">
        <v>3.2817599999999998</v>
      </c>
      <c r="BT6" s="355">
        <v>3.3540000000000001</v>
      </c>
      <c r="BU6" s="355">
        <v>3.4056000000000002</v>
      </c>
      <c r="BV6" s="355">
        <v>3.5087999999999999</v>
      </c>
    </row>
    <row r="7" spans="1:74" ht="11.1" customHeight="1" x14ac:dyDescent="0.2">
      <c r="A7" s="84"/>
      <c r="B7" s="88" t="s">
        <v>1292</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230"/>
      <c r="BC7" s="230"/>
      <c r="BD7" s="230"/>
      <c r="BE7" s="230"/>
      <c r="BF7" s="230"/>
      <c r="BG7" s="230"/>
      <c r="BH7" s="230"/>
      <c r="BI7" s="230"/>
      <c r="BJ7" s="389"/>
      <c r="BK7" s="389"/>
      <c r="BL7" s="389"/>
      <c r="BM7" s="389"/>
      <c r="BN7" s="389"/>
      <c r="BO7" s="389"/>
      <c r="BP7" s="389"/>
      <c r="BQ7" s="389"/>
      <c r="BR7" s="389"/>
      <c r="BS7" s="389"/>
      <c r="BT7" s="389"/>
      <c r="BU7" s="389"/>
      <c r="BV7" s="389"/>
    </row>
    <row r="8" spans="1:74" ht="11.1" customHeight="1" x14ac:dyDescent="0.2">
      <c r="A8" s="84" t="s">
        <v>865</v>
      </c>
      <c r="B8" s="189" t="s">
        <v>587</v>
      </c>
      <c r="C8" s="214">
        <v>13.30693756</v>
      </c>
      <c r="D8" s="214">
        <v>12.701973539999999</v>
      </c>
      <c r="E8" s="214">
        <v>12.99394974</v>
      </c>
      <c r="F8" s="214">
        <v>13.63185043</v>
      </c>
      <c r="G8" s="214">
        <v>13.879061289999999</v>
      </c>
      <c r="H8" s="214">
        <v>14.496633429999999</v>
      </c>
      <c r="I8" s="214">
        <v>16.351367060000001</v>
      </c>
      <c r="J8" s="214">
        <v>16.73792207</v>
      </c>
      <c r="K8" s="214">
        <v>16.630435110000001</v>
      </c>
      <c r="L8" s="214">
        <v>14.27355575</v>
      </c>
      <c r="M8" s="214">
        <v>13.844782329999999</v>
      </c>
      <c r="N8" s="214">
        <v>13.14767385</v>
      </c>
      <c r="O8" s="214">
        <v>13.113152449999999</v>
      </c>
      <c r="P8" s="214">
        <v>13.097883360000001</v>
      </c>
      <c r="Q8" s="214">
        <v>13.065092549999999</v>
      </c>
      <c r="R8" s="214">
        <v>13.159838280000001</v>
      </c>
      <c r="S8" s="214">
        <v>14.795627509999999</v>
      </c>
      <c r="T8" s="214">
        <v>15.53740726</v>
      </c>
      <c r="U8" s="214">
        <v>17.232426579999998</v>
      </c>
      <c r="V8" s="214">
        <v>17.760532439999999</v>
      </c>
      <c r="W8" s="214">
        <v>16.38018752</v>
      </c>
      <c r="X8" s="214">
        <v>14.37663596</v>
      </c>
      <c r="Y8" s="214">
        <v>13.36268692</v>
      </c>
      <c r="Z8" s="214">
        <v>13.25192758</v>
      </c>
      <c r="AA8" s="214">
        <v>12.923414859999999</v>
      </c>
      <c r="AB8" s="214">
        <v>13.64401977</v>
      </c>
      <c r="AC8" s="214">
        <v>14.60888638</v>
      </c>
      <c r="AD8" s="214">
        <v>15.81803406</v>
      </c>
      <c r="AE8" s="214">
        <v>15.75982043</v>
      </c>
      <c r="AF8" s="214">
        <v>17.173172269999998</v>
      </c>
      <c r="AG8" s="214">
        <v>18.104269769999998</v>
      </c>
      <c r="AH8" s="214">
        <v>18.423041489999999</v>
      </c>
      <c r="AI8" s="214">
        <v>17.66093588</v>
      </c>
      <c r="AJ8" s="214">
        <v>15.081614289999999</v>
      </c>
      <c r="AK8" s="214">
        <v>14.36786326</v>
      </c>
      <c r="AL8" s="214">
        <v>14.254923939999999</v>
      </c>
      <c r="AM8" s="214">
        <v>13.870037099999999</v>
      </c>
      <c r="AN8" s="214">
        <v>13.07656023</v>
      </c>
      <c r="AO8" s="214">
        <v>12.309064490000001</v>
      </c>
      <c r="AP8" s="214">
        <v>12.92086806</v>
      </c>
      <c r="AQ8" s="214">
        <v>13.62631682</v>
      </c>
      <c r="AR8" s="214">
        <v>14.300172720000001</v>
      </c>
      <c r="AS8" s="214">
        <v>15.58843909</v>
      </c>
      <c r="AT8" s="214">
        <v>16.416357470000001</v>
      </c>
      <c r="AU8" s="214">
        <v>16.562189020000002</v>
      </c>
      <c r="AV8" s="214">
        <v>13.06487057</v>
      </c>
      <c r="AW8" s="214">
        <v>12.15008471</v>
      </c>
      <c r="AX8" s="214">
        <v>12.70116273</v>
      </c>
      <c r="AY8" s="214">
        <v>11.76730135</v>
      </c>
      <c r="AZ8" s="214">
        <v>11.79219209</v>
      </c>
      <c r="BA8" s="214">
        <v>11.826647850000001</v>
      </c>
      <c r="BB8" s="214">
        <v>12.39244463</v>
      </c>
      <c r="BC8" s="214">
        <v>13.36117686</v>
      </c>
      <c r="BD8" s="214">
        <v>15.246160079999999</v>
      </c>
      <c r="BE8" s="214">
        <v>17.233760109999999</v>
      </c>
      <c r="BF8" s="214">
        <v>18.38573075</v>
      </c>
      <c r="BG8" s="214">
        <v>17.85128387</v>
      </c>
      <c r="BH8" s="214">
        <v>14.62565</v>
      </c>
      <c r="BI8" s="214">
        <v>13.832000000000001</v>
      </c>
      <c r="BJ8" s="355">
        <v>13.245279999999999</v>
      </c>
      <c r="BK8" s="355">
        <v>13.057259999999999</v>
      </c>
      <c r="BL8" s="355">
        <v>13.037879999999999</v>
      </c>
      <c r="BM8" s="355">
        <v>13.316409999999999</v>
      </c>
      <c r="BN8" s="355">
        <v>13.876300000000001</v>
      </c>
      <c r="BO8" s="355">
        <v>14.331250000000001</v>
      </c>
      <c r="BP8" s="355">
        <v>15.22133</v>
      </c>
      <c r="BQ8" s="355">
        <v>16.790939999999999</v>
      </c>
      <c r="BR8" s="355">
        <v>17.511019999999998</v>
      </c>
      <c r="BS8" s="355">
        <v>16.802600000000002</v>
      </c>
      <c r="BT8" s="355">
        <v>14.130710000000001</v>
      </c>
      <c r="BU8" s="355">
        <v>13.60173</v>
      </c>
      <c r="BV8" s="355">
        <v>13.39894</v>
      </c>
    </row>
    <row r="9" spans="1:74" ht="11.1" customHeight="1" x14ac:dyDescent="0.2">
      <c r="A9" s="84" t="s">
        <v>866</v>
      </c>
      <c r="B9" s="187" t="s">
        <v>621</v>
      </c>
      <c r="C9" s="214">
        <v>11.11451147</v>
      </c>
      <c r="D9" s="214">
        <v>11.06605439</v>
      </c>
      <c r="E9" s="214">
        <v>11.892907490000001</v>
      </c>
      <c r="F9" s="214">
        <v>12.27241624</v>
      </c>
      <c r="G9" s="214">
        <v>13.87774398</v>
      </c>
      <c r="H9" s="214">
        <v>16.727997439999999</v>
      </c>
      <c r="I9" s="214">
        <v>16.69352718</v>
      </c>
      <c r="J9" s="214">
        <v>17.787070870000001</v>
      </c>
      <c r="K9" s="214">
        <v>17.156593399999998</v>
      </c>
      <c r="L9" s="214">
        <v>14.259704149999999</v>
      </c>
      <c r="M9" s="214">
        <v>11.306321909999999</v>
      </c>
      <c r="N9" s="214">
        <v>11.44567943</v>
      </c>
      <c r="O9" s="214">
        <v>10.939837300000001</v>
      </c>
      <c r="P9" s="214">
        <v>10.7465662</v>
      </c>
      <c r="Q9" s="214">
        <v>11.110529440000001</v>
      </c>
      <c r="R9" s="214">
        <v>11.74394803</v>
      </c>
      <c r="S9" s="214">
        <v>14.280394510000001</v>
      </c>
      <c r="T9" s="214">
        <v>16.302246960000002</v>
      </c>
      <c r="U9" s="214">
        <v>17.83461325</v>
      </c>
      <c r="V9" s="214">
        <v>17.962216380000001</v>
      </c>
      <c r="W9" s="214">
        <v>17.24243298</v>
      </c>
      <c r="X9" s="214">
        <v>15.11456254</v>
      </c>
      <c r="Y9" s="214">
        <v>11.644358260000001</v>
      </c>
      <c r="Z9" s="214">
        <v>10.167277439999999</v>
      </c>
      <c r="AA9" s="214">
        <v>10.574839730000001</v>
      </c>
      <c r="AB9" s="214">
        <v>10.6807315</v>
      </c>
      <c r="AC9" s="214">
        <v>10.901374580000001</v>
      </c>
      <c r="AD9" s="214">
        <v>11.60394997</v>
      </c>
      <c r="AE9" s="214">
        <v>13.67637055</v>
      </c>
      <c r="AF9" s="214">
        <v>16.61699445</v>
      </c>
      <c r="AG9" s="214">
        <v>17.587452649999999</v>
      </c>
      <c r="AH9" s="214">
        <v>17.728700060000001</v>
      </c>
      <c r="AI9" s="214">
        <v>16.865408590000001</v>
      </c>
      <c r="AJ9" s="214">
        <v>14.589098399999999</v>
      </c>
      <c r="AK9" s="214">
        <v>11.299258740000001</v>
      </c>
      <c r="AL9" s="214">
        <v>10.068911200000001</v>
      </c>
      <c r="AM9" s="214">
        <v>9.8264232029999992</v>
      </c>
      <c r="AN9" s="214">
        <v>9.4147014880000004</v>
      </c>
      <c r="AO9" s="214">
        <v>9.0144987489999995</v>
      </c>
      <c r="AP9" s="214">
        <v>9.5197172210000005</v>
      </c>
      <c r="AQ9" s="214">
        <v>12.0828662</v>
      </c>
      <c r="AR9" s="214">
        <v>14.92373117</v>
      </c>
      <c r="AS9" s="214">
        <v>15.82048522</v>
      </c>
      <c r="AT9" s="214">
        <v>16.380907579999999</v>
      </c>
      <c r="AU9" s="214">
        <v>16.485336749999998</v>
      </c>
      <c r="AV9" s="214">
        <v>12.80794197</v>
      </c>
      <c r="AW9" s="214">
        <v>11.03395793</v>
      </c>
      <c r="AX9" s="214">
        <v>10.111619210000001</v>
      </c>
      <c r="AY9" s="214">
        <v>8.8557775759999995</v>
      </c>
      <c r="AZ9" s="214">
        <v>8.5596209979999998</v>
      </c>
      <c r="BA9" s="214">
        <v>9.2368415200000005</v>
      </c>
      <c r="BB9" s="214">
        <v>9.6489177490000007</v>
      </c>
      <c r="BC9" s="214">
        <v>10.6798789</v>
      </c>
      <c r="BD9" s="214">
        <v>13.84128956</v>
      </c>
      <c r="BE9" s="214">
        <v>15.530592260000001</v>
      </c>
      <c r="BF9" s="214">
        <v>16.810005650000001</v>
      </c>
      <c r="BG9" s="214">
        <v>16.27313715</v>
      </c>
      <c r="BH9" s="214">
        <v>13.891069999999999</v>
      </c>
      <c r="BI9" s="214">
        <v>11.540380000000001</v>
      </c>
      <c r="BJ9" s="355">
        <v>10.15274</v>
      </c>
      <c r="BK9" s="355">
        <v>10.109590000000001</v>
      </c>
      <c r="BL9" s="355">
        <v>10.349220000000001</v>
      </c>
      <c r="BM9" s="355">
        <v>10.73906</v>
      </c>
      <c r="BN9" s="355">
        <v>11.08658</v>
      </c>
      <c r="BO9" s="355">
        <v>13.212120000000001</v>
      </c>
      <c r="BP9" s="355">
        <v>15.862780000000001</v>
      </c>
      <c r="BQ9" s="355">
        <v>16.6373</v>
      </c>
      <c r="BR9" s="355">
        <v>17.133430000000001</v>
      </c>
      <c r="BS9" s="355">
        <v>16.548680000000001</v>
      </c>
      <c r="BT9" s="355">
        <v>14.117559999999999</v>
      </c>
      <c r="BU9" s="355">
        <v>11.552250000000001</v>
      </c>
      <c r="BV9" s="355">
        <v>10.354950000000001</v>
      </c>
    </row>
    <row r="10" spans="1:74" ht="11.1" customHeight="1" x14ac:dyDescent="0.2">
      <c r="A10" s="84" t="s">
        <v>867</v>
      </c>
      <c r="B10" s="189" t="s">
        <v>588</v>
      </c>
      <c r="C10" s="214">
        <v>8.2352969209999998</v>
      </c>
      <c r="D10" s="214">
        <v>8.0442106469999999</v>
      </c>
      <c r="E10" s="214">
        <v>9.2852347940000008</v>
      </c>
      <c r="F10" s="214">
        <v>9.4200134369999997</v>
      </c>
      <c r="G10" s="214">
        <v>12.290218729999999</v>
      </c>
      <c r="H10" s="214">
        <v>14.76323019</v>
      </c>
      <c r="I10" s="214">
        <v>17.512600079999999</v>
      </c>
      <c r="J10" s="214">
        <v>17.92274488</v>
      </c>
      <c r="K10" s="214">
        <v>14.980815120000001</v>
      </c>
      <c r="L10" s="214">
        <v>10.30446648</v>
      </c>
      <c r="M10" s="214">
        <v>8.6861518449999995</v>
      </c>
      <c r="N10" s="214">
        <v>8.4079799079999997</v>
      </c>
      <c r="O10" s="214">
        <v>7.7218354380000003</v>
      </c>
      <c r="P10" s="214">
        <v>7.7394416499999998</v>
      </c>
      <c r="Q10" s="214">
        <v>7.8574990119999999</v>
      </c>
      <c r="R10" s="214">
        <v>9.2014298120000007</v>
      </c>
      <c r="S10" s="214">
        <v>12.20198828</v>
      </c>
      <c r="T10" s="214">
        <v>14.673212789999999</v>
      </c>
      <c r="U10" s="214">
        <v>16.25000485</v>
      </c>
      <c r="V10" s="214">
        <v>16.45304192</v>
      </c>
      <c r="W10" s="214">
        <v>14.981303329999999</v>
      </c>
      <c r="X10" s="214">
        <v>10.13887441</v>
      </c>
      <c r="Y10" s="214">
        <v>8.200694618</v>
      </c>
      <c r="Z10" s="214">
        <v>7.6089231269999997</v>
      </c>
      <c r="AA10" s="214">
        <v>7.8555182300000004</v>
      </c>
      <c r="AB10" s="214">
        <v>8.4899906190000003</v>
      </c>
      <c r="AC10" s="214">
        <v>10.094554430000001</v>
      </c>
      <c r="AD10" s="214">
        <v>11.409022159999999</v>
      </c>
      <c r="AE10" s="214">
        <v>13.49581886</v>
      </c>
      <c r="AF10" s="214">
        <v>16.888047190000002</v>
      </c>
      <c r="AG10" s="214">
        <v>17.915117169999998</v>
      </c>
      <c r="AH10" s="214">
        <v>18.035297190000001</v>
      </c>
      <c r="AI10" s="214">
        <v>15.34818469</v>
      </c>
      <c r="AJ10" s="214">
        <v>10.75305651</v>
      </c>
      <c r="AK10" s="214">
        <v>8.5296573200000001</v>
      </c>
      <c r="AL10" s="214">
        <v>8.7174623810000007</v>
      </c>
      <c r="AM10" s="214">
        <v>7.9822421569999999</v>
      </c>
      <c r="AN10" s="214">
        <v>7.4729086169999999</v>
      </c>
      <c r="AO10" s="214">
        <v>8.0199864220000006</v>
      </c>
      <c r="AP10" s="214">
        <v>8.7767485660000002</v>
      </c>
      <c r="AQ10" s="214">
        <v>11.661549580000001</v>
      </c>
      <c r="AR10" s="214">
        <v>15.12616381</v>
      </c>
      <c r="AS10" s="214">
        <v>16.752376460000001</v>
      </c>
      <c r="AT10" s="214">
        <v>17.453047309999999</v>
      </c>
      <c r="AU10" s="214">
        <v>16.34074378</v>
      </c>
      <c r="AV10" s="214">
        <v>10.507817709999999</v>
      </c>
      <c r="AW10" s="214">
        <v>7.9557249069999996</v>
      </c>
      <c r="AX10" s="214">
        <v>7.0213988509999998</v>
      </c>
      <c r="AY10" s="214">
        <v>6.4959179069999999</v>
      </c>
      <c r="AZ10" s="214">
        <v>6.7399638570000002</v>
      </c>
      <c r="BA10" s="214">
        <v>7.3721000669999999</v>
      </c>
      <c r="BB10" s="214">
        <v>7.7067337949999999</v>
      </c>
      <c r="BC10" s="214">
        <v>10.19703181</v>
      </c>
      <c r="BD10" s="214">
        <v>13.94035826</v>
      </c>
      <c r="BE10" s="214">
        <v>17.38705766</v>
      </c>
      <c r="BF10" s="214">
        <v>18.787971639999999</v>
      </c>
      <c r="BG10" s="214">
        <v>17.281251300000001</v>
      </c>
      <c r="BH10" s="214">
        <v>12.04494</v>
      </c>
      <c r="BI10" s="214">
        <v>9.5162940000000003</v>
      </c>
      <c r="BJ10" s="355">
        <v>8.4646910000000002</v>
      </c>
      <c r="BK10" s="355">
        <v>8.1629810000000003</v>
      </c>
      <c r="BL10" s="355">
        <v>8.2105530000000009</v>
      </c>
      <c r="BM10" s="355">
        <v>8.6098569999999999</v>
      </c>
      <c r="BN10" s="355">
        <v>9.6055329999999994</v>
      </c>
      <c r="BO10" s="355">
        <v>12.058479999999999</v>
      </c>
      <c r="BP10" s="355">
        <v>14.896470000000001</v>
      </c>
      <c r="BQ10" s="355">
        <v>16.599489999999999</v>
      </c>
      <c r="BR10" s="355">
        <v>17.810110000000002</v>
      </c>
      <c r="BS10" s="355">
        <v>15.808590000000001</v>
      </c>
      <c r="BT10" s="355">
        <v>11.210649999999999</v>
      </c>
      <c r="BU10" s="355">
        <v>9.1799250000000008</v>
      </c>
      <c r="BV10" s="355">
        <v>8.6881380000000004</v>
      </c>
    </row>
    <row r="11" spans="1:74" ht="11.1" customHeight="1" x14ac:dyDescent="0.2">
      <c r="A11" s="84" t="s">
        <v>868</v>
      </c>
      <c r="B11" s="189" t="s">
        <v>589</v>
      </c>
      <c r="C11" s="214">
        <v>8.2241889070000003</v>
      </c>
      <c r="D11" s="214">
        <v>8.2060988370000008</v>
      </c>
      <c r="E11" s="214">
        <v>9.1849094999999998</v>
      </c>
      <c r="F11" s="214">
        <v>10.420562309999999</v>
      </c>
      <c r="G11" s="214">
        <v>12.280644410000001</v>
      </c>
      <c r="H11" s="214">
        <v>14.93956876</v>
      </c>
      <c r="I11" s="214">
        <v>16.277821500000002</v>
      </c>
      <c r="J11" s="214">
        <v>17.554512970000001</v>
      </c>
      <c r="K11" s="214">
        <v>15.596103490000001</v>
      </c>
      <c r="L11" s="214">
        <v>11.242917009999999</v>
      </c>
      <c r="M11" s="214">
        <v>9.2725771290000001</v>
      </c>
      <c r="N11" s="214">
        <v>8.4767986030000007</v>
      </c>
      <c r="O11" s="214">
        <v>7.9941503850000002</v>
      </c>
      <c r="P11" s="214">
        <v>8.1651882859999994</v>
      </c>
      <c r="Q11" s="214">
        <v>8.2590157410000007</v>
      </c>
      <c r="R11" s="214">
        <v>9.0214905900000009</v>
      </c>
      <c r="S11" s="214">
        <v>10.93366505</v>
      </c>
      <c r="T11" s="214">
        <v>15.26265652</v>
      </c>
      <c r="U11" s="214">
        <v>18.003974710000001</v>
      </c>
      <c r="V11" s="214">
        <v>18.085631729999999</v>
      </c>
      <c r="W11" s="214">
        <v>16.792417390000001</v>
      </c>
      <c r="X11" s="214">
        <v>12.26068351</v>
      </c>
      <c r="Y11" s="214">
        <v>9.4396480030000003</v>
      </c>
      <c r="Z11" s="214">
        <v>8.1563249070000001</v>
      </c>
      <c r="AA11" s="214">
        <v>8.3517011330000006</v>
      </c>
      <c r="AB11" s="214">
        <v>9.0069893360000002</v>
      </c>
      <c r="AC11" s="214">
        <v>10.07619611</v>
      </c>
      <c r="AD11" s="214">
        <v>10.380117459999999</v>
      </c>
      <c r="AE11" s="214">
        <v>12.054375690000001</v>
      </c>
      <c r="AF11" s="214">
        <v>16.817137110000001</v>
      </c>
      <c r="AG11" s="214">
        <v>18.819783699999999</v>
      </c>
      <c r="AH11" s="214">
        <v>18.581026269999999</v>
      </c>
      <c r="AI11" s="214">
        <v>17.32148119</v>
      </c>
      <c r="AJ11" s="214">
        <v>13.09759212</v>
      </c>
      <c r="AK11" s="214">
        <v>9.8949939069999999</v>
      </c>
      <c r="AL11" s="214">
        <v>9.3070836749999994</v>
      </c>
      <c r="AM11" s="214">
        <v>8.6443865199999994</v>
      </c>
      <c r="AN11" s="214">
        <v>8.3799797629999997</v>
      </c>
      <c r="AO11" s="214">
        <v>8.9706880620000007</v>
      </c>
      <c r="AP11" s="214">
        <v>10.241748169999999</v>
      </c>
      <c r="AQ11" s="214">
        <v>12.22862061</v>
      </c>
      <c r="AR11" s="214">
        <v>15.539110239999999</v>
      </c>
      <c r="AS11" s="214">
        <v>17.327685750000001</v>
      </c>
      <c r="AT11" s="214">
        <v>18.164794390000001</v>
      </c>
      <c r="AU11" s="214">
        <v>17.390987559999999</v>
      </c>
      <c r="AV11" s="214">
        <v>13.356455520000001</v>
      </c>
      <c r="AW11" s="214">
        <v>9.3790670459999994</v>
      </c>
      <c r="AX11" s="214">
        <v>7.695235308</v>
      </c>
      <c r="AY11" s="214">
        <v>7.1321767390000002</v>
      </c>
      <c r="AZ11" s="214">
        <v>7.2108985170000004</v>
      </c>
      <c r="BA11" s="214">
        <v>8.2282694129999996</v>
      </c>
      <c r="BB11" s="214">
        <v>8.7167630840000001</v>
      </c>
      <c r="BC11" s="214">
        <v>11.677264859999999</v>
      </c>
      <c r="BD11" s="214">
        <v>15.55208135</v>
      </c>
      <c r="BE11" s="214">
        <v>18.211991999999999</v>
      </c>
      <c r="BF11" s="214">
        <v>18.58173854</v>
      </c>
      <c r="BG11" s="214">
        <v>17.1153491</v>
      </c>
      <c r="BH11" s="214">
        <v>13.095510000000001</v>
      </c>
      <c r="BI11" s="214">
        <v>10.326840000000001</v>
      </c>
      <c r="BJ11" s="355">
        <v>8.8281109999999998</v>
      </c>
      <c r="BK11" s="355">
        <v>8.5506980000000006</v>
      </c>
      <c r="BL11" s="355">
        <v>8.6521340000000002</v>
      </c>
      <c r="BM11" s="355">
        <v>9.2856620000000003</v>
      </c>
      <c r="BN11" s="355">
        <v>10.01759</v>
      </c>
      <c r="BO11" s="355">
        <v>11.468540000000001</v>
      </c>
      <c r="BP11" s="355">
        <v>15.225490000000001</v>
      </c>
      <c r="BQ11" s="355">
        <v>17.248339999999999</v>
      </c>
      <c r="BR11" s="355">
        <v>18.331050000000001</v>
      </c>
      <c r="BS11" s="355">
        <v>16.74832</v>
      </c>
      <c r="BT11" s="355">
        <v>13.022790000000001</v>
      </c>
      <c r="BU11" s="355">
        <v>10.11429</v>
      </c>
      <c r="BV11" s="355">
        <v>8.862152</v>
      </c>
    </row>
    <row r="12" spans="1:74" ht="11.1" customHeight="1" x14ac:dyDescent="0.2">
      <c r="A12" s="84" t="s">
        <v>869</v>
      </c>
      <c r="B12" s="189" t="s">
        <v>590</v>
      </c>
      <c r="C12" s="214">
        <v>12.15423026</v>
      </c>
      <c r="D12" s="214">
        <v>11.99622293</v>
      </c>
      <c r="E12" s="214">
        <v>13.86787861</v>
      </c>
      <c r="F12" s="214">
        <v>14.75297759</v>
      </c>
      <c r="G12" s="214">
        <v>17.98869273</v>
      </c>
      <c r="H12" s="214">
        <v>20.02906385</v>
      </c>
      <c r="I12" s="214">
        <v>21.03961503</v>
      </c>
      <c r="J12" s="214">
        <v>21.45436428</v>
      </c>
      <c r="K12" s="214">
        <v>20.191274549999999</v>
      </c>
      <c r="L12" s="214">
        <v>16.17412487</v>
      </c>
      <c r="M12" s="214">
        <v>11.92443033</v>
      </c>
      <c r="N12" s="214">
        <v>12.175986760000001</v>
      </c>
      <c r="O12" s="214">
        <v>11.36553797</v>
      </c>
      <c r="P12" s="214">
        <v>10.891323030000001</v>
      </c>
      <c r="Q12" s="214">
        <v>10.754415659999999</v>
      </c>
      <c r="R12" s="214">
        <v>12.741954610000001</v>
      </c>
      <c r="S12" s="214">
        <v>16.438863959999999</v>
      </c>
      <c r="T12" s="214">
        <v>20.127607189999999</v>
      </c>
      <c r="U12" s="214">
        <v>22.063765490000002</v>
      </c>
      <c r="V12" s="214">
        <v>22.077065409999999</v>
      </c>
      <c r="W12" s="214">
        <v>21.84591103</v>
      </c>
      <c r="X12" s="214">
        <v>17.39872256</v>
      </c>
      <c r="Y12" s="214">
        <v>12.10571631</v>
      </c>
      <c r="Z12" s="214">
        <v>11.698644120000001</v>
      </c>
      <c r="AA12" s="214">
        <v>10.710169199999999</v>
      </c>
      <c r="AB12" s="214">
        <v>11.45613543</v>
      </c>
      <c r="AC12" s="214">
        <v>11.893053460000001</v>
      </c>
      <c r="AD12" s="214">
        <v>13.85948541</v>
      </c>
      <c r="AE12" s="214">
        <v>17.16040404</v>
      </c>
      <c r="AF12" s="214">
        <v>21.524238740000001</v>
      </c>
      <c r="AG12" s="214">
        <v>23.007979779999999</v>
      </c>
      <c r="AH12" s="214">
        <v>23.211568719999999</v>
      </c>
      <c r="AI12" s="214">
        <v>22.177877160000001</v>
      </c>
      <c r="AJ12" s="214">
        <v>18.542923729999998</v>
      </c>
      <c r="AK12" s="214">
        <v>12.08030911</v>
      </c>
      <c r="AL12" s="214">
        <v>11.827721950000001</v>
      </c>
      <c r="AM12" s="214">
        <v>11.066155759999999</v>
      </c>
      <c r="AN12" s="214">
        <v>10.07059162</v>
      </c>
      <c r="AO12" s="214">
        <v>10.94433751</v>
      </c>
      <c r="AP12" s="214">
        <v>13.538865980000001</v>
      </c>
      <c r="AQ12" s="214">
        <v>17.963324419999999</v>
      </c>
      <c r="AR12" s="214">
        <v>21.292658469999999</v>
      </c>
      <c r="AS12" s="214">
        <v>22.221322480000001</v>
      </c>
      <c r="AT12" s="214">
        <v>22.20538736</v>
      </c>
      <c r="AU12" s="214">
        <v>22.219517880000001</v>
      </c>
      <c r="AV12" s="214">
        <v>16.644271199999999</v>
      </c>
      <c r="AW12" s="214">
        <v>13.28837364</v>
      </c>
      <c r="AX12" s="214">
        <v>13.102933070000001</v>
      </c>
      <c r="AY12" s="214">
        <v>9.9267724190000006</v>
      </c>
      <c r="AZ12" s="214">
        <v>9.8123382600000006</v>
      </c>
      <c r="BA12" s="214">
        <v>11.735411129999999</v>
      </c>
      <c r="BB12" s="214">
        <v>12.964893200000001</v>
      </c>
      <c r="BC12" s="214">
        <v>15.88720781</v>
      </c>
      <c r="BD12" s="214">
        <v>20.117716479999999</v>
      </c>
      <c r="BE12" s="214">
        <v>23.097401510000001</v>
      </c>
      <c r="BF12" s="214">
        <v>23.556717979999998</v>
      </c>
      <c r="BG12" s="214">
        <v>23.717321099999999</v>
      </c>
      <c r="BH12" s="214">
        <v>18.609970000000001</v>
      </c>
      <c r="BI12" s="214">
        <v>13.791740000000001</v>
      </c>
      <c r="BJ12" s="355">
        <v>12.01408</v>
      </c>
      <c r="BK12" s="355">
        <v>11.495189999999999</v>
      </c>
      <c r="BL12" s="355">
        <v>11.706860000000001</v>
      </c>
      <c r="BM12" s="355">
        <v>12.206149999999999</v>
      </c>
      <c r="BN12" s="355">
        <v>14.231809999999999</v>
      </c>
      <c r="BO12" s="355">
        <v>17.744679999999999</v>
      </c>
      <c r="BP12" s="355">
        <v>20.924530000000001</v>
      </c>
      <c r="BQ12" s="355">
        <v>22.28173</v>
      </c>
      <c r="BR12" s="355">
        <v>22.656500000000001</v>
      </c>
      <c r="BS12" s="355">
        <v>21.87219</v>
      </c>
      <c r="BT12" s="355">
        <v>17.307659999999998</v>
      </c>
      <c r="BU12" s="355">
        <v>13.01057</v>
      </c>
      <c r="BV12" s="355">
        <v>11.877739999999999</v>
      </c>
    </row>
    <row r="13" spans="1:74" ht="11.1" customHeight="1" x14ac:dyDescent="0.2">
      <c r="A13" s="84" t="s">
        <v>870</v>
      </c>
      <c r="B13" s="189" t="s">
        <v>591</v>
      </c>
      <c r="C13" s="214">
        <v>9.6852055180000001</v>
      </c>
      <c r="D13" s="214">
        <v>9.9876520620000004</v>
      </c>
      <c r="E13" s="214">
        <v>11.30595112</v>
      </c>
      <c r="F13" s="214">
        <v>13.564106880000001</v>
      </c>
      <c r="G13" s="214">
        <v>15.18902037</v>
      </c>
      <c r="H13" s="214">
        <v>16.320855210000001</v>
      </c>
      <c r="I13" s="214">
        <v>17.40442732</v>
      </c>
      <c r="J13" s="214">
        <v>18.0550332</v>
      </c>
      <c r="K13" s="214">
        <v>16.60405763</v>
      </c>
      <c r="L13" s="214">
        <v>13.27138851</v>
      </c>
      <c r="M13" s="214">
        <v>10.127610900000001</v>
      </c>
      <c r="N13" s="214">
        <v>9.8665908330000001</v>
      </c>
      <c r="O13" s="214">
        <v>9.1085318669999999</v>
      </c>
      <c r="P13" s="214">
        <v>9.4563039379999996</v>
      </c>
      <c r="Q13" s="214">
        <v>9.2917044410000003</v>
      </c>
      <c r="R13" s="214">
        <v>10.78067298</v>
      </c>
      <c r="S13" s="214">
        <v>13.265139980000001</v>
      </c>
      <c r="T13" s="214">
        <v>16.87969287</v>
      </c>
      <c r="U13" s="214">
        <v>18.335967620000002</v>
      </c>
      <c r="V13" s="214">
        <v>18.4293096</v>
      </c>
      <c r="W13" s="214">
        <v>18.635360680000002</v>
      </c>
      <c r="X13" s="214">
        <v>15.3305398</v>
      </c>
      <c r="Y13" s="214">
        <v>11.069078319999999</v>
      </c>
      <c r="Z13" s="214">
        <v>9.4753795360000002</v>
      </c>
      <c r="AA13" s="214">
        <v>9.4148505930000006</v>
      </c>
      <c r="AB13" s="214">
        <v>9.5994130260000006</v>
      </c>
      <c r="AC13" s="214">
        <v>10.139971559999999</v>
      </c>
      <c r="AD13" s="214">
        <v>11.997652520000001</v>
      </c>
      <c r="AE13" s="214">
        <v>15.49647976</v>
      </c>
      <c r="AF13" s="214">
        <v>18.785800869999999</v>
      </c>
      <c r="AG13" s="214">
        <v>19.947901829999999</v>
      </c>
      <c r="AH13" s="214">
        <v>19.58365663</v>
      </c>
      <c r="AI13" s="214">
        <v>19.76095956</v>
      </c>
      <c r="AJ13" s="214">
        <v>16.640249659999998</v>
      </c>
      <c r="AK13" s="214">
        <v>10.951276679999999</v>
      </c>
      <c r="AL13" s="214">
        <v>10.15525742</v>
      </c>
      <c r="AM13" s="214">
        <v>9.6329049579999992</v>
      </c>
      <c r="AN13" s="214">
        <v>9.3040690319999992</v>
      </c>
      <c r="AO13" s="214">
        <v>8.8473544989999997</v>
      </c>
      <c r="AP13" s="214">
        <v>12.17347028</v>
      </c>
      <c r="AQ13" s="214">
        <v>15.63459677</v>
      </c>
      <c r="AR13" s="214">
        <v>17.944262909999999</v>
      </c>
      <c r="AS13" s="214">
        <v>19.246776740000001</v>
      </c>
      <c r="AT13" s="214">
        <v>19.915697730000002</v>
      </c>
      <c r="AU13" s="214">
        <v>18.54889305</v>
      </c>
      <c r="AV13" s="214">
        <v>15.727314460000001</v>
      </c>
      <c r="AW13" s="214">
        <v>12.54224863</v>
      </c>
      <c r="AX13" s="214">
        <v>10.26120993</v>
      </c>
      <c r="AY13" s="214">
        <v>8.5458712089999995</v>
      </c>
      <c r="AZ13" s="214">
        <v>8.2112273340000002</v>
      </c>
      <c r="BA13" s="214">
        <v>9.0811645540000008</v>
      </c>
      <c r="BB13" s="214">
        <v>10.871519960000001</v>
      </c>
      <c r="BC13" s="214">
        <v>14.181993090000001</v>
      </c>
      <c r="BD13" s="214">
        <v>16.913790469999999</v>
      </c>
      <c r="BE13" s="214">
        <v>19.049070369999999</v>
      </c>
      <c r="BF13" s="214">
        <v>20.381827049999998</v>
      </c>
      <c r="BG13" s="214">
        <v>19.221152350000001</v>
      </c>
      <c r="BH13" s="214">
        <v>16.391940000000002</v>
      </c>
      <c r="BI13" s="214">
        <v>12.92009</v>
      </c>
      <c r="BJ13" s="355">
        <v>10.90649</v>
      </c>
      <c r="BK13" s="355">
        <v>10.003030000000001</v>
      </c>
      <c r="BL13" s="355">
        <v>10.09736</v>
      </c>
      <c r="BM13" s="355">
        <v>10.48349</v>
      </c>
      <c r="BN13" s="355">
        <v>12.57241</v>
      </c>
      <c r="BO13" s="355">
        <v>15.888579999999999</v>
      </c>
      <c r="BP13" s="355">
        <v>18.562280000000001</v>
      </c>
      <c r="BQ13" s="355">
        <v>20.013590000000001</v>
      </c>
      <c r="BR13" s="355">
        <v>20.572900000000001</v>
      </c>
      <c r="BS13" s="355">
        <v>20.178979999999999</v>
      </c>
      <c r="BT13" s="355">
        <v>16.947469999999999</v>
      </c>
      <c r="BU13" s="355">
        <v>13.114369999999999</v>
      </c>
      <c r="BV13" s="355">
        <v>11.427060000000001</v>
      </c>
    </row>
    <row r="14" spans="1:74" ht="11.1" customHeight="1" x14ac:dyDescent="0.2">
      <c r="A14" s="84" t="s">
        <v>871</v>
      </c>
      <c r="B14" s="189" t="s">
        <v>592</v>
      </c>
      <c r="C14" s="214">
        <v>8.8740740660000004</v>
      </c>
      <c r="D14" s="214">
        <v>8.6975335600000001</v>
      </c>
      <c r="E14" s="214">
        <v>10.01818684</v>
      </c>
      <c r="F14" s="214">
        <v>12.707829459999999</v>
      </c>
      <c r="G14" s="214">
        <v>13.8027503</v>
      </c>
      <c r="H14" s="214">
        <v>15.0500951</v>
      </c>
      <c r="I14" s="214">
        <v>15.71695179</v>
      </c>
      <c r="J14" s="214">
        <v>17.262768019999999</v>
      </c>
      <c r="K14" s="214">
        <v>16.52886552</v>
      </c>
      <c r="L14" s="214">
        <v>14.923758599999999</v>
      </c>
      <c r="M14" s="214">
        <v>11.312436780000001</v>
      </c>
      <c r="N14" s="214">
        <v>9.9805331339999999</v>
      </c>
      <c r="O14" s="214">
        <v>7.9889693780000002</v>
      </c>
      <c r="P14" s="214">
        <v>8.7030397770000008</v>
      </c>
      <c r="Q14" s="214">
        <v>8.6230590669999998</v>
      </c>
      <c r="R14" s="214">
        <v>10.2363737</v>
      </c>
      <c r="S14" s="214">
        <v>12.10988229</v>
      </c>
      <c r="T14" s="214">
        <v>17.101339329999998</v>
      </c>
      <c r="U14" s="214">
        <v>19.562182289999999</v>
      </c>
      <c r="V14" s="214">
        <v>20.239987030000002</v>
      </c>
      <c r="W14" s="214">
        <v>19.74972631</v>
      </c>
      <c r="X14" s="214">
        <v>18.137207589999999</v>
      </c>
      <c r="Y14" s="214">
        <v>12.298992780000001</v>
      </c>
      <c r="Z14" s="214">
        <v>8.3487988150000003</v>
      </c>
      <c r="AA14" s="214">
        <v>8.1852867160000002</v>
      </c>
      <c r="AB14" s="214">
        <v>8.445957838</v>
      </c>
      <c r="AC14" s="214">
        <v>9.5590286209999995</v>
      </c>
      <c r="AD14" s="214">
        <v>12.046389270000001</v>
      </c>
      <c r="AE14" s="214">
        <v>15.610562979999999</v>
      </c>
      <c r="AF14" s="214">
        <v>18.483671040000001</v>
      </c>
      <c r="AG14" s="214">
        <v>20.117212559999999</v>
      </c>
      <c r="AH14" s="214">
        <v>20.85806474</v>
      </c>
      <c r="AI14" s="214">
        <v>20.40137751</v>
      </c>
      <c r="AJ14" s="214">
        <v>19.341458169999999</v>
      </c>
      <c r="AK14" s="214">
        <v>12.426907460000001</v>
      </c>
      <c r="AL14" s="214">
        <v>9.7746588580000004</v>
      </c>
      <c r="AM14" s="214">
        <v>8.7701456150000006</v>
      </c>
      <c r="AN14" s="214">
        <v>8.4628601519999993</v>
      </c>
      <c r="AO14" s="214">
        <v>8.1462966380000008</v>
      </c>
      <c r="AP14" s="214">
        <v>11.65707578</v>
      </c>
      <c r="AQ14" s="214">
        <v>15.288075449999999</v>
      </c>
      <c r="AR14" s="214">
        <v>16.685680940000001</v>
      </c>
      <c r="AS14" s="214">
        <v>18.46394918</v>
      </c>
      <c r="AT14" s="214">
        <v>21.138581859999999</v>
      </c>
      <c r="AU14" s="214">
        <v>20.605816969999999</v>
      </c>
      <c r="AV14" s="214">
        <v>19.192443650000001</v>
      </c>
      <c r="AW14" s="214">
        <v>14.842776280000001</v>
      </c>
      <c r="AX14" s="214">
        <v>9.1432041969999993</v>
      </c>
      <c r="AY14" s="214">
        <v>7.901493501</v>
      </c>
      <c r="AZ14" s="214">
        <v>7.8667907939999999</v>
      </c>
      <c r="BA14" s="214">
        <v>9.9193256509999994</v>
      </c>
      <c r="BB14" s="214">
        <v>11.45158717</v>
      </c>
      <c r="BC14" s="214">
        <v>15.807214009999999</v>
      </c>
      <c r="BD14" s="214">
        <v>16.61947383</v>
      </c>
      <c r="BE14" s="214">
        <v>19.44962993</v>
      </c>
      <c r="BF14" s="214">
        <v>22.496047650000001</v>
      </c>
      <c r="BG14" s="214">
        <v>20.97292624</v>
      </c>
      <c r="BH14" s="214">
        <v>18.812290000000001</v>
      </c>
      <c r="BI14" s="214">
        <v>13.892139999999999</v>
      </c>
      <c r="BJ14" s="355">
        <v>9.9640419999999992</v>
      </c>
      <c r="BK14" s="355">
        <v>9.2840330000000009</v>
      </c>
      <c r="BL14" s="355">
        <v>9.7468470000000007</v>
      </c>
      <c r="BM14" s="355">
        <v>10.29612</v>
      </c>
      <c r="BN14" s="355">
        <v>12.808960000000001</v>
      </c>
      <c r="BO14" s="355">
        <v>15.28729</v>
      </c>
      <c r="BP14" s="355">
        <v>17.512820000000001</v>
      </c>
      <c r="BQ14" s="355">
        <v>19.07386</v>
      </c>
      <c r="BR14" s="355">
        <v>20.998999999999999</v>
      </c>
      <c r="BS14" s="355">
        <v>20.122990000000001</v>
      </c>
      <c r="BT14" s="355">
        <v>18.327570000000001</v>
      </c>
      <c r="BU14" s="355">
        <v>13.482189999999999</v>
      </c>
      <c r="BV14" s="355">
        <v>10.21091</v>
      </c>
    </row>
    <row r="15" spans="1:74" ht="11.1" customHeight="1" x14ac:dyDescent="0.2">
      <c r="A15" s="84" t="s">
        <v>872</v>
      </c>
      <c r="B15" s="189" t="s">
        <v>593</v>
      </c>
      <c r="C15" s="214">
        <v>8.5952988490000006</v>
      </c>
      <c r="D15" s="214">
        <v>8.7067301980000007</v>
      </c>
      <c r="E15" s="214">
        <v>9.3168842190000003</v>
      </c>
      <c r="F15" s="214">
        <v>9.7129911779999993</v>
      </c>
      <c r="G15" s="214">
        <v>10.864488100000001</v>
      </c>
      <c r="H15" s="214">
        <v>12.293754460000001</v>
      </c>
      <c r="I15" s="214">
        <v>13.370741300000001</v>
      </c>
      <c r="J15" s="214">
        <v>13.50568234</v>
      </c>
      <c r="K15" s="214">
        <v>12.983910099999999</v>
      </c>
      <c r="L15" s="214">
        <v>10.087910770000001</v>
      </c>
      <c r="M15" s="214">
        <v>8.7526242009999997</v>
      </c>
      <c r="N15" s="214">
        <v>8.3227031910000004</v>
      </c>
      <c r="O15" s="214">
        <v>7.880692281</v>
      </c>
      <c r="P15" s="214">
        <v>8.0679756489999992</v>
      </c>
      <c r="Q15" s="214">
        <v>8.2673845660000005</v>
      </c>
      <c r="R15" s="214">
        <v>8.8036754169999991</v>
      </c>
      <c r="S15" s="214">
        <v>10.10697506</v>
      </c>
      <c r="T15" s="214">
        <v>12.287731620000001</v>
      </c>
      <c r="U15" s="214">
        <v>13.761582539999999</v>
      </c>
      <c r="V15" s="214">
        <v>14.39667665</v>
      </c>
      <c r="W15" s="214">
        <v>13.31856397</v>
      </c>
      <c r="X15" s="214">
        <v>10.05469005</v>
      </c>
      <c r="Y15" s="214">
        <v>8.9049026500000004</v>
      </c>
      <c r="Z15" s="214">
        <v>8.2907843099999994</v>
      </c>
      <c r="AA15" s="214">
        <v>8.6632421260000001</v>
      </c>
      <c r="AB15" s="214">
        <v>9.0789307430000008</v>
      </c>
      <c r="AC15" s="214">
        <v>9.7865920039999992</v>
      </c>
      <c r="AD15" s="214">
        <v>10.37852979</v>
      </c>
      <c r="AE15" s="214">
        <v>11.080837199999999</v>
      </c>
      <c r="AF15" s="214">
        <v>13.439144089999999</v>
      </c>
      <c r="AG15" s="214">
        <v>15.29670447</v>
      </c>
      <c r="AH15" s="214">
        <v>15.810880020000001</v>
      </c>
      <c r="AI15" s="214">
        <v>14.49961306</v>
      </c>
      <c r="AJ15" s="214">
        <v>11.9483359</v>
      </c>
      <c r="AK15" s="214">
        <v>9.4852833580000002</v>
      </c>
      <c r="AL15" s="214">
        <v>9.5477428779999993</v>
      </c>
      <c r="AM15" s="214">
        <v>9.3841332959999999</v>
      </c>
      <c r="AN15" s="214">
        <v>9.7814370210000003</v>
      </c>
      <c r="AO15" s="214">
        <v>9.9992767619999992</v>
      </c>
      <c r="AP15" s="214">
        <v>10.16356083</v>
      </c>
      <c r="AQ15" s="214">
        <v>10.852674159999999</v>
      </c>
      <c r="AR15" s="214">
        <v>12.875139969999999</v>
      </c>
      <c r="AS15" s="214">
        <v>14.86299208</v>
      </c>
      <c r="AT15" s="214">
        <v>14.786953309999999</v>
      </c>
      <c r="AU15" s="214">
        <v>14.302346569999999</v>
      </c>
      <c r="AV15" s="214">
        <v>11.55362976</v>
      </c>
      <c r="AW15" s="214">
        <v>8.5539961299999998</v>
      </c>
      <c r="AX15" s="214">
        <v>7.9917442110000003</v>
      </c>
      <c r="AY15" s="214">
        <v>7.8716953180000004</v>
      </c>
      <c r="AZ15" s="214">
        <v>8.2650434179999994</v>
      </c>
      <c r="BA15" s="214">
        <v>8.7598817320000002</v>
      </c>
      <c r="BB15" s="214">
        <v>8.7511611420000008</v>
      </c>
      <c r="BC15" s="214">
        <v>9.3291993699999995</v>
      </c>
      <c r="BD15" s="214">
        <v>12.595850820000001</v>
      </c>
      <c r="BE15" s="214">
        <v>14.025220989999999</v>
      </c>
      <c r="BF15" s="214">
        <v>14.43953168</v>
      </c>
      <c r="BG15" s="214">
        <v>12.89722991</v>
      </c>
      <c r="BH15" s="214">
        <v>10.5397</v>
      </c>
      <c r="BI15" s="214">
        <v>9.1394380000000002</v>
      </c>
      <c r="BJ15" s="355">
        <v>8.4399800000000003</v>
      </c>
      <c r="BK15" s="355">
        <v>8.6700029999999995</v>
      </c>
      <c r="BL15" s="355">
        <v>9.109102</v>
      </c>
      <c r="BM15" s="355">
        <v>9.3124690000000001</v>
      </c>
      <c r="BN15" s="355">
        <v>9.8353640000000002</v>
      </c>
      <c r="BO15" s="355">
        <v>10.68308</v>
      </c>
      <c r="BP15" s="355">
        <v>12.58625</v>
      </c>
      <c r="BQ15" s="355">
        <v>13.991160000000001</v>
      </c>
      <c r="BR15" s="355">
        <v>14.755739999999999</v>
      </c>
      <c r="BS15" s="355">
        <v>13.98596</v>
      </c>
      <c r="BT15" s="355">
        <v>11.3643</v>
      </c>
      <c r="BU15" s="355">
        <v>9.5441500000000001</v>
      </c>
      <c r="BV15" s="355">
        <v>9.3549969999999991</v>
      </c>
    </row>
    <row r="16" spans="1:74" ht="11.1" customHeight="1" x14ac:dyDescent="0.2">
      <c r="A16" s="84" t="s">
        <v>873</v>
      </c>
      <c r="B16" s="189" t="s">
        <v>594</v>
      </c>
      <c r="C16" s="214">
        <v>9.6914972559999999</v>
      </c>
      <c r="D16" s="214">
        <v>9.0516370290000001</v>
      </c>
      <c r="E16" s="214">
        <v>9.2544577879999999</v>
      </c>
      <c r="F16" s="214">
        <v>9.0657335830000001</v>
      </c>
      <c r="G16" s="214">
        <v>9.6929402150000001</v>
      </c>
      <c r="H16" s="214">
        <v>10.27940985</v>
      </c>
      <c r="I16" s="214">
        <v>10.51555827</v>
      </c>
      <c r="J16" s="214">
        <v>10.72528346</v>
      </c>
      <c r="K16" s="214">
        <v>10.75712706</v>
      </c>
      <c r="L16" s="214">
        <v>10.402177160000001</v>
      </c>
      <c r="M16" s="214">
        <v>9.5239919739999994</v>
      </c>
      <c r="N16" s="214">
        <v>9.5518592689999995</v>
      </c>
      <c r="O16" s="214">
        <v>9.6701364190000003</v>
      </c>
      <c r="P16" s="214">
        <v>9.2905899989999998</v>
      </c>
      <c r="Q16" s="214">
        <v>9.5997491089999993</v>
      </c>
      <c r="R16" s="214">
        <v>10.15689111</v>
      </c>
      <c r="S16" s="214">
        <v>11.26085045</v>
      </c>
      <c r="T16" s="214">
        <v>11.680314859999999</v>
      </c>
      <c r="U16" s="214">
        <v>11.50159116</v>
      </c>
      <c r="V16" s="214">
        <v>11.42889282</v>
      </c>
      <c r="W16" s="214">
        <v>11.053760309999999</v>
      </c>
      <c r="X16" s="214">
        <v>10.67219388</v>
      </c>
      <c r="Y16" s="214">
        <v>10.123085919999999</v>
      </c>
      <c r="Z16" s="214">
        <v>10.13987708</v>
      </c>
      <c r="AA16" s="214">
        <v>10.69870697</v>
      </c>
      <c r="AB16" s="214">
        <v>10.93486042</v>
      </c>
      <c r="AC16" s="214">
        <v>11.355324</v>
      </c>
      <c r="AD16" s="214">
        <v>11.23602827</v>
      </c>
      <c r="AE16" s="214">
        <v>11.992615130000001</v>
      </c>
      <c r="AF16" s="214">
        <v>12.06691054</v>
      </c>
      <c r="AG16" s="214">
        <v>12.529813620000001</v>
      </c>
      <c r="AH16" s="214">
        <v>12.2672854</v>
      </c>
      <c r="AI16" s="214">
        <v>12.33634065</v>
      </c>
      <c r="AJ16" s="214">
        <v>11.981085370000001</v>
      </c>
      <c r="AK16" s="214">
        <v>10.86062297</v>
      </c>
      <c r="AL16" s="214">
        <v>11.17293052</v>
      </c>
      <c r="AM16" s="214">
        <v>11.551925110000001</v>
      </c>
      <c r="AN16" s="214">
        <v>11.585782180000001</v>
      </c>
      <c r="AO16" s="214">
        <v>11.5185931</v>
      </c>
      <c r="AP16" s="214">
        <v>11.19631998</v>
      </c>
      <c r="AQ16" s="214">
        <v>11.79037976</v>
      </c>
      <c r="AR16" s="214">
        <v>12.331617809999999</v>
      </c>
      <c r="AS16" s="214">
        <v>12.33914276</v>
      </c>
      <c r="AT16" s="214">
        <v>12.538865149999999</v>
      </c>
      <c r="AU16" s="214">
        <v>12.309170740000001</v>
      </c>
      <c r="AV16" s="214">
        <v>11.83043041</v>
      </c>
      <c r="AW16" s="214">
        <v>10.413820210000001</v>
      </c>
      <c r="AX16" s="214">
        <v>11.06511454</v>
      </c>
      <c r="AY16" s="214">
        <v>11.006414060000001</v>
      </c>
      <c r="AZ16" s="214">
        <v>11.288342</v>
      </c>
      <c r="BA16" s="214">
        <v>10.57941701</v>
      </c>
      <c r="BB16" s="214">
        <v>10.582625849999999</v>
      </c>
      <c r="BC16" s="214">
        <v>11.55163698</v>
      </c>
      <c r="BD16" s="214">
        <v>11.87866226</v>
      </c>
      <c r="BE16" s="214">
        <v>12.38855461</v>
      </c>
      <c r="BF16" s="214">
        <v>13.294651419999999</v>
      </c>
      <c r="BG16" s="214">
        <v>13.365177299999999</v>
      </c>
      <c r="BH16" s="214">
        <v>12.61618</v>
      </c>
      <c r="BI16" s="214">
        <v>11.429550000000001</v>
      </c>
      <c r="BJ16" s="355">
        <v>11.15598</v>
      </c>
      <c r="BK16" s="355">
        <v>11.28279</v>
      </c>
      <c r="BL16" s="355">
        <v>11.20288</v>
      </c>
      <c r="BM16" s="355">
        <v>11.29598</v>
      </c>
      <c r="BN16" s="355">
        <v>11.474640000000001</v>
      </c>
      <c r="BO16" s="355">
        <v>12.157389999999999</v>
      </c>
      <c r="BP16" s="355">
        <v>12.425800000000001</v>
      </c>
      <c r="BQ16" s="355">
        <v>12.52843</v>
      </c>
      <c r="BR16" s="355">
        <v>12.91254</v>
      </c>
      <c r="BS16" s="355">
        <v>12.6229</v>
      </c>
      <c r="BT16" s="355">
        <v>12.31227</v>
      </c>
      <c r="BU16" s="355">
        <v>11.34526</v>
      </c>
      <c r="BV16" s="355">
        <v>11.497780000000001</v>
      </c>
    </row>
    <row r="17" spans="1:74" ht="11.1" customHeight="1" x14ac:dyDescent="0.2">
      <c r="A17" s="84" t="s">
        <v>684</v>
      </c>
      <c r="B17" s="189" t="s">
        <v>568</v>
      </c>
      <c r="C17" s="214">
        <v>9.6199999999999992</v>
      </c>
      <c r="D17" s="214">
        <v>9.4700000000000006</v>
      </c>
      <c r="E17" s="214">
        <v>10.41</v>
      </c>
      <c r="F17" s="214">
        <v>10.94</v>
      </c>
      <c r="G17" s="214">
        <v>12.61</v>
      </c>
      <c r="H17" s="214">
        <v>14.18</v>
      </c>
      <c r="I17" s="214">
        <v>15.13</v>
      </c>
      <c r="J17" s="214">
        <v>15.82</v>
      </c>
      <c r="K17" s="214">
        <v>14.72</v>
      </c>
      <c r="L17" s="214">
        <v>11.68</v>
      </c>
      <c r="M17" s="214">
        <v>9.99</v>
      </c>
      <c r="N17" s="214">
        <v>9.8000000000000007</v>
      </c>
      <c r="O17" s="214">
        <v>9.15</v>
      </c>
      <c r="P17" s="214">
        <v>9.23</v>
      </c>
      <c r="Q17" s="214">
        <v>9.35</v>
      </c>
      <c r="R17" s="214">
        <v>10.43</v>
      </c>
      <c r="S17" s="214">
        <v>12.61</v>
      </c>
      <c r="T17" s="214">
        <v>15.02</v>
      </c>
      <c r="U17" s="214">
        <v>16.3</v>
      </c>
      <c r="V17" s="214">
        <v>16.43</v>
      </c>
      <c r="W17" s="214">
        <v>15.69</v>
      </c>
      <c r="X17" s="214">
        <v>12.38</v>
      </c>
      <c r="Y17" s="214">
        <v>10.039999999999999</v>
      </c>
      <c r="Z17" s="214">
        <v>9.14</v>
      </c>
      <c r="AA17" s="214">
        <v>9.26</v>
      </c>
      <c r="AB17" s="214">
        <v>9.77</v>
      </c>
      <c r="AC17" s="214">
        <v>10.7</v>
      </c>
      <c r="AD17" s="214">
        <v>11.76</v>
      </c>
      <c r="AE17" s="214">
        <v>13.6</v>
      </c>
      <c r="AF17" s="214">
        <v>16.13</v>
      </c>
      <c r="AG17" s="214">
        <v>17.23</v>
      </c>
      <c r="AH17" s="214">
        <v>17.41</v>
      </c>
      <c r="AI17" s="214">
        <v>16.27</v>
      </c>
      <c r="AJ17" s="214">
        <v>13.11</v>
      </c>
      <c r="AK17" s="214">
        <v>10.19</v>
      </c>
      <c r="AL17" s="214">
        <v>10.01</v>
      </c>
      <c r="AM17" s="214">
        <v>9.5</v>
      </c>
      <c r="AN17" s="214">
        <v>9.08</v>
      </c>
      <c r="AO17" s="214">
        <v>9.2799999999999994</v>
      </c>
      <c r="AP17" s="214">
        <v>10.44</v>
      </c>
      <c r="AQ17" s="214">
        <v>12.73</v>
      </c>
      <c r="AR17" s="214">
        <v>15.07</v>
      </c>
      <c r="AS17" s="214">
        <v>16.28</v>
      </c>
      <c r="AT17" s="214">
        <v>16.89</v>
      </c>
      <c r="AU17" s="214">
        <v>16.399999999999999</v>
      </c>
      <c r="AV17" s="214">
        <v>12.6</v>
      </c>
      <c r="AW17" s="214">
        <v>10.02</v>
      </c>
      <c r="AX17" s="214">
        <v>9.27</v>
      </c>
      <c r="AY17" s="214">
        <v>8.3000000000000007</v>
      </c>
      <c r="AZ17" s="214">
        <v>8.3800000000000008</v>
      </c>
      <c r="BA17" s="214">
        <v>9.2100000000000009</v>
      </c>
      <c r="BB17" s="214">
        <v>9.65</v>
      </c>
      <c r="BC17" s="214">
        <v>11.63</v>
      </c>
      <c r="BD17" s="214">
        <v>14.48</v>
      </c>
      <c r="BE17" s="214">
        <v>16.59</v>
      </c>
      <c r="BF17" s="214">
        <v>17.62</v>
      </c>
      <c r="BG17" s="214">
        <v>16.79</v>
      </c>
      <c r="BH17" s="214">
        <v>13.59301</v>
      </c>
      <c r="BI17" s="214">
        <v>11.194290000000001</v>
      </c>
      <c r="BJ17" s="355">
        <v>9.8650020000000005</v>
      </c>
      <c r="BK17" s="355">
        <v>9.6549469999999999</v>
      </c>
      <c r="BL17" s="355">
        <v>9.7942110000000007</v>
      </c>
      <c r="BM17" s="355">
        <v>10.175990000000001</v>
      </c>
      <c r="BN17" s="355">
        <v>11.07117</v>
      </c>
      <c r="BO17" s="355">
        <v>13.01057</v>
      </c>
      <c r="BP17" s="355">
        <v>15.27773</v>
      </c>
      <c r="BQ17" s="355">
        <v>16.44275</v>
      </c>
      <c r="BR17" s="355">
        <v>17.305540000000001</v>
      </c>
      <c r="BS17" s="355">
        <v>16.336359999999999</v>
      </c>
      <c r="BT17" s="355">
        <v>13.33005</v>
      </c>
      <c r="BU17" s="355">
        <v>10.976520000000001</v>
      </c>
      <c r="BV17" s="355">
        <v>10.11931</v>
      </c>
    </row>
    <row r="18" spans="1:74" ht="11.1" customHeight="1" x14ac:dyDescent="0.2">
      <c r="A18" s="84"/>
      <c r="B18" s="88" t="s">
        <v>1293</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231"/>
      <c r="BD18" s="231"/>
      <c r="BE18" s="231"/>
      <c r="BF18" s="231"/>
      <c r="BG18" s="231"/>
      <c r="BH18" s="231"/>
      <c r="BI18" s="231"/>
      <c r="BJ18" s="390"/>
      <c r="BK18" s="390"/>
      <c r="BL18" s="390"/>
      <c r="BM18" s="390"/>
      <c r="BN18" s="390"/>
      <c r="BO18" s="390"/>
      <c r="BP18" s="390"/>
      <c r="BQ18" s="390"/>
      <c r="BR18" s="390"/>
      <c r="BS18" s="390"/>
      <c r="BT18" s="390"/>
      <c r="BU18" s="390"/>
      <c r="BV18" s="390"/>
    </row>
    <row r="19" spans="1:74" ht="11.1" customHeight="1" x14ac:dyDescent="0.2">
      <c r="A19" s="84" t="s">
        <v>874</v>
      </c>
      <c r="B19" s="189" t="s">
        <v>587</v>
      </c>
      <c r="C19" s="214">
        <v>10.69445679</v>
      </c>
      <c r="D19" s="214">
        <v>10.03244407</v>
      </c>
      <c r="E19" s="214">
        <v>10.18002809</v>
      </c>
      <c r="F19" s="214">
        <v>10.214662860000001</v>
      </c>
      <c r="G19" s="214">
        <v>9.433945971</v>
      </c>
      <c r="H19" s="214">
        <v>9.9061601039999996</v>
      </c>
      <c r="I19" s="214">
        <v>10.30279736</v>
      </c>
      <c r="J19" s="214">
        <v>9.6096597209999999</v>
      </c>
      <c r="K19" s="214">
        <v>9.6818031900000001</v>
      </c>
      <c r="L19" s="214">
        <v>9.7392473689999992</v>
      </c>
      <c r="M19" s="214">
        <v>10.475621820000001</v>
      </c>
      <c r="N19" s="214">
        <v>10.128477889999999</v>
      </c>
      <c r="O19" s="214">
        <v>10.8594679</v>
      </c>
      <c r="P19" s="214">
        <v>10.779335530000001</v>
      </c>
      <c r="Q19" s="214">
        <v>10.92713799</v>
      </c>
      <c r="R19" s="214">
        <v>10.687865970000001</v>
      </c>
      <c r="S19" s="214">
        <v>10.98748391</v>
      </c>
      <c r="T19" s="214">
        <v>10.51305842</v>
      </c>
      <c r="U19" s="214">
        <v>10.16016086</v>
      </c>
      <c r="V19" s="214">
        <v>10.27930673</v>
      </c>
      <c r="W19" s="214">
        <v>9.9095470139999993</v>
      </c>
      <c r="X19" s="214">
        <v>9.8585163090000005</v>
      </c>
      <c r="Y19" s="214">
        <v>10.1839561</v>
      </c>
      <c r="Z19" s="214">
        <v>10.49526687</v>
      </c>
      <c r="AA19" s="214">
        <v>10.949164189999999</v>
      </c>
      <c r="AB19" s="214">
        <v>11.505950670000001</v>
      </c>
      <c r="AC19" s="214">
        <v>12.27461894</v>
      </c>
      <c r="AD19" s="214">
        <v>13.1911478</v>
      </c>
      <c r="AE19" s="214">
        <v>12.65951707</v>
      </c>
      <c r="AF19" s="214">
        <v>12.64354271</v>
      </c>
      <c r="AG19" s="214">
        <v>11.9462043</v>
      </c>
      <c r="AH19" s="214">
        <v>11.78047553</v>
      </c>
      <c r="AI19" s="214">
        <v>11.84500757</v>
      </c>
      <c r="AJ19" s="214">
        <v>11.092745109999999</v>
      </c>
      <c r="AK19" s="214">
        <v>11.33594493</v>
      </c>
      <c r="AL19" s="214">
        <v>11.60554333</v>
      </c>
      <c r="AM19" s="214">
        <v>11.50198625</v>
      </c>
      <c r="AN19" s="214">
        <v>10.831162190000001</v>
      </c>
      <c r="AO19" s="214">
        <v>9.9427745969999997</v>
      </c>
      <c r="AP19" s="214">
        <v>10.395969969999999</v>
      </c>
      <c r="AQ19" s="214">
        <v>10.152234679999999</v>
      </c>
      <c r="AR19" s="214">
        <v>9.5314200719999995</v>
      </c>
      <c r="AS19" s="214">
        <v>9.4252778859999999</v>
      </c>
      <c r="AT19" s="214">
        <v>9.7148511259999992</v>
      </c>
      <c r="AU19" s="214">
        <v>10.023218849999999</v>
      </c>
      <c r="AV19" s="214">
        <v>8.7895391020000009</v>
      </c>
      <c r="AW19" s="214">
        <v>8.9041264160000004</v>
      </c>
      <c r="AX19" s="214">
        <v>9.5754484689999995</v>
      </c>
      <c r="AY19" s="214">
        <v>8.7986930389999998</v>
      </c>
      <c r="AZ19" s="214">
        <v>8.7279722700000004</v>
      </c>
      <c r="BA19" s="214">
        <v>8.7408597490000002</v>
      </c>
      <c r="BB19" s="214">
        <v>9.3593165969999994</v>
      </c>
      <c r="BC19" s="214">
        <v>9.5577415420000005</v>
      </c>
      <c r="BD19" s="214">
        <v>10.1986455</v>
      </c>
      <c r="BE19" s="214">
        <v>10.33013721</v>
      </c>
      <c r="BF19" s="214">
        <v>10.76609092</v>
      </c>
      <c r="BG19" s="214">
        <v>10.427373830000001</v>
      </c>
      <c r="BH19" s="214">
        <v>9.9707810000000006</v>
      </c>
      <c r="BI19" s="214">
        <v>10.37609</v>
      </c>
      <c r="BJ19" s="355">
        <v>10.70004</v>
      </c>
      <c r="BK19" s="355">
        <v>10.734719999999999</v>
      </c>
      <c r="BL19" s="355">
        <v>10.62387</v>
      </c>
      <c r="BM19" s="355">
        <v>10.62993</v>
      </c>
      <c r="BN19" s="355">
        <v>10.667289999999999</v>
      </c>
      <c r="BO19" s="355">
        <v>10.488659999999999</v>
      </c>
      <c r="BP19" s="355">
        <v>10.249459999999999</v>
      </c>
      <c r="BQ19" s="355">
        <v>10.221819999999999</v>
      </c>
      <c r="BR19" s="355">
        <v>10.325939999999999</v>
      </c>
      <c r="BS19" s="355">
        <v>10.42558</v>
      </c>
      <c r="BT19" s="355">
        <v>10.07756</v>
      </c>
      <c r="BU19" s="355">
        <v>10.384510000000001</v>
      </c>
      <c r="BV19" s="355">
        <v>10.871090000000001</v>
      </c>
    </row>
    <row r="20" spans="1:74" ht="11.1" customHeight="1" x14ac:dyDescent="0.2">
      <c r="A20" s="84" t="s">
        <v>875</v>
      </c>
      <c r="B20" s="187" t="s">
        <v>621</v>
      </c>
      <c r="C20" s="214">
        <v>8.6721577960000005</v>
      </c>
      <c r="D20" s="214">
        <v>8.2326594909999997</v>
      </c>
      <c r="E20" s="214">
        <v>8.9051383430000008</v>
      </c>
      <c r="F20" s="214">
        <v>8.0430030820000002</v>
      </c>
      <c r="G20" s="214">
        <v>7.801388159</v>
      </c>
      <c r="H20" s="214">
        <v>7.5165398579999998</v>
      </c>
      <c r="I20" s="214">
        <v>7.1542971680000003</v>
      </c>
      <c r="J20" s="214">
        <v>7.1681087210000003</v>
      </c>
      <c r="K20" s="214">
        <v>7.024384725</v>
      </c>
      <c r="L20" s="214">
        <v>9.4715556979999995</v>
      </c>
      <c r="M20" s="214">
        <v>8.2422764310000005</v>
      </c>
      <c r="N20" s="214">
        <v>9.6498775049999992</v>
      </c>
      <c r="O20" s="214">
        <v>8.7705542380000008</v>
      </c>
      <c r="P20" s="214">
        <v>8.8119516699999991</v>
      </c>
      <c r="Q20" s="214">
        <v>8.8381706189999996</v>
      </c>
      <c r="R20" s="214">
        <v>8.6728811940000003</v>
      </c>
      <c r="S20" s="214">
        <v>8.7579198100000006</v>
      </c>
      <c r="T20" s="214">
        <v>8.4568564560000006</v>
      </c>
      <c r="U20" s="214">
        <v>7.8089606150000002</v>
      </c>
      <c r="V20" s="214">
        <v>7.8477125560000003</v>
      </c>
      <c r="W20" s="214">
        <v>10.83760395</v>
      </c>
      <c r="X20" s="214">
        <v>8.3812220449999995</v>
      </c>
      <c r="Y20" s="214">
        <v>8.231558132</v>
      </c>
      <c r="Z20" s="214">
        <v>8.2271948750000004</v>
      </c>
      <c r="AA20" s="214">
        <v>8.751067784</v>
      </c>
      <c r="AB20" s="214">
        <v>9.6087691559999993</v>
      </c>
      <c r="AC20" s="214">
        <v>9.6702424560000004</v>
      </c>
      <c r="AD20" s="214">
        <v>9.2452630730000003</v>
      </c>
      <c r="AE20" s="214">
        <v>9.0700622830000004</v>
      </c>
      <c r="AF20" s="214">
        <v>8.5525844830000004</v>
      </c>
      <c r="AG20" s="214">
        <v>8.4337259119999999</v>
      </c>
      <c r="AH20" s="214">
        <v>7.9293653810000002</v>
      </c>
      <c r="AI20" s="214">
        <v>7.8099374690000003</v>
      </c>
      <c r="AJ20" s="214">
        <v>7.881615451</v>
      </c>
      <c r="AK20" s="214">
        <v>7.9478006839999997</v>
      </c>
      <c r="AL20" s="214">
        <v>8.1975510239999991</v>
      </c>
      <c r="AM20" s="214">
        <v>8.0651271349999991</v>
      </c>
      <c r="AN20" s="214">
        <v>7.8336559279999998</v>
      </c>
      <c r="AO20" s="214">
        <v>7.6823862509999996</v>
      </c>
      <c r="AP20" s="214">
        <v>7.5661171129999998</v>
      </c>
      <c r="AQ20" s="214">
        <v>7.1842233530000001</v>
      </c>
      <c r="AR20" s="214">
        <v>7.38474655</v>
      </c>
      <c r="AS20" s="214">
        <v>6.7313030530000004</v>
      </c>
      <c r="AT20" s="214">
        <v>6.3851781430000001</v>
      </c>
      <c r="AU20" s="214">
        <v>6.5955300440000002</v>
      </c>
      <c r="AV20" s="214">
        <v>6.7643770559999998</v>
      </c>
      <c r="AW20" s="214">
        <v>6.8784611020000002</v>
      </c>
      <c r="AX20" s="214">
        <v>7.1662995220000001</v>
      </c>
      <c r="AY20" s="214">
        <v>6.8550220570000002</v>
      </c>
      <c r="AZ20" s="214">
        <v>6.8684702309999999</v>
      </c>
      <c r="BA20" s="214">
        <v>6.7897377910000003</v>
      </c>
      <c r="BB20" s="214">
        <v>6.4845615670000001</v>
      </c>
      <c r="BC20" s="214">
        <v>6.4120658160000001</v>
      </c>
      <c r="BD20" s="214">
        <v>6.2878874390000004</v>
      </c>
      <c r="BE20" s="214">
        <v>6.1992559040000002</v>
      </c>
      <c r="BF20" s="214">
        <v>5.898644945</v>
      </c>
      <c r="BG20" s="214">
        <v>5.9748870329999999</v>
      </c>
      <c r="BH20" s="214">
        <v>6.7044589999999999</v>
      </c>
      <c r="BI20" s="214">
        <v>6.9847659999999996</v>
      </c>
      <c r="BJ20" s="355">
        <v>7.4866979999999996</v>
      </c>
      <c r="BK20" s="355">
        <v>7.6909140000000003</v>
      </c>
      <c r="BL20" s="355">
        <v>7.8785020000000001</v>
      </c>
      <c r="BM20" s="355">
        <v>8.2120510000000007</v>
      </c>
      <c r="BN20" s="355">
        <v>7.9261629999999998</v>
      </c>
      <c r="BO20" s="355">
        <v>7.9092570000000002</v>
      </c>
      <c r="BP20" s="355">
        <v>7.7513529999999999</v>
      </c>
      <c r="BQ20" s="355">
        <v>7.3731350000000004</v>
      </c>
      <c r="BR20" s="355">
        <v>7.3743720000000001</v>
      </c>
      <c r="BS20" s="355">
        <v>7.4724579999999996</v>
      </c>
      <c r="BT20" s="355">
        <v>7.7332489999999998</v>
      </c>
      <c r="BU20" s="355">
        <v>8.0882380000000005</v>
      </c>
      <c r="BV20" s="355">
        <v>8.4271899999999995</v>
      </c>
    </row>
    <row r="21" spans="1:74" ht="11.1" customHeight="1" x14ac:dyDescent="0.2">
      <c r="A21" s="84" t="s">
        <v>876</v>
      </c>
      <c r="B21" s="189" t="s">
        <v>588</v>
      </c>
      <c r="C21" s="214">
        <v>7.2385641060000001</v>
      </c>
      <c r="D21" s="214">
        <v>6.99294292</v>
      </c>
      <c r="E21" s="214">
        <v>7.615005579</v>
      </c>
      <c r="F21" s="214">
        <v>8.0051183520000002</v>
      </c>
      <c r="G21" s="214">
        <v>9.3882778029999994</v>
      </c>
      <c r="H21" s="214">
        <v>10.731305969999999</v>
      </c>
      <c r="I21" s="214">
        <v>10.54178226</v>
      </c>
      <c r="J21" s="214">
        <v>11.552899890000001</v>
      </c>
      <c r="K21" s="214">
        <v>10.23463888</v>
      </c>
      <c r="L21" s="214">
        <v>7.9310999100000004</v>
      </c>
      <c r="M21" s="214">
        <v>7.3572570429999997</v>
      </c>
      <c r="N21" s="214">
        <v>7.5967551450000004</v>
      </c>
      <c r="O21" s="214">
        <v>6.824369635</v>
      </c>
      <c r="P21" s="214">
        <v>6.717589609</v>
      </c>
      <c r="Q21" s="214">
        <v>6.6396514340000001</v>
      </c>
      <c r="R21" s="214">
        <v>7.4441657499999998</v>
      </c>
      <c r="S21" s="214">
        <v>8.4806786370000005</v>
      </c>
      <c r="T21" s="214">
        <v>8.5704491180000009</v>
      </c>
      <c r="U21" s="214">
        <v>8.8083922189999999</v>
      </c>
      <c r="V21" s="214">
        <v>8.7765529369999999</v>
      </c>
      <c r="W21" s="214">
        <v>8.1903517949999998</v>
      </c>
      <c r="X21" s="214">
        <v>7.0321561719999996</v>
      </c>
      <c r="Y21" s="214">
        <v>6.7284926870000001</v>
      </c>
      <c r="Z21" s="214">
        <v>6.7035140880000004</v>
      </c>
      <c r="AA21" s="214">
        <v>7.1695938119999996</v>
      </c>
      <c r="AB21" s="214">
        <v>7.8549313859999996</v>
      </c>
      <c r="AC21" s="214">
        <v>9.2280553110000003</v>
      </c>
      <c r="AD21" s="214">
        <v>9.4565034620000006</v>
      </c>
      <c r="AE21" s="214">
        <v>10.132855129999999</v>
      </c>
      <c r="AF21" s="214">
        <v>10.96230287</v>
      </c>
      <c r="AG21" s="214">
        <v>10.83204155</v>
      </c>
      <c r="AH21" s="214">
        <v>10.37095931</v>
      </c>
      <c r="AI21" s="214">
        <v>9.2623898659999995</v>
      </c>
      <c r="AJ21" s="214">
        <v>7.8945550090000003</v>
      </c>
      <c r="AK21" s="214">
        <v>7.3413115360000001</v>
      </c>
      <c r="AL21" s="214">
        <v>7.6496861850000002</v>
      </c>
      <c r="AM21" s="214">
        <v>7.0466353420000001</v>
      </c>
      <c r="AN21" s="214">
        <v>6.7247060019999996</v>
      </c>
      <c r="AO21" s="214">
        <v>6.9483651740000001</v>
      </c>
      <c r="AP21" s="214">
        <v>6.8641141110000001</v>
      </c>
      <c r="AQ21" s="214">
        <v>7.7741751219999999</v>
      </c>
      <c r="AR21" s="214">
        <v>8.6735000919999994</v>
      </c>
      <c r="AS21" s="214">
        <v>8.9114307759999996</v>
      </c>
      <c r="AT21" s="214">
        <v>8.9106811859999997</v>
      </c>
      <c r="AU21" s="214">
        <v>8.5120303059999998</v>
      </c>
      <c r="AV21" s="214">
        <v>6.8069989289999997</v>
      </c>
      <c r="AW21" s="214">
        <v>6.2996707250000004</v>
      </c>
      <c r="AX21" s="214">
        <v>5.9712216949999997</v>
      </c>
      <c r="AY21" s="214">
        <v>5.7496815569999997</v>
      </c>
      <c r="AZ21" s="214">
        <v>5.8580554879999998</v>
      </c>
      <c r="BA21" s="214">
        <v>6.0726400539999998</v>
      </c>
      <c r="BB21" s="214">
        <v>6.0625654100000004</v>
      </c>
      <c r="BC21" s="214">
        <v>6.7958948960000001</v>
      </c>
      <c r="BD21" s="214">
        <v>7.801565386</v>
      </c>
      <c r="BE21" s="214">
        <v>8.8555904840000004</v>
      </c>
      <c r="BF21" s="214">
        <v>8.9507718799999996</v>
      </c>
      <c r="BG21" s="214">
        <v>8.5375989079999997</v>
      </c>
      <c r="BH21" s="214">
        <v>7.2163820000000003</v>
      </c>
      <c r="BI21" s="214">
        <v>6.702369</v>
      </c>
      <c r="BJ21" s="355">
        <v>6.3697229999999996</v>
      </c>
      <c r="BK21" s="355">
        <v>6.4768350000000003</v>
      </c>
      <c r="BL21" s="355">
        <v>6.6062640000000004</v>
      </c>
      <c r="BM21" s="355">
        <v>7.0102219999999997</v>
      </c>
      <c r="BN21" s="355">
        <v>7.3580379999999996</v>
      </c>
      <c r="BO21" s="355">
        <v>8.2261319999999998</v>
      </c>
      <c r="BP21" s="355">
        <v>9.0506049999999991</v>
      </c>
      <c r="BQ21" s="355">
        <v>9.4448059999999998</v>
      </c>
      <c r="BR21" s="355">
        <v>9.6029780000000002</v>
      </c>
      <c r="BS21" s="355">
        <v>8.9529490000000003</v>
      </c>
      <c r="BT21" s="355">
        <v>7.7226280000000003</v>
      </c>
      <c r="BU21" s="355">
        <v>7.2637450000000001</v>
      </c>
      <c r="BV21" s="355">
        <v>7.186553</v>
      </c>
    </row>
    <row r="22" spans="1:74" ht="11.1" customHeight="1" x14ac:dyDescent="0.2">
      <c r="A22" s="84" t="s">
        <v>877</v>
      </c>
      <c r="B22" s="189" t="s">
        <v>589</v>
      </c>
      <c r="C22" s="214">
        <v>7.1670073890000001</v>
      </c>
      <c r="D22" s="214">
        <v>7.0810663680000001</v>
      </c>
      <c r="E22" s="214">
        <v>7.4379233029999998</v>
      </c>
      <c r="F22" s="214">
        <v>6.9208821010000001</v>
      </c>
      <c r="G22" s="214">
        <v>7.0502522000000001</v>
      </c>
      <c r="H22" s="214">
        <v>8.0084074180000009</v>
      </c>
      <c r="I22" s="214">
        <v>8.3076348769999999</v>
      </c>
      <c r="J22" s="214">
        <v>8.8082999449999999</v>
      </c>
      <c r="K22" s="214">
        <v>7.8703542549999996</v>
      </c>
      <c r="L22" s="214">
        <v>6.9271319560000002</v>
      </c>
      <c r="M22" s="214">
        <v>7.2655387459999998</v>
      </c>
      <c r="N22" s="214">
        <v>7.188335876</v>
      </c>
      <c r="O22" s="214">
        <v>6.9537461470000004</v>
      </c>
      <c r="P22" s="214">
        <v>7.029051827</v>
      </c>
      <c r="Q22" s="214">
        <v>7.0584006629999996</v>
      </c>
      <c r="R22" s="214">
        <v>7.2695046169999999</v>
      </c>
      <c r="S22" s="214">
        <v>7.9920122119999997</v>
      </c>
      <c r="T22" s="214">
        <v>9.2082068410000009</v>
      </c>
      <c r="U22" s="214">
        <v>9.7191648560000008</v>
      </c>
      <c r="V22" s="214">
        <v>9.3795642079999997</v>
      </c>
      <c r="W22" s="214">
        <v>8.8528966849999993</v>
      </c>
      <c r="X22" s="214">
        <v>7.6482604649999999</v>
      </c>
      <c r="Y22" s="214">
        <v>7.3443764890000001</v>
      </c>
      <c r="Z22" s="214">
        <v>7.266938734</v>
      </c>
      <c r="AA22" s="214">
        <v>7.6509393189999999</v>
      </c>
      <c r="AB22" s="214">
        <v>8.2886276980000009</v>
      </c>
      <c r="AC22" s="214">
        <v>9.0283083079999997</v>
      </c>
      <c r="AD22" s="214">
        <v>8.989410479</v>
      </c>
      <c r="AE22" s="214">
        <v>8.9815124879999999</v>
      </c>
      <c r="AF22" s="214">
        <v>10.27052392</v>
      </c>
      <c r="AG22" s="214">
        <v>10.589279060000001</v>
      </c>
      <c r="AH22" s="214">
        <v>10.124805029999999</v>
      </c>
      <c r="AI22" s="214">
        <v>9.8824935350000001</v>
      </c>
      <c r="AJ22" s="214">
        <v>8.7892528859999999</v>
      </c>
      <c r="AK22" s="214">
        <v>8.1593667510000003</v>
      </c>
      <c r="AL22" s="214">
        <v>8.275460399</v>
      </c>
      <c r="AM22" s="214">
        <v>7.833719748</v>
      </c>
      <c r="AN22" s="214">
        <v>7.3389919609999996</v>
      </c>
      <c r="AO22" s="214">
        <v>7.7872781639999999</v>
      </c>
      <c r="AP22" s="214">
        <v>7.7102437469999998</v>
      </c>
      <c r="AQ22" s="214">
        <v>7.7180831899999998</v>
      </c>
      <c r="AR22" s="214">
        <v>8.8460416869999996</v>
      </c>
      <c r="AS22" s="214">
        <v>9.0815459950000008</v>
      </c>
      <c r="AT22" s="214">
        <v>9.2620887730000003</v>
      </c>
      <c r="AU22" s="214">
        <v>8.7932095829999994</v>
      </c>
      <c r="AV22" s="214">
        <v>7.4056849270000003</v>
      </c>
      <c r="AW22" s="214">
        <v>6.9027651179999996</v>
      </c>
      <c r="AX22" s="214">
        <v>6.2946362560000004</v>
      </c>
      <c r="AY22" s="214">
        <v>6.2719630029999998</v>
      </c>
      <c r="AZ22" s="214">
        <v>6.1416082190000001</v>
      </c>
      <c r="BA22" s="214">
        <v>6.4680519849999998</v>
      </c>
      <c r="BB22" s="214">
        <v>6.2042064860000004</v>
      </c>
      <c r="BC22" s="214">
        <v>7.6023972889999998</v>
      </c>
      <c r="BD22" s="214">
        <v>7.9942195329999999</v>
      </c>
      <c r="BE22" s="214">
        <v>8.6634028900000004</v>
      </c>
      <c r="BF22" s="214">
        <v>8.7198496040000002</v>
      </c>
      <c r="BG22" s="214">
        <v>8.6770880970000004</v>
      </c>
      <c r="BH22" s="214">
        <v>7.7685510000000004</v>
      </c>
      <c r="BI22" s="214">
        <v>7.6351690000000003</v>
      </c>
      <c r="BJ22" s="355">
        <v>7.0708460000000004</v>
      </c>
      <c r="BK22" s="355">
        <v>7.2612129999999997</v>
      </c>
      <c r="BL22" s="355">
        <v>7.5845079999999996</v>
      </c>
      <c r="BM22" s="355">
        <v>7.8677549999999998</v>
      </c>
      <c r="BN22" s="355">
        <v>7.8092439999999996</v>
      </c>
      <c r="BO22" s="355">
        <v>7.9788800000000002</v>
      </c>
      <c r="BP22" s="355">
        <v>8.8122959999999999</v>
      </c>
      <c r="BQ22" s="355">
        <v>9.2034479999999999</v>
      </c>
      <c r="BR22" s="355">
        <v>9.3854780000000009</v>
      </c>
      <c r="BS22" s="355">
        <v>8.8362529999999992</v>
      </c>
      <c r="BT22" s="355">
        <v>7.7880269999999996</v>
      </c>
      <c r="BU22" s="355">
        <v>7.6496440000000003</v>
      </c>
      <c r="BV22" s="355">
        <v>7.4401970000000004</v>
      </c>
    </row>
    <row r="23" spans="1:74" ht="11.1" customHeight="1" x14ac:dyDescent="0.2">
      <c r="A23" s="84" t="s">
        <v>878</v>
      </c>
      <c r="B23" s="189" t="s">
        <v>590</v>
      </c>
      <c r="C23" s="214">
        <v>9.3784712159999994</v>
      </c>
      <c r="D23" s="214">
        <v>9.2038114360000005</v>
      </c>
      <c r="E23" s="214">
        <v>9.6572361910000009</v>
      </c>
      <c r="F23" s="214">
        <v>9.6308904720000008</v>
      </c>
      <c r="G23" s="214">
        <v>9.7491611149999997</v>
      </c>
      <c r="H23" s="214">
        <v>10.07820615</v>
      </c>
      <c r="I23" s="214">
        <v>10.10002544</v>
      </c>
      <c r="J23" s="214">
        <v>10.16533557</v>
      </c>
      <c r="K23" s="214">
        <v>9.686831046</v>
      </c>
      <c r="L23" s="214">
        <v>9.3686559700000007</v>
      </c>
      <c r="M23" s="214">
        <v>8.7160292790000007</v>
      </c>
      <c r="N23" s="214">
        <v>9.0288610130000002</v>
      </c>
      <c r="O23" s="214">
        <v>9.063745484</v>
      </c>
      <c r="P23" s="214">
        <v>8.7342156440000007</v>
      </c>
      <c r="Q23" s="214">
        <v>8.5959300840000008</v>
      </c>
      <c r="R23" s="214">
        <v>9.4864158270000001</v>
      </c>
      <c r="S23" s="214">
        <v>10.178665560000001</v>
      </c>
      <c r="T23" s="214">
        <v>10.57059819</v>
      </c>
      <c r="U23" s="214">
        <v>10.649277379999999</v>
      </c>
      <c r="V23" s="214">
        <v>10.447997129999999</v>
      </c>
      <c r="W23" s="214">
        <v>10.324482339999999</v>
      </c>
      <c r="X23" s="214">
        <v>9.8917607039999993</v>
      </c>
      <c r="Y23" s="214">
        <v>9.1890162059999998</v>
      </c>
      <c r="Z23" s="214">
        <v>9.1591645279999998</v>
      </c>
      <c r="AA23" s="214">
        <v>8.9988169809999992</v>
      </c>
      <c r="AB23" s="214">
        <v>9.4926122999999993</v>
      </c>
      <c r="AC23" s="214">
        <v>9.4632007809999994</v>
      </c>
      <c r="AD23" s="214">
        <v>10.215184499999999</v>
      </c>
      <c r="AE23" s="214">
        <v>10.65156327</v>
      </c>
      <c r="AF23" s="214">
        <v>11.09349248</v>
      </c>
      <c r="AG23" s="214">
        <v>11.285472199999999</v>
      </c>
      <c r="AH23" s="214">
        <v>10.86470194</v>
      </c>
      <c r="AI23" s="214">
        <v>10.704298639999999</v>
      </c>
      <c r="AJ23" s="214">
        <v>10.552160629999999</v>
      </c>
      <c r="AK23" s="214">
        <v>9.0413302029999993</v>
      </c>
      <c r="AL23" s="214">
        <v>9.5287930329999995</v>
      </c>
      <c r="AM23" s="214">
        <v>8.8857566749999997</v>
      </c>
      <c r="AN23" s="214">
        <v>8.262856352</v>
      </c>
      <c r="AO23" s="214">
        <v>8.3518575500000001</v>
      </c>
      <c r="AP23" s="214">
        <v>8.9413872439999995</v>
      </c>
      <c r="AQ23" s="214">
        <v>9.2981871839999997</v>
      </c>
      <c r="AR23" s="214">
        <v>9.6573359130000007</v>
      </c>
      <c r="AS23" s="214">
        <v>9.5322220309999999</v>
      </c>
      <c r="AT23" s="214">
        <v>9.4969594340000008</v>
      </c>
      <c r="AU23" s="214">
        <v>9.6891660389999998</v>
      </c>
      <c r="AV23" s="214">
        <v>8.8113398650000008</v>
      </c>
      <c r="AW23" s="214">
        <v>8.9558834899999997</v>
      </c>
      <c r="AX23" s="214">
        <v>8.9902986170000005</v>
      </c>
      <c r="AY23" s="214">
        <v>7.2725383529999998</v>
      </c>
      <c r="AZ23" s="214">
        <v>7.485331607</v>
      </c>
      <c r="BA23" s="214">
        <v>8.1940775509999995</v>
      </c>
      <c r="BB23" s="214">
        <v>8.0829961180000005</v>
      </c>
      <c r="BC23" s="214">
        <v>8.2848368959999998</v>
      </c>
      <c r="BD23" s="214">
        <v>8.7731355440000005</v>
      </c>
      <c r="BE23" s="214">
        <v>9.3241196980000005</v>
      </c>
      <c r="BF23" s="214">
        <v>9.1634458030000001</v>
      </c>
      <c r="BG23" s="214">
        <v>9.3134130959999997</v>
      </c>
      <c r="BH23" s="214">
        <v>9.1871270000000003</v>
      </c>
      <c r="BI23" s="214">
        <v>8.9469049999999992</v>
      </c>
      <c r="BJ23" s="355">
        <v>8.6679709999999996</v>
      </c>
      <c r="BK23" s="355">
        <v>8.7484529999999996</v>
      </c>
      <c r="BL23" s="355">
        <v>8.8531169999999992</v>
      </c>
      <c r="BM23" s="355">
        <v>8.9293259999999997</v>
      </c>
      <c r="BN23" s="355">
        <v>9.4055780000000002</v>
      </c>
      <c r="BO23" s="355">
        <v>9.7215740000000004</v>
      </c>
      <c r="BP23" s="355">
        <v>10.04153</v>
      </c>
      <c r="BQ23" s="355">
        <v>10.13388</v>
      </c>
      <c r="BR23" s="355">
        <v>10.042070000000001</v>
      </c>
      <c r="BS23" s="355">
        <v>9.9781530000000007</v>
      </c>
      <c r="BT23" s="355">
        <v>9.4877680000000009</v>
      </c>
      <c r="BU23" s="355">
        <v>9.1796399999999991</v>
      </c>
      <c r="BV23" s="355">
        <v>8.9837129999999998</v>
      </c>
    </row>
    <row r="24" spans="1:74" ht="11.1" customHeight="1" x14ac:dyDescent="0.2">
      <c r="A24" s="84" t="s">
        <v>879</v>
      </c>
      <c r="B24" s="189" t="s">
        <v>591</v>
      </c>
      <c r="C24" s="214">
        <v>8.7290929720000001</v>
      </c>
      <c r="D24" s="214">
        <v>8.8037745879999996</v>
      </c>
      <c r="E24" s="214">
        <v>9.2474626989999997</v>
      </c>
      <c r="F24" s="214">
        <v>9.1810898969999997</v>
      </c>
      <c r="G24" s="214">
        <v>9.3262689779999999</v>
      </c>
      <c r="H24" s="214">
        <v>8.9318850140000006</v>
      </c>
      <c r="I24" s="214">
        <v>9.1730329000000008</v>
      </c>
      <c r="J24" s="214">
        <v>9.5331438950000003</v>
      </c>
      <c r="K24" s="214">
        <v>9.2481989420000001</v>
      </c>
      <c r="L24" s="214">
        <v>8.9903316960000002</v>
      </c>
      <c r="M24" s="214">
        <v>8.5461475740000008</v>
      </c>
      <c r="N24" s="214">
        <v>8.5623263939999994</v>
      </c>
      <c r="O24" s="214">
        <v>8.2000436259999994</v>
      </c>
      <c r="P24" s="214">
        <v>8.4077194750000004</v>
      </c>
      <c r="Q24" s="214">
        <v>8.1724409480000002</v>
      </c>
      <c r="R24" s="214">
        <v>8.8449090649999995</v>
      </c>
      <c r="S24" s="214">
        <v>9.7283604609999994</v>
      </c>
      <c r="T24" s="214">
        <v>10.56728513</v>
      </c>
      <c r="U24" s="214">
        <v>10.51803041</v>
      </c>
      <c r="V24" s="214">
        <v>10.26963726</v>
      </c>
      <c r="W24" s="214">
        <v>10.295498889999999</v>
      </c>
      <c r="X24" s="214">
        <v>9.7667848759999991</v>
      </c>
      <c r="Y24" s="214">
        <v>9.2215865279999996</v>
      </c>
      <c r="Z24" s="214">
        <v>8.6614146850000004</v>
      </c>
      <c r="AA24" s="214">
        <v>8.6249317370000007</v>
      </c>
      <c r="AB24" s="214">
        <v>8.9558668659999991</v>
      </c>
      <c r="AC24" s="214">
        <v>9.2059517359999994</v>
      </c>
      <c r="AD24" s="214">
        <v>10.06341896</v>
      </c>
      <c r="AE24" s="214">
        <v>11.1221952</v>
      </c>
      <c r="AF24" s="214">
        <v>11.34138606</v>
      </c>
      <c r="AG24" s="214">
        <v>11.366710279999999</v>
      </c>
      <c r="AH24" s="214">
        <v>11.120245000000001</v>
      </c>
      <c r="AI24" s="214">
        <v>11.02625703</v>
      </c>
      <c r="AJ24" s="214">
        <v>10.753220300000001</v>
      </c>
      <c r="AK24" s="214">
        <v>9.4695381859999994</v>
      </c>
      <c r="AL24" s="214">
        <v>9.1325593559999998</v>
      </c>
      <c r="AM24" s="214">
        <v>8.816248861</v>
      </c>
      <c r="AN24" s="214">
        <v>8.602480237</v>
      </c>
      <c r="AO24" s="214">
        <v>8.0472586820000007</v>
      </c>
      <c r="AP24" s="214">
        <v>9.4397603770000007</v>
      </c>
      <c r="AQ24" s="214">
        <v>9.7247174130000005</v>
      </c>
      <c r="AR24" s="214">
        <v>9.8344244710000002</v>
      </c>
      <c r="AS24" s="214">
        <v>10.10060103</v>
      </c>
      <c r="AT24" s="214">
        <v>10.13665426</v>
      </c>
      <c r="AU24" s="214">
        <v>9.7520421370000001</v>
      </c>
      <c r="AV24" s="214">
        <v>9.3064330599999998</v>
      </c>
      <c r="AW24" s="214">
        <v>9.1004432519999998</v>
      </c>
      <c r="AX24" s="214">
        <v>8.5043137699999996</v>
      </c>
      <c r="AY24" s="214">
        <v>7.5153164659999998</v>
      </c>
      <c r="AZ24" s="214">
        <v>7.3562238320000004</v>
      </c>
      <c r="BA24" s="214">
        <v>7.6580398980000002</v>
      </c>
      <c r="BB24" s="214">
        <v>8.3299014400000004</v>
      </c>
      <c r="BC24" s="214">
        <v>8.446902819</v>
      </c>
      <c r="BD24" s="214">
        <v>9.0786181050000003</v>
      </c>
      <c r="BE24" s="214">
        <v>9.4880275820000008</v>
      </c>
      <c r="BF24" s="214">
        <v>10.02344046</v>
      </c>
      <c r="BG24" s="214">
        <v>9.6745780690000007</v>
      </c>
      <c r="BH24" s="214">
        <v>9.5425310000000003</v>
      </c>
      <c r="BI24" s="214">
        <v>9.2091329999999996</v>
      </c>
      <c r="BJ24" s="355">
        <v>8.5003820000000001</v>
      </c>
      <c r="BK24" s="355">
        <v>8.3535950000000003</v>
      </c>
      <c r="BL24" s="355">
        <v>8.5993569999999995</v>
      </c>
      <c r="BM24" s="355">
        <v>8.6977130000000002</v>
      </c>
      <c r="BN24" s="355">
        <v>9.3216520000000003</v>
      </c>
      <c r="BO24" s="355">
        <v>9.6979410000000001</v>
      </c>
      <c r="BP24" s="355">
        <v>9.7772869999999994</v>
      </c>
      <c r="BQ24" s="355">
        <v>9.9092079999999996</v>
      </c>
      <c r="BR24" s="355">
        <v>10.08977</v>
      </c>
      <c r="BS24" s="355">
        <v>9.9815349999999992</v>
      </c>
      <c r="BT24" s="355">
        <v>9.6858269999999997</v>
      </c>
      <c r="BU24" s="355">
        <v>9.2902830000000005</v>
      </c>
      <c r="BV24" s="355">
        <v>8.7098969999999998</v>
      </c>
    </row>
    <row r="25" spans="1:74" ht="11.1" customHeight="1" x14ac:dyDescent="0.2">
      <c r="A25" s="84" t="s">
        <v>880</v>
      </c>
      <c r="B25" s="189" t="s">
        <v>592</v>
      </c>
      <c r="C25" s="214">
        <v>7.4180602330000003</v>
      </c>
      <c r="D25" s="214">
        <v>7.1679271379999996</v>
      </c>
      <c r="E25" s="214">
        <v>6.9742340929999997</v>
      </c>
      <c r="F25" s="214">
        <v>6.6339621790000001</v>
      </c>
      <c r="G25" s="214">
        <v>6.7086283580000003</v>
      </c>
      <c r="H25" s="214">
        <v>7.0196770239999999</v>
      </c>
      <c r="I25" s="214">
        <v>6.9239835200000002</v>
      </c>
      <c r="J25" s="214">
        <v>7.4284254509999998</v>
      </c>
      <c r="K25" s="214">
        <v>7.356188027</v>
      </c>
      <c r="L25" s="214">
        <v>7.4587944579999998</v>
      </c>
      <c r="M25" s="214">
        <v>7.393256483</v>
      </c>
      <c r="N25" s="214">
        <v>7.4131371059999998</v>
      </c>
      <c r="O25" s="214">
        <v>6.7359680050000001</v>
      </c>
      <c r="P25" s="214">
        <v>6.9931092389999998</v>
      </c>
      <c r="Q25" s="214">
        <v>6.8831866870000002</v>
      </c>
      <c r="R25" s="214">
        <v>7.5816840780000003</v>
      </c>
      <c r="S25" s="214">
        <v>8.0786980439999994</v>
      </c>
      <c r="T25" s="214">
        <v>8.8791061179999993</v>
      </c>
      <c r="U25" s="214">
        <v>8.9691565600000001</v>
      </c>
      <c r="V25" s="214">
        <v>8.6716822439999994</v>
      </c>
      <c r="W25" s="214">
        <v>8.5717736519999992</v>
      </c>
      <c r="X25" s="214">
        <v>8.5546170700000008</v>
      </c>
      <c r="Y25" s="214">
        <v>7.8788202780000001</v>
      </c>
      <c r="Z25" s="214">
        <v>6.9993554370000002</v>
      </c>
      <c r="AA25" s="214">
        <v>7.2506258939999997</v>
      </c>
      <c r="AB25" s="214">
        <v>7.43548557</v>
      </c>
      <c r="AC25" s="214">
        <v>8.2239082860000003</v>
      </c>
      <c r="AD25" s="214">
        <v>8.9775578920000001</v>
      </c>
      <c r="AE25" s="214">
        <v>9.5826644479999992</v>
      </c>
      <c r="AF25" s="214">
        <v>9.625841716</v>
      </c>
      <c r="AG25" s="214">
        <v>9.592447731</v>
      </c>
      <c r="AH25" s="214">
        <v>9.3378171030000008</v>
      </c>
      <c r="AI25" s="214">
        <v>9.1196080790000007</v>
      </c>
      <c r="AJ25" s="214">
        <v>9.0003360749999999</v>
      </c>
      <c r="AK25" s="214">
        <v>8.3794973749999997</v>
      </c>
      <c r="AL25" s="214">
        <v>7.9998062240000003</v>
      </c>
      <c r="AM25" s="214">
        <v>7.5587793300000001</v>
      </c>
      <c r="AN25" s="214">
        <v>7.1668375099999997</v>
      </c>
      <c r="AO25" s="214">
        <v>6.8396646920000004</v>
      </c>
      <c r="AP25" s="214">
        <v>7.1586012170000002</v>
      </c>
      <c r="AQ25" s="214">
        <v>7.4175206999999999</v>
      </c>
      <c r="AR25" s="214">
        <v>7.1900753530000001</v>
      </c>
      <c r="AS25" s="214">
        <v>7.9275635659999999</v>
      </c>
      <c r="AT25" s="214">
        <v>8.1560119859999993</v>
      </c>
      <c r="AU25" s="214">
        <v>8.157557851</v>
      </c>
      <c r="AV25" s="214">
        <v>8.0800108179999999</v>
      </c>
      <c r="AW25" s="214">
        <v>7.6589400019999996</v>
      </c>
      <c r="AX25" s="214">
        <v>6.740285021</v>
      </c>
      <c r="AY25" s="214">
        <v>6.2887505150000003</v>
      </c>
      <c r="AZ25" s="214">
        <v>6.117542415</v>
      </c>
      <c r="BA25" s="214">
        <v>6.537967117</v>
      </c>
      <c r="BB25" s="214">
        <v>6.4855346960000002</v>
      </c>
      <c r="BC25" s="214">
        <v>7.1995092559999998</v>
      </c>
      <c r="BD25" s="214">
        <v>7.0970071409999997</v>
      </c>
      <c r="BE25" s="214">
        <v>7.8953322650000004</v>
      </c>
      <c r="BF25" s="214">
        <v>8.5250924440000002</v>
      </c>
      <c r="BG25" s="214">
        <v>8.4041587779999993</v>
      </c>
      <c r="BH25" s="214">
        <v>8.3270239999999998</v>
      </c>
      <c r="BI25" s="214">
        <v>8.0276730000000001</v>
      </c>
      <c r="BJ25" s="355">
        <v>7.0877619999999997</v>
      </c>
      <c r="BK25" s="355">
        <v>7.2262500000000003</v>
      </c>
      <c r="BL25" s="355">
        <v>7.3461299999999996</v>
      </c>
      <c r="BM25" s="355">
        <v>7.1934329999999997</v>
      </c>
      <c r="BN25" s="355">
        <v>7.4543730000000004</v>
      </c>
      <c r="BO25" s="355">
        <v>7.7776649999999998</v>
      </c>
      <c r="BP25" s="355">
        <v>7.8755550000000003</v>
      </c>
      <c r="BQ25" s="355">
        <v>8.1775000000000002</v>
      </c>
      <c r="BR25" s="355">
        <v>8.2673869999999994</v>
      </c>
      <c r="BS25" s="355">
        <v>8.2320910000000005</v>
      </c>
      <c r="BT25" s="355">
        <v>8.2427189999999992</v>
      </c>
      <c r="BU25" s="355">
        <v>7.8617010000000001</v>
      </c>
      <c r="BV25" s="355">
        <v>7.3938480000000002</v>
      </c>
    </row>
    <row r="26" spans="1:74" ht="11.1" customHeight="1" x14ac:dyDescent="0.2">
      <c r="A26" s="84" t="s">
        <v>881</v>
      </c>
      <c r="B26" s="189" t="s">
        <v>593</v>
      </c>
      <c r="C26" s="214">
        <v>7.425993439</v>
      </c>
      <c r="D26" s="214">
        <v>7.6163532759999999</v>
      </c>
      <c r="E26" s="214">
        <v>7.6259145799999999</v>
      </c>
      <c r="F26" s="214">
        <v>7.7003827850000004</v>
      </c>
      <c r="G26" s="214">
        <v>7.8983937209999997</v>
      </c>
      <c r="H26" s="214">
        <v>8.0771592349999999</v>
      </c>
      <c r="I26" s="214">
        <v>8.3571736239999996</v>
      </c>
      <c r="J26" s="214">
        <v>8.3089805040000009</v>
      </c>
      <c r="K26" s="214">
        <v>8.2834572319999999</v>
      </c>
      <c r="L26" s="214">
        <v>7.7286700890000004</v>
      </c>
      <c r="M26" s="214">
        <v>7.42189926</v>
      </c>
      <c r="N26" s="214">
        <v>7.181902397</v>
      </c>
      <c r="O26" s="214">
        <v>6.8980437160000001</v>
      </c>
      <c r="P26" s="214">
        <v>6.982768031</v>
      </c>
      <c r="Q26" s="214">
        <v>7.0629077889999996</v>
      </c>
      <c r="R26" s="214">
        <v>7.2884473940000003</v>
      </c>
      <c r="S26" s="214">
        <v>7.6555367170000004</v>
      </c>
      <c r="T26" s="214">
        <v>8.175544683</v>
      </c>
      <c r="U26" s="214">
        <v>8.6899514379999996</v>
      </c>
      <c r="V26" s="214">
        <v>8.7406959139999998</v>
      </c>
      <c r="W26" s="214">
        <v>8.4717398070000005</v>
      </c>
      <c r="X26" s="214">
        <v>8.0872116030000001</v>
      </c>
      <c r="Y26" s="214">
        <v>7.5435125269999999</v>
      </c>
      <c r="Z26" s="214">
        <v>7.3013648279999996</v>
      </c>
      <c r="AA26" s="214">
        <v>7.4989121230000002</v>
      </c>
      <c r="AB26" s="214">
        <v>7.7888970720000001</v>
      </c>
      <c r="AC26" s="214">
        <v>8.2493405670000008</v>
      </c>
      <c r="AD26" s="214">
        <v>8.5314571049999994</v>
      </c>
      <c r="AE26" s="214">
        <v>8.5742210140000008</v>
      </c>
      <c r="AF26" s="214">
        <v>9.2490057490000002</v>
      </c>
      <c r="AG26" s="214">
        <v>9.8790782230000005</v>
      </c>
      <c r="AH26" s="214">
        <v>10.016872599999999</v>
      </c>
      <c r="AI26" s="214">
        <v>9.788949423</v>
      </c>
      <c r="AJ26" s="214">
        <v>8.9893354700000003</v>
      </c>
      <c r="AK26" s="214">
        <v>8.3342724110000006</v>
      </c>
      <c r="AL26" s="214">
        <v>8.3592010479999992</v>
      </c>
      <c r="AM26" s="214">
        <v>8.2205828019999991</v>
      </c>
      <c r="AN26" s="214">
        <v>8.3186451609999992</v>
      </c>
      <c r="AO26" s="214">
        <v>8.4511043469999994</v>
      </c>
      <c r="AP26" s="214">
        <v>8.5479712299999999</v>
      </c>
      <c r="AQ26" s="214">
        <v>8.4033731780000007</v>
      </c>
      <c r="AR26" s="214">
        <v>8.8164475739999997</v>
      </c>
      <c r="AS26" s="214">
        <v>9.1682534279999999</v>
      </c>
      <c r="AT26" s="214">
        <v>9.0344164419999995</v>
      </c>
      <c r="AU26" s="214">
        <v>8.9839091999999994</v>
      </c>
      <c r="AV26" s="214">
        <v>8.240075955</v>
      </c>
      <c r="AW26" s="214">
        <v>7.1800489440000002</v>
      </c>
      <c r="AX26" s="214">
        <v>6.9619899690000002</v>
      </c>
      <c r="AY26" s="214">
        <v>6.8269852389999999</v>
      </c>
      <c r="AZ26" s="214">
        <v>6.9608635530000003</v>
      </c>
      <c r="BA26" s="214">
        <v>7.1013379150000002</v>
      </c>
      <c r="BB26" s="214">
        <v>6.9492642629999999</v>
      </c>
      <c r="BC26" s="214">
        <v>6.9609150030000002</v>
      </c>
      <c r="BD26" s="214">
        <v>7.5875841040000003</v>
      </c>
      <c r="BE26" s="214">
        <v>7.9474786689999997</v>
      </c>
      <c r="BF26" s="214">
        <v>8.1728997850000003</v>
      </c>
      <c r="BG26" s="214">
        <v>7.8810781189999997</v>
      </c>
      <c r="BH26" s="214">
        <v>7.5996069999999998</v>
      </c>
      <c r="BI26" s="214">
        <v>7.336144</v>
      </c>
      <c r="BJ26" s="355">
        <v>7.2401460000000002</v>
      </c>
      <c r="BK26" s="355">
        <v>7.4410829999999999</v>
      </c>
      <c r="BL26" s="355">
        <v>7.5665550000000001</v>
      </c>
      <c r="BM26" s="355">
        <v>7.6853319999999998</v>
      </c>
      <c r="BN26" s="355">
        <v>7.6862339999999998</v>
      </c>
      <c r="BO26" s="355">
        <v>7.7486550000000003</v>
      </c>
      <c r="BP26" s="355">
        <v>8.1014180000000007</v>
      </c>
      <c r="BQ26" s="355">
        <v>8.4797709999999995</v>
      </c>
      <c r="BR26" s="355">
        <v>8.7109799999999993</v>
      </c>
      <c r="BS26" s="355">
        <v>8.6616300000000006</v>
      </c>
      <c r="BT26" s="355">
        <v>8.1764320000000001</v>
      </c>
      <c r="BU26" s="355">
        <v>7.5812949999999999</v>
      </c>
      <c r="BV26" s="355">
        <v>7.4101229999999996</v>
      </c>
    </row>
    <row r="27" spans="1:74" ht="11.1" customHeight="1" x14ac:dyDescent="0.2">
      <c r="A27" s="84" t="s">
        <v>882</v>
      </c>
      <c r="B27" s="189" t="s">
        <v>594</v>
      </c>
      <c r="C27" s="214">
        <v>8.6463726770000005</v>
      </c>
      <c r="D27" s="214">
        <v>8.0537486440000006</v>
      </c>
      <c r="E27" s="214">
        <v>8.4435743339999991</v>
      </c>
      <c r="F27" s="214">
        <v>7.8293394010000004</v>
      </c>
      <c r="G27" s="214">
        <v>7.6694522579999997</v>
      </c>
      <c r="H27" s="214">
        <v>8.1692982450000002</v>
      </c>
      <c r="I27" s="214">
        <v>8.3857831009999995</v>
      </c>
      <c r="J27" s="214">
        <v>8.5630781230000004</v>
      </c>
      <c r="K27" s="214">
        <v>8.4265100919999991</v>
      </c>
      <c r="L27" s="214">
        <v>8.3722525860000001</v>
      </c>
      <c r="M27" s="214">
        <v>8.3450976210000007</v>
      </c>
      <c r="N27" s="214">
        <v>8.4924849200000008</v>
      </c>
      <c r="O27" s="214">
        <v>8.1655075870000005</v>
      </c>
      <c r="P27" s="214">
        <v>7.9632025789999998</v>
      </c>
      <c r="Q27" s="214">
        <v>8.3663020939999999</v>
      </c>
      <c r="R27" s="214">
        <v>8.2792789469999999</v>
      </c>
      <c r="S27" s="214">
        <v>8.9578912339999999</v>
      </c>
      <c r="T27" s="214">
        <v>9.2206553430000007</v>
      </c>
      <c r="U27" s="214">
        <v>8.9393003190000009</v>
      </c>
      <c r="V27" s="214">
        <v>9.5321502759999994</v>
      </c>
      <c r="W27" s="214">
        <v>8.6095108889999992</v>
      </c>
      <c r="X27" s="214">
        <v>8.3722022369999998</v>
      </c>
      <c r="Y27" s="214">
        <v>8.5512390269999994</v>
      </c>
      <c r="Z27" s="214">
        <v>8.8284423079999996</v>
      </c>
      <c r="AA27" s="214">
        <v>9.1173174540000002</v>
      </c>
      <c r="AB27" s="214">
        <v>9.2134723800000007</v>
      </c>
      <c r="AC27" s="214">
        <v>9.604783973</v>
      </c>
      <c r="AD27" s="214">
        <v>9.2054871899999995</v>
      </c>
      <c r="AE27" s="214">
        <v>9.3338984299999996</v>
      </c>
      <c r="AF27" s="214">
        <v>9.4757545329999999</v>
      </c>
      <c r="AG27" s="214">
        <v>9.8153962260000007</v>
      </c>
      <c r="AH27" s="214">
        <v>9.4458318680000009</v>
      </c>
      <c r="AI27" s="214">
        <v>9.3488001179999998</v>
      </c>
      <c r="AJ27" s="214">
        <v>9.2955177259999999</v>
      </c>
      <c r="AK27" s="214">
        <v>9.0319121540000005</v>
      </c>
      <c r="AL27" s="214">
        <v>9.4278269300000002</v>
      </c>
      <c r="AM27" s="214">
        <v>9.495138957</v>
      </c>
      <c r="AN27" s="214">
        <v>9.3443974399999998</v>
      </c>
      <c r="AO27" s="214">
        <v>9.4027683660000001</v>
      </c>
      <c r="AP27" s="214">
        <v>8.8973866889999993</v>
      </c>
      <c r="AQ27" s="214">
        <v>8.3651930449999998</v>
      </c>
      <c r="AR27" s="214">
        <v>9.0502433409999998</v>
      </c>
      <c r="AS27" s="214">
        <v>9.0539692150000004</v>
      </c>
      <c r="AT27" s="214">
        <v>9.105094008</v>
      </c>
      <c r="AU27" s="214">
        <v>8.8540824189999991</v>
      </c>
      <c r="AV27" s="214">
        <v>8.7975650040000009</v>
      </c>
      <c r="AW27" s="214">
        <v>7.8272981550000003</v>
      </c>
      <c r="AX27" s="214">
        <v>8.4380946399999992</v>
      </c>
      <c r="AY27" s="214">
        <v>8.1891204680000005</v>
      </c>
      <c r="AZ27" s="214">
        <v>8.6420253010000003</v>
      </c>
      <c r="BA27" s="214">
        <v>8.3765232600000008</v>
      </c>
      <c r="BB27" s="214">
        <v>7.8720934299999996</v>
      </c>
      <c r="BC27" s="214">
        <v>8.0703057699999992</v>
      </c>
      <c r="BD27" s="214">
        <v>8.5212477460000002</v>
      </c>
      <c r="BE27" s="214">
        <v>8.6849245540000002</v>
      </c>
      <c r="BF27" s="214">
        <v>9.2497110570000007</v>
      </c>
      <c r="BG27" s="214">
        <v>9.4422727769999995</v>
      </c>
      <c r="BH27" s="214">
        <v>9.0850899999999992</v>
      </c>
      <c r="BI27" s="214">
        <v>9.0238219999999991</v>
      </c>
      <c r="BJ27" s="355">
        <v>8.9567560000000004</v>
      </c>
      <c r="BK27" s="355">
        <v>8.6900560000000002</v>
      </c>
      <c r="BL27" s="355">
        <v>8.5386860000000002</v>
      </c>
      <c r="BM27" s="355">
        <v>8.700583</v>
      </c>
      <c r="BN27" s="355">
        <v>8.4586550000000003</v>
      </c>
      <c r="BO27" s="355">
        <v>8.3937419999999996</v>
      </c>
      <c r="BP27" s="355">
        <v>8.6520969999999995</v>
      </c>
      <c r="BQ27" s="355">
        <v>8.6794069999999994</v>
      </c>
      <c r="BR27" s="355">
        <v>8.8355720000000009</v>
      </c>
      <c r="BS27" s="355">
        <v>8.7645440000000008</v>
      </c>
      <c r="BT27" s="355">
        <v>8.7200450000000007</v>
      </c>
      <c r="BU27" s="355">
        <v>8.7083139999999997</v>
      </c>
      <c r="BV27" s="355">
        <v>9.0307399999999998</v>
      </c>
    </row>
    <row r="28" spans="1:74" ht="11.1" customHeight="1" x14ac:dyDescent="0.2">
      <c r="A28" s="84" t="s">
        <v>883</v>
      </c>
      <c r="B28" s="189" t="s">
        <v>568</v>
      </c>
      <c r="C28" s="214">
        <v>8.0399999999999991</v>
      </c>
      <c r="D28" s="214">
        <v>7.76</v>
      </c>
      <c r="E28" s="214">
        <v>8.16</v>
      </c>
      <c r="F28" s="214">
        <v>8.0399999999999991</v>
      </c>
      <c r="G28" s="214">
        <v>8.14</v>
      </c>
      <c r="H28" s="214">
        <v>8.44</v>
      </c>
      <c r="I28" s="214">
        <v>8.52</v>
      </c>
      <c r="J28" s="214">
        <v>8.7100000000000009</v>
      </c>
      <c r="K28" s="214">
        <v>8.35</v>
      </c>
      <c r="L28" s="214">
        <v>8.07</v>
      </c>
      <c r="M28" s="214">
        <v>7.99</v>
      </c>
      <c r="N28" s="214">
        <v>8.18</v>
      </c>
      <c r="O28" s="214">
        <v>7.75</v>
      </c>
      <c r="P28" s="214">
        <v>7.78</v>
      </c>
      <c r="Q28" s="214">
        <v>7.77</v>
      </c>
      <c r="R28" s="214">
        <v>8.15</v>
      </c>
      <c r="S28" s="214">
        <v>8.7100000000000009</v>
      </c>
      <c r="T28" s="214">
        <v>9.07</v>
      </c>
      <c r="U28" s="214">
        <v>9.0399999999999991</v>
      </c>
      <c r="V28" s="214">
        <v>9.0399999999999991</v>
      </c>
      <c r="W28" s="214">
        <v>8.8000000000000007</v>
      </c>
      <c r="X28" s="214">
        <v>8.2799999999999994</v>
      </c>
      <c r="Y28" s="214">
        <v>7.94</v>
      </c>
      <c r="Z28" s="214">
        <v>7.81</v>
      </c>
      <c r="AA28" s="214">
        <v>8.11</v>
      </c>
      <c r="AB28" s="214">
        <v>8.69</v>
      </c>
      <c r="AC28" s="214">
        <v>9.35</v>
      </c>
      <c r="AD28" s="214">
        <v>9.49</v>
      </c>
      <c r="AE28" s="214">
        <v>9.6999999999999993</v>
      </c>
      <c r="AF28" s="214">
        <v>9.94</v>
      </c>
      <c r="AG28" s="214">
        <v>10.06</v>
      </c>
      <c r="AH28" s="214">
        <v>9.67</v>
      </c>
      <c r="AI28" s="214">
        <v>9.39</v>
      </c>
      <c r="AJ28" s="214">
        <v>8.9700000000000006</v>
      </c>
      <c r="AK28" s="214">
        <v>8.2899999999999991</v>
      </c>
      <c r="AL28" s="214">
        <v>8.5299999999999994</v>
      </c>
      <c r="AM28" s="214">
        <v>8.14</v>
      </c>
      <c r="AN28" s="214">
        <v>7.81</v>
      </c>
      <c r="AO28" s="214">
        <v>7.84</v>
      </c>
      <c r="AP28" s="214">
        <v>8.02</v>
      </c>
      <c r="AQ28" s="214">
        <v>8.1300000000000008</v>
      </c>
      <c r="AR28" s="214">
        <v>8.52</v>
      </c>
      <c r="AS28" s="214">
        <v>8.49</v>
      </c>
      <c r="AT28" s="214">
        <v>8.4499999999999993</v>
      </c>
      <c r="AU28" s="214">
        <v>8.42</v>
      </c>
      <c r="AV28" s="214">
        <v>7.78</v>
      </c>
      <c r="AW28" s="214">
        <v>7.39</v>
      </c>
      <c r="AX28" s="214">
        <v>7.22</v>
      </c>
      <c r="AY28" s="214">
        <v>6.74</v>
      </c>
      <c r="AZ28" s="214">
        <v>6.82</v>
      </c>
      <c r="BA28" s="214">
        <v>7.05</v>
      </c>
      <c r="BB28" s="214">
        <v>6.94</v>
      </c>
      <c r="BC28" s="214">
        <v>7.35</v>
      </c>
      <c r="BD28" s="214">
        <v>7.71</v>
      </c>
      <c r="BE28" s="214">
        <v>8.11</v>
      </c>
      <c r="BF28" s="214">
        <v>8.25</v>
      </c>
      <c r="BG28" s="214">
        <v>8.27</v>
      </c>
      <c r="BH28" s="214">
        <v>8.0294070000000008</v>
      </c>
      <c r="BI28" s="214">
        <v>7.8288929999999999</v>
      </c>
      <c r="BJ28" s="355">
        <v>7.605086</v>
      </c>
      <c r="BK28" s="355">
        <v>7.689654</v>
      </c>
      <c r="BL28" s="355">
        <v>7.820767</v>
      </c>
      <c r="BM28" s="355">
        <v>8.0539260000000006</v>
      </c>
      <c r="BN28" s="355">
        <v>8.1602069999999998</v>
      </c>
      <c r="BO28" s="355">
        <v>8.4249609999999997</v>
      </c>
      <c r="BP28" s="355">
        <v>8.6897369999999992</v>
      </c>
      <c r="BQ28" s="355">
        <v>8.7736490000000007</v>
      </c>
      <c r="BR28" s="355">
        <v>8.8708899999999993</v>
      </c>
      <c r="BS28" s="355">
        <v>8.7484140000000004</v>
      </c>
      <c r="BT28" s="355">
        <v>8.3702529999999999</v>
      </c>
      <c r="BU28" s="355">
        <v>8.1639250000000008</v>
      </c>
      <c r="BV28" s="355">
        <v>8.0945309999999999</v>
      </c>
    </row>
    <row r="29" spans="1:74" ht="11.1" customHeight="1" x14ac:dyDescent="0.2">
      <c r="A29" s="84"/>
      <c r="B29" s="88" t="s">
        <v>1294</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231"/>
      <c r="BD29" s="231"/>
      <c r="BE29" s="231"/>
      <c r="BF29" s="231"/>
      <c r="BG29" s="231"/>
      <c r="BH29" s="231"/>
      <c r="BI29" s="231"/>
      <c r="BJ29" s="390"/>
      <c r="BK29" s="390"/>
      <c r="BL29" s="390"/>
      <c r="BM29" s="390"/>
      <c r="BN29" s="390"/>
      <c r="BO29" s="390"/>
      <c r="BP29" s="390"/>
      <c r="BQ29" s="390"/>
      <c r="BR29" s="390"/>
      <c r="BS29" s="390"/>
      <c r="BT29" s="390"/>
      <c r="BU29" s="390"/>
      <c r="BV29" s="390"/>
    </row>
    <row r="30" spans="1:74" ht="11.1" customHeight="1" x14ac:dyDescent="0.2">
      <c r="A30" s="84" t="s">
        <v>884</v>
      </c>
      <c r="B30" s="189" t="s">
        <v>587</v>
      </c>
      <c r="C30" s="261">
        <v>9.9786584929999993</v>
      </c>
      <c r="D30" s="261">
        <v>9.2772085769999997</v>
      </c>
      <c r="E30" s="261">
        <v>8.7626055980000004</v>
      </c>
      <c r="F30" s="261">
        <v>8.4617415309999995</v>
      </c>
      <c r="G30" s="261">
        <v>7.6186754150000002</v>
      </c>
      <c r="H30" s="261">
        <v>7.5166160819999996</v>
      </c>
      <c r="I30" s="261">
        <v>7.5146792600000003</v>
      </c>
      <c r="J30" s="261">
        <v>7.2845978660000004</v>
      </c>
      <c r="K30" s="261">
        <v>8.3587765449999996</v>
      </c>
      <c r="L30" s="261">
        <v>8.2127549270000006</v>
      </c>
      <c r="M30" s="261">
        <v>9.6414606989999996</v>
      </c>
      <c r="N30" s="261">
        <v>9.8727390760000002</v>
      </c>
      <c r="O30" s="261">
        <v>8.7571609039999991</v>
      </c>
      <c r="P30" s="261">
        <v>8.6117201380000008</v>
      </c>
      <c r="Q30" s="261">
        <v>8.6477127300000003</v>
      </c>
      <c r="R30" s="261">
        <v>8.8292892270000003</v>
      </c>
      <c r="S30" s="261">
        <v>8.6788979719999997</v>
      </c>
      <c r="T30" s="261">
        <v>8.1990269619999996</v>
      </c>
      <c r="U30" s="261">
        <v>7.7727191189999996</v>
      </c>
      <c r="V30" s="261">
        <v>7.9427650590000001</v>
      </c>
      <c r="W30" s="261">
        <v>7.5783365910000002</v>
      </c>
      <c r="X30" s="261">
        <v>7.5827447189999999</v>
      </c>
      <c r="Y30" s="261">
        <v>8.5493321370000004</v>
      </c>
      <c r="Z30" s="261">
        <v>9.1762118239999992</v>
      </c>
      <c r="AA30" s="261">
        <v>9.3588679940000006</v>
      </c>
      <c r="AB30" s="261">
        <v>10.16396758</v>
      </c>
      <c r="AC30" s="261">
        <v>10.95582512</v>
      </c>
      <c r="AD30" s="261">
        <v>10.98038038</v>
      </c>
      <c r="AE30" s="261">
        <v>9.9378675760000004</v>
      </c>
      <c r="AF30" s="261">
        <v>8.7982177460000006</v>
      </c>
      <c r="AG30" s="261">
        <v>8.2732853609999992</v>
      </c>
      <c r="AH30" s="261">
        <v>8.0238608520000003</v>
      </c>
      <c r="AI30" s="261">
        <v>8.086198972</v>
      </c>
      <c r="AJ30" s="261">
        <v>7.6366901189999998</v>
      </c>
      <c r="AK30" s="261">
        <v>8.9615167459999991</v>
      </c>
      <c r="AL30" s="261">
        <v>10.08205929</v>
      </c>
      <c r="AM30" s="261">
        <v>10.005093430000001</v>
      </c>
      <c r="AN30" s="261">
        <v>9.1829768410000003</v>
      </c>
      <c r="AO30" s="261">
        <v>8.0989425120000007</v>
      </c>
      <c r="AP30" s="261">
        <v>8.6678063440000006</v>
      </c>
      <c r="AQ30" s="261">
        <v>7.1486680180000004</v>
      </c>
      <c r="AR30" s="261">
        <v>6.284288375</v>
      </c>
      <c r="AS30" s="261">
        <v>6.1501760929999998</v>
      </c>
      <c r="AT30" s="261">
        <v>5.9366597130000001</v>
      </c>
      <c r="AU30" s="261">
        <v>6.2167254989999998</v>
      </c>
      <c r="AV30" s="261">
        <v>5.6419066510000002</v>
      </c>
      <c r="AW30" s="261">
        <v>6.5822992420000004</v>
      </c>
      <c r="AX30" s="261">
        <v>7.7949417859999999</v>
      </c>
      <c r="AY30" s="261">
        <v>7.1207648250000002</v>
      </c>
      <c r="AZ30" s="261">
        <v>7.0792391720000003</v>
      </c>
      <c r="BA30" s="261">
        <v>7.0102595479999996</v>
      </c>
      <c r="BB30" s="261">
        <v>7.3416800340000004</v>
      </c>
      <c r="BC30" s="261">
        <v>6.8935859710000003</v>
      </c>
      <c r="BD30" s="261">
        <v>6.1725326310000002</v>
      </c>
      <c r="BE30" s="261">
        <v>6.3394956960000002</v>
      </c>
      <c r="BF30" s="261">
        <v>6.3057480330000004</v>
      </c>
      <c r="BG30" s="261">
        <v>6.1749715729999997</v>
      </c>
      <c r="BH30" s="261">
        <v>6.6544040000000004</v>
      </c>
      <c r="BI30" s="261">
        <v>7.945506</v>
      </c>
      <c r="BJ30" s="384">
        <v>8.4950890000000001</v>
      </c>
      <c r="BK30" s="384">
        <v>8.6303889999999992</v>
      </c>
      <c r="BL30" s="384">
        <v>8.5132180000000002</v>
      </c>
      <c r="BM30" s="384">
        <v>8.6138919999999999</v>
      </c>
      <c r="BN30" s="384">
        <v>8.4868319999999997</v>
      </c>
      <c r="BO30" s="384">
        <v>7.8054769999999998</v>
      </c>
      <c r="BP30" s="384">
        <v>7.6307739999999997</v>
      </c>
      <c r="BQ30" s="384">
        <v>7.8947909999999997</v>
      </c>
      <c r="BR30" s="384">
        <v>7.8898900000000003</v>
      </c>
      <c r="BS30" s="384">
        <v>7.9657850000000003</v>
      </c>
      <c r="BT30" s="384">
        <v>7.8399720000000004</v>
      </c>
      <c r="BU30" s="384">
        <v>8.8315459999999995</v>
      </c>
      <c r="BV30" s="384">
        <v>9.1586660000000002</v>
      </c>
    </row>
    <row r="31" spans="1:74" ht="11.1" customHeight="1" x14ac:dyDescent="0.2">
      <c r="A31" s="84" t="s">
        <v>885</v>
      </c>
      <c r="B31" s="187" t="s">
        <v>621</v>
      </c>
      <c r="C31" s="261">
        <v>8.3645015279999999</v>
      </c>
      <c r="D31" s="261">
        <v>8.113630466</v>
      </c>
      <c r="E31" s="261">
        <v>8.0842245930000001</v>
      </c>
      <c r="F31" s="261">
        <v>7.290389673</v>
      </c>
      <c r="G31" s="261">
        <v>7.1725936050000003</v>
      </c>
      <c r="H31" s="261">
        <v>7.3434890660000001</v>
      </c>
      <c r="I31" s="261">
        <v>6.6523813660000002</v>
      </c>
      <c r="J31" s="261">
        <v>6.9513972119999998</v>
      </c>
      <c r="K31" s="261">
        <v>7.3561415109999997</v>
      </c>
      <c r="L31" s="261">
        <v>7.4663091560000003</v>
      </c>
      <c r="M31" s="261">
        <v>8.1123275929999998</v>
      </c>
      <c r="N31" s="261">
        <v>8.1996917089999997</v>
      </c>
      <c r="O31" s="261">
        <v>8.0693252849999997</v>
      </c>
      <c r="P31" s="261">
        <v>7.8456385400000004</v>
      </c>
      <c r="Q31" s="261">
        <v>8.2682266510000009</v>
      </c>
      <c r="R31" s="261">
        <v>7.89391497</v>
      </c>
      <c r="S31" s="261">
        <v>7.9553151890000002</v>
      </c>
      <c r="T31" s="261">
        <v>8.3597835279999995</v>
      </c>
      <c r="U31" s="261">
        <v>8.2402889479999999</v>
      </c>
      <c r="V31" s="261">
        <v>8.1918163310000001</v>
      </c>
      <c r="W31" s="261">
        <v>7.8941517250000004</v>
      </c>
      <c r="X31" s="261">
        <v>8.2933951990000008</v>
      </c>
      <c r="Y31" s="261">
        <v>8.1202253599999992</v>
      </c>
      <c r="Z31" s="261">
        <v>8.2351349349999996</v>
      </c>
      <c r="AA31" s="261">
        <v>9.3222696529999993</v>
      </c>
      <c r="AB31" s="261">
        <v>9.8883014849999995</v>
      </c>
      <c r="AC31" s="261">
        <v>10.350193089999999</v>
      </c>
      <c r="AD31" s="261">
        <v>9.3309259690000008</v>
      </c>
      <c r="AE31" s="261">
        <v>9.1224968870000005</v>
      </c>
      <c r="AF31" s="261">
        <v>9.1781685329999991</v>
      </c>
      <c r="AG31" s="261">
        <v>9.1447123910000006</v>
      </c>
      <c r="AH31" s="261">
        <v>8.7782906460000003</v>
      </c>
      <c r="AI31" s="261">
        <v>8.2658763820000001</v>
      </c>
      <c r="AJ31" s="261">
        <v>7.9587711189999997</v>
      </c>
      <c r="AK31" s="261">
        <v>8.7498466280000002</v>
      </c>
      <c r="AL31" s="261">
        <v>8.6768356600000001</v>
      </c>
      <c r="AM31" s="261">
        <v>8.2997726919999995</v>
      </c>
      <c r="AN31" s="261">
        <v>7.971577999</v>
      </c>
      <c r="AO31" s="261">
        <v>7.6504743209999999</v>
      </c>
      <c r="AP31" s="261">
        <v>7.6507700920000001</v>
      </c>
      <c r="AQ31" s="261">
        <v>7.4319968220000003</v>
      </c>
      <c r="AR31" s="261">
        <v>7.0244029179999998</v>
      </c>
      <c r="AS31" s="261">
        <v>7.0387835760000002</v>
      </c>
      <c r="AT31" s="261">
        <v>6.660814663</v>
      </c>
      <c r="AU31" s="261">
        <v>6.8254825180000003</v>
      </c>
      <c r="AV31" s="261">
        <v>6.5506819500000004</v>
      </c>
      <c r="AW31" s="261">
        <v>6.8322188830000004</v>
      </c>
      <c r="AX31" s="261">
        <v>6.9655629240000003</v>
      </c>
      <c r="AY31" s="261">
        <v>6.7471833280000002</v>
      </c>
      <c r="AZ31" s="261">
        <v>6.5995428680000003</v>
      </c>
      <c r="BA31" s="261">
        <v>6.8666389639999998</v>
      </c>
      <c r="BB31" s="261">
        <v>5.9772353100000002</v>
      </c>
      <c r="BC31" s="261">
        <v>6.3113924079999997</v>
      </c>
      <c r="BD31" s="261">
        <v>6.384310073</v>
      </c>
      <c r="BE31" s="261">
        <v>5.2808550179999996</v>
      </c>
      <c r="BF31" s="261">
        <v>6.4254168309999997</v>
      </c>
      <c r="BG31" s="261">
        <v>5.9844199209999998</v>
      </c>
      <c r="BH31" s="261">
        <v>6.5862860000000003</v>
      </c>
      <c r="BI31" s="261">
        <v>7.0816530000000002</v>
      </c>
      <c r="BJ31" s="384">
        <v>7.1724800000000002</v>
      </c>
      <c r="BK31" s="384">
        <v>7.6422910000000002</v>
      </c>
      <c r="BL31" s="384">
        <v>7.8358270000000001</v>
      </c>
      <c r="BM31" s="384">
        <v>7.8354350000000004</v>
      </c>
      <c r="BN31" s="384">
        <v>7.3605039999999997</v>
      </c>
      <c r="BO31" s="384">
        <v>7.2380209999999998</v>
      </c>
      <c r="BP31" s="384">
        <v>7.2698029999999996</v>
      </c>
      <c r="BQ31" s="384">
        <v>7.4838420000000001</v>
      </c>
      <c r="BR31" s="384">
        <v>7.7330240000000003</v>
      </c>
      <c r="BS31" s="384">
        <v>7.8687399999999998</v>
      </c>
      <c r="BT31" s="384">
        <v>8.0685800000000008</v>
      </c>
      <c r="BU31" s="384">
        <v>8.3296340000000004</v>
      </c>
      <c r="BV31" s="384">
        <v>8.1851800000000008</v>
      </c>
    </row>
    <row r="32" spans="1:74" ht="11.1" customHeight="1" x14ac:dyDescent="0.2">
      <c r="A32" s="84" t="s">
        <v>886</v>
      </c>
      <c r="B32" s="189" t="s">
        <v>588</v>
      </c>
      <c r="C32" s="261">
        <v>6.4540114759999998</v>
      </c>
      <c r="D32" s="261">
        <v>6.309840415</v>
      </c>
      <c r="E32" s="261">
        <v>6.6544573710000003</v>
      </c>
      <c r="F32" s="261">
        <v>5.9926637510000003</v>
      </c>
      <c r="G32" s="261">
        <v>5.2645860830000002</v>
      </c>
      <c r="H32" s="261">
        <v>5.5231355820000001</v>
      </c>
      <c r="I32" s="261">
        <v>5.5122431719999998</v>
      </c>
      <c r="J32" s="261">
        <v>5.8063488830000001</v>
      </c>
      <c r="K32" s="261">
        <v>5.5228182309999996</v>
      </c>
      <c r="L32" s="261">
        <v>5.3894251479999999</v>
      </c>
      <c r="M32" s="261">
        <v>6.0431558750000001</v>
      </c>
      <c r="N32" s="261">
        <v>6.3519105329999999</v>
      </c>
      <c r="O32" s="261">
        <v>6.2637277249999999</v>
      </c>
      <c r="P32" s="261">
        <v>6.1784605130000001</v>
      </c>
      <c r="Q32" s="261">
        <v>6.2772400849999999</v>
      </c>
      <c r="R32" s="261">
        <v>6.6121967579999996</v>
      </c>
      <c r="S32" s="261">
        <v>6.7059291180000002</v>
      </c>
      <c r="T32" s="261">
        <v>6.7650053010000004</v>
      </c>
      <c r="U32" s="261">
        <v>6.5705471600000003</v>
      </c>
      <c r="V32" s="261">
        <v>6.2010475060000001</v>
      </c>
      <c r="W32" s="261">
        <v>5.8537565750000002</v>
      </c>
      <c r="X32" s="261">
        <v>5.681950949</v>
      </c>
      <c r="Y32" s="261">
        <v>6.0249314050000002</v>
      </c>
      <c r="Z32" s="261">
        <v>6.1746180439999998</v>
      </c>
      <c r="AA32" s="261">
        <v>6.8872769329999999</v>
      </c>
      <c r="AB32" s="261">
        <v>7.6260041970000003</v>
      </c>
      <c r="AC32" s="261">
        <v>9.8889013539999997</v>
      </c>
      <c r="AD32" s="261">
        <v>9.0113846560000006</v>
      </c>
      <c r="AE32" s="261">
        <v>9.3937764559999994</v>
      </c>
      <c r="AF32" s="261">
        <v>7.5838263259999996</v>
      </c>
      <c r="AG32" s="261">
        <v>8.2273627509999994</v>
      </c>
      <c r="AH32" s="261">
        <v>7.8372294800000004</v>
      </c>
      <c r="AI32" s="261">
        <v>7.2501287369999998</v>
      </c>
      <c r="AJ32" s="261">
        <v>6.5009731569999998</v>
      </c>
      <c r="AK32" s="261">
        <v>6.5632051379999998</v>
      </c>
      <c r="AL32" s="261">
        <v>7.2284894619999998</v>
      </c>
      <c r="AM32" s="261">
        <v>6.5494755140000001</v>
      </c>
      <c r="AN32" s="261">
        <v>6.2115937040000002</v>
      </c>
      <c r="AO32" s="261">
        <v>6.2701806170000003</v>
      </c>
      <c r="AP32" s="261">
        <v>5.7343337959999996</v>
      </c>
      <c r="AQ32" s="261">
        <v>5.3274930749999996</v>
      </c>
      <c r="AR32" s="261">
        <v>5.7078340470000004</v>
      </c>
      <c r="AS32" s="261">
        <v>5.4323727110000002</v>
      </c>
      <c r="AT32" s="261">
        <v>5.6297098889999999</v>
      </c>
      <c r="AU32" s="261">
        <v>5.3906118379999999</v>
      </c>
      <c r="AV32" s="261">
        <v>5.0812108260000004</v>
      </c>
      <c r="AW32" s="261">
        <v>5.1101745210000002</v>
      </c>
      <c r="AX32" s="261">
        <v>5.1572863770000001</v>
      </c>
      <c r="AY32" s="261">
        <v>5.0520888609999997</v>
      </c>
      <c r="AZ32" s="261">
        <v>5.1324290039999996</v>
      </c>
      <c r="BA32" s="261">
        <v>4.9325336860000002</v>
      </c>
      <c r="BB32" s="261">
        <v>4.6675982679999999</v>
      </c>
      <c r="BC32" s="261">
        <v>5.0341816619999999</v>
      </c>
      <c r="BD32" s="261">
        <v>4.4769707990000001</v>
      </c>
      <c r="BE32" s="261">
        <v>5.5832662439999998</v>
      </c>
      <c r="BF32" s="261">
        <v>5.31498443</v>
      </c>
      <c r="BG32" s="261">
        <v>5.1300553779999998</v>
      </c>
      <c r="BH32" s="261">
        <v>5.3074450000000004</v>
      </c>
      <c r="BI32" s="261">
        <v>5.8938680000000003</v>
      </c>
      <c r="BJ32" s="384">
        <v>6.0410259999999996</v>
      </c>
      <c r="BK32" s="384">
        <v>6.4844559999999998</v>
      </c>
      <c r="BL32" s="384">
        <v>6.6117710000000001</v>
      </c>
      <c r="BM32" s="384">
        <v>6.716977</v>
      </c>
      <c r="BN32" s="384">
        <v>6.6157329999999996</v>
      </c>
      <c r="BO32" s="384">
        <v>6.1573070000000003</v>
      </c>
      <c r="BP32" s="384">
        <v>6.2723550000000001</v>
      </c>
      <c r="BQ32" s="384">
        <v>6.4513259999999999</v>
      </c>
      <c r="BR32" s="384">
        <v>6.4882679999999997</v>
      </c>
      <c r="BS32" s="384">
        <v>6.455724</v>
      </c>
      <c r="BT32" s="384">
        <v>6.1836200000000003</v>
      </c>
      <c r="BU32" s="384">
        <v>6.4794590000000003</v>
      </c>
      <c r="BV32" s="384">
        <v>6.5927639999999998</v>
      </c>
    </row>
    <row r="33" spans="1:74" ht="11.1" customHeight="1" x14ac:dyDescent="0.2">
      <c r="A33" s="84" t="s">
        <v>887</v>
      </c>
      <c r="B33" s="189" t="s">
        <v>589</v>
      </c>
      <c r="C33" s="261">
        <v>5.4802490270000002</v>
      </c>
      <c r="D33" s="261">
        <v>5.3902658990000001</v>
      </c>
      <c r="E33" s="261">
        <v>5.1651860249999997</v>
      </c>
      <c r="F33" s="261">
        <v>4.5416661569999999</v>
      </c>
      <c r="G33" s="261">
        <v>3.7497135070000001</v>
      </c>
      <c r="H33" s="261">
        <v>3.9650417099999999</v>
      </c>
      <c r="I33" s="261">
        <v>4.0532973769999998</v>
      </c>
      <c r="J33" s="261">
        <v>4.338505617</v>
      </c>
      <c r="K33" s="261">
        <v>4.3708419440000004</v>
      </c>
      <c r="L33" s="261">
        <v>4.4372714719999999</v>
      </c>
      <c r="M33" s="261">
        <v>5.1163280540000002</v>
      </c>
      <c r="N33" s="261">
        <v>5.5655881999999997</v>
      </c>
      <c r="O33" s="261">
        <v>5.213967953</v>
      </c>
      <c r="P33" s="261">
        <v>5.2083705010000001</v>
      </c>
      <c r="Q33" s="261">
        <v>5.1982543330000004</v>
      </c>
      <c r="R33" s="261">
        <v>5.2881437800000004</v>
      </c>
      <c r="S33" s="261">
        <v>5.4712324050000003</v>
      </c>
      <c r="T33" s="261">
        <v>5.6192233170000003</v>
      </c>
      <c r="U33" s="261">
        <v>5.160834801</v>
      </c>
      <c r="V33" s="261">
        <v>4.7959520390000003</v>
      </c>
      <c r="W33" s="261">
        <v>4.8180667609999999</v>
      </c>
      <c r="X33" s="261">
        <v>4.9812358410000002</v>
      </c>
      <c r="Y33" s="261">
        <v>5.5699636870000004</v>
      </c>
      <c r="Z33" s="261">
        <v>5.4628488959999997</v>
      </c>
      <c r="AA33" s="261">
        <v>6.0614176769999997</v>
      </c>
      <c r="AB33" s="261">
        <v>7.0621431719999999</v>
      </c>
      <c r="AC33" s="261">
        <v>9.0228982890000005</v>
      </c>
      <c r="AD33" s="261">
        <v>6.4618883010000001</v>
      </c>
      <c r="AE33" s="261">
        <v>6.1851810880000002</v>
      </c>
      <c r="AF33" s="261">
        <v>6.0423976909999997</v>
      </c>
      <c r="AG33" s="261">
        <v>5.8960387909999996</v>
      </c>
      <c r="AH33" s="261">
        <v>5.6567098299999996</v>
      </c>
      <c r="AI33" s="261">
        <v>6.1745521539999997</v>
      </c>
      <c r="AJ33" s="261">
        <v>6.1040699270000003</v>
      </c>
      <c r="AK33" s="261">
        <v>6.0718678949999996</v>
      </c>
      <c r="AL33" s="261">
        <v>6.6961799329999998</v>
      </c>
      <c r="AM33" s="261">
        <v>5.9375559139999998</v>
      </c>
      <c r="AN33" s="261">
        <v>5.6566263729999999</v>
      </c>
      <c r="AO33" s="261">
        <v>5.6867282030000004</v>
      </c>
      <c r="AP33" s="261">
        <v>4.7770113319999998</v>
      </c>
      <c r="AQ33" s="261">
        <v>4.2012999630000003</v>
      </c>
      <c r="AR33" s="261">
        <v>4.3808122169999999</v>
      </c>
      <c r="AS33" s="261">
        <v>4.4512307790000003</v>
      </c>
      <c r="AT33" s="261">
        <v>4.3160506019999998</v>
      </c>
      <c r="AU33" s="261">
        <v>4.2463927720000001</v>
      </c>
      <c r="AV33" s="261">
        <v>4.1821162730000001</v>
      </c>
      <c r="AW33" s="261">
        <v>4.2450743270000002</v>
      </c>
      <c r="AX33" s="261">
        <v>4.6288486820000001</v>
      </c>
      <c r="AY33" s="261">
        <v>4.4743766520000001</v>
      </c>
      <c r="AZ33" s="261">
        <v>4.4063036650000003</v>
      </c>
      <c r="BA33" s="261">
        <v>3.9478940069999999</v>
      </c>
      <c r="BB33" s="261">
        <v>3.6960059049999998</v>
      </c>
      <c r="BC33" s="261">
        <v>3.565073055</v>
      </c>
      <c r="BD33" s="261">
        <v>3.4212715509999998</v>
      </c>
      <c r="BE33" s="261">
        <v>3.9608312309999998</v>
      </c>
      <c r="BF33" s="261">
        <v>4.026635304</v>
      </c>
      <c r="BG33" s="261">
        <v>3.985664544</v>
      </c>
      <c r="BH33" s="261">
        <v>4.448766</v>
      </c>
      <c r="BI33" s="261">
        <v>5.0517510000000003</v>
      </c>
      <c r="BJ33" s="384">
        <v>5.4268879999999999</v>
      </c>
      <c r="BK33" s="384">
        <v>5.5651140000000003</v>
      </c>
      <c r="BL33" s="384">
        <v>5.602627</v>
      </c>
      <c r="BM33" s="384">
        <v>5.6597879999999998</v>
      </c>
      <c r="BN33" s="384">
        <v>5.1583459999999999</v>
      </c>
      <c r="BO33" s="384">
        <v>4.8571650000000002</v>
      </c>
      <c r="BP33" s="384">
        <v>4.8635450000000002</v>
      </c>
      <c r="BQ33" s="384">
        <v>4.9185129999999999</v>
      </c>
      <c r="BR33" s="384">
        <v>4.9593319999999999</v>
      </c>
      <c r="BS33" s="384">
        <v>4.9192179999999999</v>
      </c>
      <c r="BT33" s="384">
        <v>5.0670700000000002</v>
      </c>
      <c r="BU33" s="384">
        <v>5.3346799999999996</v>
      </c>
      <c r="BV33" s="384">
        <v>5.7367010000000001</v>
      </c>
    </row>
    <row r="34" spans="1:74" ht="11.1" customHeight="1" x14ac:dyDescent="0.2">
      <c r="A34" s="84" t="s">
        <v>888</v>
      </c>
      <c r="B34" s="189" t="s">
        <v>590</v>
      </c>
      <c r="C34" s="261">
        <v>5.4392476839999997</v>
      </c>
      <c r="D34" s="261">
        <v>5.0579931680000003</v>
      </c>
      <c r="E34" s="261">
        <v>4.6658127680000003</v>
      </c>
      <c r="F34" s="261">
        <v>4.2038222139999997</v>
      </c>
      <c r="G34" s="261">
        <v>4.0469510609999997</v>
      </c>
      <c r="H34" s="261">
        <v>4.2503191420000004</v>
      </c>
      <c r="I34" s="261">
        <v>4.56582489</v>
      </c>
      <c r="J34" s="261">
        <v>4.7123586099999999</v>
      </c>
      <c r="K34" s="261">
        <v>4.5812992619999999</v>
      </c>
      <c r="L34" s="261">
        <v>4.7498938089999996</v>
      </c>
      <c r="M34" s="261">
        <v>5.2319040240000003</v>
      </c>
      <c r="N34" s="261">
        <v>5.5976597459999997</v>
      </c>
      <c r="O34" s="261">
        <v>5.5446417380000002</v>
      </c>
      <c r="P34" s="261">
        <v>5.4123679989999998</v>
      </c>
      <c r="Q34" s="261">
        <v>5.52592119</v>
      </c>
      <c r="R34" s="261">
        <v>5.7295416899999996</v>
      </c>
      <c r="S34" s="261">
        <v>5.9592642729999996</v>
      </c>
      <c r="T34" s="261">
        <v>5.8673424650000001</v>
      </c>
      <c r="U34" s="261">
        <v>5.5315383230000004</v>
      </c>
      <c r="V34" s="261">
        <v>5.2775869679999996</v>
      </c>
      <c r="W34" s="261">
        <v>5.3118800510000002</v>
      </c>
      <c r="X34" s="261">
        <v>5.2152310760000002</v>
      </c>
      <c r="Y34" s="261">
        <v>5.6009832959999999</v>
      </c>
      <c r="Z34" s="261">
        <v>5.9901249740000004</v>
      </c>
      <c r="AA34" s="261">
        <v>6.654042531</v>
      </c>
      <c r="AB34" s="261">
        <v>7.2458191650000003</v>
      </c>
      <c r="AC34" s="261">
        <v>6.7845405850000002</v>
      </c>
      <c r="AD34" s="261">
        <v>6.353454857</v>
      </c>
      <c r="AE34" s="261">
        <v>6.4227830729999997</v>
      </c>
      <c r="AF34" s="261">
        <v>6.3437419840000002</v>
      </c>
      <c r="AG34" s="261">
        <v>6.2148966530000003</v>
      </c>
      <c r="AH34" s="261">
        <v>5.6819337909999996</v>
      </c>
      <c r="AI34" s="261">
        <v>5.85370568</v>
      </c>
      <c r="AJ34" s="261">
        <v>5.8527817759999996</v>
      </c>
      <c r="AK34" s="261">
        <v>5.8463537150000002</v>
      </c>
      <c r="AL34" s="261">
        <v>6.2873827569999996</v>
      </c>
      <c r="AM34" s="261">
        <v>5.9298423250000001</v>
      </c>
      <c r="AN34" s="261">
        <v>5.8018944799999996</v>
      </c>
      <c r="AO34" s="261">
        <v>5.3102821249999996</v>
      </c>
      <c r="AP34" s="261">
        <v>4.6090791209999997</v>
      </c>
      <c r="AQ34" s="261">
        <v>4.4466193289999998</v>
      </c>
      <c r="AR34" s="261">
        <v>4.6790754469999998</v>
      </c>
      <c r="AS34" s="261">
        <v>4.6502453060000004</v>
      </c>
      <c r="AT34" s="261">
        <v>4.6580841050000004</v>
      </c>
      <c r="AU34" s="261">
        <v>4.6199477299999998</v>
      </c>
      <c r="AV34" s="261">
        <v>4.5020137800000004</v>
      </c>
      <c r="AW34" s="261">
        <v>4.2236624850000002</v>
      </c>
      <c r="AX34" s="261">
        <v>4.3970909320000002</v>
      </c>
      <c r="AY34" s="261">
        <v>4.70754216</v>
      </c>
      <c r="AZ34" s="261">
        <v>4.4727985940000003</v>
      </c>
      <c r="BA34" s="261">
        <v>4.0201799649999996</v>
      </c>
      <c r="BB34" s="261">
        <v>3.8459968299999998</v>
      </c>
      <c r="BC34" s="261">
        <v>3.8227166160000001</v>
      </c>
      <c r="BD34" s="261">
        <v>3.8448813620000002</v>
      </c>
      <c r="BE34" s="261">
        <v>4.4052925070000004</v>
      </c>
      <c r="BF34" s="261">
        <v>4.418409123</v>
      </c>
      <c r="BG34" s="261">
        <v>4.4989348659999999</v>
      </c>
      <c r="BH34" s="261">
        <v>5.065709</v>
      </c>
      <c r="BI34" s="261">
        <v>5.182436</v>
      </c>
      <c r="BJ34" s="384">
        <v>5.2504970000000002</v>
      </c>
      <c r="BK34" s="384">
        <v>5.678966</v>
      </c>
      <c r="BL34" s="384">
        <v>5.5734859999999999</v>
      </c>
      <c r="BM34" s="384">
        <v>5.4788519999999998</v>
      </c>
      <c r="BN34" s="384">
        <v>5.331194</v>
      </c>
      <c r="BO34" s="384">
        <v>5.2733429999999997</v>
      </c>
      <c r="BP34" s="384">
        <v>5.1825010000000002</v>
      </c>
      <c r="BQ34" s="384">
        <v>5.3574460000000004</v>
      </c>
      <c r="BR34" s="384">
        <v>5.3238089999999998</v>
      </c>
      <c r="BS34" s="384">
        <v>5.2532439999999996</v>
      </c>
      <c r="BT34" s="384">
        <v>5.3203050000000003</v>
      </c>
      <c r="BU34" s="384">
        <v>5.4977179999999999</v>
      </c>
      <c r="BV34" s="384">
        <v>5.7360660000000001</v>
      </c>
    </row>
    <row r="35" spans="1:74" ht="11.1" customHeight="1" x14ac:dyDescent="0.2">
      <c r="A35" s="84" t="s">
        <v>889</v>
      </c>
      <c r="B35" s="189" t="s">
        <v>591</v>
      </c>
      <c r="C35" s="261">
        <v>5.260590444</v>
      </c>
      <c r="D35" s="261">
        <v>4.8059976239999997</v>
      </c>
      <c r="E35" s="261">
        <v>4.390688194</v>
      </c>
      <c r="F35" s="261">
        <v>3.960970316</v>
      </c>
      <c r="G35" s="261">
        <v>3.7830586720000001</v>
      </c>
      <c r="H35" s="261">
        <v>3.9614726560000002</v>
      </c>
      <c r="I35" s="261">
        <v>4.1689914039999998</v>
      </c>
      <c r="J35" s="261">
        <v>4.4093179280000001</v>
      </c>
      <c r="K35" s="261">
        <v>4.1982955679999998</v>
      </c>
      <c r="L35" s="261">
        <v>4.4962571860000002</v>
      </c>
      <c r="M35" s="261">
        <v>5.112651005</v>
      </c>
      <c r="N35" s="261">
        <v>5.2817575410000002</v>
      </c>
      <c r="O35" s="261">
        <v>5.1567365699999996</v>
      </c>
      <c r="P35" s="261">
        <v>5.1212547659999998</v>
      </c>
      <c r="Q35" s="261">
        <v>5.1365554549999999</v>
      </c>
      <c r="R35" s="261">
        <v>5.3735257770000002</v>
      </c>
      <c r="S35" s="261">
        <v>5.4800269220000004</v>
      </c>
      <c r="T35" s="261">
        <v>5.5115025659999999</v>
      </c>
      <c r="U35" s="261">
        <v>5.15981925</v>
      </c>
      <c r="V35" s="261">
        <v>4.8734116289999996</v>
      </c>
      <c r="W35" s="261">
        <v>5.0586510259999997</v>
      </c>
      <c r="X35" s="261">
        <v>5.1088990250000004</v>
      </c>
      <c r="Y35" s="261">
        <v>5.3179705019999997</v>
      </c>
      <c r="Z35" s="261">
        <v>5.5820268750000004</v>
      </c>
      <c r="AA35" s="261">
        <v>6.0494543480000003</v>
      </c>
      <c r="AB35" s="261">
        <v>6.8816460590000004</v>
      </c>
      <c r="AC35" s="261">
        <v>6.1075546650000003</v>
      </c>
      <c r="AD35" s="261">
        <v>6.0237398539999996</v>
      </c>
      <c r="AE35" s="261">
        <v>6.2391227799999998</v>
      </c>
      <c r="AF35" s="261">
        <v>6.0561184040000002</v>
      </c>
      <c r="AG35" s="261">
        <v>5.6195607560000003</v>
      </c>
      <c r="AH35" s="261">
        <v>5.2259756959999999</v>
      </c>
      <c r="AI35" s="261">
        <v>5.2583985220000002</v>
      </c>
      <c r="AJ35" s="261">
        <v>5.3241753650000003</v>
      </c>
      <c r="AK35" s="261">
        <v>5.480597242</v>
      </c>
      <c r="AL35" s="261">
        <v>5.7967214069999997</v>
      </c>
      <c r="AM35" s="261">
        <v>5.4224736480000004</v>
      </c>
      <c r="AN35" s="261">
        <v>5.320668113</v>
      </c>
      <c r="AO35" s="261">
        <v>5.2170282910000001</v>
      </c>
      <c r="AP35" s="261">
        <v>4.5381340229999996</v>
      </c>
      <c r="AQ35" s="261">
        <v>4.2080220949999996</v>
      </c>
      <c r="AR35" s="261">
        <v>4.4502459400000003</v>
      </c>
      <c r="AS35" s="261">
        <v>4.352529563</v>
      </c>
      <c r="AT35" s="261">
        <v>4.2886183210000004</v>
      </c>
      <c r="AU35" s="261">
        <v>4.1735968449999996</v>
      </c>
      <c r="AV35" s="261">
        <v>3.9972993780000001</v>
      </c>
      <c r="AW35" s="261">
        <v>3.8696679989999998</v>
      </c>
      <c r="AX35" s="261">
        <v>3.9806274699999999</v>
      </c>
      <c r="AY35" s="261">
        <v>4.0875807650000002</v>
      </c>
      <c r="AZ35" s="261">
        <v>4.0943386500000001</v>
      </c>
      <c r="BA35" s="261">
        <v>3.671372286</v>
      </c>
      <c r="BB35" s="261">
        <v>3.4134487020000002</v>
      </c>
      <c r="BC35" s="261">
        <v>3.3151071640000001</v>
      </c>
      <c r="BD35" s="261">
        <v>3.4092727690000002</v>
      </c>
      <c r="BE35" s="261">
        <v>4.0694348869999999</v>
      </c>
      <c r="BF35" s="261">
        <v>3.9934853609999998</v>
      </c>
      <c r="BG35" s="261">
        <v>4.2188650120000002</v>
      </c>
      <c r="BH35" s="261">
        <v>4.6817760000000002</v>
      </c>
      <c r="BI35" s="261">
        <v>4.8105019999999996</v>
      </c>
      <c r="BJ35" s="384">
        <v>4.9348070000000002</v>
      </c>
      <c r="BK35" s="384">
        <v>5.2532160000000001</v>
      </c>
      <c r="BL35" s="384">
        <v>5.3300470000000004</v>
      </c>
      <c r="BM35" s="384">
        <v>5.2604059999999997</v>
      </c>
      <c r="BN35" s="384">
        <v>4.9536259999999999</v>
      </c>
      <c r="BO35" s="384">
        <v>4.8842930000000004</v>
      </c>
      <c r="BP35" s="384">
        <v>4.8349279999999997</v>
      </c>
      <c r="BQ35" s="384">
        <v>4.9732050000000001</v>
      </c>
      <c r="BR35" s="384">
        <v>4.8784590000000003</v>
      </c>
      <c r="BS35" s="384">
        <v>4.8875299999999999</v>
      </c>
      <c r="BT35" s="384">
        <v>4.9730299999999996</v>
      </c>
      <c r="BU35" s="384">
        <v>5.1446379999999996</v>
      </c>
      <c r="BV35" s="384">
        <v>5.3801519999999998</v>
      </c>
    </row>
    <row r="36" spans="1:74" ht="11.1" customHeight="1" x14ac:dyDescent="0.2">
      <c r="A36" s="84" t="s">
        <v>890</v>
      </c>
      <c r="B36" s="189" t="s">
        <v>592</v>
      </c>
      <c r="C36" s="261">
        <v>3.3070489950000002</v>
      </c>
      <c r="D36" s="261">
        <v>2.9099941650000001</v>
      </c>
      <c r="E36" s="261">
        <v>2.556294018</v>
      </c>
      <c r="F36" s="261">
        <v>2.2678083450000002</v>
      </c>
      <c r="G36" s="261">
        <v>2.2717395699999998</v>
      </c>
      <c r="H36" s="261">
        <v>2.6580795789999998</v>
      </c>
      <c r="I36" s="261">
        <v>3.0192201340000002</v>
      </c>
      <c r="J36" s="261">
        <v>3.288395178</v>
      </c>
      <c r="K36" s="261">
        <v>2.9293243000000002</v>
      </c>
      <c r="L36" s="261">
        <v>3.3012023949999998</v>
      </c>
      <c r="M36" s="261">
        <v>3.6679656239999998</v>
      </c>
      <c r="N36" s="261">
        <v>3.890976867</v>
      </c>
      <c r="O36" s="261">
        <v>3.5912030160000001</v>
      </c>
      <c r="P36" s="261">
        <v>3.4894634130000002</v>
      </c>
      <c r="Q36" s="261">
        <v>3.685006843</v>
      </c>
      <c r="R36" s="261">
        <v>4.2725350400000002</v>
      </c>
      <c r="S36" s="261">
        <v>4.459246684</v>
      </c>
      <c r="T36" s="261">
        <v>4.3678093530000002</v>
      </c>
      <c r="U36" s="261">
        <v>3.9062549629999999</v>
      </c>
      <c r="V36" s="261">
        <v>3.7555700590000001</v>
      </c>
      <c r="W36" s="261">
        <v>3.7995464079999999</v>
      </c>
      <c r="X36" s="261">
        <v>3.7578038980000001</v>
      </c>
      <c r="Y36" s="261">
        <v>3.8225447460000002</v>
      </c>
      <c r="Z36" s="261">
        <v>4.1297641309999999</v>
      </c>
      <c r="AA36" s="261">
        <v>4.6702076049999999</v>
      </c>
      <c r="AB36" s="261">
        <v>5.7342020810000003</v>
      </c>
      <c r="AC36" s="261">
        <v>5.1015947969999997</v>
      </c>
      <c r="AD36" s="261">
        <v>4.9038781250000003</v>
      </c>
      <c r="AE36" s="261">
        <v>5.0528434820000001</v>
      </c>
      <c r="AF36" s="261">
        <v>4.851399357</v>
      </c>
      <c r="AG36" s="261">
        <v>4.9071203600000004</v>
      </c>
      <c r="AH36" s="261">
        <v>4.3718355520000003</v>
      </c>
      <c r="AI36" s="261">
        <v>4.3688717600000002</v>
      </c>
      <c r="AJ36" s="261">
        <v>4.2855218600000002</v>
      </c>
      <c r="AK36" s="261">
        <v>4.0212649989999996</v>
      </c>
      <c r="AL36" s="261">
        <v>4.5170525250000004</v>
      </c>
      <c r="AM36" s="261">
        <v>3.4252044150000001</v>
      </c>
      <c r="AN36" s="261">
        <v>3.1615804600000001</v>
      </c>
      <c r="AO36" s="261">
        <v>3.0529655309999999</v>
      </c>
      <c r="AP36" s="261">
        <v>2.9116162239999999</v>
      </c>
      <c r="AQ36" s="261">
        <v>2.8352825359999998</v>
      </c>
      <c r="AR36" s="261">
        <v>3.064603795</v>
      </c>
      <c r="AS36" s="261">
        <v>3.0902485830000002</v>
      </c>
      <c r="AT36" s="261">
        <v>3.1549324649999999</v>
      </c>
      <c r="AU36" s="261">
        <v>2.9735119249999999</v>
      </c>
      <c r="AV36" s="261">
        <v>2.7972602960000001</v>
      </c>
      <c r="AW36" s="261">
        <v>2.313365653</v>
      </c>
      <c r="AX36" s="261">
        <v>2.4190468649999999</v>
      </c>
      <c r="AY36" s="261">
        <v>2.4983501590000001</v>
      </c>
      <c r="AZ36" s="261">
        <v>2.437989994</v>
      </c>
      <c r="BA36" s="261">
        <v>1.91990707</v>
      </c>
      <c r="BB36" s="261">
        <v>2.113772215</v>
      </c>
      <c r="BC36" s="261">
        <v>2.1666516570000001</v>
      </c>
      <c r="BD36" s="261">
        <v>2.181989299</v>
      </c>
      <c r="BE36" s="261">
        <v>3.0028077670000002</v>
      </c>
      <c r="BF36" s="261">
        <v>3.024453458</v>
      </c>
      <c r="BG36" s="261">
        <v>3.1761886119999998</v>
      </c>
      <c r="BH36" s="261">
        <v>3.3862359999999998</v>
      </c>
      <c r="BI36" s="261">
        <v>3.2583030000000002</v>
      </c>
      <c r="BJ36" s="384">
        <v>3.218782</v>
      </c>
      <c r="BK36" s="384">
        <v>3.7946420000000001</v>
      </c>
      <c r="BL36" s="384">
        <v>3.672993</v>
      </c>
      <c r="BM36" s="384">
        <v>3.6066440000000002</v>
      </c>
      <c r="BN36" s="384">
        <v>3.42395</v>
      </c>
      <c r="BO36" s="384">
        <v>3.5077669999999999</v>
      </c>
      <c r="BP36" s="384">
        <v>3.4667889999999999</v>
      </c>
      <c r="BQ36" s="384">
        <v>3.6534230000000001</v>
      </c>
      <c r="BR36" s="384">
        <v>3.6161889999999999</v>
      </c>
      <c r="BS36" s="384">
        <v>3.5290759999999999</v>
      </c>
      <c r="BT36" s="384">
        <v>3.5514239999999999</v>
      </c>
      <c r="BU36" s="384">
        <v>3.5346299999999999</v>
      </c>
      <c r="BV36" s="384">
        <v>3.81487</v>
      </c>
    </row>
    <row r="37" spans="1:74" s="85" customFormat="1" ht="11.1" customHeight="1" x14ac:dyDescent="0.2">
      <c r="A37" s="84" t="s">
        <v>891</v>
      </c>
      <c r="B37" s="189" t="s">
        <v>593</v>
      </c>
      <c r="C37" s="261">
        <v>6.0673902179999999</v>
      </c>
      <c r="D37" s="261">
        <v>5.9367381930000001</v>
      </c>
      <c r="E37" s="261">
        <v>5.999470927</v>
      </c>
      <c r="F37" s="261">
        <v>5.1986538170000003</v>
      </c>
      <c r="G37" s="261">
        <v>5.2145749610000003</v>
      </c>
      <c r="H37" s="261">
        <v>5.3190383089999997</v>
      </c>
      <c r="I37" s="261">
        <v>5.4189377859999999</v>
      </c>
      <c r="J37" s="261">
        <v>5.5676948360000003</v>
      </c>
      <c r="K37" s="261">
        <v>5.27358248</v>
      </c>
      <c r="L37" s="261">
        <v>5.6233397460000001</v>
      </c>
      <c r="M37" s="261">
        <v>5.4855273670000004</v>
      </c>
      <c r="N37" s="261">
        <v>5.6765905590000001</v>
      </c>
      <c r="O37" s="261">
        <v>5.5590308899999998</v>
      </c>
      <c r="P37" s="261">
        <v>5.5908751040000002</v>
      </c>
      <c r="Q37" s="261">
        <v>5.6931398260000003</v>
      </c>
      <c r="R37" s="261">
        <v>5.8696393960000002</v>
      </c>
      <c r="S37" s="261">
        <v>5.744040365</v>
      </c>
      <c r="T37" s="261">
        <v>6.0214589519999997</v>
      </c>
      <c r="U37" s="261">
        <v>6.1114546299999999</v>
      </c>
      <c r="V37" s="261">
        <v>5.985538633</v>
      </c>
      <c r="W37" s="261">
        <v>6.0806730169999996</v>
      </c>
      <c r="X37" s="261">
        <v>6.114070667</v>
      </c>
      <c r="Y37" s="261">
        <v>5.7635806729999999</v>
      </c>
      <c r="Z37" s="261">
        <v>5.9870263619999999</v>
      </c>
      <c r="AA37" s="261">
        <v>6.2686745249999998</v>
      </c>
      <c r="AB37" s="261">
        <v>6.7419249319999999</v>
      </c>
      <c r="AC37" s="261">
        <v>7.0630522710000001</v>
      </c>
      <c r="AD37" s="261">
        <v>6.8847639879999996</v>
      </c>
      <c r="AE37" s="261">
        <v>6.7204031180000001</v>
      </c>
      <c r="AF37" s="261">
        <v>6.826688195</v>
      </c>
      <c r="AG37" s="261">
        <v>6.8792129219999998</v>
      </c>
      <c r="AH37" s="261">
        <v>6.9755867990000002</v>
      </c>
      <c r="AI37" s="261">
        <v>6.9125155859999996</v>
      </c>
      <c r="AJ37" s="261">
        <v>6.9385146630000003</v>
      </c>
      <c r="AK37" s="261">
        <v>6.678511973</v>
      </c>
      <c r="AL37" s="261">
        <v>6.7183900689999998</v>
      </c>
      <c r="AM37" s="261">
        <v>6.6347801369999999</v>
      </c>
      <c r="AN37" s="261">
        <v>6.6564182069999998</v>
      </c>
      <c r="AO37" s="261">
        <v>6.6628377380000003</v>
      </c>
      <c r="AP37" s="261">
        <v>6.3699631480000001</v>
      </c>
      <c r="AQ37" s="261">
        <v>5.9516153469999997</v>
      </c>
      <c r="AR37" s="261">
        <v>6.3875659340000004</v>
      </c>
      <c r="AS37" s="261">
        <v>6.286787372</v>
      </c>
      <c r="AT37" s="261">
        <v>6.0755133099999998</v>
      </c>
      <c r="AU37" s="261">
        <v>6.144152804</v>
      </c>
      <c r="AV37" s="261">
        <v>5.8711695199999996</v>
      </c>
      <c r="AW37" s="261">
        <v>5.6009601240000002</v>
      </c>
      <c r="AX37" s="261">
        <v>5.1799054880000002</v>
      </c>
      <c r="AY37" s="261">
        <v>5.1541268850000002</v>
      </c>
      <c r="AZ37" s="261">
        <v>5.3204910610000002</v>
      </c>
      <c r="BA37" s="261">
        <v>5.3396861820000003</v>
      </c>
      <c r="BB37" s="261">
        <v>5.0341901570000003</v>
      </c>
      <c r="BC37" s="261">
        <v>4.8954754669999998</v>
      </c>
      <c r="BD37" s="261">
        <v>4.9465028159999997</v>
      </c>
      <c r="BE37" s="261">
        <v>5.4306189309999997</v>
      </c>
      <c r="BF37" s="261">
        <v>5.5000377489999996</v>
      </c>
      <c r="BG37" s="261">
        <v>5.2302996239999997</v>
      </c>
      <c r="BH37" s="261">
        <v>5.407483</v>
      </c>
      <c r="BI37" s="261">
        <v>5.4897660000000004</v>
      </c>
      <c r="BJ37" s="384">
        <v>5.7923600000000004</v>
      </c>
      <c r="BK37" s="384">
        <v>5.8989950000000002</v>
      </c>
      <c r="BL37" s="384">
        <v>5.8758600000000003</v>
      </c>
      <c r="BM37" s="384">
        <v>5.9952740000000002</v>
      </c>
      <c r="BN37" s="384">
        <v>5.792529</v>
      </c>
      <c r="BO37" s="384">
        <v>5.5809850000000001</v>
      </c>
      <c r="BP37" s="384">
        <v>5.6957360000000001</v>
      </c>
      <c r="BQ37" s="384">
        <v>6.0032920000000001</v>
      </c>
      <c r="BR37" s="384">
        <v>6.0734469999999998</v>
      </c>
      <c r="BS37" s="384">
        <v>6.0272129999999997</v>
      </c>
      <c r="BT37" s="384">
        <v>6.0788659999999997</v>
      </c>
      <c r="BU37" s="384">
        <v>6.0096769999999999</v>
      </c>
      <c r="BV37" s="384">
        <v>6.0241129999999998</v>
      </c>
    </row>
    <row r="38" spans="1:74" s="85" customFormat="1" ht="11.1" customHeight="1" x14ac:dyDescent="0.2">
      <c r="A38" s="84" t="s">
        <v>892</v>
      </c>
      <c r="B38" s="189" t="s">
        <v>594</v>
      </c>
      <c r="C38" s="261">
        <v>6.8717293250000004</v>
      </c>
      <c r="D38" s="261">
        <v>6.1045714459999996</v>
      </c>
      <c r="E38" s="261">
        <v>6.5898007019999998</v>
      </c>
      <c r="F38" s="261">
        <v>5.8612262990000001</v>
      </c>
      <c r="G38" s="261">
        <v>5.6629400719999996</v>
      </c>
      <c r="H38" s="261">
        <v>6.021309091</v>
      </c>
      <c r="I38" s="261">
        <v>6.2132366570000004</v>
      </c>
      <c r="J38" s="261">
        <v>6.0700306309999998</v>
      </c>
      <c r="K38" s="261">
        <v>5.7740356850000003</v>
      </c>
      <c r="L38" s="261">
        <v>5.8637659710000003</v>
      </c>
      <c r="M38" s="261">
        <v>6.2386963719999997</v>
      </c>
      <c r="N38" s="261">
        <v>6.7300809480000003</v>
      </c>
      <c r="O38" s="261">
        <v>6.8947205010000001</v>
      </c>
      <c r="P38" s="261">
        <v>6.4579234620000001</v>
      </c>
      <c r="Q38" s="261">
        <v>6.6751058719999996</v>
      </c>
      <c r="R38" s="261">
        <v>6.8276037260000004</v>
      </c>
      <c r="S38" s="261">
        <v>6.9685719319999997</v>
      </c>
      <c r="T38" s="261">
        <v>7.1643002850000004</v>
      </c>
      <c r="U38" s="261">
        <v>7.0037981880000002</v>
      </c>
      <c r="V38" s="261">
        <v>6.8615087040000002</v>
      </c>
      <c r="W38" s="261">
        <v>6.5817398770000004</v>
      </c>
      <c r="X38" s="261">
        <v>6.3748816149999996</v>
      </c>
      <c r="Y38" s="261">
        <v>6.8060809320000004</v>
      </c>
      <c r="Z38" s="261">
        <v>7.2042387669999997</v>
      </c>
      <c r="AA38" s="261">
        <v>7.5412293239999997</v>
      </c>
      <c r="AB38" s="261">
        <v>7.5942802230000002</v>
      </c>
      <c r="AC38" s="261">
        <v>8.276215809</v>
      </c>
      <c r="AD38" s="261">
        <v>7.8283127160000001</v>
      </c>
      <c r="AE38" s="261">
        <v>7.6142365270000001</v>
      </c>
      <c r="AF38" s="261">
        <v>7.5991971319999996</v>
      </c>
      <c r="AG38" s="261">
        <v>7.8040269379999998</v>
      </c>
      <c r="AH38" s="261">
        <v>7.5759750070000003</v>
      </c>
      <c r="AI38" s="261">
        <v>7.5251878420000002</v>
      </c>
      <c r="AJ38" s="261">
        <v>7.3550429340000001</v>
      </c>
      <c r="AK38" s="261">
        <v>7.2513671449999997</v>
      </c>
      <c r="AL38" s="261">
        <v>7.7867769500000001</v>
      </c>
      <c r="AM38" s="261">
        <v>7.7270594849999998</v>
      </c>
      <c r="AN38" s="261">
        <v>7.1131976549999996</v>
      </c>
      <c r="AO38" s="261">
        <v>7.1602319129999996</v>
      </c>
      <c r="AP38" s="261">
        <v>6.8850146929999996</v>
      </c>
      <c r="AQ38" s="261">
        <v>6.1321402550000004</v>
      </c>
      <c r="AR38" s="261">
        <v>6.8086137420000004</v>
      </c>
      <c r="AS38" s="261">
        <v>6.6421211790000001</v>
      </c>
      <c r="AT38" s="261">
        <v>6.6146761229999997</v>
      </c>
      <c r="AU38" s="261">
        <v>6.667968954</v>
      </c>
      <c r="AV38" s="261">
        <v>6.4607539210000002</v>
      </c>
      <c r="AW38" s="261">
        <v>6.1720295639999998</v>
      </c>
      <c r="AX38" s="261">
        <v>6.8185627540000002</v>
      </c>
      <c r="AY38" s="261">
        <v>6.455850463</v>
      </c>
      <c r="AZ38" s="261">
        <v>6.8869760769999999</v>
      </c>
      <c r="BA38" s="261">
        <v>6.6742518979999996</v>
      </c>
      <c r="BB38" s="261">
        <v>5.9762374879999998</v>
      </c>
      <c r="BC38" s="261">
        <v>5.8631006399999999</v>
      </c>
      <c r="BD38" s="261">
        <v>6.304693511</v>
      </c>
      <c r="BE38" s="261">
        <v>6.3611255140000003</v>
      </c>
      <c r="BF38" s="261">
        <v>6.8453932699999998</v>
      </c>
      <c r="BG38" s="261">
        <v>6.8238699350000003</v>
      </c>
      <c r="BH38" s="261">
        <v>6.5977639999999997</v>
      </c>
      <c r="BI38" s="261">
        <v>6.7573740000000004</v>
      </c>
      <c r="BJ38" s="384">
        <v>6.829968</v>
      </c>
      <c r="BK38" s="384">
        <v>6.9916080000000003</v>
      </c>
      <c r="BL38" s="384">
        <v>6.8339109999999996</v>
      </c>
      <c r="BM38" s="384">
        <v>6.9169640000000001</v>
      </c>
      <c r="BN38" s="384">
        <v>6.5002529999999998</v>
      </c>
      <c r="BO38" s="384">
        <v>6.3044779999999996</v>
      </c>
      <c r="BP38" s="384">
        <v>6.5040779999999998</v>
      </c>
      <c r="BQ38" s="384">
        <v>6.6663560000000004</v>
      </c>
      <c r="BR38" s="384">
        <v>6.8046810000000004</v>
      </c>
      <c r="BS38" s="384">
        <v>6.818784</v>
      </c>
      <c r="BT38" s="384">
        <v>6.7132750000000003</v>
      </c>
      <c r="BU38" s="384">
        <v>6.809704</v>
      </c>
      <c r="BV38" s="384">
        <v>6.9874689999999999</v>
      </c>
    </row>
    <row r="39" spans="1:74" s="85" customFormat="1" ht="11.1" customHeight="1" x14ac:dyDescent="0.2">
      <c r="A39" s="84" t="s">
        <v>893</v>
      </c>
      <c r="B39" s="190" t="s">
        <v>568</v>
      </c>
      <c r="C39" s="215">
        <v>4.58</v>
      </c>
      <c r="D39" s="215">
        <v>4.1900000000000004</v>
      </c>
      <c r="E39" s="215">
        <v>3.71</v>
      </c>
      <c r="F39" s="215">
        <v>3.21</v>
      </c>
      <c r="G39" s="215">
        <v>3.02</v>
      </c>
      <c r="H39" s="215">
        <v>3.34</v>
      </c>
      <c r="I39" s="215">
        <v>3.6</v>
      </c>
      <c r="J39" s="215">
        <v>3.83</v>
      </c>
      <c r="K39" s="215">
        <v>3.56</v>
      </c>
      <c r="L39" s="215">
        <v>3.94</v>
      </c>
      <c r="M39" s="215">
        <v>4.46</v>
      </c>
      <c r="N39" s="215">
        <v>4.7300000000000004</v>
      </c>
      <c r="O39" s="215">
        <v>4.58</v>
      </c>
      <c r="P39" s="215">
        <v>4.54</v>
      </c>
      <c r="Q39" s="215">
        <v>4.59</v>
      </c>
      <c r="R39" s="215">
        <v>4.95</v>
      </c>
      <c r="S39" s="215">
        <v>5</v>
      </c>
      <c r="T39" s="215">
        <v>4.9000000000000004</v>
      </c>
      <c r="U39" s="215">
        <v>4.47</v>
      </c>
      <c r="V39" s="215">
        <v>4.3099999999999996</v>
      </c>
      <c r="W39" s="215">
        <v>4.3600000000000003</v>
      </c>
      <c r="X39" s="215">
        <v>4.3600000000000003</v>
      </c>
      <c r="Y39" s="215">
        <v>4.62</v>
      </c>
      <c r="Z39" s="215">
        <v>4.97</v>
      </c>
      <c r="AA39" s="215">
        <v>5.69</v>
      </c>
      <c r="AB39" s="215">
        <v>6.63</v>
      </c>
      <c r="AC39" s="215">
        <v>6.47</v>
      </c>
      <c r="AD39" s="215">
        <v>5.85</v>
      </c>
      <c r="AE39" s="215">
        <v>5.74</v>
      </c>
      <c r="AF39" s="215">
        <v>5.46</v>
      </c>
      <c r="AG39" s="215">
        <v>5.43</v>
      </c>
      <c r="AH39" s="215">
        <v>4.96</v>
      </c>
      <c r="AI39" s="215">
        <v>5.0199999999999996</v>
      </c>
      <c r="AJ39" s="215">
        <v>5.03</v>
      </c>
      <c r="AK39" s="215">
        <v>5.0199999999999996</v>
      </c>
      <c r="AL39" s="215">
        <v>5.62</v>
      </c>
      <c r="AM39" s="215">
        <v>4.87</v>
      </c>
      <c r="AN39" s="215">
        <v>4.71</v>
      </c>
      <c r="AO39" s="215">
        <v>4.43</v>
      </c>
      <c r="AP39" s="215">
        <v>3.94</v>
      </c>
      <c r="AQ39" s="215">
        <v>3.56</v>
      </c>
      <c r="AR39" s="215">
        <v>3.74</v>
      </c>
      <c r="AS39" s="215">
        <v>3.73</v>
      </c>
      <c r="AT39" s="215">
        <v>3.77</v>
      </c>
      <c r="AU39" s="215">
        <v>3.63</v>
      </c>
      <c r="AV39" s="215">
        <v>3.52</v>
      </c>
      <c r="AW39" s="215">
        <v>3.26</v>
      </c>
      <c r="AX39" s="215">
        <v>3.45</v>
      </c>
      <c r="AY39" s="215">
        <v>3.62</v>
      </c>
      <c r="AZ39" s="215">
        <v>3.63</v>
      </c>
      <c r="BA39" s="215">
        <v>3.04</v>
      </c>
      <c r="BB39" s="215">
        <v>3</v>
      </c>
      <c r="BC39" s="215">
        <v>2.91</v>
      </c>
      <c r="BD39" s="215">
        <v>2.88</v>
      </c>
      <c r="BE39" s="215">
        <v>3.56</v>
      </c>
      <c r="BF39" s="215">
        <v>3.58</v>
      </c>
      <c r="BG39" s="215">
        <v>3.72</v>
      </c>
      <c r="BH39" s="215">
        <v>4.0451009999999998</v>
      </c>
      <c r="BI39" s="215">
        <v>4.1751250000000004</v>
      </c>
      <c r="BJ39" s="386">
        <v>4.3065889999999998</v>
      </c>
      <c r="BK39" s="386">
        <v>4.8875659999999996</v>
      </c>
      <c r="BL39" s="386">
        <v>4.8915509999999998</v>
      </c>
      <c r="BM39" s="386">
        <v>4.7257150000000001</v>
      </c>
      <c r="BN39" s="386">
        <v>4.3779620000000001</v>
      </c>
      <c r="BO39" s="386">
        <v>4.2186139999999996</v>
      </c>
      <c r="BP39" s="386">
        <v>4.1514150000000001</v>
      </c>
      <c r="BQ39" s="386">
        <v>4.3127440000000004</v>
      </c>
      <c r="BR39" s="386">
        <v>4.3011369999999998</v>
      </c>
      <c r="BS39" s="386">
        <v>4.267055</v>
      </c>
      <c r="BT39" s="386">
        <v>4.3658279999999996</v>
      </c>
      <c r="BU39" s="386">
        <v>4.559971</v>
      </c>
      <c r="BV39" s="386">
        <v>4.883381</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391"/>
      <c r="BE40" s="391"/>
      <c r="BF40" s="391"/>
      <c r="BG40" s="684"/>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759" t="s">
        <v>1039</v>
      </c>
      <c r="C41" s="760"/>
      <c r="D41" s="760"/>
      <c r="E41" s="760"/>
      <c r="F41" s="760"/>
      <c r="G41" s="760"/>
      <c r="H41" s="760"/>
      <c r="I41" s="760"/>
      <c r="J41" s="760"/>
      <c r="K41" s="760"/>
      <c r="L41" s="760"/>
      <c r="M41" s="760"/>
      <c r="N41" s="760"/>
      <c r="O41" s="760"/>
      <c r="P41" s="760"/>
      <c r="Q41" s="760"/>
      <c r="AY41" s="524"/>
      <c r="AZ41" s="524"/>
      <c r="BA41" s="524"/>
      <c r="BB41" s="524"/>
      <c r="BC41" s="524"/>
      <c r="BD41" s="524"/>
      <c r="BE41" s="524"/>
      <c r="BF41" s="524"/>
      <c r="BG41" s="685"/>
      <c r="BH41" s="524"/>
      <c r="BI41" s="524"/>
      <c r="BJ41" s="524"/>
    </row>
    <row r="42" spans="1:74" s="286" customFormat="1" ht="12" customHeight="1" x14ac:dyDescent="0.2">
      <c r="A42" s="198"/>
      <c r="B42" s="768" t="s">
        <v>140</v>
      </c>
      <c r="C42" s="760"/>
      <c r="D42" s="760"/>
      <c r="E42" s="760"/>
      <c r="F42" s="760"/>
      <c r="G42" s="760"/>
      <c r="H42" s="760"/>
      <c r="I42" s="760"/>
      <c r="J42" s="760"/>
      <c r="K42" s="760"/>
      <c r="L42" s="760"/>
      <c r="M42" s="760"/>
      <c r="N42" s="760"/>
      <c r="O42" s="760"/>
      <c r="P42" s="760"/>
      <c r="Q42" s="760"/>
      <c r="AY42" s="524"/>
      <c r="AZ42" s="524"/>
      <c r="BA42" s="524"/>
      <c r="BB42" s="524"/>
      <c r="BC42" s="524"/>
      <c r="BD42" s="524"/>
      <c r="BE42" s="524"/>
      <c r="BF42" s="524"/>
      <c r="BG42" s="685"/>
      <c r="BH42" s="524"/>
      <c r="BI42" s="524"/>
      <c r="BJ42" s="524"/>
    </row>
    <row r="43" spans="1:74" s="452" customFormat="1" ht="12" customHeight="1" x14ac:dyDescent="0.2">
      <c r="A43" s="451"/>
      <c r="B43" s="781" t="s">
        <v>1066</v>
      </c>
      <c r="C43" s="782"/>
      <c r="D43" s="782"/>
      <c r="E43" s="782"/>
      <c r="F43" s="782"/>
      <c r="G43" s="782"/>
      <c r="H43" s="782"/>
      <c r="I43" s="782"/>
      <c r="J43" s="782"/>
      <c r="K43" s="782"/>
      <c r="L43" s="782"/>
      <c r="M43" s="782"/>
      <c r="N43" s="782"/>
      <c r="O43" s="782"/>
      <c r="P43" s="782"/>
      <c r="Q43" s="778"/>
      <c r="AY43" s="525"/>
      <c r="AZ43" s="525"/>
      <c r="BA43" s="525"/>
      <c r="BB43" s="525"/>
      <c r="BC43" s="525"/>
      <c r="BD43" s="525"/>
      <c r="BE43" s="525"/>
      <c r="BF43" s="525"/>
      <c r="BG43" s="686"/>
      <c r="BH43" s="525"/>
      <c r="BI43" s="525"/>
      <c r="BJ43" s="525"/>
    </row>
    <row r="44" spans="1:74" s="452" customFormat="1" ht="12" customHeight="1" x14ac:dyDescent="0.2">
      <c r="A44" s="451"/>
      <c r="B44" s="776" t="s">
        <v>1105</v>
      </c>
      <c r="C44" s="782"/>
      <c r="D44" s="782"/>
      <c r="E44" s="782"/>
      <c r="F44" s="782"/>
      <c r="G44" s="782"/>
      <c r="H44" s="782"/>
      <c r="I44" s="782"/>
      <c r="J44" s="782"/>
      <c r="K44" s="782"/>
      <c r="L44" s="782"/>
      <c r="M44" s="782"/>
      <c r="N44" s="782"/>
      <c r="O44" s="782"/>
      <c r="P44" s="782"/>
      <c r="Q44" s="778"/>
      <c r="AY44" s="525"/>
      <c r="AZ44" s="525"/>
      <c r="BA44" s="525"/>
      <c r="BB44" s="525"/>
      <c r="BC44" s="525"/>
      <c r="BD44" s="525"/>
      <c r="BE44" s="525"/>
      <c r="BF44" s="525"/>
      <c r="BG44" s="686"/>
      <c r="BH44" s="525"/>
      <c r="BI44" s="525"/>
      <c r="BJ44" s="525"/>
    </row>
    <row r="45" spans="1:74" s="452" customFormat="1" ht="12" customHeight="1" x14ac:dyDescent="0.2">
      <c r="A45" s="451"/>
      <c r="B45" s="807" t="s">
        <v>1106</v>
      </c>
      <c r="C45" s="778"/>
      <c r="D45" s="778"/>
      <c r="E45" s="778"/>
      <c r="F45" s="778"/>
      <c r="G45" s="778"/>
      <c r="H45" s="778"/>
      <c r="I45" s="778"/>
      <c r="J45" s="778"/>
      <c r="K45" s="778"/>
      <c r="L45" s="778"/>
      <c r="M45" s="778"/>
      <c r="N45" s="778"/>
      <c r="O45" s="778"/>
      <c r="P45" s="778"/>
      <c r="Q45" s="778"/>
      <c r="AY45" s="525"/>
      <c r="AZ45" s="525"/>
      <c r="BA45" s="525"/>
      <c r="BB45" s="525"/>
      <c r="BC45" s="525"/>
      <c r="BD45" s="525"/>
      <c r="BE45" s="525"/>
      <c r="BF45" s="525"/>
      <c r="BG45" s="686"/>
      <c r="BH45" s="525"/>
      <c r="BI45" s="525"/>
      <c r="BJ45" s="525"/>
    </row>
    <row r="46" spans="1:74" s="452" customFormat="1" ht="12" customHeight="1" x14ac:dyDescent="0.2">
      <c r="A46" s="453"/>
      <c r="B46" s="781" t="s">
        <v>1107</v>
      </c>
      <c r="C46" s="782"/>
      <c r="D46" s="782"/>
      <c r="E46" s="782"/>
      <c r="F46" s="782"/>
      <c r="G46" s="782"/>
      <c r="H46" s="782"/>
      <c r="I46" s="782"/>
      <c r="J46" s="782"/>
      <c r="K46" s="782"/>
      <c r="L46" s="782"/>
      <c r="M46" s="782"/>
      <c r="N46" s="782"/>
      <c r="O46" s="782"/>
      <c r="P46" s="782"/>
      <c r="Q46" s="778"/>
      <c r="AY46" s="525"/>
      <c r="AZ46" s="525"/>
      <c r="BA46" s="525"/>
      <c r="BB46" s="525"/>
      <c r="BC46" s="525"/>
      <c r="BD46" s="525"/>
      <c r="BE46" s="525"/>
      <c r="BF46" s="525"/>
      <c r="BG46" s="686"/>
      <c r="BH46" s="525"/>
      <c r="BI46" s="525"/>
      <c r="BJ46" s="525"/>
    </row>
    <row r="47" spans="1:74" s="452" customFormat="1" ht="12" customHeight="1" x14ac:dyDescent="0.2">
      <c r="A47" s="453"/>
      <c r="B47" s="787" t="s">
        <v>193</v>
      </c>
      <c r="C47" s="778"/>
      <c r="D47" s="778"/>
      <c r="E47" s="778"/>
      <c r="F47" s="778"/>
      <c r="G47" s="778"/>
      <c r="H47" s="778"/>
      <c r="I47" s="778"/>
      <c r="J47" s="778"/>
      <c r="K47" s="778"/>
      <c r="L47" s="778"/>
      <c r="M47" s="778"/>
      <c r="N47" s="778"/>
      <c r="O47" s="778"/>
      <c r="P47" s="778"/>
      <c r="Q47" s="778"/>
      <c r="AY47" s="525"/>
      <c r="AZ47" s="525"/>
      <c r="BA47" s="525"/>
      <c r="BB47" s="525"/>
      <c r="BC47" s="525"/>
      <c r="BD47" s="525"/>
      <c r="BE47" s="525"/>
      <c r="BF47" s="525"/>
      <c r="BG47" s="686"/>
      <c r="BH47" s="525"/>
      <c r="BI47" s="525"/>
      <c r="BJ47" s="525"/>
    </row>
    <row r="48" spans="1:74" s="452" customFormat="1" ht="12" customHeight="1" x14ac:dyDescent="0.2">
      <c r="A48" s="453"/>
      <c r="B48" s="776" t="s">
        <v>1070</v>
      </c>
      <c r="C48" s="777"/>
      <c r="D48" s="777"/>
      <c r="E48" s="777"/>
      <c r="F48" s="777"/>
      <c r="G48" s="777"/>
      <c r="H48" s="777"/>
      <c r="I48" s="777"/>
      <c r="J48" s="777"/>
      <c r="K48" s="777"/>
      <c r="L48" s="777"/>
      <c r="M48" s="777"/>
      <c r="N48" s="777"/>
      <c r="O48" s="777"/>
      <c r="P48" s="777"/>
      <c r="Q48" s="778"/>
      <c r="AY48" s="525"/>
      <c r="AZ48" s="525"/>
      <c r="BA48" s="525"/>
      <c r="BB48" s="525"/>
      <c r="BC48" s="525"/>
      <c r="BD48" s="525"/>
      <c r="BE48" s="525"/>
      <c r="BF48" s="525"/>
      <c r="BG48" s="686"/>
      <c r="BH48" s="525"/>
      <c r="BI48" s="525"/>
      <c r="BJ48" s="525"/>
    </row>
    <row r="49" spans="1:74" s="454" customFormat="1" ht="12" customHeight="1" x14ac:dyDescent="0.2">
      <c r="A49" s="436"/>
      <c r="B49" s="790" t="s">
        <v>1181</v>
      </c>
      <c r="C49" s="778"/>
      <c r="D49" s="778"/>
      <c r="E49" s="778"/>
      <c r="F49" s="778"/>
      <c r="G49" s="778"/>
      <c r="H49" s="778"/>
      <c r="I49" s="778"/>
      <c r="J49" s="778"/>
      <c r="K49" s="778"/>
      <c r="L49" s="778"/>
      <c r="M49" s="778"/>
      <c r="N49" s="778"/>
      <c r="O49" s="778"/>
      <c r="P49" s="778"/>
      <c r="Q49" s="778"/>
      <c r="AY49" s="526"/>
      <c r="AZ49" s="526"/>
      <c r="BA49" s="526"/>
      <c r="BB49" s="526"/>
      <c r="BC49" s="526"/>
      <c r="BD49" s="526"/>
      <c r="BE49" s="526"/>
      <c r="BF49" s="526"/>
      <c r="BG49" s="687"/>
      <c r="BH49" s="526"/>
      <c r="BI49" s="526"/>
      <c r="BJ49" s="526"/>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C15" sqref="BC15"/>
      <selection pane="topRight" activeCell="BC15" sqref="BC15"/>
      <selection pane="bottomLeft" activeCell="BC15" sqref="BC15"/>
      <selection pane="bottomRight" activeCell="AZ11" sqref="AZ11"/>
    </sheetView>
  </sheetViews>
  <sheetFormatPr defaultColWidth="9.5703125" defaultRowHeight="11.25" x14ac:dyDescent="0.2"/>
  <cols>
    <col min="1" max="1" width="11.5703125" style="89" customWidth="1"/>
    <col min="2" max="2" width="27.42578125" style="89" customWidth="1"/>
    <col min="3" max="50" width="6.5703125" style="89" customWidth="1"/>
    <col min="51" max="57" width="6.5703125" style="388" customWidth="1"/>
    <col min="58" max="58" width="6.5703125" style="688" customWidth="1"/>
    <col min="59" max="62" width="6.5703125" style="388" customWidth="1"/>
    <col min="63" max="74" width="6.5703125" style="89" customWidth="1"/>
    <col min="75" max="16384" width="9.5703125" style="89"/>
  </cols>
  <sheetData>
    <row r="1" spans="1:74" ht="14.85" customHeight="1" x14ac:dyDescent="0.2">
      <c r="A1" s="769" t="s">
        <v>1018</v>
      </c>
      <c r="B1" s="814" t="s">
        <v>254</v>
      </c>
      <c r="C1" s="815"/>
      <c r="D1" s="815"/>
      <c r="E1" s="815"/>
      <c r="F1" s="815"/>
      <c r="G1" s="815"/>
      <c r="H1" s="815"/>
      <c r="I1" s="815"/>
      <c r="J1" s="815"/>
      <c r="K1" s="815"/>
      <c r="L1" s="815"/>
      <c r="M1" s="815"/>
      <c r="N1" s="815"/>
      <c r="O1" s="815"/>
      <c r="P1" s="815"/>
      <c r="Q1" s="815"/>
      <c r="R1" s="815"/>
      <c r="S1" s="815"/>
      <c r="T1" s="815"/>
      <c r="U1" s="815"/>
      <c r="V1" s="815"/>
      <c r="W1" s="815"/>
      <c r="X1" s="815"/>
      <c r="Y1" s="815"/>
      <c r="Z1" s="815"/>
      <c r="AA1" s="815"/>
      <c r="AB1" s="815"/>
      <c r="AC1" s="815"/>
      <c r="AD1" s="815"/>
      <c r="AE1" s="815"/>
      <c r="AF1" s="815"/>
      <c r="AG1" s="815"/>
      <c r="AH1" s="815"/>
      <c r="AI1" s="815"/>
      <c r="AJ1" s="815"/>
      <c r="AK1" s="815"/>
      <c r="AL1" s="815"/>
      <c r="AM1" s="303"/>
    </row>
    <row r="2" spans="1:74" s="72" customFormat="1" ht="12.75" x14ac:dyDescent="0.2">
      <c r="A2" s="770"/>
      <c r="B2" s="542" t="str">
        <f>"U.S. Energy Information Administration  |  Short-Term Energy Outlook  - "&amp;Dates!D1</f>
        <v>U.S. Energy Information Administration  |  Short-Term Energy Outlook  - December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678"/>
      <c r="BG2" s="396"/>
      <c r="BH2" s="396"/>
      <c r="BI2" s="396"/>
      <c r="BJ2" s="396"/>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90"/>
      <c r="B5" s="91" t="s">
        <v>236</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424"/>
      <c r="BE5" s="424"/>
      <c r="BF5" s="92"/>
      <c r="BG5" s="424"/>
      <c r="BH5" s="92"/>
      <c r="BI5" s="424"/>
      <c r="BJ5" s="424"/>
      <c r="BK5" s="424"/>
      <c r="BL5" s="424"/>
      <c r="BM5" s="424"/>
      <c r="BN5" s="424"/>
      <c r="BO5" s="424"/>
      <c r="BP5" s="424"/>
      <c r="BQ5" s="424"/>
      <c r="BR5" s="424"/>
      <c r="BS5" s="424"/>
      <c r="BT5" s="424"/>
      <c r="BU5" s="424"/>
      <c r="BV5" s="424"/>
    </row>
    <row r="6" spans="1:74" ht="11.1" customHeight="1" x14ac:dyDescent="0.2">
      <c r="A6" s="93" t="s">
        <v>216</v>
      </c>
      <c r="B6" s="199" t="s">
        <v>596</v>
      </c>
      <c r="C6" s="258">
        <v>95.101634000000004</v>
      </c>
      <c r="D6" s="258">
        <v>85.913982000000004</v>
      </c>
      <c r="E6" s="258">
        <v>85.849259000000004</v>
      </c>
      <c r="F6" s="258">
        <v>77.514076000000003</v>
      </c>
      <c r="G6" s="258">
        <v>81.716712999999999</v>
      </c>
      <c r="H6" s="258">
        <v>81.816274000000007</v>
      </c>
      <c r="I6" s="258">
        <v>86.320751999999999</v>
      </c>
      <c r="J6" s="258">
        <v>90.816376000000005</v>
      </c>
      <c r="K6" s="258">
        <v>81.818464000000006</v>
      </c>
      <c r="L6" s="258">
        <v>85.238606000000004</v>
      </c>
      <c r="M6" s="258">
        <v>84.147063000000003</v>
      </c>
      <c r="N6" s="258">
        <v>80.205219</v>
      </c>
      <c r="O6" s="258">
        <v>82.712567000000007</v>
      </c>
      <c r="P6" s="258">
        <v>77.586061999999998</v>
      </c>
      <c r="Q6" s="258">
        <v>84.567981000000003</v>
      </c>
      <c r="R6" s="258">
        <v>78.909121999999996</v>
      </c>
      <c r="S6" s="258">
        <v>83.270747</v>
      </c>
      <c r="T6" s="258">
        <v>81.031302999999994</v>
      </c>
      <c r="U6" s="258">
        <v>84.517932999999999</v>
      </c>
      <c r="V6" s="258">
        <v>90.199068999999994</v>
      </c>
      <c r="W6" s="258">
        <v>82.877616000000003</v>
      </c>
      <c r="X6" s="258">
        <v>80.602952000000002</v>
      </c>
      <c r="Y6" s="258">
        <v>80.576342999999994</v>
      </c>
      <c r="Z6" s="258">
        <v>77.990083999999996</v>
      </c>
      <c r="AA6" s="258">
        <v>82.992487999999994</v>
      </c>
      <c r="AB6" s="258">
        <v>75.319999999999993</v>
      </c>
      <c r="AC6" s="258">
        <v>86.958617000000004</v>
      </c>
      <c r="AD6" s="258">
        <v>82.981424000000004</v>
      </c>
      <c r="AE6" s="258">
        <v>83.793445000000006</v>
      </c>
      <c r="AF6" s="258">
        <v>79.068895999999995</v>
      </c>
      <c r="AG6" s="258">
        <v>84.448359999999994</v>
      </c>
      <c r="AH6" s="258">
        <v>87.346498999999994</v>
      </c>
      <c r="AI6" s="258">
        <v>83.581919999999997</v>
      </c>
      <c r="AJ6" s="258">
        <v>85.461708999999999</v>
      </c>
      <c r="AK6" s="258">
        <v>81.754810000000006</v>
      </c>
      <c r="AL6" s="258">
        <v>86.340590000000006</v>
      </c>
      <c r="AM6" s="258">
        <v>86.587957000000003</v>
      </c>
      <c r="AN6" s="258">
        <v>72.243226000000007</v>
      </c>
      <c r="AO6" s="258">
        <v>81.467753999999999</v>
      </c>
      <c r="AP6" s="258">
        <v>75.171518000000006</v>
      </c>
      <c r="AQ6" s="258">
        <v>70.379823000000002</v>
      </c>
      <c r="AR6" s="258">
        <v>66.900332000000006</v>
      </c>
      <c r="AS6" s="258">
        <v>76.530000999999999</v>
      </c>
      <c r="AT6" s="258">
        <v>82.681529999999995</v>
      </c>
      <c r="AU6" s="258">
        <v>77.778391999999997</v>
      </c>
      <c r="AV6" s="258">
        <v>75.662374</v>
      </c>
      <c r="AW6" s="258">
        <v>68.573907000000005</v>
      </c>
      <c r="AX6" s="258">
        <v>63.000565000000002</v>
      </c>
      <c r="AY6" s="258">
        <v>60.499695000000003</v>
      </c>
      <c r="AZ6" s="258">
        <v>57.263176999999999</v>
      </c>
      <c r="BA6" s="258">
        <v>55.264828000000001</v>
      </c>
      <c r="BB6" s="258">
        <v>48.115101000000003</v>
      </c>
      <c r="BC6" s="258">
        <v>53.011505999999997</v>
      </c>
      <c r="BD6" s="258">
        <v>59.388368999999997</v>
      </c>
      <c r="BE6" s="258">
        <v>65.087563000000003</v>
      </c>
      <c r="BF6" s="258">
        <v>71.258035000000007</v>
      </c>
      <c r="BG6" s="258">
        <v>68.229196999999999</v>
      </c>
      <c r="BH6" s="258">
        <v>73.019947000000002</v>
      </c>
      <c r="BI6" s="258">
        <v>70.700934066000002</v>
      </c>
      <c r="BJ6" s="346">
        <v>76.519040000000004</v>
      </c>
      <c r="BK6" s="346">
        <v>65.455629999999999</v>
      </c>
      <c r="BL6" s="346">
        <v>61.124209999999998</v>
      </c>
      <c r="BM6" s="346">
        <v>67.830209999999994</v>
      </c>
      <c r="BN6" s="346">
        <v>55.582340000000002</v>
      </c>
      <c r="BO6" s="346">
        <v>59.204419999999999</v>
      </c>
      <c r="BP6" s="346">
        <v>61.067920000000001</v>
      </c>
      <c r="BQ6" s="346">
        <v>66.287980000000005</v>
      </c>
      <c r="BR6" s="346">
        <v>72.015230000000003</v>
      </c>
      <c r="BS6" s="346">
        <v>62.047960000000003</v>
      </c>
      <c r="BT6" s="346">
        <v>67.21002</v>
      </c>
      <c r="BU6" s="346">
        <v>66.686980000000005</v>
      </c>
      <c r="BV6" s="346">
        <v>67.611099999999993</v>
      </c>
    </row>
    <row r="7" spans="1:74" ht="11.1" customHeight="1" x14ac:dyDescent="0.2">
      <c r="A7" s="93" t="s">
        <v>217</v>
      </c>
      <c r="B7" s="199" t="s">
        <v>597</v>
      </c>
      <c r="C7" s="258">
        <v>27.630471</v>
      </c>
      <c r="D7" s="258">
        <v>25.813575</v>
      </c>
      <c r="E7" s="258">
        <v>26.947158999999999</v>
      </c>
      <c r="F7" s="258">
        <v>24.933772000000001</v>
      </c>
      <c r="G7" s="258">
        <v>25.727108999999999</v>
      </c>
      <c r="H7" s="258">
        <v>24.937626000000002</v>
      </c>
      <c r="I7" s="258">
        <v>23.053591000000001</v>
      </c>
      <c r="J7" s="258">
        <v>24.436391</v>
      </c>
      <c r="K7" s="258">
        <v>21.517367</v>
      </c>
      <c r="L7" s="258">
        <v>23.354050999999998</v>
      </c>
      <c r="M7" s="258">
        <v>22.57929</v>
      </c>
      <c r="N7" s="258">
        <v>22.046035</v>
      </c>
      <c r="O7" s="258">
        <v>23.628101999999998</v>
      </c>
      <c r="P7" s="258">
        <v>22.163643</v>
      </c>
      <c r="Q7" s="258">
        <v>24.158142000000002</v>
      </c>
      <c r="R7" s="258">
        <v>23.071092</v>
      </c>
      <c r="S7" s="258">
        <v>24.346305999999998</v>
      </c>
      <c r="T7" s="258">
        <v>23.691516</v>
      </c>
      <c r="U7" s="258">
        <v>21.875997999999999</v>
      </c>
      <c r="V7" s="258">
        <v>23.346506999999999</v>
      </c>
      <c r="W7" s="258">
        <v>21.451450000000001</v>
      </c>
      <c r="X7" s="258">
        <v>21.500097</v>
      </c>
      <c r="Y7" s="258">
        <v>21.492981</v>
      </c>
      <c r="Z7" s="258">
        <v>20.803142000000001</v>
      </c>
      <c r="AA7" s="258">
        <v>22.854272000000002</v>
      </c>
      <c r="AB7" s="258">
        <v>20.741457</v>
      </c>
      <c r="AC7" s="258">
        <v>23.946491000000002</v>
      </c>
      <c r="AD7" s="258">
        <v>23.513995999999999</v>
      </c>
      <c r="AE7" s="258">
        <v>23.744069</v>
      </c>
      <c r="AF7" s="258">
        <v>22.405342000000001</v>
      </c>
      <c r="AG7" s="258">
        <v>22.352055</v>
      </c>
      <c r="AH7" s="258">
        <v>23.119143000000001</v>
      </c>
      <c r="AI7" s="258">
        <v>22.122758999999999</v>
      </c>
      <c r="AJ7" s="258">
        <v>21.485949000000002</v>
      </c>
      <c r="AK7" s="258">
        <v>20.554003999999999</v>
      </c>
      <c r="AL7" s="258">
        <v>21.706925999999999</v>
      </c>
      <c r="AM7" s="258">
        <v>22.490067</v>
      </c>
      <c r="AN7" s="258">
        <v>18.764209000000001</v>
      </c>
      <c r="AO7" s="258">
        <v>21.160174000000001</v>
      </c>
      <c r="AP7" s="258">
        <v>19.357125</v>
      </c>
      <c r="AQ7" s="258">
        <v>18.123235000000001</v>
      </c>
      <c r="AR7" s="258">
        <v>17.227264999999999</v>
      </c>
      <c r="AS7" s="258">
        <v>18.294788</v>
      </c>
      <c r="AT7" s="258">
        <v>19.765305000000001</v>
      </c>
      <c r="AU7" s="258">
        <v>18.593194</v>
      </c>
      <c r="AV7" s="258">
        <v>17.615821</v>
      </c>
      <c r="AW7" s="258">
        <v>15.965479</v>
      </c>
      <c r="AX7" s="258">
        <v>14.667875</v>
      </c>
      <c r="AY7" s="258">
        <v>15.489552</v>
      </c>
      <c r="AZ7" s="258">
        <v>14.660921</v>
      </c>
      <c r="BA7" s="258">
        <v>14.149285000000001</v>
      </c>
      <c r="BB7" s="258">
        <v>12.961693</v>
      </c>
      <c r="BC7" s="258">
        <v>14.28073</v>
      </c>
      <c r="BD7" s="258">
        <v>15.998599</v>
      </c>
      <c r="BE7" s="258">
        <v>15.060634</v>
      </c>
      <c r="BF7" s="258">
        <v>16.414739999999998</v>
      </c>
      <c r="BG7" s="258">
        <v>15.985225</v>
      </c>
      <c r="BH7" s="258">
        <v>17.425898</v>
      </c>
      <c r="BI7" s="258">
        <v>16.813846154</v>
      </c>
      <c r="BJ7" s="346">
        <v>18.647659999999998</v>
      </c>
      <c r="BK7" s="346">
        <v>15.257569999999999</v>
      </c>
      <c r="BL7" s="346">
        <v>14.29942</v>
      </c>
      <c r="BM7" s="346">
        <v>16.296379999999999</v>
      </c>
      <c r="BN7" s="346">
        <v>13.77524</v>
      </c>
      <c r="BO7" s="346">
        <v>14.843389999999999</v>
      </c>
      <c r="BP7" s="346">
        <v>15.20208</v>
      </c>
      <c r="BQ7" s="346">
        <v>15.66193</v>
      </c>
      <c r="BR7" s="346">
        <v>16.3629</v>
      </c>
      <c r="BS7" s="346">
        <v>14.37209</v>
      </c>
      <c r="BT7" s="346">
        <v>15.305440000000001</v>
      </c>
      <c r="BU7" s="346">
        <v>15.672219999999999</v>
      </c>
      <c r="BV7" s="346">
        <v>15.08046</v>
      </c>
    </row>
    <row r="8" spans="1:74" ht="11.1" customHeight="1" x14ac:dyDescent="0.2">
      <c r="A8" s="93" t="s">
        <v>218</v>
      </c>
      <c r="B8" s="199" t="s">
        <v>598</v>
      </c>
      <c r="C8" s="258">
        <v>15.388408999999999</v>
      </c>
      <c r="D8" s="258">
        <v>14.482832999999999</v>
      </c>
      <c r="E8" s="258">
        <v>15.028662000000001</v>
      </c>
      <c r="F8" s="258">
        <v>14.547551</v>
      </c>
      <c r="G8" s="258">
        <v>15.332924999999999</v>
      </c>
      <c r="H8" s="258">
        <v>14.297273000000001</v>
      </c>
      <c r="I8" s="258">
        <v>15.500301</v>
      </c>
      <c r="J8" s="258">
        <v>16.279358999999999</v>
      </c>
      <c r="K8" s="258">
        <v>14.596551</v>
      </c>
      <c r="L8" s="258">
        <v>15.364711</v>
      </c>
      <c r="M8" s="258">
        <v>14.864587</v>
      </c>
      <c r="N8" s="258">
        <v>14.55491</v>
      </c>
      <c r="O8" s="258">
        <v>15.412965</v>
      </c>
      <c r="P8" s="258">
        <v>14.457682</v>
      </c>
      <c r="Q8" s="258">
        <v>15.758732999999999</v>
      </c>
      <c r="R8" s="258">
        <v>14.670420999999999</v>
      </c>
      <c r="S8" s="258">
        <v>15.481297</v>
      </c>
      <c r="T8" s="258">
        <v>15.064968</v>
      </c>
      <c r="U8" s="258">
        <v>15.820671000000001</v>
      </c>
      <c r="V8" s="258">
        <v>16.884094999999999</v>
      </c>
      <c r="W8" s="258">
        <v>15.513631</v>
      </c>
      <c r="X8" s="258">
        <v>14.841317</v>
      </c>
      <c r="Y8" s="258">
        <v>14.836437</v>
      </c>
      <c r="Z8" s="258">
        <v>14.360258</v>
      </c>
      <c r="AA8" s="258">
        <v>15.660795</v>
      </c>
      <c r="AB8" s="258">
        <v>14.212994</v>
      </c>
      <c r="AC8" s="258">
        <v>16.409216000000001</v>
      </c>
      <c r="AD8" s="258">
        <v>15.114893</v>
      </c>
      <c r="AE8" s="258">
        <v>15.262801</v>
      </c>
      <c r="AF8" s="258">
        <v>14.402177999999999</v>
      </c>
      <c r="AG8" s="258">
        <v>16.311733</v>
      </c>
      <c r="AH8" s="258">
        <v>16.871535000000002</v>
      </c>
      <c r="AI8" s="258">
        <v>16.144366000000002</v>
      </c>
      <c r="AJ8" s="258">
        <v>16.269439999999999</v>
      </c>
      <c r="AK8" s="258">
        <v>15.56371</v>
      </c>
      <c r="AL8" s="258">
        <v>16.436706999999998</v>
      </c>
      <c r="AM8" s="258">
        <v>16.284445000000002</v>
      </c>
      <c r="AN8" s="258">
        <v>13.58666</v>
      </c>
      <c r="AO8" s="258">
        <v>15.321495000000001</v>
      </c>
      <c r="AP8" s="258">
        <v>14.079362</v>
      </c>
      <c r="AQ8" s="258">
        <v>13.181867</v>
      </c>
      <c r="AR8" s="258">
        <v>12.530124000000001</v>
      </c>
      <c r="AS8" s="258">
        <v>14.551660999999999</v>
      </c>
      <c r="AT8" s="258">
        <v>15.721344999999999</v>
      </c>
      <c r="AU8" s="258">
        <v>14.789001000000001</v>
      </c>
      <c r="AV8" s="258">
        <v>13.694870999999999</v>
      </c>
      <c r="AW8" s="258">
        <v>12.411851</v>
      </c>
      <c r="AX8" s="258">
        <v>11.403091999999999</v>
      </c>
      <c r="AY8" s="258">
        <v>12.901735</v>
      </c>
      <c r="AZ8" s="258">
        <v>12.211539999999999</v>
      </c>
      <c r="BA8" s="258">
        <v>11.785367000000001</v>
      </c>
      <c r="BB8" s="258">
        <v>10.32615</v>
      </c>
      <c r="BC8" s="258">
        <v>11.376989999999999</v>
      </c>
      <c r="BD8" s="258">
        <v>12.745562</v>
      </c>
      <c r="BE8" s="258">
        <v>12.230033000000001</v>
      </c>
      <c r="BF8" s="258">
        <v>13.432973</v>
      </c>
      <c r="BG8" s="258">
        <v>13.083093999999999</v>
      </c>
      <c r="BH8" s="258">
        <v>14.770353999999999</v>
      </c>
      <c r="BI8" s="258">
        <v>14.287087912000001</v>
      </c>
      <c r="BJ8" s="346">
        <v>15.03201</v>
      </c>
      <c r="BK8" s="346">
        <v>12.31634</v>
      </c>
      <c r="BL8" s="346">
        <v>11.965199999999999</v>
      </c>
      <c r="BM8" s="346">
        <v>13.69889</v>
      </c>
      <c r="BN8" s="346">
        <v>11.166689999999999</v>
      </c>
      <c r="BO8" s="346">
        <v>12.39953</v>
      </c>
      <c r="BP8" s="346">
        <v>12.00262</v>
      </c>
      <c r="BQ8" s="346">
        <v>13.23016</v>
      </c>
      <c r="BR8" s="346">
        <v>14.589560000000001</v>
      </c>
      <c r="BS8" s="346">
        <v>13.181419999999999</v>
      </c>
      <c r="BT8" s="346">
        <v>14.19403</v>
      </c>
      <c r="BU8" s="346">
        <v>14.517010000000001</v>
      </c>
      <c r="BV8" s="346">
        <v>14.15564</v>
      </c>
    </row>
    <row r="9" spans="1:74" ht="11.1" customHeight="1" x14ac:dyDescent="0.2">
      <c r="A9" s="93" t="s">
        <v>219</v>
      </c>
      <c r="B9" s="199" t="s">
        <v>599</v>
      </c>
      <c r="C9" s="258">
        <v>52.082754000000001</v>
      </c>
      <c r="D9" s="258">
        <v>45.617573999999998</v>
      </c>
      <c r="E9" s="258">
        <v>43.873438</v>
      </c>
      <c r="F9" s="258">
        <v>38.032753</v>
      </c>
      <c r="G9" s="258">
        <v>40.656678999999997</v>
      </c>
      <c r="H9" s="258">
        <v>42.581375000000001</v>
      </c>
      <c r="I9" s="258">
        <v>47.766860000000001</v>
      </c>
      <c r="J9" s="258">
        <v>50.100625999999998</v>
      </c>
      <c r="K9" s="258">
        <v>45.704546000000001</v>
      </c>
      <c r="L9" s="258">
        <v>46.519843999999999</v>
      </c>
      <c r="M9" s="258">
        <v>46.703186000000002</v>
      </c>
      <c r="N9" s="258">
        <v>43.604273999999997</v>
      </c>
      <c r="O9" s="258">
        <v>43.671500000000002</v>
      </c>
      <c r="P9" s="258">
        <v>40.964737</v>
      </c>
      <c r="Q9" s="258">
        <v>44.651105999999999</v>
      </c>
      <c r="R9" s="258">
        <v>41.167608999999999</v>
      </c>
      <c r="S9" s="258">
        <v>43.443143999999997</v>
      </c>
      <c r="T9" s="258">
        <v>42.274819000000001</v>
      </c>
      <c r="U9" s="258">
        <v>46.821263999999999</v>
      </c>
      <c r="V9" s="258">
        <v>49.968466999999997</v>
      </c>
      <c r="W9" s="258">
        <v>45.912534999999998</v>
      </c>
      <c r="X9" s="258">
        <v>44.261538000000002</v>
      </c>
      <c r="Y9" s="258">
        <v>44.246924999999997</v>
      </c>
      <c r="Z9" s="258">
        <v>42.826684</v>
      </c>
      <c r="AA9" s="258">
        <v>44.477421</v>
      </c>
      <c r="AB9" s="258">
        <v>40.365549000000001</v>
      </c>
      <c r="AC9" s="258">
        <v>46.602910000000001</v>
      </c>
      <c r="AD9" s="258">
        <v>44.352535000000003</v>
      </c>
      <c r="AE9" s="258">
        <v>44.786574999999999</v>
      </c>
      <c r="AF9" s="258">
        <v>42.261375999999998</v>
      </c>
      <c r="AG9" s="258">
        <v>45.784571999999997</v>
      </c>
      <c r="AH9" s="258">
        <v>47.355820999999999</v>
      </c>
      <c r="AI9" s="258">
        <v>45.314794999999997</v>
      </c>
      <c r="AJ9" s="258">
        <v>47.706319999999998</v>
      </c>
      <c r="AK9" s="258">
        <v>45.637096</v>
      </c>
      <c r="AL9" s="258">
        <v>48.196956999999998</v>
      </c>
      <c r="AM9" s="258">
        <v>47.813445000000002</v>
      </c>
      <c r="AN9" s="258">
        <v>39.892356999999997</v>
      </c>
      <c r="AO9" s="258">
        <v>44.986085000000003</v>
      </c>
      <c r="AP9" s="258">
        <v>41.735030999999999</v>
      </c>
      <c r="AQ9" s="258">
        <v>39.074720999999997</v>
      </c>
      <c r="AR9" s="258">
        <v>37.142943000000002</v>
      </c>
      <c r="AS9" s="258">
        <v>43.683551999999999</v>
      </c>
      <c r="AT9" s="258">
        <v>47.194879999999998</v>
      </c>
      <c r="AU9" s="258">
        <v>44.396197000000001</v>
      </c>
      <c r="AV9" s="258">
        <v>44.351681999999997</v>
      </c>
      <c r="AW9" s="258">
        <v>40.196576999999998</v>
      </c>
      <c r="AX9" s="258">
        <v>36.929597999999999</v>
      </c>
      <c r="AY9" s="258">
        <v>32.108407999999997</v>
      </c>
      <c r="AZ9" s="258">
        <v>30.390716000000001</v>
      </c>
      <c r="BA9" s="258">
        <v>29.330176000000002</v>
      </c>
      <c r="BB9" s="258">
        <v>24.827258</v>
      </c>
      <c r="BC9" s="258">
        <v>27.353785999999999</v>
      </c>
      <c r="BD9" s="258">
        <v>30.644207999999999</v>
      </c>
      <c r="BE9" s="258">
        <v>37.796895999999997</v>
      </c>
      <c r="BF9" s="258">
        <v>41.410322000000001</v>
      </c>
      <c r="BG9" s="258">
        <v>39.160877999999997</v>
      </c>
      <c r="BH9" s="258">
        <v>40.823695000000001</v>
      </c>
      <c r="BI9" s="258">
        <v>39.600329670000001</v>
      </c>
      <c r="BJ9" s="346">
        <v>42.839370000000002</v>
      </c>
      <c r="BK9" s="346">
        <v>37.881729999999997</v>
      </c>
      <c r="BL9" s="346">
        <v>34.859589999999997</v>
      </c>
      <c r="BM9" s="346">
        <v>37.834949999999999</v>
      </c>
      <c r="BN9" s="346">
        <v>30.6404</v>
      </c>
      <c r="BO9" s="346">
        <v>31.961500000000001</v>
      </c>
      <c r="BP9" s="346">
        <v>33.863230000000001</v>
      </c>
      <c r="BQ9" s="346">
        <v>37.395890000000001</v>
      </c>
      <c r="BR9" s="346">
        <v>41.06277</v>
      </c>
      <c r="BS9" s="346">
        <v>34.494459999999997</v>
      </c>
      <c r="BT9" s="346">
        <v>37.710549999999998</v>
      </c>
      <c r="BU9" s="346">
        <v>36.497750000000003</v>
      </c>
      <c r="BV9" s="346">
        <v>38.375010000000003</v>
      </c>
    </row>
    <row r="10" spans="1:74" ht="11.1" customHeight="1" x14ac:dyDescent="0.2">
      <c r="A10" s="95" t="s">
        <v>220</v>
      </c>
      <c r="B10" s="199" t="s">
        <v>600</v>
      </c>
      <c r="C10" s="258">
        <v>3.5790000000000002</v>
      </c>
      <c r="D10" s="258">
        <v>-1.425</v>
      </c>
      <c r="E10" s="258">
        <v>-1.3979999999999999</v>
      </c>
      <c r="F10" s="258">
        <v>-0.14199999999999999</v>
      </c>
      <c r="G10" s="258">
        <v>0.55700000000000005</v>
      </c>
      <c r="H10" s="258">
        <v>0.35199999999999998</v>
      </c>
      <c r="I10" s="258">
        <v>1.254</v>
      </c>
      <c r="J10" s="258">
        <v>1.621</v>
      </c>
      <c r="K10" s="258">
        <v>1.268</v>
      </c>
      <c r="L10" s="258">
        <v>0.40100000000000002</v>
      </c>
      <c r="M10" s="258">
        <v>0.28000000000000003</v>
      </c>
      <c r="N10" s="258">
        <v>-0.60699999999999998</v>
      </c>
      <c r="O10" s="258">
        <v>-0.75734000000000001</v>
      </c>
      <c r="P10" s="258">
        <v>-0.75734000000000001</v>
      </c>
      <c r="Q10" s="258">
        <v>-0.75734000000000001</v>
      </c>
      <c r="R10" s="258">
        <v>-0.56915000000000004</v>
      </c>
      <c r="S10" s="258">
        <v>-0.56913999999999998</v>
      </c>
      <c r="T10" s="258">
        <v>-0.56913999999999998</v>
      </c>
      <c r="U10" s="258">
        <v>0.99804000000000004</v>
      </c>
      <c r="V10" s="258">
        <v>0.99804000000000004</v>
      </c>
      <c r="W10" s="258">
        <v>0.99804000000000004</v>
      </c>
      <c r="X10" s="258">
        <v>7.3999999999999996E-2</v>
      </c>
      <c r="Y10" s="258">
        <v>7.3999999999999996E-2</v>
      </c>
      <c r="Z10" s="258">
        <v>1.34233</v>
      </c>
      <c r="AA10" s="258">
        <v>0.70127583332999999</v>
      </c>
      <c r="AB10" s="258">
        <v>0.14697583333</v>
      </c>
      <c r="AC10" s="258">
        <v>7.5345833333000004E-2</v>
      </c>
      <c r="AD10" s="258">
        <v>-8.4634166666999994E-2</v>
      </c>
      <c r="AE10" s="258">
        <v>0.94250583333000004</v>
      </c>
      <c r="AF10" s="258">
        <v>1.1882158332999999</v>
      </c>
      <c r="AG10" s="258">
        <v>0.74317583333000004</v>
      </c>
      <c r="AH10" s="258">
        <v>2.0471358333</v>
      </c>
      <c r="AI10" s="258">
        <v>1.0638758333</v>
      </c>
      <c r="AJ10" s="258">
        <v>0.56166583332999998</v>
      </c>
      <c r="AK10" s="258">
        <v>0.10707583332999999</v>
      </c>
      <c r="AL10" s="258">
        <v>-0.73461416667000001</v>
      </c>
      <c r="AM10" s="258">
        <v>7.6990000000000003E-2</v>
      </c>
      <c r="AN10" s="258">
        <v>-0.76363000000000003</v>
      </c>
      <c r="AO10" s="258">
        <v>-2.9000000000000001E-2</v>
      </c>
      <c r="AP10" s="258">
        <v>-0.61677000000000004</v>
      </c>
      <c r="AQ10" s="258">
        <v>0.40983999999999998</v>
      </c>
      <c r="AR10" s="258">
        <v>0.41778999999999999</v>
      </c>
      <c r="AS10" s="258">
        <v>0.40626000000000001</v>
      </c>
      <c r="AT10" s="258">
        <v>1.6393200000000001</v>
      </c>
      <c r="AU10" s="258">
        <v>1.1407499999999999</v>
      </c>
      <c r="AV10" s="258">
        <v>-2.0289999999999999E-2</v>
      </c>
      <c r="AW10" s="258">
        <v>-0.27623999999999999</v>
      </c>
      <c r="AX10" s="258">
        <v>0.63797999999999999</v>
      </c>
      <c r="AY10" s="258">
        <v>-6.3869999999999996E-2</v>
      </c>
      <c r="AZ10" s="258">
        <v>-0.72067999999999999</v>
      </c>
      <c r="BA10" s="258">
        <v>-0.64873999999999998</v>
      </c>
      <c r="BB10" s="258">
        <v>-0.50385000000000002</v>
      </c>
      <c r="BC10" s="258">
        <v>0.25896999999999998</v>
      </c>
      <c r="BD10" s="258">
        <v>0.42222999999999999</v>
      </c>
      <c r="BE10" s="258">
        <v>0.83979999999999999</v>
      </c>
      <c r="BF10" s="258">
        <v>1.56867</v>
      </c>
      <c r="BG10" s="258">
        <v>1.1440699999999999</v>
      </c>
      <c r="BH10" s="258">
        <v>0.15748999999999999</v>
      </c>
      <c r="BI10" s="258">
        <v>8.14E-2</v>
      </c>
      <c r="BJ10" s="346">
        <v>-0.36386000000000002</v>
      </c>
      <c r="BK10" s="346">
        <v>-6.3800000000000003E-3</v>
      </c>
      <c r="BL10" s="346">
        <v>-0.58062999999999998</v>
      </c>
      <c r="BM10" s="346">
        <v>-0.43274000000000001</v>
      </c>
      <c r="BN10" s="346">
        <v>-0.39578000000000002</v>
      </c>
      <c r="BO10" s="346">
        <v>0.39456999999999998</v>
      </c>
      <c r="BP10" s="346">
        <v>0.48039999999999999</v>
      </c>
      <c r="BQ10" s="346">
        <v>0.99365999999999999</v>
      </c>
      <c r="BR10" s="346">
        <v>1.2060299999999999</v>
      </c>
      <c r="BS10" s="346">
        <v>0.72080999999999995</v>
      </c>
      <c r="BT10" s="346">
        <v>-0.10677</v>
      </c>
      <c r="BU10" s="346">
        <v>-0.27781</v>
      </c>
      <c r="BV10" s="346">
        <v>-0.37831999999999999</v>
      </c>
    </row>
    <row r="11" spans="1:74" ht="11.1" customHeight="1" x14ac:dyDescent="0.2">
      <c r="A11" s="93" t="s">
        <v>221</v>
      </c>
      <c r="B11" s="199" t="s">
        <v>601</v>
      </c>
      <c r="C11" s="258">
        <v>0.78903599999999996</v>
      </c>
      <c r="D11" s="258">
        <v>0.53364500000000004</v>
      </c>
      <c r="E11" s="258">
        <v>0.69915899999999997</v>
      </c>
      <c r="F11" s="258">
        <v>0.62339299999999997</v>
      </c>
      <c r="G11" s="258">
        <v>0.98638499999999996</v>
      </c>
      <c r="H11" s="258">
        <v>0.718862</v>
      </c>
      <c r="I11" s="258">
        <v>0.89363099999999995</v>
      </c>
      <c r="J11" s="258">
        <v>0.66670099999999999</v>
      </c>
      <c r="K11" s="258">
        <v>0.85467000000000004</v>
      </c>
      <c r="L11" s="258">
        <v>0.86791499999999999</v>
      </c>
      <c r="M11" s="258">
        <v>0.79846499999999998</v>
      </c>
      <c r="N11" s="258">
        <v>0.72739500000000001</v>
      </c>
      <c r="O11" s="258">
        <v>0.65446000000000004</v>
      </c>
      <c r="P11" s="258">
        <v>0.38517499999999999</v>
      </c>
      <c r="Q11" s="258">
        <v>0.38965</v>
      </c>
      <c r="R11" s="258">
        <v>0.672149</v>
      </c>
      <c r="S11" s="258">
        <v>0.87044900000000003</v>
      </c>
      <c r="T11" s="258">
        <v>1.213443</v>
      </c>
      <c r="U11" s="258">
        <v>0.87362399999999996</v>
      </c>
      <c r="V11" s="258">
        <v>0.70984700000000001</v>
      </c>
      <c r="W11" s="258">
        <v>0.81458799999999998</v>
      </c>
      <c r="X11" s="258">
        <v>0.70712900000000001</v>
      </c>
      <c r="Y11" s="258">
        <v>0.84957400000000005</v>
      </c>
      <c r="Z11" s="258">
        <v>0.76633700000000005</v>
      </c>
      <c r="AA11" s="258">
        <v>1.064988</v>
      </c>
      <c r="AB11" s="258">
        <v>0.58208000000000004</v>
      </c>
      <c r="AC11" s="258">
        <v>0.80290700000000004</v>
      </c>
      <c r="AD11" s="258">
        <v>0.92963700000000005</v>
      </c>
      <c r="AE11" s="258">
        <v>1.279714</v>
      </c>
      <c r="AF11" s="258">
        <v>1.3651359999999999</v>
      </c>
      <c r="AG11" s="258">
        <v>0.927759</v>
      </c>
      <c r="AH11" s="258">
        <v>1.0759110000000001</v>
      </c>
      <c r="AI11" s="258">
        <v>1.147802</v>
      </c>
      <c r="AJ11" s="258">
        <v>0.58359099999999997</v>
      </c>
      <c r="AK11" s="258">
        <v>1.0047900000000001</v>
      </c>
      <c r="AL11" s="258">
        <v>0.58561099999999999</v>
      </c>
      <c r="AM11" s="258">
        <v>1.292689</v>
      </c>
      <c r="AN11" s="258">
        <v>0.865707</v>
      </c>
      <c r="AO11" s="258">
        <v>0.85041</v>
      </c>
      <c r="AP11" s="258">
        <v>0.87896399999999997</v>
      </c>
      <c r="AQ11" s="258">
        <v>0.91949899999999996</v>
      </c>
      <c r="AR11" s="258">
        <v>0.84150599999999998</v>
      </c>
      <c r="AS11" s="258">
        <v>1.091037</v>
      </c>
      <c r="AT11" s="258">
        <v>0.96981099999999998</v>
      </c>
      <c r="AU11" s="258">
        <v>0.90366599999999997</v>
      </c>
      <c r="AV11" s="258">
        <v>0.85449799999999998</v>
      </c>
      <c r="AW11" s="258">
        <v>0.88168100000000005</v>
      </c>
      <c r="AX11" s="258">
        <v>0.96854300000000004</v>
      </c>
      <c r="AY11" s="258">
        <v>0.69317200000000001</v>
      </c>
      <c r="AZ11" s="258">
        <v>0.81884800000000002</v>
      </c>
      <c r="BA11" s="258">
        <v>1.185524</v>
      </c>
      <c r="BB11" s="258">
        <v>0.74032200000000004</v>
      </c>
      <c r="BC11" s="258">
        <v>0.91033299999999995</v>
      </c>
      <c r="BD11" s="258">
        <v>0.64115299999999997</v>
      </c>
      <c r="BE11" s="258">
        <v>0.99005900000000002</v>
      </c>
      <c r="BF11" s="258">
        <v>0.94300799999999996</v>
      </c>
      <c r="BG11" s="258">
        <v>0.80000899999999997</v>
      </c>
      <c r="BH11" s="258">
        <v>0.7651635</v>
      </c>
      <c r="BI11" s="258">
        <v>0.6788535</v>
      </c>
      <c r="BJ11" s="346">
        <v>1.066567</v>
      </c>
      <c r="BK11" s="346">
        <v>0.50870820000000005</v>
      </c>
      <c r="BL11" s="346">
        <v>0.62308739999999996</v>
      </c>
      <c r="BM11" s="346">
        <v>0.98303280000000004</v>
      </c>
      <c r="BN11" s="346">
        <v>0.83993180000000001</v>
      </c>
      <c r="BO11" s="346">
        <v>0.67320060000000004</v>
      </c>
      <c r="BP11" s="346">
        <v>0.87598100000000001</v>
      </c>
      <c r="BQ11" s="346">
        <v>1.223061</v>
      </c>
      <c r="BR11" s="346">
        <v>0.97452499999999997</v>
      </c>
      <c r="BS11" s="346">
        <v>1.0706370000000001</v>
      </c>
      <c r="BT11" s="346">
        <v>0.95688189999999995</v>
      </c>
      <c r="BU11" s="346">
        <v>0.77720769999999995</v>
      </c>
      <c r="BV11" s="346">
        <v>1.1422220000000001</v>
      </c>
    </row>
    <row r="12" spans="1:74" ht="11.1" customHeight="1" x14ac:dyDescent="0.2">
      <c r="A12" s="93" t="s">
        <v>222</v>
      </c>
      <c r="B12" s="199" t="s">
        <v>602</v>
      </c>
      <c r="C12" s="258">
        <v>9.1264409999999998</v>
      </c>
      <c r="D12" s="258">
        <v>8.4602559999999993</v>
      </c>
      <c r="E12" s="258">
        <v>11.055001000000001</v>
      </c>
      <c r="F12" s="258">
        <v>12.528892000000001</v>
      </c>
      <c r="G12" s="258">
        <v>12.256909</v>
      </c>
      <c r="H12" s="258">
        <v>12.748637</v>
      </c>
      <c r="I12" s="258">
        <v>11.622584</v>
      </c>
      <c r="J12" s="258">
        <v>10.597077000000001</v>
      </c>
      <c r="K12" s="258">
        <v>9.3437059999999992</v>
      </c>
      <c r="L12" s="258">
        <v>9.4214889999999993</v>
      </c>
      <c r="M12" s="258">
        <v>8.5164930000000005</v>
      </c>
      <c r="N12" s="258">
        <v>10.068177</v>
      </c>
      <c r="O12" s="258">
        <v>9.5717999999999996</v>
      </c>
      <c r="P12" s="258">
        <v>8.6267840119999999</v>
      </c>
      <c r="Q12" s="258">
        <v>13.636597</v>
      </c>
      <c r="R12" s="258">
        <v>9.7544839999999997</v>
      </c>
      <c r="S12" s="258">
        <v>10.478294</v>
      </c>
      <c r="T12" s="258">
        <v>9.1939839899999996</v>
      </c>
      <c r="U12" s="258">
        <v>9.1249959999999994</v>
      </c>
      <c r="V12" s="258">
        <v>10.073041</v>
      </c>
      <c r="W12" s="258">
        <v>9.3906260100000001</v>
      </c>
      <c r="X12" s="258">
        <v>9.8547229900000008</v>
      </c>
      <c r="Y12" s="258">
        <v>8.5113909900000007</v>
      </c>
      <c r="Z12" s="258">
        <v>9.4425480000000004</v>
      </c>
      <c r="AA12" s="258">
        <v>8.1517180000000007</v>
      </c>
      <c r="AB12" s="258">
        <v>8.9719130000000007</v>
      </c>
      <c r="AC12" s="258">
        <v>10.460257</v>
      </c>
      <c r="AD12" s="258">
        <v>7.9519409999999997</v>
      </c>
      <c r="AE12" s="258">
        <v>8.1819310000000005</v>
      </c>
      <c r="AF12" s="258">
        <v>8.5401779999999992</v>
      </c>
      <c r="AG12" s="258">
        <v>7.1194569999999997</v>
      </c>
      <c r="AH12" s="258">
        <v>7.6373430000000004</v>
      </c>
      <c r="AI12" s="258">
        <v>7.9662750000000004</v>
      </c>
      <c r="AJ12" s="258">
        <v>7.7377989999999999</v>
      </c>
      <c r="AK12" s="258">
        <v>7.5566750000000003</v>
      </c>
      <c r="AL12" s="258">
        <v>6.9812589999999997</v>
      </c>
      <c r="AM12" s="258">
        <v>7.8712689999999998</v>
      </c>
      <c r="AN12" s="258">
        <v>6.495743</v>
      </c>
      <c r="AO12" s="258">
        <v>7.6120390000000002</v>
      </c>
      <c r="AP12" s="258">
        <v>7.2161689999999998</v>
      </c>
      <c r="AQ12" s="258">
        <v>6.7610799999999998</v>
      </c>
      <c r="AR12" s="258">
        <v>5.7885520000000001</v>
      </c>
      <c r="AS12" s="258">
        <v>5.1173840000000004</v>
      </c>
      <c r="AT12" s="258">
        <v>6.4086720000000001</v>
      </c>
      <c r="AU12" s="258">
        <v>5.3882459999999996</v>
      </c>
      <c r="AV12" s="258">
        <v>5.7439840000000002</v>
      </c>
      <c r="AW12" s="258">
        <v>4.7088530000000004</v>
      </c>
      <c r="AX12" s="258">
        <v>4.8458969999999999</v>
      </c>
      <c r="AY12" s="258">
        <v>4.4332520000000004</v>
      </c>
      <c r="AZ12" s="258">
        <v>4.5113630000000002</v>
      </c>
      <c r="BA12" s="258">
        <v>5.2084060000000001</v>
      </c>
      <c r="BB12" s="258">
        <v>4.5832699999999997</v>
      </c>
      <c r="BC12" s="258">
        <v>4.2086100000000002</v>
      </c>
      <c r="BD12" s="258">
        <v>5.4315249999999997</v>
      </c>
      <c r="BE12" s="258">
        <v>3.2758970000000001</v>
      </c>
      <c r="BF12" s="258">
        <v>5.0031559999999997</v>
      </c>
      <c r="BG12" s="258">
        <v>4.2728570000000001</v>
      </c>
      <c r="BH12" s="258">
        <v>5.0374169999999996</v>
      </c>
      <c r="BI12" s="258">
        <v>5.132447</v>
      </c>
      <c r="BJ12" s="346">
        <v>5.6572680000000002</v>
      </c>
      <c r="BK12" s="346">
        <v>4.5252420000000004</v>
      </c>
      <c r="BL12" s="346">
        <v>4.0659919999999996</v>
      </c>
      <c r="BM12" s="346">
        <v>5.0523870000000004</v>
      </c>
      <c r="BN12" s="346">
        <v>4.7385849999999996</v>
      </c>
      <c r="BO12" s="346">
        <v>5.2942799999999997</v>
      </c>
      <c r="BP12" s="346">
        <v>4.9816520000000004</v>
      </c>
      <c r="BQ12" s="346">
        <v>4.8394430000000002</v>
      </c>
      <c r="BR12" s="346">
        <v>4.7949700000000002</v>
      </c>
      <c r="BS12" s="346">
        <v>4.9578410000000002</v>
      </c>
      <c r="BT12" s="346">
        <v>4.8942690000000004</v>
      </c>
      <c r="BU12" s="346">
        <v>5.0631300000000001</v>
      </c>
      <c r="BV12" s="346">
        <v>5.263509</v>
      </c>
    </row>
    <row r="13" spans="1:74" ht="11.1" customHeight="1" x14ac:dyDescent="0.2">
      <c r="A13" s="93" t="s">
        <v>223</v>
      </c>
      <c r="B13" s="200" t="s">
        <v>900</v>
      </c>
      <c r="C13" s="258">
        <v>6.272659</v>
      </c>
      <c r="D13" s="258">
        <v>5.1752459999999996</v>
      </c>
      <c r="E13" s="258">
        <v>6.0783040000000002</v>
      </c>
      <c r="F13" s="258">
        <v>7.2712680000000001</v>
      </c>
      <c r="G13" s="258">
        <v>5.9528889999999999</v>
      </c>
      <c r="H13" s="258">
        <v>6.9440179999999998</v>
      </c>
      <c r="I13" s="258">
        <v>6.3284690000000001</v>
      </c>
      <c r="J13" s="258">
        <v>5.7749170000000003</v>
      </c>
      <c r="K13" s="258">
        <v>4.879359</v>
      </c>
      <c r="L13" s="258">
        <v>4.6737859999999998</v>
      </c>
      <c r="M13" s="258">
        <v>4.7213130000000003</v>
      </c>
      <c r="N13" s="258">
        <v>5.80375</v>
      </c>
      <c r="O13" s="258">
        <v>5.507987</v>
      </c>
      <c r="P13" s="258">
        <v>5.3164619999999996</v>
      </c>
      <c r="Q13" s="258">
        <v>7.3536599999999996</v>
      </c>
      <c r="R13" s="258">
        <v>5.2935639999999999</v>
      </c>
      <c r="S13" s="258">
        <v>6.1408259999999997</v>
      </c>
      <c r="T13" s="258">
        <v>4.7077600000000004</v>
      </c>
      <c r="U13" s="258">
        <v>5.2900650000000002</v>
      </c>
      <c r="V13" s="258">
        <v>5.225892</v>
      </c>
      <c r="W13" s="258">
        <v>5.4219619999999997</v>
      </c>
      <c r="X13" s="258">
        <v>5.3922489999999996</v>
      </c>
      <c r="Y13" s="258">
        <v>5.019584</v>
      </c>
      <c r="Z13" s="258">
        <v>5.0088540000000004</v>
      </c>
      <c r="AA13" s="258">
        <v>4.8260949999999996</v>
      </c>
      <c r="AB13" s="258">
        <v>5.3110220000000004</v>
      </c>
      <c r="AC13" s="258">
        <v>5.8261839999999996</v>
      </c>
      <c r="AD13" s="258">
        <v>4.6647619999999996</v>
      </c>
      <c r="AE13" s="258">
        <v>5.0165449999999998</v>
      </c>
      <c r="AF13" s="258">
        <v>5.5188100000000002</v>
      </c>
      <c r="AG13" s="258">
        <v>4.4140730000000001</v>
      </c>
      <c r="AH13" s="258">
        <v>4.806381</v>
      </c>
      <c r="AI13" s="258">
        <v>5.1688780000000003</v>
      </c>
      <c r="AJ13" s="258">
        <v>5.3130610000000003</v>
      </c>
      <c r="AK13" s="258">
        <v>4.497096</v>
      </c>
      <c r="AL13" s="258">
        <v>4.7079490000000002</v>
      </c>
      <c r="AM13" s="258">
        <v>4.977957</v>
      </c>
      <c r="AN13" s="258">
        <v>3.2403580000000001</v>
      </c>
      <c r="AO13" s="258">
        <v>5.2977720000000001</v>
      </c>
      <c r="AP13" s="258">
        <v>4.2272230000000004</v>
      </c>
      <c r="AQ13" s="258">
        <v>4.5502209999999996</v>
      </c>
      <c r="AR13" s="258">
        <v>3.9524210000000002</v>
      </c>
      <c r="AS13" s="258">
        <v>2.9331659999999999</v>
      </c>
      <c r="AT13" s="258">
        <v>3.9443519999999999</v>
      </c>
      <c r="AU13" s="258">
        <v>3.4360740000000001</v>
      </c>
      <c r="AV13" s="258">
        <v>3.4515349999999998</v>
      </c>
      <c r="AW13" s="258">
        <v>2.8593250000000001</v>
      </c>
      <c r="AX13" s="258">
        <v>3.1364550000000002</v>
      </c>
      <c r="AY13" s="258">
        <v>3.0618609999999999</v>
      </c>
      <c r="AZ13" s="258">
        <v>3.4954900000000002</v>
      </c>
      <c r="BA13" s="258">
        <v>3.5958420000000002</v>
      </c>
      <c r="BB13" s="258">
        <v>3.363178</v>
      </c>
      <c r="BC13" s="258">
        <v>3.2752659999999998</v>
      </c>
      <c r="BD13" s="258">
        <v>3.4229989999999999</v>
      </c>
      <c r="BE13" s="258">
        <v>2.4252280000000002</v>
      </c>
      <c r="BF13" s="258">
        <v>3.8229060000000001</v>
      </c>
      <c r="BG13" s="258">
        <v>2.8277830000000002</v>
      </c>
      <c r="BH13" s="258">
        <v>3.3287749999999998</v>
      </c>
      <c r="BI13" s="258">
        <v>3.3885200000000002</v>
      </c>
      <c r="BJ13" s="346">
        <v>3.5410509999999999</v>
      </c>
      <c r="BK13" s="346">
        <v>3.0187270000000002</v>
      </c>
      <c r="BL13" s="346">
        <v>2.768421</v>
      </c>
      <c r="BM13" s="346">
        <v>3.6648749999999999</v>
      </c>
      <c r="BN13" s="346">
        <v>3.4173460000000002</v>
      </c>
      <c r="BO13" s="346">
        <v>3.5368019999999998</v>
      </c>
      <c r="BP13" s="346">
        <v>3.1812109999999998</v>
      </c>
      <c r="BQ13" s="346">
        <v>2.8262770000000002</v>
      </c>
      <c r="BR13" s="346">
        <v>2.8482669999999999</v>
      </c>
      <c r="BS13" s="346">
        <v>2.944645</v>
      </c>
      <c r="BT13" s="346">
        <v>2.9610319999999999</v>
      </c>
      <c r="BU13" s="346">
        <v>3.1798999999999999</v>
      </c>
      <c r="BV13" s="346">
        <v>3.4175170000000001</v>
      </c>
    </row>
    <row r="14" spans="1:74" ht="11.1" customHeight="1" x14ac:dyDescent="0.2">
      <c r="A14" s="93" t="s">
        <v>224</v>
      </c>
      <c r="B14" s="200" t="s">
        <v>901</v>
      </c>
      <c r="C14" s="258">
        <v>2.8537819999999998</v>
      </c>
      <c r="D14" s="258">
        <v>3.2850100000000002</v>
      </c>
      <c r="E14" s="258">
        <v>4.9766969999999997</v>
      </c>
      <c r="F14" s="258">
        <v>5.2576239999999999</v>
      </c>
      <c r="G14" s="258">
        <v>6.3040200000000004</v>
      </c>
      <c r="H14" s="258">
        <v>5.8046189999999998</v>
      </c>
      <c r="I14" s="258">
        <v>5.2941149999999997</v>
      </c>
      <c r="J14" s="258">
        <v>4.8221600000000002</v>
      </c>
      <c r="K14" s="258">
        <v>4.4643470000000001</v>
      </c>
      <c r="L14" s="258">
        <v>4.7477029999999996</v>
      </c>
      <c r="M14" s="258">
        <v>3.7951800000000002</v>
      </c>
      <c r="N14" s="258">
        <v>4.2644270000000004</v>
      </c>
      <c r="O14" s="258">
        <v>4.0638129999999997</v>
      </c>
      <c r="P14" s="258">
        <v>3.3103220000000002</v>
      </c>
      <c r="Q14" s="258">
        <v>6.2829370000000004</v>
      </c>
      <c r="R14" s="258">
        <v>4.4609199999999998</v>
      </c>
      <c r="S14" s="258">
        <v>4.3374680000000003</v>
      </c>
      <c r="T14" s="258">
        <v>4.486224</v>
      </c>
      <c r="U14" s="258">
        <v>3.8349310000000001</v>
      </c>
      <c r="V14" s="258">
        <v>4.8471489999999999</v>
      </c>
      <c r="W14" s="258">
        <v>3.968664</v>
      </c>
      <c r="X14" s="258">
        <v>4.4624740000000003</v>
      </c>
      <c r="Y14" s="258">
        <v>3.4918070000000001</v>
      </c>
      <c r="Z14" s="258">
        <v>4.433694</v>
      </c>
      <c r="AA14" s="258">
        <v>3.3256230000000002</v>
      </c>
      <c r="AB14" s="258">
        <v>3.6608909999999999</v>
      </c>
      <c r="AC14" s="258">
        <v>4.6340729999999999</v>
      </c>
      <c r="AD14" s="258">
        <v>3.2871790000000001</v>
      </c>
      <c r="AE14" s="258">
        <v>3.1653859999999998</v>
      </c>
      <c r="AF14" s="258">
        <v>3.0213679999999998</v>
      </c>
      <c r="AG14" s="258">
        <v>2.705384</v>
      </c>
      <c r="AH14" s="258">
        <v>2.830962</v>
      </c>
      <c r="AI14" s="258">
        <v>2.7973970000000001</v>
      </c>
      <c r="AJ14" s="258">
        <v>2.4247380000000001</v>
      </c>
      <c r="AK14" s="258">
        <v>3.0595789999999998</v>
      </c>
      <c r="AL14" s="258">
        <v>2.2733099999999999</v>
      </c>
      <c r="AM14" s="258">
        <v>2.8933119999999999</v>
      </c>
      <c r="AN14" s="258">
        <v>3.255385</v>
      </c>
      <c r="AO14" s="258">
        <v>2.3142670000000001</v>
      </c>
      <c r="AP14" s="258">
        <v>2.9889459999999999</v>
      </c>
      <c r="AQ14" s="258">
        <v>2.2108590000000001</v>
      </c>
      <c r="AR14" s="258">
        <v>1.836131</v>
      </c>
      <c r="AS14" s="258">
        <v>2.184218</v>
      </c>
      <c r="AT14" s="258">
        <v>2.4643199999999998</v>
      </c>
      <c r="AU14" s="258">
        <v>1.952172</v>
      </c>
      <c r="AV14" s="258">
        <v>2.292449</v>
      </c>
      <c r="AW14" s="258">
        <v>1.8495280000000001</v>
      </c>
      <c r="AX14" s="258">
        <v>1.7094419999999999</v>
      </c>
      <c r="AY14" s="258">
        <v>1.371391</v>
      </c>
      <c r="AZ14" s="258">
        <v>1.015873</v>
      </c>
      <c r="BA14" s="258">
        <v>1.6125640000000001</v>
      </c>
      <c r="BB14" s="258">
        <v>1.220092</v>
      </c>
      <c r="BC14" s="258">
        <v>0.93334399999999995</v>
      </c>
      <c r="BD14" s="258">
        <v>2.0085259999999998</v>
      </c>
      <c r="BE14" s="258">
        <v>0.85066900000000001</v>
      </c>
      <c r="BF14" s="258">
        <v>1.18025</v>
      </c>
      <c r="BG14" s="258">
        <v>1.445074</v>
      </c>
      <c r="BH14" s="258">
        <v>1.708642</v>
      </c>
      <c r="BI14" s="258">
        <v>1.743927</v>
      </c>
      <c r="BJ14" s="346">
        <v>2.1162169999999998</v>
      </c>
      <c r="BK14" s="346">
        <v>1.506515</v>
      </c>
      <c r="BL14" s="346">
        <v>1.297571</v>
      </c>
      <c r="BM14" s="346">
        <v>1.3875109999999999</v>
      </c>
      <c r="BN14" s="346">
        <v>1.3212390000000001</v>
      </c>
      <c r="BO14" s="346">
        <v>1.757477</v>
      </c>
      <c r="BP14" s="346">
        <v>1.800441</v>
      </c>
      <c r="BQ14" s="346">
        <v>2.013166</v>
      </c>
      <c r="BR14" s="346">
        <v>1.9467030000000001</v>
      </c>
      <c r="BS14" s="346">
        <v>2.0131950000000001</v>
      </c>
      <c r="BT14" s="346">
        <v>1.933236</v>
      </c>
      <c r="BU14" s="346">
        <v>1.88323</v>
      </c>
      <c r="BV14" s="346">
        <v>1.8459920000000001</v>
      </c>
    </row>
    <row r="15" spans="1:74" ht="11.1" customHeight="1" x14ac:dyDescent="0.2">
      <c r="A15" s="93" t="s">
        <v>225</v>
      </c>
      <c r="B15" s="199" t="s">
        <v>579</v>
      </c>
      <c r="C15" s="258">
        <v>90.343228999999994</v>
      </c>
      <c r="D15" s="258">
        <v>76.562370999999999</v>
      </c>
      <c r="E15" s="258">
        <v>74.095416999999998</v>
      </c>
      <c r="F15" s="258">
        <v>65.466577000000001</v>
      </c>
      <c r="G15" s="258">
        <v>71.003189000000006</v>
      </c>
      <c r="H15" s="258">
        <v>70.138498999999996</v>
      </c>
      <c r="I15" s="258">
        <v>76.845799</v>
      </c>
      <c r="J15" s="258">
        <v>82.507000000000005</v>
      </c>
      <c r="K15" s="258">
        <v>74.597427999999994</v>
      </c>
      <c r="L15" s="258">
        <v>77.086032000000003</v>
      </c>
      <c r="M15" s="258">
        <v>76.709035</v>
      </c>
      <c r="N15" s="258">
        <v>70.257436999999996</v>
      </c>
      <c r="O15" s="258">
        <v>73.037886999999998</v>
      </c>
      <c r="P15" s="258">
        <v>68.587112988000001</v>
      </c>
      <c r="Q15" s="258">
        <v>70.563693999999998</v>
      </c>
      <c r="R15" s="258">
        <v>69.257637000000003</v>
      </c>
      <c r="S15" s="258">
        <v>73.093761999999998</v>
      </c>
      <c r="T15" s="258">
        <v>72.481622009999995</v>
      </c>
      <c r="U15" s="258">
        <v>77.264600999999999</v>
      </c>
      <c r="V15" s="258">
        <v>81.833915000000005</v>
      </c>
      <c r="W15" s="258">
        <v>75.299617990000002</v>
      </c>
      <c r="X15" s="258">
        <v>71.529358009999996</v>
      </c>
      <c r="Y15" s="258">
        <v>72.988526010000001</v>
      </c>
      <c r="Z15" s="258">
        <v>70.656203000000005</v>
      </c>
      <c r="AA15" s="258">
        <v>76.607033833000003</v>
      </c>
      <c r="AB15" s="258">
        <v>67.077142832999996</v>
      </c>
      <c r="AC15" s="258">
        <v>77.376612832999996</v>
      </c>
      <c r="AD15" s="258">
        <v>75.874485832999994</v>
      </c>
      <c r="AE15" s="258">
        <v>77.833733832999997</v>
      </c>
      <c r="AF15" s="258">
        <v>73.082069833000006</v>
      </c>
      <c r="AG15" s="258">
        <v>78.999837833000001</v>
      </c>
      <c r="AH15" s="258">
        <v>82.832202832999997</v>
      </c>
      <c r="AI15" s="258">
        <v>77.827322832999997</v>
      </c>
      <c r="AJ15" s="258">
        <v>78.869166832999994</v>
      </c>
      <c r="AK15" s="258">
        <v>75.310000833000004</v>
      </c>
      <c r="AL15" s="258">
        <v>79.210327832999994</v>
      </c>
      <c r="AM15" s="258">
        <v>80.086366999999996</v>
      </c>
      <c r="AN15" s="258">
        <v>65.849559999999997</v>
      </c>
      <c r="AO15" s="258">
        <v>74.677125000000004</v>
      </c>
      <c r="AP15" s="258">
        <v>68.217543000000006</v>
      </c>
      <c r="AQ15" s="258">
        <v>64.948081999999999</v>
      </c>
      <c r="AR15" s="258">
        <v>62.371076000000002</v>
      </c>
      <c r="AS15" s="258">
        <v>72.909914000000001</v>
      </c>
      <c r="AT15" s="258">
        <v>78.881989000000004</v>
      </c>
      <c r="AU15" s="258">
        <v>74.434562</v>
      </c>
      <c r="AV15" s="258">
        <v>70.752598000000006</v>
      </c>
      <c r="AW15" s="258">
        <v>64.470495</v>
      </c>
      <c r="AX15" s="258">
        <v>59.761190999999997</v>
      </c>
      <c r="AY15" s="258">
        <v>56.695745000000002</v>
      </c>
      <c r="AZ15" s="258">
        <v>52.849981999999997</v>
      </c>
      <c r="BA15" s="258">
        <v>50.593206000000002</v>
      </c>
      <c r="BB15" s="258">
        <v>43.768303000000003</v>
      </c>
      <c r="BC15" s="258">
        <v>49.972199000000003</v>
      </c>
      <c r="BD15" s="258">
        <v>55.020226999999998</v>
      </c>
      <c r="BE15" s="258">
        <v>63.641525000000001</v>
      </c>
      <c r="BF15" s="258">
        <v>68.766557000000006</v>
      </c>
      <c r="BG15" s="258">
        <v>65.900418999999999</v>
      </c>
      <c r="BH15" s="258">
        <v>68.905184399999996</v>
      </c>
      <c r="BI15" s="258">
        <v>66.328738066</v>
      </c>
      <c r="BJ15" s="346">
        <v>71.564480000000003</v>
      </c>
      <c r="BK15" s="346">
        <v>61.432720000000003</v>
      </c>
      <c r="BL15" s="346">
        <v>57.100679999999997</v>
      </c>
      <c r="BM15" s="346">
        <v>63.328119999999998</v>
      </c>
      <c r="BN15" s="346">
        <v>51.2879</v>
      </c>
      <c r="BO15" s="346">
        <v>54.977910000000001</v>
      </c>
      <c r="BP15" s="346">
        <v>57.44265</v>
      </c>
      <c r="BQ15" s="346">
        <v>63.665260000000004</v>
      </c>
      <c r="BR15" s="346">
        <v>69.400819999999996</v>
      </c>
      <c r="BS15" s="346">
        <v>58.88156</v>
      </c>
      <c r="BT15" s="346">
        <v>63.165860000000002</v>
      </c>
      <c r="BU15" s="346">
        <v>62.123249999999999</v>
      </c>
      <c r="BV15" s="346">
        <v>63.111499999999999</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267"/>
      <c r="BE16" s="267"/>
      <c r="BF16" s="267"/>
      <c r="BG16" s="267"/>
      <c r="BH16" s="267"/>
      <c r="BI16" s="267"/>
      <c r="BJ16" s="381"/>
      <c r="BK16" s="381"/>
      <c r="BL16" s="381"/>
      <c r="BM16" s="381"/>
      <c r="BN16" s="381"/>
      <c r="BO16" s="381"/>
      <c r="BP16" s="381"/>
      <c r="BQ16" s="381"/>
      <c r="BR16" s="381"/>
      <c r="BS16" s="381"/>
      <c r="BT16" s="381"/>
      <c r="BU16" s="381"/>
      <c r="BV16" s="381"/>
    </row>
    <row r="17" spans="1:74" ht="11.1" customHeight="1" x14ac:dyDescent="0.2">
      <c r="A17" s="95" t="s">
        <v>226</v>
      </c>
      <c r="B17" s="199" t="s">
        <v>603</v>
      </c>
      <c r="C17" s="258">
        <v>-7.4106909999999999</v>
      </c>
      <c r="D17" s="258">
        <v>-6.4802720000000003</v>
      </c>
      <c r="E17" s="258">
        <v>-8.2203540000000004</v>
      </c>
      <c r="F17" s="258">
        <v>-6.9898959999999999</v>
      </c>
      <c r="G17" s="258">
        <v>-0.97636800000000001</v>
      </c>
      <c r="H17" s="258">
        <v>5.10914</v>
      </c>
      <c r="I17" s="258">
        <v>13.828486</v>
      </c>
      <c r="J17" s="258">
        <v>5.2844550000000003</v>
      </c>
      <c r="K17" s="258">
        <v>-3.6197530000000002</v>
      </c>
      <c r="L17" s="258">
        <v>-4.4000130000000004</v>
      </c>
      <c r="M17" s="258">
        <v>-1.91872</v>
      </c>
      <c r="N17" s="258">
        <v>3.151961</v>
      </c>
      <c r="O17" s="258">
        <v>6.5561199999999999</v>
      </c>
      <c r="P17" s="258">
        <v>3.5931630000000001</v>
      </c>
      <c r="Q17" s="258">
        <v>4.1279329999999996</v>
      </c>
      <c r="R17" s="258">
        <v>-1.3790720000000001</v>
      </c>
      <c r="S17" s="258">
        <v>-4.2610869999999998</v>
      </c>
      <c r="T17" s="258">
        <v>5.949287</v>
      </c>
      <c r="U17" s="258">
        <v>10.971605</v>
      </c>
      <c r="V17" s="258">
        <v>5.3195399999999999</v>
      </c>
      <c r="W17" s="258">
        <v>1.7404189999999999</v>
      </c>
      <c r="X17" s="258">
        <v>-1.3026530000000001</v>
      </c>
      <c r="Y17" s="258">
        <v>-1.8569910000000001</v>
      </c>
      <c r="Z17" s="258">
        <v>8.5621749999999999</v>
      </c>
      <c r="AA17" s="258">
        <v>14.533668</v>
      </c>
      <c r="AB17" s="258">
        <v>14.154591999999999</v>
      </c>
      <c r="AC17" s="258">
        <v>1.9981930000000001</v>
      </c>
      <c r="AD17" s="258">
        <v>-10.75226</v>
      </c>
      <c r="AE17" s="258">
        <v>-8.083024</v>
      </c>
      <c r="AF17" s="258">
        <v>3.3536489999999999</v>
      </c>
      <c r="AG17" s="258">
        <v>7.3269279999999997</v>
      </c>
      <c r="AH17" s="258">
        <v>4.2181889999999997</v>
      </c>
      <c r="AI17" s="258">
        <v>-3.4595790000000002</v>
      </c>
      <c r="AJ17" s="258">
        <v>-12.566568</v>
      </c>
      <c r="AK17" s="258">
        <v>-5.7795730000000001</v>
      </c>
      <c r="AL17" s="258">
        <v>-9.1014900000000001</v>
      </c>
      <c r="AM17" s="258">
        <v>-2.5567850000000001</v>
      </c>
      <c r="AN17" s="258">
        <v>5.6910290000000003</v>
      </c>
      <c r="AO17" s="258">
        <v>-4.9007839999999998</v>
      </c>
      <c r="AP17" s="258">
        <v>-12.978419000000001</v>
      </c>
      <c r="AQ17" s="258">
        <v>-5.9887870000000003</v>
      </c>
      <c r="AR17" s="258">
        <v>6.1197860000000004</v>
      </c>
      <c r="AS17" s="258">
        <v>8.2312379999999994</v>
      </c>
      <c r="AT17" s="258">
        <v>1.7317480000000001</v>
      </c>
      <c r="AU17" s="258">
        <v>-6.420172</v>
      </c>
      <c r="AV17" s="258">
        <v>-13.252382000000001</v>
      </c>
      <c r="AW17" s="258">
        <v>-12.779192</v>
      </c>
      <c r="AX17" s="258">
        <v>-6.9882299999999997</v>
      </c>
      <c r="AY17" s="258">
        <v>7.6842810000000004</v>
      </c>
      <c r="AZ17" s="258">
        <v>0.38596009999999997</v>
      </c>
      <c r="BA17" s="258">
        <v>-4.2767641000000003</v>
      </c>
      <c r="BB17" s="258">
        <v>-1.970186</v>
      </c>
      <c r="BC17" s="258">
        <v>0.36787599999999998</v>
      </c>
      <c r="BD17" s="258">
        <v>10.074208799999999</v>
      </c>
      <c r="BE17" s="258">
        <v>13.5160141</v>
      </c>
      <c r="BF17" s="258">
        <v>8.8368471</v>
      </c>
      <c r="BG17" s="258">
        <v>2.0824446999999999</v>
      </c>
      <c r="BH17" s="258">
        <v>-6.9734711000000003</v>
      </c>
      <c r="BI17" s="258">
        <v>-6.8127538000000003</v>
      </c>
      <c r="BJ17" s="346">
        <v>-1.6077090000000001</v>
      </c>
      <c r="BK17" s="346">
        <v>7.6642770000000002</v>
      </c>
      <c r="BL17" s="346">
        <v>0.43987599999999999</v>
      </c>
      <c r="BM17" s="346">
        <v>-6.7122529999999996</v>
      </c>
      <c r="BN17" s="346">
        <v>-0.53996630000000001</v>
      </c>
      <c r="BO17" s="346">
        <v>-1.2175560000000001</v>
      </c>
      <c r="BP17" s="346">
        <v>6.3163289999999996</v>
      </c>
      <c r="BQ17" s="346">
        <v>9.1977270000000004</v>
      </c>
      <c r="BR17" s="346">
        <v>5.5993589999999998</v>
      </c>
      <c r="BS17" s="346">
        <v>2.1168390000000001</v>
      </c>
      <c r="BT17" s="346">
        <v>-3.7868409999999999</v>
      </c>
      <c r="BU17" s="346">
        <v>-4.1300429999999997</v>
      </c>
      <c r="BV17" s="346">
        <v>3.8377490000000001</v>
      </c>
    </row>
    <row r="18" spans="1:74" ht="11.1" customHeight="1" x14ac:dyDescent="0.2">
      <c r="A18" s="95" t="s">
        <v>227</v>
      </c>
      <c r="B18" s="199" t="s">
        <v>148</v>
      </c>
      <c r="C18" s="258">
        <v>1.1040239869999999</v>
      </c>
      <c r="D18" s="258">
        <v>0.92648100899999997</v>
      </c>
      <c r="E18" s="258">
        <v>0.86257599200000001</v>
      </c>
      <c r="F18" s="258">
        <v>0.68146799999999996</v>
      </c>
      <c r="G18" s="258">
        <v>0.89245100200000005</v>
      </c>
      <c r="H18" s="258">
        <v>0.925728</v>
      </c>
      <c r="I18" s="258">
        <v>1.0578860050000001</v>
      </c>
      <c r="J18" s="258">
        <v>1.038891995</v>
      </c>
      <c r="K18" s="258">
        <v>0.88503299999999996</v>
      </c>
      <c r="L18" s="258">
        <v>0.796286987</v>
      </c>
      <c r="M18" s="258">
        <v>1.09029501</v>
      </c>
      <c r="N18" s="258">
        <v>0.93448098800000001</v>
      </c>
      <c r="O18" s="258">
        <v>1.047342006</v>
      </c>
      <c r="P18" s="258">
        <v>0.95049799599999996</v>
      </c>
      <c r="Q18" s="258">
        <v>1.1711900129999999</v>
      </c>
      <c r="R18" s="258">
        <v>0.71627901000000005</v>
      </c>
      <c r="S18" s="258">
        <v>0.99203199200000003</v>
      </c>
      <c r="T18" s="258">
        <v>0.97910498999999995</v>
      </c>
      <c r="U18" s="258">
        <v>1.1079320020000001</v>
      </c>
      <c r="V18" s="258">
        <v>0.92514499699999997</v>
      </c>
      <c r="W18" s="258">
        <v>0.74940899999999999</v>
      </c>
      <c r="X18" s="258">
        <v>0.73697099799999999</v>
      </c>
      <c r="Y18" s="258">
        <v>0.78115701000000004</v>
      </c>
      <c r="Z18" s="258">
        <v>1.1216109999999999</v>
      </c>
      <c r="AA18" s="258">
        <v>1.0923333333</v>
      </c>
      <c r="AB18" s="258">
        <v>1.0923333333</v>
      </c>
      <c r="AC18" s="258">
        <v>1.0923333333</v>
      </c>
      <c r="AD18" s="258">
        <v>0.96533333333000004</v>
      </c>
      <c r="AE18" s="258">
        <v>0.96533333333000004</v>
      </c>
      <c r="AF18" s="258">
        <v>0.96533333333000004</v>
      </c>
      <c r="AG18" s="258">
        <v>1.0853333332999999</v>
      </c>
      <c r="AH18" s="258">
        <v>1.0853333332999999</v>
      </c>
      <c r="AI18" s="258">
        <v>1.0853333332999999</v>
      </c>
      <c r="AJ18" s="258">
        <v>0.88733333332999997</v>
      </c>
      <c r="AK18" s="258">
        <v>0.88733333332999997</v>
      </c>
      <c r="AL18" s="258">
        <v>0.88733333332999997</v>
      </c>
      <c r="AM18" s="258">
        <v>0.90566666666999995</v>
      </c>
      <c r="AN18" s="258">
        <v>0.90566666666999995</v>
      </c>
      <c r="AO18" s="258">
        <v>0.90566666666999995</v>
      </c>
      <c r="AP18" s="258">
        <v>0.71</v>
      </c>
      <c r="AQ18" s="258">
        <v>0.71</v>
      </c>
      <c r="AR18" s="258">
        <v>0.71</v>
      </c>
      <c r="AS18" s="258">
        <v>0.97599999999999998</v>
      </c>
      <c r="AT18" s="258">
        <v>0.97599999999999998</v>
      </c>
      <c r="AU18" s="258">
        <v>0.97599999999999998</v>
      </c>
      <c r="AV18" s="258">
        <v>0.72233333333000005</v>
      </c>
      <c r="AW18" s="258">
        <v>0.72233333333000005</v>
      </c>
      <c r="AX18" s="258">
        <v>0.72233333333000005</v>
      </c>
      <c r="AY18" s="258">
        <v>0.81666666666999999</v>
      </c>
      <c r="AZ18" s="258">
        <v>0.81666666666999999</v>
      </c>
      <c r="BA18" s="258">
        <v>0.81666666666999999</v>
      </c>
      <c r="BB18" s="258">
        <v>0.81666666666999999</v>
      </c>
      <c r="BC18" s="258">
        <v>0.81666666666999999</v>
      </c>
      <c r="BD18" s="258">
        <v>0.81666666666999999</v>
      </c>
      <c r="BE18" s="258">
        <v>0.81666666666999999</v>
      </c>
      <c r="BF18" s="258">
        <v>0.81666666666999999</v>
      </c>
      <c r="BG18" s="258">
        <v>0.81666666666999999</v>
      </c>
      <c r="BH18" s="258">
        <v>0.81666666666999999</v>
      </c>
      <c r="BI18" s="258">
        <v>0.81666666666999999</v>
      </c>
      <c r="BJ18" s="346">
        <v>0.81666669999999997</v>
      </c>
      <c r="BK18" s="346">
        <v>0.85170000000000001</v>
      </c>
      <c r="BL18" s="346">
        <v>0.85170000000000001</v>
      </c>
      <c r="BM18" s="346">
        <v>0.85170000000000001</v>
      </c>
      <c r="BN18" s="346">
        <v>0.85170000000000001</v>
      </c>
      <c r="BO18" s="346">
        <v>0.85170000000000001</v>
      </c>
      <c r="BP18" s="346">
        <v>0.85170000000000001</v>
      </c>
      <c r="BQ18" s="346">
        <v>0.85170000000000001</v>
      </c>
      <c r="BR18" s="346">
        <v>0.85170000000000001</v>
      </c>
      <c r="BS18" s="346">
        <v>0.85170000000000001</v>
      </c>
      <c r="BT18" s="346">
        <v>0.85170000000000001</v>
      </c>
      <c r="BU18" s="346">
        <v>0.85170000000000001</v>
      </c>
      <c r="BV18" s="346">
        <v>0.85170000000000001</v>
      </c>
    </row>
    <row r="19" spans="1:74" ht="11.1" customHeight="1" x14ac:dyDescent="0.2">
      <c r="A19" s="93" t="s">
        <v>228</v>
      </c>
      <c r="B19" s="199" t="s">
        <v>580</v>
      </c>
      <c r="C19" s="258">
        <v>84.036561986999999</v>
      </c>
      <c r="D19" s="258">
        <v>71.008580008999999</v>
      </c>
      <c r="E19" s="258">
        <v>66.737638992000001</v>
      </c>
      <c r="F19" s="258">
        <v>59.158149000000002</v>
      </c>
      <c r="G19" s="258">
        <v>70.919272002</v>
      </c>
      <c r="H19" s="258">
        <v>76.173366999999999</v>
      </c>
      <c r="I19" s="258">
        <v>91.732171004999998</v>
      </c>
      <c r="J19" s="258">
        <v>88.830346994999999</v>
      </c>
      <c r="K19" s="258">
        <v>71.862707999999998</v>
      </c>
      <c r="L19" s="258">
        <v>73.482305987000004</v>
      </c>
      <c r="M19" s="258">
        <v>75.880610009999998</v>
      </c>
      <c r="N19" s="258">
        <v>74.343878988</v>
      </c>
      <c r="O19" s="258">
        <v>80.641349005999999</v>
      </c>
      <c r="P19" s="258">
        <v>73.130773984000001</v>
      </c>
      <c r="Q19" s="258">
        <v>75.862817012999997</v>
      </c>
      <c r="R19" s="258">
        <v>68.594844010000003</v>
      </c>
      <c r="S19" s="258">
        <v>69.824706992000003</v>
      </c>
      <c r="T19" s="258">
        <v>79.410014000000004</v>
      </c>
      <c r="U19" s="258">
        <v>89.344138001999994</v>
      </c>
      <c r="V19" s="258">
        <v>88.078599996999998</v>
      </c>
      <c r="W19" s="258">
        <v>77.789445990000004</v>
      </c>
      <c r="X19" s="258">
        <v>70.963676007999993</v>
      </c>
      <c r="Y19" s="258">
        <v>71.912692019999994</v>
      </c>
      <c r="Z19" s="258">
        <v>80.339989000000003</v>
      </c>
      <c r="AA19" s="258">
        <v>92.233035166999997</v>
      </c>
      <c r="AB19" s="258">
        <v>82.324068166999993</v>
      </c>
      <c r="AC19" s="258">
        <v>80.467139166999999</v>
      </c>
      <c r="AD19" s="258">
        <v>66.087559166999995</v>
      </c>
      <c r="AE19" s="258">
        <v>70.716043166999995</v>
      </c>
      <c r="AF19" s="258">
        <v>77.401052167000003</v>
      </c>
      <c r="AG19" s="258">
        <v>87.412099166999994</v>
      </c>
      <c r="AH19" s="258">
        <v>88.135725167000004</v>
      </c>
      <c r="AI19" s="258">
        <v>75.453077167000004</v>
      </c>
      <c r="AJ19" s="258">
        <v>67.189932166999995</v>
      </c>
      <c r="AK19" s="258">
        <v>70.417761166999995</v>
      </c>
      <c r="AL19" s="258">
        <v>70.996171167</v>
      </c>
      <c r="AM19" s="258">
        <v>78.435248666999996</v>
      </c>
      <c r="AN19" s="258">
        <v>72.446255667000003</v>
      </c>
      <c r="AO19" s="258">
        <v>70.682007666999993</v>
      </c>
      <c r="AP19" s="258">
        <v>55.949123999999998</v>
      </c>
      <c r="AQ19" s="258">
        <v>59.669294999999998</v>
      </c>
      <c r="AR19" s="258">
        <v>69.200862000000001</v>
      </c>
      <c r="AS19" s="258">
        <v>82.117152000000004</v>
      </c>
      <c r="AT19" s="258">
        <v>81.589737</v>
      </c>
      <c r="AU19" s="258">
        <v>68.990390000000005</v>
      </c>
      <c r="AV19" s="258">
        <v>58.222549333000003</v>
      </c>
      <c r="AW19" s="258">
        <v>52.413636332999999</v>
      </c>
      <c r="AX19" s="258">
        <v>53.495294332999997</v>
      </c>
      <c r="AY19" s="258">
        <v>65.196692666999994</v>
      </c>
      <c r="AZ19" s="258">
        <v>54.052608767000002</v>
      </c>
      <c r="BA19" s="258">
        <v>47.133108567000001</v>
      </c>
      <c r="BB19" s="258">
        <v>42.614783666999998</v>
      </c>
      <c r="BC19" s="258">
        <v>51.156741666999999</v>
      </c>
      <c r="BD19" s="258">
        <v>65.911102467000006</v>
      </c>
      <c r="BE19" s="258">
        <v>77.974205767000001</v>
      </c>
      <c r="BF19" s="258">
        <v>78.420070766999999</v>
      </c>
      <c r="BG19" s="258">
        <v>68.799530367000003</v>
      </c>
      <c r="BH19" s="258">
        <v>62.748379966999998</v>
      </c>
      <c r="BI19" s="258">
        <v>60.332650932999996</v>
      </c>
      <c r="BJ19" s="346">
        <v>70.773439999999994</v>
      </c>
      <c r="BK19" s="346">
        <v>69.948700000000002</v>
      </c>
      <c r="BL19" s="346">
        <v>58.392249999999997</v>
      </c>
      <c r="BM19" s="346">
        <v>57.467570000000002</v>
      </c>
      <c r="BN19" s="346">
        <v>51.599640000000001</v>
      </c>
      <c r="BO19" s="346">
        <v>54.61206</v>
      </c>
      <c r="BP19" s="346">
        <v>64.610680000000002</v>
      </c>
      <c r="BQ19" s="346">
        <v>73.714690000000004</v>
      </c>
      <c r="BR19" s="346">
        <v>75.851879999999994</v>
      </c>
      <c r="BS19" s="346">
        <v>61.850099999999998</v>
      </c>
      <c r="BT19" s="346">
        <v>60.230719999999998</v>
      </c>
      <c r="BU19" s="346">
        <v>58.844909999999999</v>
      </c>
      <c r="BV19" s="346">
        <v>67.80095</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267"/>
      <c r="BB20" s="267"/>
      <c r="BC20" s="267"/>
      <c r="BD20" s="267"/>
      <c r="BE20" s="267"/>
      <c r="BF20" s="267"/>
      <c r="BG20" s="267"/>
      <c r="BH20" s="267"/>
      <c r="BI20" s="267"/>
      <c r="BJ20" s="381"/>
      <c r="BK20" s="381"/>
      <c r="BL20" s="381"/>
      <c r="BM20" s="381"/>
      <c r="BN20" s="381"/>
      <c r="BO20" s="381"/>
      <c r="BP20" s="381"/>
      <c r="BQ20" s="381"/>
      <c r="BR20" s="381"/>
      <c r="BS20" s="381"/>
      <c r="BT20" s="381"/>
      <c r="BU20" s="381"/>
      <c r="BV20" s="381"/>
    </row>
    <row r="21" spans="1:74" ht="11.1" customHeight="1" x14ac:dyDescent="0.2">
      <c r="A21" s="90"/>
      <c r="B21" s="96" t="s">
        <v>237</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267"/>
      <c r="BB21" s="267"/>
      <c r="BC21" s="267"/>
      <c r="BD21" s="267"/>
      <c r="BE21" s="267"/>
      <c r="BF21" s="267"/>
      <c r="BG21" s="267"/>
      <c r="BH21" s="267"/>
      <c r="BI21" s="267"/>
      <c r="BJ21" s="381"/>
      <c r="BK21" s="381"/>
      <c r="BL21" s="381"/>
      <c r="BM21" s="381"/>
      <c r="BN21" s="381"/>
      <c r="BO21" s="381"/>
      <c r="BP21" s="381"/>
      <c r="BQ21" s="381"/>
      <c r="BR21" s="381"/>
      <c r="BS21" s="381"/>
      <c r="BT21" s="381"/>
      <c r="BU21" s="381"/>
      <c r="BV21" s="381"/>
    </row>
    <row r="22" spans="1:74" ht="11.1" customHeight="1" x14ac:dyDescent="0.2">
      <c r="A22" s="93" t="s">
        <v>229</v>
      </c>
      <c r="B22" s="199" t="s">
        <v>604</v>
      </c>
      <c r="C22" s="258">
        <v>1.7008009879999999</v>
      </c>
      <c r="D22" s="258">
        <v>1.686973007</v>
      </c>
      <c r="E22" s="258">
        <v>1.8951810010000001</v>
      </c>
      <c r="F22" s="258">
        <v>1.78261599</v>
      </c>
      <c r="G22" s="258">
        <v>1.8565540089999999</v>
      </c>
      <c r="H22" s="258">
        <v>1.6568600099999999</v>
      </c>
      <c r="I22" s="258">
        <v>1.6760420009999999</v>
      </c>
      <c r="J22" s="258">
        <v>1.8159309889999999</v>
      </c>
      <c r="K22" s="258">
        <v>1.5523520099999999</v>
      </c>
      <c r="L22" s="258">
        <v>1.6471829849999999</v>
      </c>
      <c r="M22" s="258">
        <v>1.7145330000000001</v>
      </c>
      <c r="N22" s="258">
        <v>1.7663459930000001</v>
      </c>
      <c r="O22" s="258">
        <v>1.825338001</v>
      </c>
      <c r="P22" s="258">
        <v>1.6444849960000001</v>
      </c>
      <c r="Q22" s="258">
        <v>1.810226989</v>
      </c>
      <c r="R22" s="258">
        <v>1.8165879899999999</v>
      </c>
      <c r="S22" s="258">
        <v>1.867854997</v>
      </c>
      <c r="T22" s="258">
        <v>1.7867780099999999</v>
      </c>
      <c r="U22" s="258">
        <v>1.7563810120000001</v>
      </c>
      <c r="V22" s="258">
        <v>1.8362819930000001</v>
      </c>
      <c r="W22" s="258">
        <v>1.836282</v>
      </c>
      <c r="X22" s="258">
        <v>1.80719801</v>
      </c>
      <c r="Y22" s="258">
        <v>1.73652801</v>
      </c>
      <c r="Z22" s="258">
        <v>1.750027996</v>
      </c>
      <c r="AA22" s="258">
        <v>1.621404005</v>
      </c>
      <c r="AB22" s="258">
        <v>1.559286988</v>
      </c>
      <c r="AC22" s="258">
        <v>1.704821006</v>
      </c>
      <c r="AD22" s="258">
        <v>1.659864</v>
      </c>
      <c r="AE22" s="258">
        <v>1.7431290079999999</v>
      </c>
      <c r="AF22" s="258">
        <v>1.77067899</v>
      </c>
      <c r="AG22" s="258">
        <v>1.9247869929999999</v>
      </c>
      <c r="AH22" s="258">
        <v>1.9127089900000001</v>
      </c>
      <c r="AI22" s="258">
        <v>1.7986250100000001</v>
      </c>
      <c r="AJ22" s="258">
        <v>1.817665997</v>
      </c>
      <c r="AK22" s="258">
        <v>1.8502059900000001</v>
      </c>
      <c r="AL22" s="258">
        <v>1.9334580029999999</v>
      </c>
      <c r="AM22" s="258">
        <v>1.908486015</v>
      </c>
      <c r="AN22" s="258">
        <v>1.5984760119999999</v>
      </c>
      <c r="AO22" s="258">
        <v>1.649450015</v>
      </c>
      <c r="AP22" s="258">
        <v>1.5434210100000001</v>
      </c>
      <c r="AQ22" s="258">
        <v>1.677220001</v>
      </c>
      <c r="AR22" s="258">
        <v>1.7662749900000001</v>
      </c>
      <c r="AS22" s="258">
        <v>1.8007319989999999</v>
      </c>
      <c r="AT22" s="258">
        <v>1.710956991</v>
      </c>
      <c r="AU22" s="258">
        <v>1.5187910099999999</v>
      </c>
      <c r="AV22" s="258">
        <v>1.5859909999999999</v>
      </c>
      <c r="AW22" s="258">
        <v>1.47933099</v>
      </c>
      <c r="AX22" s="258">
        <v>1.46926701</v>
      </c>
      <c r="AY22" s="258">
        <v>1.4253738</v>
      </c>
      <c r="AZ22" s="258">
        <v>1.3369637999999999</v>
      </c>
      <c r="BA22" s="258">
        <v>1.3895378</v>
      </c>
      <c r="BB22" s="258">
        <v>1.1662980000000001</v>
      </c>
      <c r="BC22" s="258">
        <v>1.3472227999999999</v>
      </c>
      <c r="BD22" s="258">
        <v>1.4866440000000001</v>
      </c>
      <c r="BE22" s="258">
        <v>1.6386755</v>
      </c>
      <c r="BF22" s="258">
        <v>1.8167643</v>
      </c>
      <c r="BG22" s="258">
        <v>1.62358</v>
      </c>
      <c r="BH22" s="258">
        <v>1.9777819999999999</v>
      </c>
      <c r="BI22" s="258">
        <v>1.4835609999999999</v>
      </c>
      <c r="BJ22" s="346">
        <v>1.5620339999999999</v>
      </c>
      <c r="BK22" s="346">
        <v>1.548516</v>
      </c>
      <c r="BL22" s="346">
        <v>1.3489340000000001</v>
      </c>
      <c r="BM22" s="346">
        <v>1.399051</v>
      </c>
      <c r="BN22" s="346">
        <v>1.2269490000000001</v>
      </c>
      <c r="BO22" s="346">
        <v>1.3467720000000001</v>
      </c>
      <c r="BP22" s="346">
        <v>1.498812</v>
      </c>
      <c r="BQ22" s="346">
        <v>1.6535899999999999</v>
      </c>
      <c r="BR22" s="346">
        <v>1.882709</v>
      </c>
      <c r="BS22" s="346">
        <v>1.650725</v>
      </c>
      <c r="BT22" s="346">
        <v>1.967876</v>
      </c>
      <c r="BU22" s="346">
        <v>1.4546140000000001</v>
      </c>
      <c r="BV22" s="346">
        <v>1.503282</v>
      </c>
    </row>
    <row r="23" spans="1:74" ht="11.1" customHeight="1" x14ac:dyDescent="0.2">
      <c r="A23" s="90" t="s">
        <v>230</v>
      </c>
      <c r="B23" s="199" t="s">
        <v>179</v>
      </c>
      <c r="C23" s="258">
        <v>70.594167014000007</v>
      </c>
      <c r="D23" s="258">
        <v>62.804098994</v>
      </c>
      <c r="E23" s="258">
        <v>57.265684991000001</v>
      </c>
      <c r="F23" s="258">
        <v>51.592947989999999</v>
      </c>
      <c r="G23" s="258">
        <v>62.647841999000001</v>
      </c>
      <c r="H23" s="258">
        <v>71.479722989999999</v>
      </c>
      <c r="I23" s="258">
        <v>86.282874988000003</v>
      </c>
      <c r="J23" s="258">
        <v>82.483921987000002</v>
      </c>
      <c r="K23" s="258">
        <v>69.308876010000006</v>
      </c>
      <c r="L23" s="258">
        <v>66.342727007999997</v>
      </c>
      <c r="M23" s="258">
        <v>69.739508999999998</v>
      </c>
      <c r="N23" s="258">
        <v>73.009118009000005</v>
      </c>
      <c r="O23" s="258">
        <v>74.832281143000003</v>
      </c>
      <c r="P23" s="258">
        <v>66.919431627999998</v>
      </c>
      <c r="Q23" s="258">
        <v>70.219093767000004</v>
      </c>
      <c r="R23" s="258">
        <v>60.584109599999998</v>
      </c>
      <c r="S23" s="258">
        <v>64.444086003999999</v>
      </c>
      <c r="T23" s="258">
        <v>74.816509019999998</v>
      </c>
      <c r="U23" s="258">
        <v>82.966157211999999</v>
      </c>
      <c r="V23" s="258">
        <v>81.737470971999997</v>
      </c>
      <c r="W23" s="258">
        <v>72.501065519999997</v>
      </c>
      <c r="X23" s="258">
        <v>66.107470054000004</v>
      </c>
      <c r="Y23" s="258">
        <v>65.763241440000002</v>
      </c>
      <c r="Z23" s="258">
        <v>77.070856956</v>
      </c>
      <c r="AA23" s="258">
        <v>83.497728223999999</v>
      </c>
      <c r="AB23" s="258">
        <v>76.0362729</v>
      </c>
      <c r="AC23" s="258">
        <v>71.999581184999997</v>
      </c>
      <c r="AD23" s="258">
        <v>57.935692199999998</v>
      </c>
      <c r="AE23" s="258">
        <v>63.862694271999999</v>
      </c>
      <c r="AF23" s="258">
        <v>74.123222069999997</v>
      </c>
      <c r="AG23" s="258">
        <v>81.286536291999994</v>
      </c>
      <c r="AH23" s="258">
        <v>80.862599697999997</v>
      </c>
      <c r="AI23" s="258">
        <v>68.916429809999997</v>
      </c>
      <c r="AJ23" s="258">
        <v>60.947479598999998</v>
      </c>
      <c r="AK23" s="258">
        <v>64.495222949999999</v>
      </c>
      <c r="AL23" s="258">
        <v>67.638400310999998</v>
      </c>
      <c r="AM23" s="258">
        <v>71.323122204000001</v>
      </c>
      <c r="AN23" s="258">
        <v>67.060931468999996</v>
      </c>
      <c r="AO23" s="258">
        <v>58.271909459</v>
      </c>
      <c r="AP23" s="258">
        <v>48.448994065999997</v>
      </c>
      <c r="AQ23" s="258">
        <v>57.059574226000002</v>
      </c>
      <c r="AR23" s="258">
        <v>68.866932640000002</v>
      </c>
      <c r="AS23" s="258">
        <v>76.451606248999994</v>
      </c>
      <c r="AT23" s="258">
        <v>73.677994441999999</v>
      </c>
      <c r="AU23" s="258">
        <v>64.681470207000004</v>
      </c>
      <c r="AV23" s="258">
        <v>53.556962108999997</v>
      </c>
      <c r="AW23" s="258">
        <v>48.87936182</v>
      </c>
      <c r="AX23" s="258">
        <v>50.164578874999997</v>
      </c>
      <c r="AY23" s="258">
        <v>61.950722022000001</v>
      </c>
      <c r="AZ23" s="258">
        <v>50.487558864</v>
      </c>
      <c r="BA23" s="258">
        <v>39.769270654000003</v>
      </c>
      <c r="BB23" s="258">
        <v>38.948734795</v>
      </c>
      <c r="BC23" s="258">
        <v>44.942626423</v>
      </c>
      <c r="BD23" s="258">
        <v>63.242231058000002</v>
      </c>
      <c r="BE23" s="258">
        <v>74.174648645000005</v>
      </c>
      <c r="BF23" s="258">
        <v>73.756761029000003</v>
      </c>
      <c r="BG23" s="258">
        <v>62.366411274000001</v>
      </c>
      <c r="BH23" s="258">
        <v>52.344970000000004</v>
      </c>
      <c r="BI23" s="258">
        <v>52.556350000000002</v>
      </c>
      <c r="BJ23" s="346">
        <v>66.334919999999997</v>
      </c>
      <c r="BK23" s="346">
        <v>65.274159999999995</v>
      </c>
      <c r="BL23" s="346">
        <v>53.961080000000003</v>
      </c>
      <c r="BM23" s="346">
        <v>53.102580000000003</v>
      </c>
      <c r="BN23" s="346">
        <v>47.380009999999999</v>
      </c>
      <c r="BO23" s="346">
        <v>50.516530000000003</v>
      </c>
      <c r="BP23" s="346">
        <v>60.297190000000001</v>
      </c>
      <c r="BQ23" s="346">
        <v>69.203950000000006</v>
      </c>
      <c r="BR23" s="346">
        <v>71.066310000000001</v>
      </c>
      <c r="BS23" s="346">
        <v>57.261000000000003</v>
      </c>
      <c r="BT23" s="346">
        <v>55.290050000000001</v>
      </c>
      <c r="BU23" s="346">
        <v>54.322719999999997</v>
      </c>
      <c r="BV23" s="346">
        <v>63.272019999999998</v>
      </c>
    </row>
    <row r="24" spans="1:74" ht="11.1" customHeight="1" x14ac:dyDescent="0.2">
      <c r="A24" s="93" t="s">
        <v>231</v>
      </c>
      <c r="B24" s="199" t="s">
        <v>202</v>
      </c>
      <c r="C24" s="258">
        <v>3.9966320030000002</v>
      </c>
      <c r="D24" s="258">
        <v>3.9751350090000002</v>
      </c>
      <c r="E24" s="258">
        <v>3.9140250010000002</v>
      </c>
      <c r="F24" s="258">
        <v>3.523053</v>
      </c>
      <c r="G24" s="258">
        <v>3.5103089939999998</v>
      </c>
      <c r="H24" s="258">
        <v>3.5055139799999999</v>
      </c>
      <c r="I24" s="258">
        <v>3.62872701</v>
      </c>
      <c r="J24" s="258">
        <v>3.618839994</v>
      </c>
      <c r="K24" s="258">
        <v>3.61618101</v>
      </c>
      <c r="L24" s="258">
        <v>3.7838200099999999</v>
      </c>
      <c r="M24" s="258">
        <v>3.8646610199999998</v>
      </c>
      <c r="N24" s="258">
        <v>3.9453609790000002</v>
      </c>
      <c r="O24" s="258">
        <v>3.9295149880000002</v>
      </c>
      <c r="P24" s="258">
        <v>3.921615992</v>
      </c>
      <c r="Q24" s="258">
        <v>3.8849669960000002</v>
      </c>
      <c r="R24" s="258">
        <v>3.5589149999999998</v>
      </c>
      <c r="S24" s="258">
        <v>3.5734160039999998</v>
      </c>
      <c r="T24" s="258">
        <v>3.5659649999999998</v>
      </c>
      <c r="U24" s="258">
        <v>3.5766660130000001</v>
      </c>
      <c r="V24" s="258">
        <v>3.5820359879999999</v>
      </c>
      <c r="W24" s="258">
        <v>3.56427402</v>
      </c>
      <c r="X24" s="258">
        <v>3.9095300009999998</v>
      </c>
      <c r="Y24" s="258">
        <v>3.9394430100000002</v>
      </c>
      <c r="Z24" s="258">
        <v>3.999728996</v>
      </c>
      <c r="AA24" s="258">
        <v>3.9436619930000001</v>
      </c>
      <c r="AB24" s="258">
        <v>3.9854209919999999</v>
      </c>
      <c r="AC24" s="258">
        <v>3.9810929740000001</v>
      </c>
      <c r="AD24" s="258">
        <v>3.6140089799999999</v>
      </c>
      <c r="AE24" s="258">
        <v>3.5788720039999999</v>
      </c>
      <c r="AF24" s="258">
        <v>3.593181</v>
      </c>
      <c r="AG24" s="258">
        <v>3.5909720169999999</v>
      </c>
      <c r="AH24" s="258">
        <v>3.5818189880000002</v>
      </c>
      <c r="AI24" s="258">
        <v>3.5784939900000001</v>
      </c>
      <c r="AJ24" s="258">
        <v>3.7287949789999999</v>
      </c>
      <c r="AK24" s="258">
        <v>3.8093139900000001</v>
      </c>
      <c r="AL24" s="258">
        <v>3.8473519989999998</v>
      </c>
      <c r="AM24" s="258">
        <v>3.662994007</v>
      </c>
      <c r="AN24" s="258">
        <v>3.6581179879999999</v>
      </c>
      <c r="AO24" s="258">
        <v>3.6385489880000002</v>
      </c>
      <c r="AP24" s="258">
        <v>3.2149959899999998</v>
      </c>
      <c r="AQ24" s="258">
        <v>3.186392009</v>
      </c>
      <c r="AR24" s="258">
        <v>3.2116339800000002</v>
      </c>
      <c r="AS24" s="258">
        <v>3.1965210110000002</v>
      </c>
      <c r="AT24" s="258">
        <v>3.1854280020000001</v>
      </c>
      <c r="AU24" s="258">
        <v>3.1691400000000001</v>
      </c>
      <c r="AV24" s="258">
        <v>3.2615429840000001</v>
      </c>
      <c r="AW24" s="258">
        <v>3.2812380000000001</v>
      </c>
      <c r="AX24" s="258">
        <v>3.295647014</v>
      </c>
      <c r="AY24" s="258">
        <v>3.8113264650000001</v>
      </c>
      <c r="AZ24" s="258">
        <v>3.7605646180000001</v>
      </c>
      <c r="BA24" s="258">
        <v>3.4595936759999999</v>
      </c>
      <c r="BB24" s="258">
        <v>3.2599250999999998</v>
      </c>
      <c r="BC24" s="258">
        <v>3.0637269620000001</v>
      </c>
      <c r="BD24" s="258">
        <v>3.0055455900000001</v>
      </c>
      <c r="BE24" s="258">
        <v>2.945137082</v>
      </c>
      <c r="BF24" s="258">
        <v>2.9382728450000002</v>
      </c>
      <c r="BG24" s="258">
        <v>2.8237589999999999</v>
      </c>
      <c r="BH24" s="258">
        <v>2.8154113199999999</v>
      </c>
      <c r="BI24" s="258">
        <v>2.9299875000000002</v>
      </c>
      <c r="BJ24" s="346">
        <v>2.8764829999999999</v>
      </c>
      <c r="BK24" s="346">
        <v>3.1260180000000002</v>
      </c>
      <c r="BL24" s="346">
        <v>3.0822430000000001</v>
      </c>
      <c r="BM24" s="346">
        <v>2.9659339999999998</v>
      </c>
      <c r="BN24" s="346">
        <v>2.9926759999999999</v>
      </c>
      <c r="BO24" s="346">
        <v>2.748758</v>
      </c>
      <c r="BP24" s="346">
        <v>2.8146819999999999</v>
      </c>
      <c r="BQ24" s="346">
        <v>2.857145</v>
      </c>
      <c r="BR24" s="346">
        <v>2.9028580000000002</v>
      </c>
      <c r="BS24" s="346">
        <v>2.9383789999999999</v>
      </c>
      <c r="BT24" s="346">
        <v>2.9727969999999999</v>
      </c>
      <c r="BU24" s="346">
        <v>3.0675699999999999</v>
      </c>
      <c r="BV24" s="346">
        <v>3.0256419999999999</v>
      </c>
    </row>
    <row r="25" spans="1:74" ht="11.1" customHeight="1" x14ac:dyDescent="0.2">
      <c r="A25" s="93" t="s">
        <v>232</v>
      </c>
      <c r="B25" s="200" t="s">
        <v>902</v>
      </c>
      <c r="C25" s="258">
        <v>0.25561800200000001</v>
      </c>
      <c r="D25" s="258">
        <v>0.22209000400000001</v>
      </c>
      <c r="E25" s="258">
        <v>0.210009004</v>
      </c>
      <c r="F25" s="258">
        <v>0.13228298999999999</v>
      </c>
      <c r="G25" s="258">
        <v>0.14053499699999999</v>
      </c>
      <c r="H25" s="258">
        <v>0.14087499000000001</v>
      </c>
      <c r="I25" s="258">
        <v>0.13587299999999999</v>
      </c>
      <c r="J25" s="258">
        <v>0.136152</v>
      </c>
      <c r="K25" s="258">
        <v>0.12130199999999999</v>
      </c>
      <c r="L25" s="258">
        <v>0.152229003</v>
      </c>
      <c r="M25" s="258">
        <v>0.18596301000000001</v>
      </c>
      <c r="N25" s="258">
        <v>0.211746988</v>
      </c>
      <c r="O25" s="258">
        <v>0.24168099100000001</v>
      </c>
      <c r="P25" s="258">
        <v>0.222411</v>
      </c>
      <c r="Q25" s="258">
        <v>0.21453698800000001</v>
      </c>
      <c r="R25" s="258">
        <v>0.12909899999999999</v>
      </c>
      <c r="S25" s="258">
        <v>0.136353004</v>
      </c>
      <c r="T25" s="258">
        <v>0.131937</v>
      </c>
      <c r="U25" s="258">
        <v>0.119388998</v>
      </c>
      <c r="V25" s="258">
        <v>0.121020001</v>
      </c>
      <c r="W25" s="258">
        <v>0.11467101</v>
      </c>
      <c r="X25" s="258">
        <v>0.14154299300000001</v>
      </c>
      <c r="Y25" s="258">
        <v>0.17543601</v>
      </c>
      <c r="Z25" s="258">
        <v>0.20305700600000001</v>
      </c>
      <c r="AA25" s="258">
        <v>0.25189198800000001</v>
      </c>
      <c r="AB25" s="258">
        <v>0.250971</v>
      </c>
      <c r="AC25" s="258">
        <v>0.225820988</v>
      </c>
      <c r="AD25" s="258">
        <v>0.13154799</v>
      </c>
      <c r="AE25" s="258">
        <v>0.114897997</v>
      </c>
      <c r="AF25" s="258">
        <v>0.125775</v>
      </c>
      <c r="AG25" s="258">
        <v>0.12597101099999999</v>
      </c>
      <c r="AH25" s="258">
        <v>0.10571499099999999</v>
      </c>
      <c r="AI25" s="258">
        <v>9.4143989999999997E-2</v>
      </c>
      <c r="AJ25" s="258">
        <v>0.11553799200000001</v>
      </c>
      <c r="AK25" s="258">
        <v>0.16417799999999999</v>
      </c>
      <c r="AL25" s="258">
        <v>0.18042799800000001</v>
      </c>
      <c r="AM25" s="258">
        <v>0.198162013</v>
      </c>
      <c r="AN25" s="258">
        <v>0.198156</v>
      </c>
      <c r="AO25" s="258">
        <v>0.17065599200000001</v>
      </c>
      <c r="AP25" s="258">
        <v>9.8960999999999993E-2</v>
      </c>
      <c r="AQ25" s="258">
        <v>9.1763006999999994E-2</v>
      </c>
      <c r="AR25" s="258">
        <v>0.11098899</v>
      </c>
      <c r="AS25" s="258">
        <v>0.103574007</v>
      </c>
      <c r="AT25" s="258">
        <v>9.2694991000000004E-2</v>
      </c>
      <c r="AU25" s="258">
        <v>8.1957989999999994E-2</v>
      </c>
      <c r="AV25" s="258">
        <v>0.10052298699999999</v>
      </c>
      <c r="AW25" s="258">
        <v>0.11527899</v>
      </c>
      <c r="AX25" s="258">
        <v>0.14070100199999999</v>
      </c>
      <c r="AY25" s="258">
        <v>0.29733805000000002</v>
      </c>
      <c r="AZ25" s="258">
        <v>0.26949381</v>
      </c>
      <c r="BA25" s="258">
        <v>0.24507639000000001</v>
      </c>
      <c r="BB25" s="258">
        <v>0.18015809999999999</v>
      </c>
      <c r="BC25" s="258">
        <v>0.18304105000000001</v>
      </c>
      <c r="BD25" s="258">
        <v>7.5000600000000001E-2</v>
      </c>
      <c r="BE25" s="258">
        <v>7.5973590999999993E-2</v>
      </c>
      <c r="BF25" s="258">
        <v>7.4383260000000007E-2</v>
      </c>
      <c r="BG25" s="258">
        <v>6.0933000000000001E-2</v>
      </c>
      <c r="BH25" s="258">
        <v>5.0102899999999999E-2</v>
      </c>
      <c r="BI25" s="258">
        <v>5.87144E-2</v>
      </c>
      <c r="BJ25" s="346">
        <v>7.9105200000000001E-2</v>
      </c>
      <c r="BK25" s="346">
        <v>0.14599419999999999</v>
      </c>
      <c r="BL25" s="346">
        <v>0.12093950000000001</v>
      </c>
      <c r="BM25" s="346">
        <v>0.1081145</v>
      </c>
      <c r="BN25" s="346">
        <v>7.0732299999999998E-2</v>
      </c>
      <c r="BO25" s="346">
        <v>6.38069E-2</v>
      </c>
      <c r="BP25" s="346">
        <v>6.4399600000000001E-2</v>
      </c>
      <c r="BQ25" s="346">
        <v>6.6153699999999996E-2</v>
      </c>
      <c r="BR25" s="346">
        <v>6.4070199999999994E-2</v>
      </c>
      <c r="BS25" s="346">
        <v>8.5469500000000004E-2</v>
      </c>
      <c r="BT25" s="346">
        <v>0.1055614</v>
      </c>
      <c r="BU25" s="346">
        <v>8.7134299999999998E-2</v>
      </c>
      <c r="BV25" s="346">
        <v>0.1206473</v>
      </c>
    </row>
    <row r="26" spans="1:74" ht="11.1" customHeight="1" x14ac:dyDescent="0.2">
      <c r="A26" s="93" t="s">
        <v>233</v>
      </c>
      <c r="B26" s="200" t="s">
        <v>903</v>
      </c>
      <c r="C26" s="258">
        <v>3.7410140009999999</v>
      </c>
      <c r="D26" s="258">
        <v>3.7530450050000002</v>
      </c>
      <c r="E26" s="258">
        <v>3.7040159969999999</v>
      </c>
      <c r="F26" s="258">
        <v>3.3907700099999998</v>
      </c>
      <c r="G26" s="258">
        <v>3.3697739969999998</v>
      </c>
      <c r="H26" s="258">
        <v>3.36463899</v>
      </c>
      <c r="I26" s="258">
        <v>3.4928540099999998</v>
      </c>
      <c r="J26" s="258">
        <v>3.482687994</v>
      </c>
      <c r="K26" s="258">
        <v>3.49487901</v>
      </c>
      <c r="L26" s="258">
        <v>3.6315910069999999</v>
      </c>
      <c r="M26" s="258">
        <v>3.6786980100000002</v>
      </c>
      <c r="N26" s="258">
        <v>3.7336139909999999</v>
      </c>
      <c r="O26" s="258">
        <v>3.6878339969999998</v>
      </c>
      <c r="P26" s="258">
        <v>3.6992049919999999</v>
      </c>
      <c r="Q26" s="258">
        <v>3.6704300079999999</v>
      </c>
      <c r="R26" s="258">
        <v>3.4298160000000002</v>
      </c>
      <c r="S26" s="258">
        <v>3.4370630000000002</v>
      </c>
      <c r="T26" s="258">
        <v>3.4340280000000001</v>
      </c>
      <c r="U26" s="258">
        <v>3.4572770149999998</v>
      </c>
      <c r="V26" s="258">
        <v>3.4610159870000001</v>
      </c>
      <c r="W26" s="258">
        <v>3.4496030100000001</v>
      </c>
      <c r="X26" s="258">
        <v>3.767987008</v>
      </c>
      <c r="Y26" s="258">
        <v>3.7640069999999999</v>
      </c>
      <c r="Z26" s="258">
        <v>3.7966719900000001</v>
      </c>
      <c r="AA26" s="258">
        <v>3.691770005</v>
      </c>
      <c r="AB26" s="258">
        <v>3.7344499920000001</v>
      </c>
      <c r="AC26" s="258">
        <v>3.7552719859999999</v>
      </c>
      <c r="AD26" s="258">
        <v>3.4824609899999999</v>
      </c>
      <c r="AE26" s="258">
        <v>3.463974007</v>
      </c>
      <c r="AF26" s="258">
        <v>3.467406</v>
      </c>
      <c r="AG26" s="258">
        <v>3.4650010060000001</v>
      </c>
      <c r="AH26" s="258">
        <v>3.4761039970000001</v>
      </c>
      <c r="AI26" s="258">
        <v>3.4843500000000001</v>
      </c>
      <c r="AJ26" s="258">
        <v>3.6132569870000002</v>
      </c>
      <c r="AK26" s="258">
        <v>3.64513599</v>
      </c>
      <c r="AL26" s="258">
        <v>3.6669240009999999</v>
      </c>
      <c r="AM26" s="258">
        <v>3.4648319939999999</v>
      </c>
      <c r="AN26" s="258">
        <v>3.4599619879999999</v>
      </c>
      <c r="AO26" s="258">
        <v>3.4678929959999998</v>
      </c>
      <c r="AP26" s="258">
        <v>3.1160349900000002</v>
      </c>
      <c r="AQ26" s="258">
        <v>3.094629002</v>
      </c>
      <c r="AR26" s="258">
        <v>3.1006449900000002</v>
      </c>
      <c r="AS26" s="258">
        <v>3.092947004</v>
      </c>
      <c r="AT26" s="258">
        <v>3.092733011</v>
      </c>
      <c r="AU26" s="258">
        <v>3.0871820099999998</v>
      </c>
      <c r="AV26" s="258">
        <v>3.1610199969999999</v>
      </c>
      <c r="AW26" s="258">
        <v>3.1659590099999999</v>
      </c>
      <c r="AX26" s="258">
        <v>3.1549460119999999</v>
      </c>
      <c r="AY26" s="258">
        <v>3.513988415</v>
      </c>
      <c r="AZ26" s="258">
        <v>3.4910708079999999</v>
      </c>
      <c r="BA26" s="258">
        <v>3.214517286</v>
      </c>
      <c r="BB26" s="258">
        <v>3.0797669999999999</v>
      </c>
      <c r="BC26" s="258">
        <v>2.8806859120000001</v>
      </c>
      <c r="BD26" s="258">
        <v>2.93054499</v>
      </c>
      <c r="BE26" s="258">
        <v>2.8691634910000001</v>
      </c>
      <c r="BF26" s="258">
        <v>2.8638895849999999</v>
      </c>
      <c r="BG26" s="258">
        <v>2.762826</v>
      </c>
      <c r="BH26" s="258">
        <v>2.7653085000000002</v>
      </c>
      <c r="BI26" s="258">
        <v>2.871273</v>
      </c>
      <c r="BJ26" s="346">
        <v>2.7973780000000001</v>
      </c>
      <c r="BK26" s="346">
        <v>2.9800239999999998</v>
      </c>
      <c r="BL26" s="346">
        <v>2.9613040000000002</v>
      </c>
      <c r="BM26" s="346">
        <v>2.8578190000000001</v>
      </c>
      <c r="BN26" s="346">
        <v>2.9219439999999999</v>
      </c>
      <c r="BO26" s="346">
        <v>2.6849509999999999</v>
      </c>
      <c r="BP26" s="346">
        <v>2.750283</v>
      </c>
      <c r="BQ26" s="346">
        <v>2.790991</v>
      </c>
      <c r="BR26" s="346">
        <v>2.8387880000000001</v>
      </c>
      <c r="BS26" s="346">
        <v>2.8529089999999999</v>
      </c>
      <c r="BT26" s="346">
        <v>2.8672360000000001</v>
      </c>
      <c r="BU26" s="346">
        <v>2.9804360000000001</v>
      </c>
      <c r="BV26" s="346">
        <v>2.904995</v>
      </c>
    </row>
    <row r="27" spans="1:74" ht="11.1" customHeight="1" x14ac:dyDescent="0.2">
      <c r="A27" s="93" t="s">
        <v>234</v>
      </c>
      <c r="B27" s="199" t="s">
        <v>605</v>
      </c>
      <c r="C27" s="258">
        <v>76.291600005000006</v>
      </c>
      <c r="D27" s="258">
        <v>68.466207010000005</v>
      </c>
      <c r="E27" s="258">
        <v>63.074890992999997</v>
      </c>
      <c r="F27" s="258">
        <v>56.89861698</v>
      </c>
      <c r="G27" s="258">
        <v>68.014705001999999</v>
      </c>
      <c r="H27" s="258">
        <v>76.642096980000005</v>
      </c>
      <c r="I27" s="258">
        <v>91.587643998999994</v>
      </c>
      <c r="J27" s="258">
        <v>87.918692969999995</v>
      </c>
      <c r="K27" s="258">
        <v>74.477409030000004</v>
      </c>
      <c r="L27" s="258">
        <v>71.773730002999997</v>
      </c>
      <c r="M27" s="258">
        <v>75.318703020000001</v>
      </c>
      <c r="N27" s="258">
        <v>78.720824981000007</v>
      </c>
      <c r="O27" s="258">
        <v>80.587134132000003</v>
      </c>
      <c r="P27" s="258">
        <v>72.485532616</v>
      </c>
      <c r="Q27" s="258">
        <v>75.914287752000007</v>
      </c>
      <c r="R27" s="258">
        <v>65.959612590000006</v>
      </c>
      <c r="S27" s="258">
        <v>69.885357005000003</v>
      </c>
      <c r="T27" s="258">
        <v>80.169252029999996</v>
      </c>
      <c r="U27" s="258">
        <v>88.299204236999998</v>
      </c>
      <c r="V27" s="258">
        <v>87.155788952999998</v>
      </c>
      <c r="W27" s="258">
        <v>77.901621539999994</v>
      </c>
      <c r="X27" s="258">
        <v>71.824198065000004</v>
      </c>
      <c r="Y27" s="258">
        <v>71.439212459999993</v>
      </c>
      <c r="Z27" s="258">
        <v>82.820613948000002</v>
      </c>
      <c r="AA27" s="258">
        <v>89.062794221999994</v>
      </c>
      <c r="AB27" s="258">
        <v>81.580980879999998</v>
      </c>
      <c r="AC27" s="258">
        <v>77.685495165000006</v>
      </c>
      <c r="AD27" s="258">
        <v>63.209565179999998</v>
      </c>
      <c r="AE27" s="258">
        <v>69.184695284</v>
      </c>
      <c r="AF27" s="258">
        <v>79.487082060000006</v>
      </c>
      <c r="AG27" s="258">
        <v>86.802295302000005</v>
      </c>
      <c r="AH27" s="258">
        <v>86.357127676000005</v>
      </c>
      <c r="AI27" s="258">
        <v>74.293548810000004</v>
      </c>
      <c r="AJ27" s="258">
        <v>66.493940574999996</v>
      </c>
      <c r="AK27" s="258">
        <v>70.154742929999998</v>
      </c>
      <c r="AL27" s="258">
        <v>73.419210312999994</v>
      </c>
      <c r="AM27" s="258">
        <v>76.894602226000003</v>
      </c>
      <c r="AN27" s="258">
        <v>72.317525469000003</v>
      </c>
      <c r="AO27" s="258">
        <v>63.559908462000003</v>
      </c>
      <c r="AP27" s="258">
        <v>53.207411065999999</v>
      </c>
      <c r="AQ27" s="258">
        <v>61.923186235999999</v>
      </c>
      <c r="AR27" s="258">
        <v>73.844841610000003</v>
      </c>
      <c r="AS27" s="258">
        <v>81.448859259000002</v>
      </c>
      <c r="AT27" s="258">
        <v>78.574379434999997</v>
      </c>
      <c r="AU27" s="258">
        <v>69.369401217000004</v>
      </c>
      <c r="AV27" s="258">
        <v>58.404496092999999</v>
      </c>
      <c r="AW27" s="258">
        <v>53.639930810000003</v>
      </c>
      <c r="AX27" s="258">
        <v>54.929492899000003</v>
      </c>
      <c r="AY27" s="258">
        <v>67.187422287000004</v>
      </c>
      <c r="AZ27" s="258">
        <v>55.585087282000003</v>
      </c>
      <c r="BA27" s="258">
        <v>44.61840213</v>
      </c>
      <c r="BB27" s="258">
        <v>43.374957895000001</v>
      </c>
      <c r="BC27" s="258">
        <v>49.353576185000001</v>
      </c>
      <c r="BD27" s="258">
        <v>67.734420647999997</v>
      </c>
      <c r="BE27" s="258">
        <v>78.758461226999998</v>
      </c>
      <c r="BF27" s="258">
        <v>78.511798174000006</v>
      </c>
      <c r="BG27" s="258">
        <v>66.813749274000003</v>
      </c>
      <c r="BH27" s="258">
        <v>57.138149720000001</v>
      </c>
      <c r="BI27" s="258">
        <v>56.969887499999999</v>
      </c>
      <c r="BJ27" s="346">
        <v>70.773439999999994</v>
      </c>
      <c r="BK27" s="346">
        <v>69.948700000000002</v>
      </c>
      <c r="BL27" s="346">
        <v>58.392249999999997</v>
      </c>
      <c r="BM27" s="346">
        <v>57.467570000000002</v>
      </c>
      <c r="BN27" s="346">
        <v>51.599640000000001</v>
      </c>
      <c r="BO27" s="346">
        <v>54.61206</v>
      </c>
      <c r="BP27" s="346">
        <v>64.610680000000002</v>
      </c>
      <c r="BQ27" s="346">
        <v>73.714690000000004</v>
      </c>
      <c r="BR27" s="346">
        <v>75.851879999999994</v>
      </c>
      <c r="BS27" s="346">
        <v>61.850099999999998</v>
      </c>
      <c r="BT27" s="346">
        <v>60.230719999999998</v>
      </c>
      <c r="BU27" s="346">
        <v>58.844909999999999</v>
      </c>
      <c r="BV27" s="346">
        <v>67.80095</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267"/>
      <c r="BE28" s="267"/>
      <c r="BF28" s="267"/>
      <c r="BG28" s="267"/>
      <c r="BH28" s="267"/>
      <c r="BI28" s="267"/>
      <c r="BJ28" s="381"/>
      <c r="BK28" s="381"/>
      <c r="BL28" s="381"/>
      <c r="BM28" s="381"/>
      <c r="BN28" s="381"/>
      <c r="BO28" s="381"/>
      <c r="BP28" s="381"/>
      <c r="BQ28" s="381"/>
      <c r="BR28" s="381"/>
      <c r="BS28" s="381"/>
      <c r="BT28" s="381"/>
      <c r="BU28" s="381"/>
      <c r="BV28" s="381"/>
    </row>
    <row r="29" spans="1:74" ht="11.1" customHeight="1" x14ac:dyDescent="0.2">
      <c r="A29" s="93" t="s">
        <v>235</v>
      </c>
      <c r="B29" s="97" t="s">
        <v>180</v>
      </c>
      <c r="C29" s="258">
        <v>7.7449619820000004</v>
      </c>
      <c r="D29" s="258">
        <v>2.5423729989999999</v>
      </c>
      <c r="E29" s="258">
        <v>3.662747999</v>
      </c>
      <c r="F29" s="258">
        <v>2.25953202</v>
      </c>
      <c r="G29" s="258">
        <v>2.9045670000000001</v>
      </c>
      <c r="H29" s="258">
        <v>-0.46872997999999999</v>
      </c>
      <c r="I29" s="258">
        <v>0.14452700600000001</v>
      </c>
      <c r="J29" s="258">
        <v>0.91165402500000003</v>
      </c>
      <c r="K29" s="258">
        <v>-2.61470103</v>
      </c>
      <c r="L29" s="258">
        <v>1.7085759840000001</v>
      </c>
      <c r="M29" s="258">
        <v>0.56190699</v>
      </c>
      <c r="N29" s="258">
        <v>-4.3769459929999996</v>
      </c>
      <c r="O29" s="258">
        <v>5.4214874000000003E-2</v>
      </c>
      <c r="P29" s="258">
        <v>0.64524136799999998</v>
      </c>
      <c r="Q29" s="258">
        <v>-5.1470739000000001E-2</v>
      </c>
      <c r="R29" s="258">
        <v>2.6352314200000002</v>
      </c>
      <c r="S29" s="258">
        <v>-6.0650013000000003E-2</v>
      </c>
      <c r="T29" s="258">
        <v>-0.75923803000000001</v>
      </c>
      <c r="U29" s="258">
        <v>1.0449337649999999</v>
      </c>
      <c r="V29" s="258">
        <v>0.92281104400000002</v>
      </c>
      <c r="W29" s="258">
        <v>-0.11217555</v>
      </c>
      <c r="X29" s="258">
        <v>-0.86052205699999995</v>
      </c>
      <c r="Y29" s="258">
        <v>0.47347956000000002</v>
      </c>
      <c r="Z29" s="258">
        <v>-2.480624948</v>
      </c>
      <c r="AA29" s="258">
        <v>3.1702409447000002</v>
      </c>
      <c r="AB29" s="258">
        <v>0.74308728667000001</v>
      </c>
      <c r="AC29" s="258">
        <v>2.7816440017000001</v>
      </c>
      <c r="AD29" s="258">
        <v>2.8779939867</v>
      </c>
      <c r="AE29" s="258">
        <v>1.5313478827</v>
      </c>
      <c r="AF29" s="258">
        <v>-2.0860298933000001</v>
      </c>
      <c r="AG29" s="258">
        <v>0.60980386467000003</v>
      </c>
      <c r="AH29" s="258">
        <v>1.7785974907</v>
      </c>
      <c r="AI29" s="258">
        <v>1.1595283567000001</v>
      </c>
      <c r="AJ29" s="258">
        <v>0.69599159167000002</v>
      </c>
      <c r="AK29" s="258">
        <v>0.26301823667000002</v>
      </c>
      <c r="AL29" s="258">
        <v>-2.4230391462999998</v>
      </c>
      <c r="AM29" s="258">
        <v>1.5406464406</v>
      </c>
      <c r="AN29" s="258">
        <v>0.12873019766999999</v>
      </c>
      <c r="AO29" s="258">
        <v>7.1220992042000004</v>
      </c>
      <c r="AP29" s="258">
        <v>2.7417129339000001</v>
      </c>
      <c r="AQ29" s="258">
        <v>-2.2538912360999999</v>
      </c>
      <c r="AR29" s="258">
        <v>-4.6439796101999997</v>
      </c>
      <c r="AS29" s="258">
        <v>0.66829274137000005</v>
      </c>
      <c r="AT29" s="258">
        <v>3.0153575646999999</v>
      </c>
      <c r="AU29" s="258">
        <v>-0.37901121729999998</v>
      </c>
      <c r="AV29" s="258">
        <v>-0.18194675935999999</v>
      </c>
      <c r="AW29" s="258">
        <v>-1.2262944770999999</v>
      </c>
      <c r="AX29" s="258">
        <v>-1.4341985662000001</v>
      </c>
      <c r="AY29" s="258">
        <v>-1.99072962</v>
      </c>
      <c r="AZ29" s="258">
        <v>-1.5324785155</v>
      </c>
      <c r="BA29" s="258">
        <v>2.5147064364</v>
      </c>
      <c r="BB29" s="258">
        <v>-0.76017422875999996</v>
      </c>
      <c r="BC29" s="258">
        <v>1.8031654821</v>
      </c>
      <c r="BD29" s="258">
        <v>-1.8233181808000001</v>
      </c>
      <c r="BE29" s="258">
        <v>-0.78425546024000004</v>
      </c>
      <c r="BF29" s="258">
        <v>-9.1727407090999996E-2</v>
      </c>
      <c r="BG29" s="258">
        <v>1.9857810923000001</v>
      </c>
      <c r="BH29" s="258">
        <v>5.6102302466999996</v>
      </c>
      <c r="BI29" s="258">
        <v>3.3627634326</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267"/>
      <c r="BE30" s="267"/>
      <c r="BF30" s="267"/>
      <c r="BG30" s="267"/>
      <c r="BH30" s="267"/>
      <c r="BI30" s="267"/>
      <c r="BJ30" s="381"/>
      <c r="BK30" s="381"/>
      <c r="BL30" s="381"/>
      <c r="BM30" s="381"/>
      <c r="BN30" s="381"/>
      <c r="BO30" s="381"/>
      <c r="BP30" s="381"/>
      <c r="BQ30" s="381"/>
      <c r="BR30" s="381"/>
      <c r="BS30" s="381"/>
      <c r="BT30" s="381"/>
      <c r="BU30" s="381"/>
      <c r="BV30" s="381"/>
    </row>
    <row r="31" spans="1:74" ht="11.1" customHeight="1" x14ac:dyDescent="0.2">
      <c r="A31" s="93"/>
      <c r="B31" s="91" t="s">
        <v>898</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233"/>
      <c r="BB31" s="233"/>
      <c r="BC31" s="233"/>
      <c r="BD31" s="233"/>
      <c r="BE31" s="233"/>
      <c r="BF31" s="233"/>
      <c r="BG31" s="233"/>
      <c r="BH31" s="233"/>
      <c r="BI31" s="233"/>
      <c r="BJ31" s="382"/>
      <c r="BK31" s="382"/>
      <c r="BL31" s="382"/>
      <c r="BM31" s="382"/>
      <c r="BN31" s="382"/>
      <c r="BO31" s="382"/>
      <c r="BP31" s="382"/>
      <c r="BQ31" s="382"/>
      <c r="BR31" s="382"/>
      <c r="BS31" s="382"/>
      <c r="BT31" s="382"/>
      <c r="BU31" s="382"/>
      <c r="BV31" s="382"/>
    </row>
    <row r="32" spans="1:74" ht="11.1" customHeight="1" x14ac:dyDescent="0.2">
      <c r="A32" s="93" t="s">
        <v>786</v>
      </c>
      <c r="B32" s="199" t="s">
        <v>201</v>
      </c>
      <c r="C32" s="258">
        <v>48.317999999999998</v>
      </c>
      <c r="D32" s="258">
        <v>49.743000000000002</v>
      </c>
      <c r="E32" s="258">
        <v>51.140999999999998</v>
      </c>
      <c r="F32" s="258">
        <v>51.283000000000001</v>
      </c>
      <c r="G32" s="258">
        <v>50.725999999999999</v>
      </c>
      <c r="H32" s="258">
        <v>50.374000000000002</v>
      </c>
      <c r="I32" s="258">
        <v>49.12</v>
      </c>
      <c r="J32" s="258">
        <v>47.499000000000002</v>
      </c>
      <c r="K32" s="258">
        <v>46.231000000000002</v>
      </c>
      <c r="L32" s="258">
        <v>45.83</v>
      </c>
      <c r="M32" s="258">
        <v>45.55</v>
      </c>
      <c r="N32" s="258">
        <v>46.156999999999996</v>
      </c>
      <c r="O32" s="258">
        <v>46.914340000000003</v>
      </c>
      <c r="P32" s="258">
        <v>47.671680000000002</v>
      </c>
      <c r="Q32" s="258">
        <v>48.429020000000001</v>
      </c>
      <c r="R32" s="258">
        <v>48.998170000000002</v>
      </c>
      <c r="S32" s="258">
        <v>49.567309999999999</v>
      </c>
      <c r="T32" s="258">
        <v>50.136450000000004</v>
      </c>
      <c r="U32" s="258">
        <v>49.13841</v>
      </c>
      <c r="V32" s="258">
        <v>48.140369999999997</v>
      </c>
      <c r="W32" s="258">
        <v>47.142330000000001</v>
      </c>
      <c r="X32" s="258">
        <v>47.068330000000003</v>
      </c>
      <c r="Y32" s="258">
        <v>46.994329999999998</v>
      </c>
      <c r="Z32" s="258">
        <v>45.652000000000001</v>
      </c>
      <c r="AA32" s="258">
        <v>44.950724166999997</v>
      </c>
      <c r="AB32" s="258">
        <v>44.803748333000001</v>
      </c>
      <c r="AC32" s="258">
        <v>44.728402500000001</v>
      </c>
      <c r="AD32" s="258">
        <v>44.813036666999999</v>
      </c>
      <c r="AE32" s="258">
        <v>43.870530832999997</v>
      </c>
      <c r="AF32" s="258">
        <v>42.682315000000003</v>
      </c>
      <c r="AG32" s="258">
        <v>41.939139167</v>
      </c>
      <c r="AH32" s="258">
        <v>39.892003332999998</v>
      </c>
      <c r="AI32" s="258">
        <v>38.828127500000001</v>
      </c>
      <c r="AJ32" s="258">
        <v>38.266461667000002</v>
      </c>
      <c r="AK32" s="258">
        <v>38.159385833000002</v>
      </c>
      <c r="AL32" s="258">
        <v>38.893999999999998</v>
      </c>
      <c r="AM32" s="258">
        <v>38.817010000000003</v>
      </c>
      <c r="AN32" s="258">
        <v>39.580640000000002</v>
      </c>
      <c r="AO32" s="258">
        <v>39.609639999999999</v>
      </c>
      <c r="AP32" s="258">
        <v>40.226410000000001</v>
      </c>
      <c r="AQ32" s="258">
        <v>39.816569999999999</v>
      </c>
      <c r="AR32" s="258">
        <v>39.398780000000002</v>
      </c>
      <c r="AS32" s="258">
        <v>38.992519999999999</v>
      </c>
      <c r="AT32" s="258">
        <v>37.353200000000001</v>
      </c>
      <c r="AU32" s="258">
        <v>36.212449999999997</v>
      </c>
      <c r="AV32" s="258">
        <v>36.23274</v>
      </c>
      <c r="AW32" s="258">
        <v>36.508980000000001</v>
      </c>
      <c r="AX32" s="258">
        <v>35.871000000000002</v>
      </c>
      <c r="AY32" s="258">
        <v>35.934869999999997</v>
      </c>
      <c r="AZ32" s="258">
        <v>36.655549999999998</v>
      </c>
      <c r="BA32" s="258">
        <v>37.304290000000002</v>
      </c>
      <c r="BB32" s="258">
        <v>37.808140000000002</v>
      </c>
      <c r="BC32" s="258">
        <v>37.549169999999997</v>
      </c>
      <c r="BD32" s="258">
        <v>37.126939999999998</v>
      </c>
      <c r="BE32" s="258">
        <v>36.287140000000001</v>
      </c>
      <c r="BF32" s="258">
        <v>34.718470000000003</v>
      </c>
      <c r="BG32" s="258">
        <v>33.574399999999997</v>
      </c>
      <c r="BH32" s="258">
        <v>33.416910000000001</v>
      </c>
      <c r="BI32" s="258">
        <v>33.335509999999999</v>
      </c>
      <c r="BJ32" s="346">
        <v>33.699370000000002</v>
      </c>
      <c r="BK32" s="346">
        <v>33.705750000000002</v>
      </c>
      <c r="BL32" s="346">
        <v>34.286380000000001</v>
      </c>
      <c r="BM32" s="346">
        <v>34.719119999999997</v>
      </c>
      <c r="BN32" s="346">
        <v>35.114899999999999</v>
      </c>
      <c r="BO32" s="346">
        <v>34.720329999999997</v>
      </c>
      <c r="BP32" s="346">
        <v>34.239930000000001</v>
      </c>
      <c r="BQ32" s="346">
        <v>33.246270000000003</v>
      </c>
      <c r="BR32" s="346">
        <v>32.040239999999997</v>
      </c>
      <c r="BS32" s="346">
        <v>31.319430000000001</v>
      </c>
      <c r="BT32" s="346">
        <v>31.426200000000001</v>
      </c>
      <c r="BU32" s="346">
        <v>31.70401</v>
      </c>
      <c r="BV32" s="346">
        <v>32.082329999999999</v>
      </c>
    </row>
    <row r="33" spans="1:74" ht="11.1" customHeight="1" x14ac:dyDescent="0.2">
      <c r="A33" s="98" t="s">
        <v>787</v>
      </c>
      <c r="B33" s="200" t="s">
        <v>102</v>
      </c>
      <c r="C33" s="258">
        <v>187.46509</v>
      </c>
      <c r="D33" s="258">
        <v>193.94536199999999</v>
      </c>
      <c r="E33" s="258">
        <v>202.165716</v>
      </c>
      <c r="F33" s="258">
        <v>209.15561199999999</v>
      </c>
      <c r="G33" s="258">
        <v>210.13198</v>
      </c>
      <c r="H33" s="258">
        <v>205.02284</v>
      </c>
      <c r="I33" s="258">
        <v>191.194354</v>
      </c>
      <c r="J33" s="258">
        <v>185.909899</v>
      </c>
      <c r="K33" s="258">
        <v>189.529652</v>
      </c>
      <c r="L33" s="258">
        <v>193.929665</v>
      </c>
      <c r="M33" s="258">
        <v>195.84838500000001</v>
      </c>
      <c r="N33" s="258">
        <v>192.69642400000001</v>
      </c>
      <c r="O33" s="258">
        <v>186.14030399999999</v>
      </c>
      <c r="P33" s="258">
        <v>182.54714100000001</v>
      </c>
      <c r="Q33" s="258">
        <v>178.419208</v>
      </c>
      <c r="R33" s="258">
        <v>179.79828000000001</v>
      </c>
      <c r="S33" s="258">
        <v>184.05936700000001</v>
      </c>
      <c r="T33" s="258">
        <v>178.11008000000001</v>
      </c>
      <c r="U33" s="258">
        <v>167.138475</v>
      </c>
      <c r="V33" s="258">
        <v>161.81893500000001</v>
      </c>
      <c r="W33" s="258">
        <v>160.07851600000001</v>
      </c>
      <c r="X33" s="258">
        <v>161.381169</v>
      </c>
      <c r="Y33" s="258">
        <v>163.23815999999999</v>
      </c>
      <c r="Z33" s="258">
        <v>154.675985</v>
      </c>
      <c r="AA33" s="258">
        <v>140.14231699999999</v>
      </c>
      <c r="AB33" s="258">
        <v>125.987725</v>
      </c>
      <c r="AC33" s="258">
        <v>123.989532</v>
      </c>
      <c r="AD33" s="258">
        <v>134.741792</v>
      </c>
      <c r="AE33" s="258">
        <v>142.824816</v>
      </c>
      <c r="AF33" s="258">
        <v>139.47116700000001</v>
      </c>
      <c r="AG33" s="258">
        <v>132.144239</v>
      </c>
      <c r="AH33" s="258">
        <v>127.92605</v>
      </c>
      <c r="AI33" s="258">
        <v>131.38562899999999</v>
      </c>
      <c r="AJ33" s="258">
        <v>143.95219700000001</v>
      </c>
      <c r="AK33" s="258">
        <v>149.73177000000001</v>
      </c>
      <c r="AL33" s="258">
        <v>158.83326</v>
      </c>
      <c r="AM33" s="258">
        <v>161.39004499999999</v>
      </c>
      <c r="AN33" s="258">
        <v>155.699016</v>
      </c>
      <c r="AO33" s="258">
        <v>160.59979999999999</v>
      </c>
      <c r="AP33" s="258">
        <v>173.57821899999999</v>
      </c>
      <c r="AQ33" s="258">
        <v>179.56700599999999</v>
      </c>
      <c r="AR33" s="258">
        <v>173.44721999999999</v>
      </c>
      <c r="AS33" s="258">
        <v>165.215982</v>
      </c>
      <c r="AT33" s="258">
        <v>163.48423399999999</v>
      </c>
      <c r="AU33" s="258">
        <v>169.90440599999999</v>
      </c>
      <c r="AV33" s="258">
        <v>183.15678800000001</v>
      </c>
      <c r="AW33" s="258">
        <v>195.93598</v>
      </c>
      <c r="AX33" s="258">
        <v>202.92420999999999</v>
      </c>
      <c r="AY33" s="258">
        <v>195.23992899999999</v>
      </c>
      <c r="AZ33" s="258">
        <v>194.85396890000001</v>
      </c>
      <c r="BA33" s="258">
        <v>199.13073299999999</v>
      </c>
      <c r="BB33" s="258">
        <v>201.100919</v>
      </c>
      <c r="BC33" s="258">
        <v>200.73304300000001</v>
      </c>
      <c r="BD33" s="258">
        <v>190.6588342</v>
      </c>
      <c r="BE33" s="258">
        <v>177.14282009999999</v>
      </c>
      <c r="BF33" s="258">
        <v>168.30597299999999</v>
      </c>
      <c r="BG33" s="258">
        <v>166.2235283</v>
      </c>
      <c r="BH33" s="258">
        <v>173.19699940000001</v>
      </c>
      <c r="BI33" s="258">
        <v>180.00975320000001</v>
      </c>
      <c r="BJ33" s="346">
        <v>181.61750000000001</v>
      </c>
      <c r="BK33" s="346">
        <v>173.95320000000001</v>
      </c>
      <c r="BL33" s="346">
        <v>173.51329999999999</v>
      </c>
      <c r="BM33" s="346">
        <v>180.22559999999999</v>
      </c>
      <c r="BN33" s="346">
        <v>180.7655</v>
      </c>
      <c r="BO33" s="346">
        <v>181.98310000000001</v>
      </c>
      <c r="BP33" s="346">
        <v>175.66679999999999</v>
      </c>
      <c r="BQ33" s="346">
        <v>166.46899999999999</v>
      </c>
      <c r="BR33" s="346">
        <v>160.86969999999999</v>
      </c>
      <c r="BS33" s="346">
        <v>158.75280000000001</v>
      </c>
      <c r="BT33" s="346">
        <v>162.53970000000001</v>
      </c>
      <c r="BU33" s="346">
        <v>166.66970000000001</v>
      </c>
      <c r="BV33" s="346">
        <v>162.83199999999999</v>
      </c>
    </row>
    <row r="34" spans="1:74" ht="11.1" customHeight="1" x14ac:dyDescent="0.2">
      <c r="A34" s="98" t="s">
        <v>65</v>
      </c>
      <c r="B34" s="200" t="s">
        <v>66</v>
      </c>
      <c r="C34" s="258">
        <v>180.091309</v>
      </c>
      <c r="D34" s="258">
        <v>186.86552</v>
      </c>
      <c r="E34" s="258">
        <v>195.37981099999999</v>
      </c>
      <c r="F34" s="258">
        <v>202.26539299999999</v>
      </c>
      <c r="G34" s="258">
        <v>203.13744500000001</v>
      </c>
      <c r="H34" s="258">
        <v>197.92399</v>
      </c>
      <c r="I34" s="258">
        <v>183.95845399999999</v>
      </c>
      <c r="J34" s="258">
        <v>178.536947</v>
      </c>
      <c r="K34" s="258">
        <v>182.01965100000001</v>
      </c>
      <c r="L34" s="258">
        <v>186.39613399999999</v>
      </c>
      <c r="M34" s="258">
        <v>188.291324</v>
      </c>
      <c r="N34" s="258">
        <v>185.11583300000001</v>
      </c>
      <c r="O34" s="258">
        <v>178.85896299999999</v>
      </c>
      <c r="P34" s="258">
        <v>175.56505300000001</v>
      </c>
      <c r="Q34" s="258">
        <v>171.73636999999999</v>
      </c>
      <c r="R34" s="258">
        <v>173.014216</v>
      </c>
      <c r="S34" s="258">
        <v>177.17407700000001</v>
      </c>
      <c r="T34" s="258">
        <v>171.12356399999999</v>
      </c>
      <c r="U34" s="258">
        <v>160.019272</v>
      </c>
      <c r="V34" s="258">
        <v>154.567047</v>
      </c>
      <c r="W34" s="258">
        <v>152.693941</v>
      </c>
      <c r="X34" s="258">
        <v>154.19420600000001</v>
      </c>
      <c r="Y34" s="258">
        <v>156.24880999999999</v>
      </c>
      <c r="Z34" s="258">
        <v>147.88424699999999</v>
      </c>
      <c r="AA34" s="258">
        <v>133.70472699999999</v>
      </c>
      <c r="AB34" s="258">
        <v>119.90428300000001</v>
      </c>
      <c r="AC34" s="258">
        <v>118.260238</v>
      </c>
      <c r="AD34" s="258">
        <v>128.92501799999999</v>
      </c>
      <c r="AE34" s="258">
        <v>136.92056299999999</v>
      </c>
      <c r="AF34" s="258">
        <v>133.479434</v>
      </c>
      <c r="AG34" s="258">
        <v>125.869913</v>
      </c>
      <c r="AH34" s="258">
        <v>121.36913199999999</v>
      </c>
      <c r="AI34" s="258">
        <v>124.54611800000001</v>
      </c>
      <c r="AJ34" s="258">
        <v>136.96425400000001</v>
      </c>
      <c r="AK34" s="258">
        <v>142.59539599999999</v>
      </c>
      <c r="AL34" s="258">
        <v>151.54845399999999</v>
      </c>
      <c r="AM34" s="258">
        <v>154.47948400000001</v>
      </c>
      <c r="AN34" s="258">
        <v>149.162701</v>
      </c>
      <c r="AO34" s="258">
        <v>154.43772999999999</v>
      </c>
      <c r="AP34" s="258">
        <v>167.177865</v>
      </c>
      <c r="AQ34" s="258">
        <v>172.92836800000001</v>
      </c>
      <c r="AR34" s="258">
        <v>166.57029800000001</v>
      </c>
      <c r="AS34" s="258">
        <v>158.07274899999999</v>
      </c>
      <c r="AT34" s="258">
        <v>156.07468900000001</v>
      </c>
      <c r="AU34" s="258">
        <v>162.22855000000001</v>
      </c>
      <c r="AV34" s="258">
        <v>175.70222999999999</v>
      </c>
      <c r="AW34" s="258">
        <v>188.702719</v>
      </c>
      <c r="AX34" s="258">
        <v>195.91224700000001</v>
      </c>
      <c r="AY34" s="258">
        <v>187.66059999999999</v>
      </c>
      <c r="AZ34" s="258">
        <v>187.66076899999999</v>
      </c>
      <c r="BA34" s="258">
        <v>192.33002200000001</v>
      </c>
      <c r="BB34" s="258">
        <v>194.09093300000001</v>
      </c>
      <c r="BC34" s="258">
        <v>193.50391300000001</v>
      </c>
      <c r="BD34" s="258">
        <v>183.204587</v>
      </c>
      <c r="BE34" s="258">
        <v>169.512553</v>
      </c>
      <c r="BF34" s="258">
        <v>160.49365399999999</v>
      </c>
      <c r="BG34" s="258">
        <v>158.237481</v>
      </c>
      <c r="BH34" s="258">
        <v>165.0874</v>
      </c>
      <c r="BI34" s="258">
        <v>171.7867</v>
      </c>
      <c r="BJ34" s="346">
        <v>173.28530000000001</v>
      </c>
      <c r="BK34" s="346">
        <v>165.84289999999999</v>
      </c>
      <c r="BL34" s="346">
        <v>165.7972</v>
      </c>
      <c r="BM34" s="346">
        <v>172.9117</v>
      </c>
      <c r="BN34" s="346">
        <v>173.2467</v>
      </c>
      <c r="BO34" s="346">
        <v>174.2552</v>
      </c>
      <c r="BP34" s="346">
        <v>167.72649999999999</v>
      </c>
      <c r="BQ34" s="346">
        <v>158.3656</v>
      </c>
      <c r="BR34" s="346">
        <v>152.59780000000001</v>
      </c>
      <c r="BS34" s="346">
        <v>150.3228</v>
      </c>
      <c r="BT34" s="346">
        <v>154.0052</v>
      </c>
      <c r="BU34" s="346">
        <v>158.0411</v>
      </c>
      <c r="BV34" s="346">
        <v>154.1138</v>
      </c>
    </row>
    <row r="35" spans="1:74" ht="11.1" customHeight="1" x14ac:dyDescent="0.2">
      <c r="A35" s="98" t="s">
        <v>63</v>
      </c>
      <c r="B35" s="200" t="s">
        <v>67</v>
      </c>
      <c r="C35" s="258">
        <v>4.2798230000000004</v>
      </c>
      <c r="D35" s="258">
        <v>4.1043349999999998</v>
      </c>
      <c r="E35" s="258">
        <v>3.9288470000000002</v>
      </c>
      <c r="F35" s="258">
        <v>4.025404</v>
      </c>
      <c r="G35" s="258">
        <v>4.1219619999999999</v>
      </c>
      <c r="H35" s="258">
        <v>4.2185189999999997</v>
      </c>
      <c r="I35" s="258">
        <v>4.3182739999999997</v>
      </c>
      <c r="J35" s="258">
        <v>4.4180299999999999</v>
      </c>
      <c r="K35" s="258">
        <v>4.5177849999999999</v>
      </c>
      <c r="L35" s="258">
        <v>4.5035230000000004</v>
      </c>
      <c r="M35" s="258">
        <v>4.4892599999999998</v>
      </c>
      <c r="N35" s="258">
        <v>4.4749980000000003</v>
      </c>
      <c r="O35" s="258">
        <v>4.298635</v>
      </c>
      <c r="P35" s="258">
        <v>4.1222709999999996</v>
      </c>
      <c r="Q35" s="258">
        <v>3.9459080000000002</v>
      </c>
      <c r="R35" s="258">
        <v>3.949751</v>
      </c>
      <c r="S35" s="258">
        <v>3.9535939999999998</v>
      </c>
      <c r="T35" s="258">
        <v>3.9574370000000001</v>
      </c>
      <c r="U35" s="258">
        <v>4.0742989999999999</v>
      </c>
      <c r="V35" s="258">
        <v>4.1911610000000001</v>
      </c>
      <c r="W35" s="258">
        <v>4.3080230000000004</v>
      </c>
      <c r="X35" s="258">
        <v>4.2377229999999999</v>
      </c>
      <c r="Y35" s="258">
        <v>4.1674220000000002</v>
      </c>
      <c r="Z35" s="258">
        <v>4.0971219999999997</v>
      </c>
      <c r="AA35" s="258">
        <v>3.9092709999999999</v>
      </c>
      <c r="AB35" s="258">
        <v>3.7214209999999999</v>
      </c>
      <c r="AC35" s="258">
        <v>3.5335700000000001</v>
      </c>
      <c r="AD35" s="258">
        <v>3.5643099999999999</v>
      </c>
      <c r="AE35" s="258">
        <v>3.5950489999999999</v>
      </c>
      <c r="AF35" s="258">
        <v>3.6257890000000002</v>
      </c>
      <c r="AG35" s="258">
        <v>3.7739180000000001</v>
      </c>
      <c r="AH35" s="258">
        <v>3.9220480000000002</v>
      </c>
      <c r="AI35" s="258">
        <v>4.0701770000000002</v>
      </c>
      <c r="AJ35" s="258">
        <v>4.1121090000000002</v>
      </c>
      <c r="AK35" s="258">
        <v>4.1540419999999996</v>
      </c>
      <c r="AL35" s="258">
        <v>4.1959739999999996</v>
      </c>
      <c r="AM35" s="258">
        <v>4.0104300000000004</v>
      </c>
      <c r="AN35" s="258">
        <v>3.8248859999999998</v>
      </c>
      <c r="AO35" s="258">
        <v>3.6393420000000001</v>
      </c>
      <c r="AP35" s="258">
        <v>3.7141130000000002</v>
      </c>
      <c r="AQ35" s="258">
        <v>3.7888839999999999</v>
      </c>
      <c r="AR35" s="258">
        <v>3.8636550000000001</v>
      </c>
      <c r="AS35" s="258">
        <v>3.9993910000000001</v>
      </c>
      <c r="AT35" s="258">
        <v>4.1351279999999999</v>
      </c>
      <c r="AU35" s="258">
        <v>4.2708640000000004</v>
      </c>
      <c r="AV35" s="258">
        <v>4.3077509999999997</v>
      </c>
      <c r="AW35" s="258">
        <v>4.3446389999999999</v>
      </c>
      <c r="AX35" s="258">
        <v>4.381526</v>
      </c>
      <c r="AY35" s="258">
        <v>5.2504949999999999</v>
      </c>
      <c r="AZ35" s="258">
        <v>5.0165660000000001</v>
      </c>
      <c r="BA35" s="258">
        <v>4.7760509999999998</v>
      </c>
      <c r="BB35" s="258">
        <v>4.8678889999999999</v>
      </c>
      <c r="BC35" s="258">
        <v>4.9621209999999998</v>
      </c>
      <c r="BD35" s="258">
        <v>5.0561780000000001</v>
      </c>
      <c r="BE35" s="258">
        <v>5.2639589999999998</v>
      </c>
      <c r="BF35" s="258">
        <v>5.4699150000000003</v>
      </c>
      <c r="BG35" s="258">
        <v>5.6749029999999996</v>
      </c>
      <c r="BH35" s="258">
        <v>5.7932030000000001</v>
      </c>
      <c r="BI35" s="258">
        <v>5.9069960000000004</v>
      </c>
      <c r="BJ35" s="346">
        <v>6.019209</v>
      </c>
      <c r="BK35" s="346">
        <v>5.7704959999999996</v>
      </c>
      <c r="BL35" s="346">
        <v>5.5253969999999999</v>
      </c>
      <c r="BM35" s="346">
        <v>5.2740340000000003</v>
      </c>
      <c r="BN35" s="346">
        <v>5.3586879999999999</v>
      </c>
      <c r="BO35" s="346">
        <v>5.4422249999999996</v>
      </c>
      <c r="BP35" s="346">
        <v>5.5230730000000001</v>
      </c>
      <c r="BQ35" s="346">
        <v>5.7173959999999999</v>
      </c>
      <c r="BR35" s="346">
        <v>5.9074</v>
      </c>
      <c r="BS35" s="346">
        <v>6.0960530000000004</v>
      </c>
      <c r="BT35" s="346">
        <v>6.195818</v>
      </c>
      <c r="BU35" s="346">
        <v>6.2915260000000002</v>
      </c>
      <c r="BV35" s="346">
        <v>6.3864679999999998</v>
      </c>
    </row>
    <row r="36" spans="1:74" ht="11.1" customHeight="1" x14ac:dyDescent="0.2">
      <c r="A36" s="98" t="s">
        <v>64</v>
      </c>
      <c r="B36" s="200" t="s">
        <v>257</v>
      </c>
      <c r="C36" s="258">
        <v>2.506551</v>
      </c>
      <c r="D36" s="258">
        <v>2.40347</v>
      </c>
      <c r="E36" s="258">
        <v>2.3003900000000002</v>
      </c>
      <c r="F36" s="258">
        <v>2.298737</v>
      </c>
      <c r="G36" s="258">
        <v>2.297085</v>
      </c>
      <c r="H36" s="258">
        <v>2.2954319999999999</v>
      </c>
      <c r="I36" s="258">
        <v>2.3289680000000001</v>
      </c>
      <c r="J36" s="258">
        <v>2.3625050000000001</v>
      </c>
      <c r="K36" s="258">
        <v>2.3960409999999999</v>
      </c>
      <c r="L36" s="258">
        <v>2.4381910000000002</v>
      </c>
      <c r="M36" s="258">
        <v>2.4803419999999998</v>
      </c>
      <c r="N36" s="258">
        <v>2.5224920000000002</v>
      </c>
      <c r="O36" s="258">
        <v>2.4171819999999999</v>
      </c>
      <c r="P36" s="258">
        <v>2.311871</v>
      </c>
      <c r="Q36" s="258">
        <v>2.2065610000000002</v>
      </c>
      <c r="R36" s="258">
        <v>2.3045049999999998</v>
      </c>
      <c r="S36" s="258">
        <v>2.4024480000000001</v>
      </c>
      <c r="T36" s="258">
        <v>2.5003920000000002</v>
      </c>
      <c r="U36" s="258">
        <v>2.515628</v>
      </c>
      <c r="V36" s="258">
        <v>2.5308630000000001</v>
      </c>
      <c r="W36" s="258">
        <v>2.5460989999999999</v>
      </c>
      <c r="X36" s="258">
        <v>2.43072</v>
      </c>
      <c r="Y36" s="258">
        <v>2.3153410000000001</v>
      </c>
      <c r="Z36" s="258">
        <v>2.1999620000000002</v>
      </c>
      <c r="AA36" s="258">
        <v>2.0637120000000002</v>
      </c>
      <c r="AB36" s="258">
        <v>1.927462</v>
      </c>
      <c r="AC36" s="258">
        <v>1.791212</v>
      </c>
      <c r="AD36" s="258">
        <v>1.839815</v>
      </c>
      <c r="AE36" s="258">
        <v>1.8884179999999999</v>
      </c>
      <c r="AF36" s="258">
        <v>1.9370210000000001</v>
      </c>
      <c r="AG36" s="258">
        <v>2.0603880000000001</v>
      </c>
      <c r="AH36" s="258">
        <v>2.183754</v>
      </c>
      <c r="AI36" s="258">
        <v>2.307121</v>
      </c>
      <c r="AJ36" s="258">
        <v>2.4179360000000001</v>
      </c>
      <c r="AK36" s="258">
        <v>2.5287500000000001</v>
      </c>
      <c r="AL36" s="258">
        <v>2.6395650000000002</v>
      </c>
      <c r="AM36" s="258">
        <v>2.4714429999999998</v>
      </c>
      <c r="AN36" s="258">
        <v>2.3033199999999998</v>
      </c>
      <c r="AO36" s="258">
        <v>2.1351979999999999</v>
      </c>
      <c r="AP36" s="258">
        <v>2.2992560000000002</v>
      </c>
      <c r="AQ36" s="258">
        <v>2.4633129999999999</v>
      </c>
      <c r="AR36" s="258">
        <v>2.6273710000000001</v>
      </c>
      <c r="AS36" s="258">
        <v>2.7558199999999999</v>
      </c>
      <c r="AT36" s="258">
        <v>2.8842680000000001</v>
      </c>
      <c r="AU36" s="258">
        <v>3.0127169999999999</v>
      </c>
      <c r="AV36" s="258">
        <v>2.7539030000000002</v>
      </c>
      <c r="AW36" s="258">
        <v>2.4950890000000001</v>
      </c>
      <c r="AX36" s="258">
        <v>2.236275</v>
      </c>
      <c r="AY36" s="258">
        <v>1.838568</v>
      </c>
      <c r="AZ36" s="258">
        <v>1.693859</v>
      </c>
      <c r="BA36" s="258">
        <v>1.5487550000000001</v>
      </c>
      <c r="BB36" s="258">
        <v>1.6658470000000001</v>
      </c>
      <c r="BC36" s="258">
        <v>1.7906310000000001</v>
      </c>
      <c r="BD36" s="258">
        <v>1.9209579999999999</v>
      </c>
      <c r="BE36" s="258">
        <v>1.8872230000000001</v>
      </c>
      <c r="BF36" s="258">
        <v>1.8613630000000001</v>
      </c>
      <c r="BG36" s="258">
        <v>1.828282</v>
      </c>
      <c r="BH36" s="258">
        <v>1.831302</v>
      </c>
      <c r="BI36" s="258">
        <v>1.82836</v>
      </c>
      <c r="BJ36" s="346">
        <v>1.8289470000000001</v>
      </c>
      <c r="BK36" s="346">
        <v>1.822576</v>
      </c>
      <c r="BL36" s="346">
        <v>1.680461</v>
      </c>
      <c r="BM36" s="346">
        <v>1.5360229999999999</v>
      </c>
      <c r="BN36" s="346">
        <v>1.6555709999999999</v>
      </c>
      <c r="BO36" s="346">
        <v>1.7806029999999999</v>
      </c>
      <c r="BP36" s="346">
        <v>1.9116139999999999</v>
      </c>
      <c r="BQ36" s="346">
        <v>1.878625</v>
      </c>
      <c r="BR36" s="346">
        <v>1.855227</v>
      </c>
      <c r="BS36" s="346">
        <v>1.823256</v>
      </c>
      <c r="BT36" s="346">
        <v>1.8260670000000001</v>
      </c>
      <c r="BU36" s="346">
        <v>1.8222430000000001</v>
      </c>
      <c r="BV36" s="346">
        <v>1.8209900000000001</v>
      </c>
    </row>
    <row r="37" spans="1:74" ht="11.1" customHeight="1" x14ac:dyDescent="0.2">
      <c r="A37" s="98" t="s">
        <v>214</v>
      </c>
      <c r="B37" s="495" t="s">
        <v>215</v>
      </c>
      <c r="C37" s="258">
        <v>0.58740700000000001</v>
      </c>
      <c r="D37" s="258">
        <v>0.57203700000000002</v>
      </c>
      <c r="E37" s="258">
        <v>0.55666800000000005</v>
      </c>
      <c r="F37" s="258">
        <v>0.56607799999999997</v>
      </c>
      <c r="G37" s="258">
        <v>0.575488</v>
      </c>
      <c r="H37" s="258">
        <v>0.58489899999999995</v>
      </c>
      <c r="I37" s="258">
        <v>0.58865800000000001</v>
      </c>
      <c r="J37" s="258">
        <v>0.59241699999999997</v>
      </c>
      <c r="K37" s="258">
        <v>0.59617500000000001</v>
      </c>
      <c r="L37" s="258">
        <v>0.59181700000000004</v>
      </c>
      <c r="M37" s="258">
        <v>0.58745899999999995</v>
      </c>
      <c r="N37" s="258">
        <v>0.58310099999999998</v>
      </c>
      <c r="O37" s="258">
        <v>0.56552400000000003</v>
      </c>
      <c r="P37" s="258">
        <v>0.54794600000000004</v>
      </c>
      <c r="Q37" s="258">
        <v>0.53036899999999998</v>
      </c>
      <c r="R37" s="258">
        <v>0.52980799999999995</v>
      </c>
      <c r="S37" s="258">
        <v>0.52924800000000005</v>
      </c>
      <c r="T37" s="258">
        <v>0.52868700000000002</v>
      </c>
      <c r="U37" s="258">
        <v>0.52927599999999997</v>
      </c>
      <c r="V37" s="258">
        <v>0.529864</v>
      </c>
      <c r="W37" s="258">
        <v>0.53045299999999995</v>
      </c>
      <c r="X37" s="258">
        <v>0.51851999999999998</v>
      </c>
      <c r="Y37" s="258">
        <v>0.50658700000000001</v>
      </c>
      <c r="Z37" s="258">
        <v>0.49465399999999998</v>
      </c>
      <c r="AA37" s="258">
        <v>0.46460699999999999</v>
      </c>
      <c r="AB37" s="258">
        <v>0.43455899999999997</v>
      </c>
      <c r="AC37" s="258">
        <v>0.40451199999999998</v>
      </c>
      <c r="AD37" s="258">
        <v>0.41264899999999999</v>
      </c>
      <c r="AE37" s="258">
        <v>0.42078599999999999</v>
      </c>
      <c r="AF37" s="258">
        <v>0.428923</v>
      </c>
      <c r="AG37" s="258">
        <v>0.44002000000000002</v>
      </c>
      <c r="AH37" s="258">
        <v>0.45111600000000002</v>
      </c>
      <c r="AI37" s="258">
        <v>0.46221299999999998</v>
      </c>
      <c r="AJ37" s="258">
        <v>0.45789800000000003</v>
      </c>
      <c r="AK37" s="258">
        <v>0.45358199999999999</v>
      </c>
      <c r="AL37" s="258">
        <v>0.44926700000000003</v>
      </c>
      <c r="AM37" s="258">
        <v>0.42868800000000001</v>
      </c>
      <c r="AN37" s="258">
        <v>0.408109</v>
      </c>
      <c r="AO37" s="258">
        <v>0.38752999999999999</v>
      </c>
      <c r="AP37" s="258">
        <v>0.38698500000000002</v>
      </c>
      <c r="AQ37" s="258">
        <v>0.38644099999999998</v>
      </c>
      <c r="AR37" s="258">
        <v>0.38589600000000002</v>
      </c>
      <c r="AS37" s="258">
        <v>0.38802199999999998</v>
      </c>
      <c r="AT37" s="258">
        <v>0.39014900000000002</v>
      </c>
      <c r="AU37" s="258">
        <v>0.39227499999999998</v>
      </c>
      <c r="AV37" s="258">
        <v>0.39290399999999998</v>
      </c>
      <c r="AW37" s="258">
        <v>0.39353300000000002</v>
      </c>
      <c r="AX37" s="258">
        <v>0.39416200000000001</v>
      </c>
      <c r="AY37" s="258">
        <v>0.49026599999999998</v>
      </c>
      <c r="AZ37" s="258">
        <v>0.48277490000000001</v>
      </c>
      <c r="BA37" s="258">
        <v>0.47590500000000002</v>
      </c>
      <c r="BB37" s="258">
        <v>0.47625000000000001</v>
      </c>
      <c r="BC37" s="258">
        <v>0.47637800000000002</v>
      </c>
      <c r="BD37" s="258">
        <v>0.47711120000000001</v>
      </c>
      <c r="BE37" s="258">
        <v>0.47908509999999999</v>
      </c>
      <c r="BF37" s="258">
        <v>0.481041</v>
      </c>
      <c r="BG37" s="258">
        <v>0.48286230000000002</v>
      </c>
      <c r="BH37" s="258">
        <v>0.48509439999999998</v>
      </c>
      <c r="BI37" s="258">
        <v>0.4876972</v>
      </c>
      <c r="BJ37" s="346">
        <v>0.48397319999999999</v>
      </c>
      <c r="BK37" s="346">
        <v>0.51719079999999995</v>
      </c>
      <c r="BL37" s="346">
        <v>0.5102468</v>
      </c>
      <c r="BM37" s="346">
        <v>0.50383860000000003</v>
      </c>
      <c r="BN37" s="346">
        <v>0.50452859999999999</v>
      </c>
      <c r="BO37" s="346">
        <v>0.50502849999999999</v>
      </c>
      <c r="BP37" s="346">
        <v>0.50561699999999998</v>
      </c>
      <c r="BQ37" s="346">
        <v>0.50744180000000005</v>
      </c>
      <c r="BR37" s="346">
        <v>0.50925200000000004</v>
      </c>
      <c r="BS37" s="346">
        <v>0.51075919999999997</v>
      </c>
      <c r="BT37" s="346">
        <v>0.51253649999999995</v>
      </c>
      <c r="BU37" s="346">
        <v>0.51481140000000003</v>
      </c>
      <c r="BV37" s="346">
        <v>0.51070400000000005</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383"/>
      <c r="BK38" s="383"/>
      <c r="BL38" s="383"/>
      <c r="BM38" s="383"/>
      <c r="BN38" s="383"/>
      <c r="BO38" s="383"/>
      <c r="BP38" s="383"/>
      <c r="BQ38" s="383"/>
      <c r="BR38" s="383"/>
      <c r="BS38" s="383"/>
      <c r="BT38" s="383"/>
      <c r="BU38" s="383"/>
      <c r="BV38" s="383"/>
    </row>
    <row r="39" spans="1:74" ht="11.1" customHeight="1" x14ac:dyDescent="0.2">
      <c r="A39" s="98"/>
      <c r="B39" s="91" t="s">
        <v>52</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383"/>
      <c r="BK39" s="383"/>
      <c r="BL39" s="383"/>
      <c r="BM39" s="383"/>
      <c r="BN39" s="383"/>
      <c r="BO39" s="383"/>
      <c r="BP39" s="383"/>
      <c r="BQ39" s="383"/>
      <c r="BR39" s="383"/>
      <c r="BS39" s="383"/>
      <c r="BT39" s="383"/>
      <c r="BU39" s="383"/>
      <c r="BV39" s="383"/>
    </row>
    <row r="40" spans="1:74" ht="11.1" customHeight="1" x14ac:dyDescent="0.2">
      <c r="A40" s="98"/>
      <c r="B40" s="97" t="s">
        <v>53</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233"/>
      <c r="BB40" s="233"/>
      <c r="BC40" s="233"/>
      <c r="BD40" s="233"/>
      <c r="BE40" s="233"/>
      <c r="BF40" s="233"/>
      <c r="BG40" s="233"/>
      <c r="BH40" s="233"/>
      <c r="BI40" s="233"/>
      <c r="BJ40" s="382"/>
      <c r="BK40" s="382"/>
      <c r="BL40" s="382"/>
      <c r="BM40" s="382"/>
      <c r="BN40" s="382"/>
      <c r="BO40" s="382"/>
      <c r="BP40" s="382"/>
      <c r="BQ40" s="382"/>
      <c r="BR40" s="382"/>
      <c r="BS40" s="382"/>
      <c r="BT40" s="382"/>
      <c r="BU40" s="382"/>
      <c r="BV40" s="382"/>
    </row>
    <row r="41" spans="1:74" ht="11.1" customHeight="1" x14ac:dyDescent="0.2">
      <c r="A41" s="98" t="s">
        <v>59</v>
      </c>
      <c r="B41" s="200" t="s">
        <v>61</v>
      </c>
      <c r="C41" s="261">
        <v>5.19</v>
      </c>
      <c r="D41" s="261">
        <v>5.19</v>
      </c>
      <c r="E41" s="261">
        <v>5.19</v>
      </c>
      <c r="F41" s="261">
        <v>5.19</v>
      </c>
      <c r="G41" s="261">
        <v>5.19</v>
      </c>
      <c r="H41" s="261">
        <v>5.19</v>
      </c>
      <c r="I41" s="261">
        <v>5.19</v>
      </c>
      <c r="J41" s="261">
        <v>5.19</v>
      </c>
      <c r="K41" s="261">
        <v>5.19</v>
      </c>
      <c r="L41" s="261">
        <v>5.19</v>
      </c>
      <c r="M41" s="261">
        <v>5.19</v>
      </c>
      <c r="N41" s="261">
        <v>5.19</v>
      </c>
      <c r="O41" s="261">
        <v>5.54</v>
      </c>
      <c r="P41" s="261">
        <v>5.54</v>
      </c>
      <c r="Q41" s="261">
        <v>5.54</v>
      </c>
      <c r="R41" s="261">
        <v>5.54</v>
      </c>
      <c r="S41" s="261">
        <v>5.54</v>
      </c>
      <c r="T41" s="261">
        <v>5.54</v>
      </c>
      <c r="U41" s="261">
        <v>5.54</v>
      </c>
      <c r="V41" s="261">
        <v>5.54</v>
      </c>
      <c r="W41" s="261">
        <v>5.54</v>
      </c>
      <c r="X41" s="261">
        <v>5.54</v>
      </c>
      <c r="Y41" s="261">
        <v>5.54</v>
      </c>
      <c r="Z41" s="261">
        <v>5.54</v>
      </c>
      <c r="AA41" s="261">
        <v>5.96</v>
      </c>
      <c r="AB41" s="261">
        <v>5.96</v>
      </c>
      <c r="AC41" s="261">
        <v>5.96</v>
      </c>
      <c r="AD41" s="261">
        <v>5.96</v>
      </c>
      <c r="AE41" s="261">
        <v>5.96</v>
      </c>
      <c r="AF41" s="261">
        <v>5.96</v>
      </c>
      <c r="AG41" s="261">
        <v>5.96</v>
      </c>
      <c r="AH41" s="261">
        <v>5.96</v>
      </c>
      <c r="AI41" s="261">
        <v>5.96</v>
      </c>
      <c r="AJ41" s="261">
        <v>5.96</v>
      </c>
      <c r="AK41" s="261">
        <v>5.96</v>
      </c>
      <c r="AL41" s="261">
        <v>5.96</v>
      </c>
      <c r="AM41" s="261">
        <v>6.28</v>
      </c>
      <c r="AN41" s="261">
        <v>6.28</v>
      </c>
      <c r="AO41" s="261">
        <v>6.28</v>
      </c>
      <c r="AP41" s="261">
        <v>6.28</v>
      </c>
      <c r="AQ41" s="261">
        <v>6.28</v>
      </c>
      <c r="AR41" s="261">
        <v>6.28</v>
      </c>
      <c r="AS41" s="261">
        <v>6.28</v>
      </c>
      <c r="AT41" s="261">
        <v>6.28</v>
      </c>
      <c r="AU41" s="261">
        <v>6.28</v>
      </c>
      <c r="AV41" s="261">
        <v>6.28</v>
      </c>
      <c r="AW41" s="261">
        <v>6.28</v>
      </c>
      <c r="AX41" s="261">
        <v>6.28</v>
      </c>
      <c r="AY41" s="261">
        <v>6.1143015474000002</v>
      </c>
      <c r="AZ41" s="261">
        <v>6.1143015474000002</v>
      </c>
      <c r="BA41" s="261">
        <v>6.1143015474000002</v>
      </c>
      <c r="BB41" s="261">
        <v>6.1143015474000002</v>
      </c>
      <c r="BC41" s="261">
        <v>6.1143015474000002</v>
      </c>
      <c r="BD41" s="261">
        <v>6.1143015474000002</v>
      </c>
      <c r="BE41" s="261">
        <v>6.1143015474000002</v>
      </c>
      <c r="BF41" s="261">
        <v>6.1143015474000002</v>
      </c>
      <c r="BG41" s="261">
        <v>6.1143015474000002</v>
      </c>
      <c r="BH41" s="261">
        <v>6.1143015474000002</v>
      </c>
      <c r="BI41" s="261">
        <v>6.1143015474000002</v>
      </c>
      <c r="BJ41" s="384">
        <v>6.1143020000000003</v>
      </c>
      <c r="BK41" s="384">
        <v>5.9562379999999999</v>
      </c>
      <c r="BL41" s="384">
        <v>5.9562379999999999</v>
      </c>
      <c r="BM41" s="384">
        <v>5.9562379999999999</v>
      </c>
      <c r="BN41" s="384">
        <v>5.9562379999999999</v>
      </c>
      <c r="BO41" s="384">
        <v>5.9562379999999999</v>
      </c>
      <c r="BP41" s="384">
        <v>5.9562379999999999</v>
      </c>
      <c r="BQ41" s="384">
        <v>5.9562379999999999</v>
      </c>
      <c r="BR41" s="384">
        <v>5.9562379999999999</v>
      </c>
      <c r="BS41" s="384">
        <v>5.9562379999999999</v>
      </c>
      <c r="BT41" s="384">
        <v>5.9562379999999999</v>
      </c>
      <c r="BU41" s="384">
        <v>5.9562379999999999</v>
      </c>
      <c r="BV41" s="384">
        <v>5.9562379999999999</v>
      </c>
    </row>
    <row r="42" spans="1:74" ht="11.1" customHeight="1" x14ac:dyDescent="0.2">
      <c r="A42" s="98"/>
      <c r="B42" s="97" t="s">
        <v>57</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232"/>
      <c r="BC42" s="232"/>
      <c r="BD42" s="232"/>
      <c r="BE42" s="232"/>
      <c r="BF42" s="232"/>
      <c r="BG42" s="232"/>
      <c r="BH42" s="232"/>
      <c r="BI42" s="232"/>
      <c r="BJ42" s="385"/>
      <c r="BK42" s="385"/>
      <c r="BL42" s="385"/>
      <c r="BM42" s="385"/>
      <c r="BN42" s="385"/>
      <c r="BO42" s="385"/>
      <c r="BP42" s="385"/>
      <c r="BQ42" s="385"/>
      <c r="BR42" s="385"/>
      <c r="BS42" s="385"/>
      <c r="BT42" s="385"/>
      <c r="BU42" s="385"/>
      <c r="BV42" s="385"/>
    </row>
    <row r="43" spans="1:74" ht="11.1" customHeight="1" x14ac:dyDescent="0.2">
      <c r="A43" s="98" t="s">
        <v>753</v>
      </c>
      <c r="B43" s="200" t="s">
        <v>62</v>
      </c>
      <c r="C43" s="271">
        <v>0.27097695852999998</v>
      </c>
      <c r="D43" s="271">
        <v>0.27597536946000001</v>
      </c>
      <c r="E43" s="271">
        <v>0.27591705069</v>
      </c>
      <c r="F43" s="271">
        <v>0.28312857142999998</v>
      </c>
      <c r="G43" s="271">
        <v>0.28114746544000002</v>
      </c>
      <c r="H43" s="271">
        <v>0.26838571429000002</v>
      </c>
      <c r="I43" s="271">
        <v>0.26430414746999997</v>
      </c>
      <c r="J43" s="271">
        <v>0.26775115207</v>
      </c>
      <c r="K43" s="271">
        <v>0.25830952381</v>
      </c>
      <c r="L43" s="271">
        <v>0.24575576036999999</v>
      </c>
      <c r="M43" s="271">
        <v>0.25456190476000001</v>
      </c>
      <c r="N43" s="271">
        <v>0.25991705068999998</v>
      </c>
      <c r="O43" s="271">
        <v>0.25773271888999999</v>
      </c>
      <c r="P43" s="271">
        <v>0.26142857142999998</v>
      </c>
      <c r="Q43" s="271">
        <v>0.25925806452</v>
      </c>
      <c r="R43" s="271">
        <v>0.26679999999999998</v>
      </c>
      <c r="S43" s="271">
        <v>0.26748847926000002</v>
      </c>
      <c r="T43" s="271">
        <v>0.26518095238</v>
      </c>
      <c r="U43" s="271">
        <v>0.26912442396000003</v>
      </c>
      <c r="V43" s="271">
        <v>0.26664976958999997</v>
      </c>
      <c r="W43" s="271">
        <v>0.26597142857</v>
      </c>
      <c r="X43" s="271">
        <v>0.26277880184000002</v>
      </c>
      <c r="Y43" s="271">
        <v>0.26235714286</v>
      </c>
      <c r="Z43" s="271">
        <v>0.25593087557999999</v>
      </c>
      <c r="AA43" s="271">
        <v>0.26056221198000001</v>
      </c>
      <c r="AB43" s="271">
        <v>0.26313775509999998</v>
      </c>
      <c r="AC43" s="271">
        <v>0.26265437788000001</v>
      </c>
      <c r="AD43" s="271">
        <v>0.25745714285999999</v>
      </c>
      <c r="AE43" s="271">
        <v>0.26544700460999998</v>
      </c>
      <c r="AF43" s="271">
        <v>0.26558095238000001</v>
      </c>
      <c r="AG43" s="271">
        <v>0.27088479262999998</v>
      </c>
      <c r="AH43" s="271">
        <v>0.27330414746999998</v>
      </c>
      <c r="AI43" s="271">
        <v>0.26722857143000001</v>
      </c>
      <c r="AJ43" s="271">
        <v>0.25998617512</v>
      </c>
      <c r="AK43" s="271">
        <v>0.26458095238000001</v>
      </c>
      <c r="AL43" s="271">
        <v>0.26270967742000001</v>
      </c>
      <c r="AM43" s="271">
        <v>0.26173732718999998</v>
      </c>
      <c r="AN43" s="271">
        <v>0.2465</v>
      </c>
      <c r="AO43" s="271">
        <v>0.23292626727999999</v>
      </c>
      <c r="AP43" s="271">
        <v>0.23733809523999999</v>
      </c>
      <c r="AQ43" s="271">
        <v>0.24313364055</v>
      </c>
      <c r="AR43" s="271">
        <v>0.24679047619</v>
      </c>
      <c r="AS43" s="271">
        <v>0.24851152073999999</v>
      </c>
      <c r="AT43" s="271">
        <v>0.24896313364</v>
      </c>
      <c r="AU43" s="271">
        <v>0.24551428571</v>
      </c>
      <c r="AV43" s="271">
        <v>0.23961751151999999</v>
      </c>
      <c r="AW43" s="271">
        <v>0.22372380952000001</v>
      </c>
      <c r="AX43" s="271">
        <v>0.21460829493</v>
      </c>
      <c r="AY43" s="271">
        <v>0.23306912442</v>
      </c>
      <c r="AZ43" s="271">
        <v>0.2419408867</v>
      </c>
      <c r="BA43" s="271">
        <v>0.23995391704999999</v>
      </c>
      <c r="BB43" s="271">
        <v>0.24051428571</v>
      </c>
      <c r="BC43" s="271">
        <v>0.25033179723999999</v>
      </c>
      <c r="BD43" s="271">
        <v>0.25108095238</v>
      </c>
      <c r="BE43" s="271">
        <v>0.24453917050999999</v>
      </c>
      <c r="BF43" s="271">
        <v>0.23815668203000001</v>
      </c>
      <c r="BG43" s="271">
        <v>0.23178571429</v>
      </c>
      <c r="BH43" s="271">
        <v>0.22693087558</v>
      </c>
      <c r="BI43" s="271">
        <v>0.22801098901</v>
      </c>
      <c r="BJ43" s="365">
        <v>0.2224005</v>
      </c>
      <c r="BK43" s="365">
        <v>0.22307089999999999</v>
      </c>
      <c r="BL43" s="365">
        <v>0.21716170000000001</v>
      </c>
      <c r="BM43" s="365">
        <v>0.23070350000000001</v>
      </c>
      <c r="BN43" s="365">
        <v>0.23062440000000001</v>
      </c>
      <c r="BO43" s="365">
        <v>0.23666190000000001</v>
      </c>
      <c r="BP43" s="365">
        <v>0.22954930000000001</v>
      </c>
      <c r="BQ43" s="365">
        <v>0.22014729999999999</v>
      </c>
      <c r="BR43" s="365">
        <v>0.20795159999999999</v>
      </c>
      <c r="BS43" s="365">
        <v>0.1946619</v>
      </c>
      <c r="BT43" s="365">
        <v>0.18003749999999999</v>
      </c>
      <c r="BU43" s="365">
        <v>0.17379339999999999</v>
      </c>
      <c r="BV43" s="365">
        <v>0.17418610000000001</v>
      </c>
    </row>
    <row r="44" spans="1:74" ht="11.1" customHeight="1" x14ac:dyDescent="0.2">
      <c r="A44" s="98"/>
      <c r="B44" s="97" t="s">
        <v>58</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232"/>
      <c r="BC44" s="232"/>
      <c r="BD44" s="232"/>
      <c r="BE44" s="232"/>
      <c r="BF44" s="232"/>
      <c r="BG44" s="232"/>
      <c r="BH44" s="232"/>
      <c r="BI44" s="232"/>
      <c r="BJ44" s="385"/>
      <c r="BK44" s="385"/>
      <c r="BL44" s="385"/>
      <c r="BM44" s="385"/>
      <c r="BN44" s="385"/>
      <c r="BO44" s="385"/>
      <c r="BP44" s="385"/>
      <c r="BQ44" s="385"/>
      <c r="BR44" s="385"/>
      <c r="BS44" s="385"/>
      <c r="BT44" s="385"/>
      <c r="BU44" s="385"/>
      <c r="BV44" s="385"/>
    </row>
    <row r="45" spans="1:74" ht="11.1" customHeight="1" x14ac:dyDescent="0.2">
      <c r="A45" s="98" t="s">
        <v>681</v>
      </c>
      <c r="B45" s="201" t="s">
        <v>60</v>
      </c>
      <c r="C45" s="215">
        <v>2.37</v>
      </c>
      <c r="D45" s="215">
        <v>2.38</v>
      </c>
      <c r="E45" s="215">
        <v>2.39</v>
      </c>
      <c r="F45" s="215">
        <v>2.42</v>
      </c>
      <c r="G45" s="215">
        <v>2.42</v>
      </c>
      <c r="H45" s="215">
        <v>2.36</v>
      </c>
      <c r="I45" s="215">
        <v>2.4</v>
      </c>
      <c r="J45" s="215">
        <v>2.4</v>
      </c>
      <c r="K45" s="215">
        <v>2.38</v>
      </c>
      <c r="L45" s="215">
        <v>2.36</v>
      </c>
      <c r="M45" s="215">
        <v>2.36</v>
      </c>
      <c r="N45" s="215">
        <v>2.36</v>
      </c>
      <c r="O45" s="215">
        <v>2.34</v>
      </c>
      <c r="P45" s="215">
        <v>2.34</v>
      </c>
      <c r="Q45" s="215">
        <v>2.35</v>
      </c>
      <c r="R45" s="215">
        <v>2.37</v>
      </c>
      <c r="S45" s="215">
        <v>2.37</v>
      </c>
      <c r="T45" s="215">
        <v>2.36</v>
      </c>
      <c r="U45" s="215">
        <v>2.31</v>
      </c>
      <c r="V45" s="215">
        <v>2.33</v>
      </c>
      <c r="W45" s="215">
        <v>2.35</v>
      </c>
      <c r="X45" s="215">
        <v>2.34</v>
      </c>
      <c r="Y45" s="215">
        <v>2.33</v>
      </c>
      <c r="Z45" s="215">
        <v>2.34</v>
      </c>
      <c r="AA45" s="215">
        <v>2.29</v>
      </c>
      <c r="AB45" s="215">
        <v>2.3199999999999998</v>
      </c>
      <c r="AC45" s="215">
        <v>2.36</v>
      </c>
      <c r="AD45" s="215">
        <v>2.39</v>
      </c>
      <c r="AE45" s="215">
        <v>2.4</v>
      </c>
      <c r="AF45" s="215">
        <v>2.38</v>
      </c>
      <c r="AG45" s="215">
        <v>2.38</v>
      </c>
      <c r="AH45" s="215">
        <v>2.37</v>
      </c>
      <c r="AI45" s="215">
        <v>2.37</v>
      </c>
      <c r="AJ45" s="215">
        <v>2.31</v>
      </c>
      <c r="AK45" s="215">
        <v>2.2999999999999998</v>
      </c>
      <c r="AL45" s="215">
        <v>2.5099999999999998</v>
      </c>
      <c r="AM45" s="215">
        <v>2.2853158604999999</v>
      </c>
      <c r="AN45" s="215">
        <v>2.2597481678000002</v>
      </c>
      <c r="AO45" s="215">
        <v>2.2615966797999998</v>
      </c>
      <c r="AP45" s="215">
        <v>2.2335647174000002</v>
      </c>
      <c r="AQ45" s="215">
        <v>2.2622878127999999</v>
      </c>
      <c r="AR45" s="215">
        <v>2.2531297485000001</v>
      </c>
      <c r="AS45" s="215">
        <v>2.2080587242999998</v>
      </c>
      <c r="AT45" s="215">
        <v>2.2313904850999999</v>
      </c>
      <c r="AU45" s="215">
        <v>2.2163350426999999</v>
      </c>
      <c r="AV45" s="215">
        <v>2.1450102993</v>
      </c>
      <c r="AW45" s="215">
        <v>2.1537031442000001</v>
      </c>
      <c r="AX45" s="215">
        <v>2.1576382500000002</v>
      </c>
      <c r="AY45" s="215">
        <v>2.1209888424000001</v>
      </c>
      <c r="AZ45" s="215">
        <v>2.1112459555999998</v>
      </c>
      <c r="BA45" s="215">
        <v>2.1763000152999998</v>
      </c>
      <c r="BB45" s="215">
        <v>2.1605646903000002</v>
      </c>
      <c r="BC45" s="215">
        <v>2.1652590405000001</v>
      </c>
      <c r="BD45" s="215">
        <v>2.0999196151000001</v>
      </c>
      <c r="BE45" s="215">
        <v>2.1137437445999998</v>
      </c>
      <c r="BF45" s="215">
        <v>2.1113570519999998</v>
      </c>
      <c r="BG45" s="215">
        <v>2.1227504669999999</v>
      </c>
      <c r="BH45" s="215">
        <v>2.2068469999999998</v>
      </c>
      <c r="BI45" s="215">
        <v>2.183681</v>
      </c>
      <c r="BJ45" s="386">
        <v>2.1889099999999999</v>
      </c>
      <c r="BK45" s="386">
        <v>2.1643119999999998</v>
      </c>
      <c r="BL45" s="386">
        <v>2.171637</v>
      </c>
      <c r="BM45" s="386">
        <v>2.174706</v>
      </c>
      <c r="BN45" s="386">
        <v>2.163764</v>
      </c>
      <c r="BO45" s="386">
        <v>2.2198039999999999</v>
      </c>
      <c r="BP45" s="386">
        <v>2.224307</v>
      </c>
      <c r="BQ45" s="386">
        <v>2.2364839999999999</v>
      </c>
      <c r="BR45" s="386">
        <v>2.2497929999999999</v>
      </c>
      <c r="BS45" s="386">
        <v>2.2088990000000002</v>
      </c>
      <c r="BT45" s="386">
        <v>2.2295120000000002</v>
      </c>
      <c r="BU45" s="386">
        <v>2.205765</v>
      </c>
      <c r="BV45" s="386">
        <v>2.2055440000000002</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387"/>
      <c r="BE46" s="387"/>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759" t="s">
        <v>1039</v>
      </c>
      <c r="C47" s="760"/>
      <c r="D47" s="760"/>
      <c r="E47" s="760"/>
      <c r="F47" s="760"/>
      <c r="G47" s="760"/>
      <c r="H47" s="760"/>
      <c r="I47" s="760"/>
      <c r="J47" s="760"/>
      <c r="K47" s="760"/>
      <c r="L47" s="760"/>
      <c r="M47" s="760"/>
      <c r="N47" s="760"/>
      <c r="O47" s="760"/>
      <c r="P47" s="760"/>
      <c r="Q47" s="760"/>
      <c r="AY47" s="521"/>
      <c r="AZ47" s="521"/>
      <c r="BA47" s="521"/>
      <c r="BB47" s="521"/>
      <c r="BC47" s="521"/>
      <c r="BD47" s="521"/>
      <c r="BE47" s="521"/>
      <c r="BF47" s="689"/>
      <c r="BG47" s="521"/>
      <c r="BH47" s="521"/>
      <c r="BI47" s="521"/>
      <c r="BJ47" s="521"/>
    </row>
    <row r="48" spans="1:74" s="456" customFormat="1" ht="12" customHeight="1" x14ac:dyDescent="0.2">
      <c r="A48" s="455"/>
      <c r="B48" s="816" t="s">
        <v>1108</v>
      </c>
      <c r="C48" s="782"/>
      <c r="D48" s="782"/>
      <c r="E48" s="782"/>
      <c r="F48" s="782"/>
      <c r="G48" s="782"/>
      <c r="H48" s="782"/>
      <c r="I48" s="782"/>
      <c r="J48" s="782"/>
      <c r="K48" s="782"/>
      <c r="L48" s="782"/>
      <c r="M48" s="782"/>
      <c r="N48" s="782"/>
      <c r="O48" s="782"/>
      <c r="P48" s="782"/>
      <c r="Q48" s="778"/>
      <c r="AY48" s="522"/>
      <c r="AZ48" s="522"/>
      <c r="BA48" s="522"/>
      <c r="BB48" s="522"/>
      <c r="BC48" s="522"/>
      <c r="BD48" s="522"/>
      <c r="BE48" s="522"/>
      <c r="BF48" s="690"/>
      <c r="BG48" s="522"/>
      <c r="BH48" s="522"/>
      <c r="BI48" s="522"/>
      <c r="BJ48" s="522"/>
    </row>
    <row r="49" spans="1:74" s="456" customFormat="1" ht="12" customHeight="1" x14ac:dyDescent="0.2">
      <c r="A49" s="455"/>
      <c r="B49" s="812" t="s">
        <v>1109</v>
      </c>
      <c r="C49" s="782"/>
      <c r="D49" s="782"/>
      <c r="E49" s="782"/>
      <c r="F49" s="782"/>
      <c r="G49" s="782"/>
      <c r="H49" s="782"/>
      <c r="I49" s="782"/>
      <c r="J49" s="782"/>
      <c r="K49" s="782"/>
      <c r="L49" s="782"/>
      <c r="M49" s="782"/>
      <c r="N49" s="782"/>
      <c r="O49" s="782"/>
      <c r="P49" s="782"/>
      <c r="Q49" s="778"/>
      <c r="AY49" s="522"/>
      <c r="AZ49" s="522"/>
      <c r="BA49" s="522"/>
      <c r="BB49" s="522"/>
      <c r="BC49" s="522"/>
      <c r="BD49" s="522"/>
      <c r="BE49" s="522"/>
      <c r="BF49" s="690"/>
      <c r="BG49" s="522"/>
      <c r="BH49" s="522"/>
      <c r="BI49" s="522"/>
      <c r="BJ49" s="522"/>
    </row>
    <row r="50" spans="1:74" s="456" customFormat="1" ht="12" customHeight="1" x14ac:dyDescent="0.2">
      <c r="A50" s="455"/>
      <c r="B50" s="816" t="s">
        <v>1110</v>
      </c>
      <c r="C50" s="782"/>
      <c r="D50" s="782"/>
      <c r="E50" s="782"/>
      <c r="F50" s="782"/>
      <c r="G50" s="782"/>
      <c r="H50" s="782"/>
      <c r="I50" s="782"/>
      <c r="J50" s="782"/>
      <c r="K50" s="782"/>
      <c r="L50" s="782"/>
      <c r="M50" s="782"/>
      <c r="N50" s="782"/>
      <c r="O50" s="782"/>
      <c r="P50" s="782"/>
      <c r="Q50" s="778"/>
      <c r="AY50" s="522"/>
      <c r="AZ50" s="522"/>
      <c r="BA50" s="522"/>
      <c r="BB50" s="522"/>
      <c r="BC50" s="522"/>
      <c r="BD50" s="522"/>
      <c r="BE50" s="522"/>
      <c r="BF50" s="690"/>
      <c r="BG50" s="522"/>
      <c r="BH50" s="522"/>
      <c r="BI50" s="522"/>
      <c r="BJ50" s="522"/>
    </row>
    <row r="51" spans="1:74" s="456" customFormat="1" ht="12" customHeight="1" x14ac:dyDescent="0.2">
      <c r="A51" s="455"/>
      <c r="B51" s="816" t="s">
        <v>101</v>
      </c>
      <c r="C51" s="782"/>
      <c r="D51" s="782"/>
      <c r="E51" s="782"/>
      <c r="F51" s="782"/>
      <c r="G51" s="782"/>
      <c r="H51" s="782"/>
      <c r="I51" s="782"/>
      <c r="J51" s="782"/>
      <c r="K51" s="782"/>
      <c r="L51" s="782"/>
      <c r="M51" s="782"/>
      <c r="N51" s="782"/>
      <c r="O51" s="782"/>
      <c r="P51" s="782"/>
      <c r="Q51" s="778"/>
      <c r="AY51" s="522"/>
      <c r="AZ51" s="522"/>
      <c r="BA51" s="522"/>
      <c r="BB51" s="522"/>
      <c r="BC51" s="522"/>
      <c r="BD51" s="522"/>
      <c r="BE51" s="522"/>
      <c r="BF51" s="690"/>
      <c r="BG51" s="522"/>
      <c r="BH51" s="522"/>
      <c r="BI51" s="522"/>
      <c r="BJ51" s="522"/>
    </row>
    <row r="52" spans="1:74" s="456" customFormat="1" ht="12" customHeight="1" x14ac:dyDescent="0.2">
      <c r="A52" s="455"/>
      <c r="B52" s="781" t="s">
        <v>1066</v>
      </c>
      <c r="C52" s="782"/>
      <c r="D52" s="782"/>
      <c r="E52" s="782"/>
      <c r="F52" s="782"/>
      <c r="G52" s="782"/>
      <c r="H52" s="782"/>
      <c r="I52" s="782"/>
      <c r="J52" s="782"/>
      <c r="K52" s="782"/>
      <c r="L52" s="782"/>
      <c r="M52" s="782"/>
      <c r="N52" s="782"/>
      <c r="O52" s="782"/>
      <c r="P52" s="782"/>
      <c r="Q52" s="778"/>
      <c r="AY52" s="522"/>
      <c r="AZ52" s="522"/>
      <c r="BA52" s="522"/>
      <c r="BB52" s="522"/>
      <c r="BC52" s="522"/>
      <c r="BD52" s="522"/>
      <c r="BE52" s="522"/>
      <c r="BF52" s="690"/>
      <c r="BG52" s="522"/>
      <c r="BH52" s="522"/>
      <c r="BI52" s="522"/>
      <c r="BJ52" s="522"/>
    </row>
    <row r="53" spans="1:74" s="456" customFormat="1" ht="22.35" customHeight="1" x14ac:dyDescent="0.2">
      <c r="A53" s="455"/>
      <c r="B53" s="781" t="s">
        <v>1111</v>
      </c>
      <c r="C53" s="782"/>
      <c r="D53" s="782"/>
      <c r="E53" s="782"/>
      <c r="F53" s="782"/>
      <c r="G53" s="782"/>
      <c r="H53" s="782"/>
      <c r="I53" s="782"/>
      <c r="J53" s="782"/>
      <c r="K53" s="782"/>
      <c r="L53" s="782"/>
      <c r="M53" s="782"/>
      <c r="N53" s="782"/>
      <c r="O53" s="782"/>
      <c r="P53" s="782"/>
      <c r="Q53" s="778"/>
      <c r="AY53" s="522"/>
      <c r="AZ53" s="522"/>
      <c r="BA53" s="522"/>
      <c r="BB53" s="522"/>
      <c r="BC53" s="522"/>
      <c r="BD53" s="522"/>
      <c r="BE53" s="522"/>
      <c r="BF53" s="690"/>
      <c r="BG53" s="522"/>
      <c r="BH53" s="522"/>
      <c r="BI53" s="522"/>
      <c r="BJ53" s="522"/>
    </row>
    <row r="54" spans="1:74" s="456" customFormat="1" ht="12" customHeight="1" x14ac:dyDescent="0.2">
      <c r="A54" s="455"/>
      <c r="B54" s="776" t="s">
        <v>1070</v>
      </c>
      <c r="C54" s="777"/>
      <c r="D54" s="777"/>
      <c r="E54" s="777"/>
      <c r="F54" s="777"/>
      <c r="G54" s="777"/>
      <c r="H54" s="777"/>
      <c r="I54" s="777"/>
      <c r="J54" s="777"/>
      <c r="K54" s="777"/>
      <c r="L54" s="777"/>
      <c r="M54" s="777"/>
      <c r="N54" s="777"/>
      <c r="O54" s="777"/>
      <c r="P54" s="777"/>
      <c r="Q54" s="778"/>
      <c r="AY54" s="522"/>
      <c r="AZ54" s="522"/>
      <c r="BA54" s="522"/>
      <c r="BB54" s="522"/>
      <c r="BC54" s="522"/>
      <c r="BD54" s="522"/>
      <c r="BE54" s="522"/>
      <c r="BF54" s="690"/>
      <c r="BG54" s="522"/>
      <c r="BH54" s="522"/>
      <c r="BI54" s="522"/>
      <c r="BJ54" s="522"/>
    </row>
    <row r="55" spans="1:74" s="457" customFormat="1" ht="12" customHeight="1" x14ac:dyDescent="0.2">
      <c r="A55" s="436"/>
      <c r="B55" s="790" t="s">
        <v>1181</v>
      </c>
      <c r="C55" s="778"/>
      <c r="D55" s="778"/>
      <c r="E55" s="778"/>
      <c r="F55" s="778"/>
      <c r="G55" s="778"/>
      <c r="H55" s="778"/>
      <c r="I55" s="778"/>
      <c r="J55" s="778"/>
      <c r="K55" s="778"/>
      <c r="L55" s="778"/>
      <c r="M55" s="778"/>
      <c r="N55" s="778"/>
      <c r="O55" s="778"/>
      <c r="P55" s="778"/>
      <c r="Q55" s="778"/>
      <c r="AY55" s="523"/>
      <c r="AZ55" s="523"/>
      <c r="BA55" s="523"/>
      <c r="BB55" s="523"/>
      <c r="BC55" s="523"/>
      <c r="BD55" s="523"/>
      <c r="BE55" s="523"/>
      <c r="BF55" s="691"/>
      <c r="BG55" s="523"/>
      <c r="BH55" s="523"/>
      <c r="BI55" s="523"/>
      <c r="BJ55" s="523"/>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BC20" sqref="BC20"/>
    </sheetView>
  </sheetViews>
  <sheetFormatPr defaultColWidth="11" defaultRowHeight="11.25" x14ac:dyDescent="0.2"/>
  <cols>
    <col min="1" max="1" width="11.5703125" style="100" customWidth="1"/>
    <col min="2" max="2" width="25.5703125" style="100" customWidth="1"/>
    <col min="3" max="50" width="6.5703125" style="100" customWidth="1"/>
    <col min="51" max="57" width="6.5703125" style="380" customWidth="1"/>
    <col min="58" max="58" width="6.5703125" style="692" customWidth="1"/>
    <col min="59" max="62" width="6.5703125" style="380" customWidth="1"/>
    <col min="63" max="74" width="6.5703125" style="100" customWidth="1"/>
    <col min="75" max="16384" width="11" style="100"/>
  </cols>
  <sheetData>
    <row r="1" spans="1:74" ht="15.6" customHeight="1" x14ac:dyDescent="0.2">
      <c r="A1" s="769" t="s">
        <v>1018</v>
      </c>
      <c r="B1" s="817" t="s">
        <v>1033</v>
      </c>
      <c r="C1" s="760"/>
      <c r="D1" s="760"/>
      <c r="E1" s="760"/>
      <c r="F1" s="760"/>
      <c r="G1" s="760"/>
      <c r="H1" s="760"/>
      <c r="I1" s="760"/>
      <c r="J1" s="760"/>
      <c r="K1" s="760"/>
      <c r="L1" s="760"/>
      <c r="M1" s="760"/>
      <c r="N1" s="760"/>
      <c r="O1" s="760"/>
      <c r="P1" s="760"/>
      <c r="Q1" s="760"/>
      <c r="R1" s="760"/>
      <c r="S1" s="760"/>
      <c r="T1" s="760"/>
      <c r="U1" s="760"/>
      <c r="V1" s="760"/>
      <c r="W1" s="760"/>
      <c r="X1" s="760"/>
      <c r="Y1" s="760"/>
      <c r="Z1" s="760"/>
      <c r="AA1" s="760"/>
      <c r="AB1" s="760"/>
      <c r="AC1" s="760"/>
      <c r="AD1" s="760"/>
      <c r="AE1" s="760"/>
      <c r="AF1" s="760"/>
      <c r="AG1" s="760"/>
      <c r="AH1" s="760"/>
      <c r="AI1" s="760"/>
      <c r="AJ1" s="760"/>
      <c r="AK1" s="760"/>
      <c r="AL1" s="760"/>
      <c r="AM1" s="302"/>
    </row>
    <row r="2" spans="1:74" ht="14.1" customHeight="1" x14ac:dyDescent="0.2">
      <c r="A2" s="770"/>
      <c r="B2" s="542" t="str">
        <f>"U.S. Energy Information Administration  |  Short-Term Energy Outlook  - "&amp;Dates!D1</f>
        <v>U.S. Energy Information Administration  |  Short-Term Energy Outlook  - December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2"/>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01"/>
      <c r="B5" s="102" t="s">
        <v>79</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416"/>
      <c r="BE5" s="416"/>
      <c r="BF5" s="103"/>
      <c r="BG5" s="416"/>
      <c r="BH5" s="416"/>
      <c r="BI5" s="416"/>
      <c r="BJ5" s="416"/>
      <c r="BK5" s="416"/>
      <c r="BL5" s="416"/>
      <c r="BM5" s="416"/>
      <c r="BN5" s="416"/>
      <c r="BO5" s="416"/>
      <c r="BP5" s="416"/>
      <c r="BQ5" s="416"/>
      <c r="BR5" s="416"/>
      <c r="BS5" s="416"/>
      <c r="BT5" s="416"/>
      <c r="BU5" s="416"/>
      <c r="BV5" s="416"/>
    </row>
    <row r="6" spans="1:74" ht="11.1" customHeight="1" x14ac:dyDescent="0.2">
      <c r="A6" s="101" t="s">
        <v>769</v>
      </c>
      <c r="B6" s="202" t="s">
        <v>606</v>
      </c>
      <c r="C6" s="214">
        <v>10.952524498000001</v>
      </c>
      <c r="D6" s="214">
        <v>10.668600701000001</v>
      </c>
      <c r="E6" s="214">
        <v>9.9706635139999999</v>
      </c>
      <c r="F6" s="214">
        <v>9.8409405420000002</v>
      </c>
      <c r="G6" s="214">
        <v>10.855407445000001</v>
      </c>
      <c r="H6" s="214">
        <v>12.027538373000001</v>
      </c>
      <c r="I6" s="214">
        <v>13.375473251000001</v>
      </c>
      <c r="J6" s="214">
        <v>12.764502136000001</v>
      </c>
      <c r="K6" s="214">
        <v>11.152829245</v>
      </c>
      <c r="L6" s="214">
        <v>10.053250782999999</v>
      </c>
      <c r="M6" s="214">
        <v>10.199167836000001</v>
      </c>
      <c r="N6" s="214">
        <v>10.794680279</v>
      </c>
      <c r="O6" s="214">
        <v>11.257012187999999</v>
      </c>
      <c r="P6" s="214">
        <v>11.061717145999999</v>
      </c>
      <c r="Q6" s="214">
        <v>10.496736581</v>
      </c>
      <c r="R6" s="214">
        <v>9.9777622790000002</v>
      </c>
      <c r="S6" s="214">
        <v>10.392117435999999</v>
      </c>
      <c r="T6" s="214">
        <v>11.894088245000001</v>
      </c>
      <c r="U6" s="214">
        <v>12.736955512</v>
      </c>
      <c r="V6" s="214">
        <v>12.428572429000001</v>
      </c>
      <c r="W6" s="214">
        <v>11.364696722</v>
      </c>
      <c r="X6" s="214">
        <v>10.158885887</v>
      </c>
      <c r="Y6" s="214">
        <v>10.484654730000001</v>
      </c>
      <c r="Z6" s="214">
        <v>11.387782181</v>
      </c>
      <c r="AA6" s="214">
        <v>12.169506808</v>
      </c>
      <c r="AB6" s="214">
        <v>11.583872703000001</v>
      </c>
      <c r="AC6" s="214">
        <v>10.703969645999999</v>
      </c>
      <c r="AD6" s="214">
        <v>9.9210195880000001</v>
      </c>
      <c r="AE6" s="214">
        <v>10.474977423</v>
      </c>
      <c r="AF6" s="214">
        <v>11.928134760000001</v>
      </c>
      <c r="AG6" s="214">
        <v>12.44450166</v>
      </c>
      <c r="AH6" s="214">
        <v>12.398101559000001</v>
      </c>
      <c r="AI6" s="214">
        <v>11.329550185</v>
      </c>
      <c r="AJ6" s="214">
        <v>10.145870922</v>
      </c>
      <c r="AK6" s="214">
        <v>10.583166974999999</v>
      </c>
      <c r="AL6" s="214">
        <v>10.901827614</v>
      </c>
      <c r="AM6" s="214">
        <v>11.62759</v>
      </c>
      <c r="AN6" s="214">
        <v>11.94556</v>
      </c>
      <c r="AO6" s="214">
        <v>10.457800000000001</v>
      </c>
      <c r="AP6" s="214">
        <v>9.8044449999999994</v>
      </c>
      <c r="AQ6" s="214">
        <v>10.389900000000001</v>
      </c>
      <c r="AR6" s="214">
        <v>12.080310000000001</v>
      </c>
      <c r="AS6" s="214">
        <v>12.916740000000001</v>
      </c>
      <c r="AT6" s="214">
        <v>12.648910000000001</v>
      </c>
      <c r="AU6" s="214">
        <v>11.670719999999999</v>
      </c>
      <c r="AV6" s="214">
        <v>10.06812</v>
      </c>
      <c r="AW6" s="214">
        <v>10.02178</v>
      </c>
      <c r="AX6" s="214">
        <v>10.465389999999999</v>
      </c>
      <c r="AY6" s="214">
        <v>11.371719473000001</v>
      </c>
      <c r="AZ6" s="214">
        <v>10.818232483999999</v>
      </c>
      <c r="BA6" s="214">
        <v>9.8098045245000005</v>
      </c>
      <c r="BB6" s="214">
        <v>9.7573067554000001</v>
      </c>
      <c r="BC6" s="214">
        <v>10.239769126000001</v>
      </c>
      <c r="BD6" s="214">
        <v>12.27825604</v>
      </c>
      <c r="BE6" s="214">
        <v>13.303476665</v>
      </c>
      <c r="BF6" s="214">
        <v>13.220209776000001</v>
      </c>
      <c r="BG6" s="214">
        <v>11.723078415</v>
      </c>
      <c r="BH6" s="214">
        <v>10.20853</v>
      </c>
      <c r="BI6" s="214">
        <v>10.145479999999999</v>
      </c>
      <c r="BJ6" s="355">
        <v>11.342409999999999</v>
      </c>
      <c r="BK6" s="355">
        <v>11.558590000000001</v>
      </c>
      <c r="BL6" s="355">
        <v>10.87101</v>
      </c>
      <c r="BM6" s="355">
        <v>10.28004</v>
      </c>
      <c r="BN6" s="355">
        <v>9.8937830000000009</v>
      </c>
      <c r="BO6" s="355">
        <v>10.522589999999999</v>
      </c>
      <c r="BP6" s="355">
        <v>12.24151</v>
      </c>
      <c r="BQ6" s="355">
        <v>13.03018</v>
      </c>
      <c r="BR6" s="355">
        <v>13.08891</v>
      </c>
      <c r="BS6" s="355">
        <v>11.3888</v>
      </c>
      <c r="BT6" s="355">
        <v>10.439920000000001</v>
      </c>
      <c r="BU6" s="355">
        <v>10.393129999999999</v>
      </c>
      <c r="BV6" s="355">
        <v>11.37204</v>
      </c>
    </row>
    <row r="7" spans="1:74" ht="11.1" customHeight="1" x14ac:dyDescent="0.2">
      <c r="A7" s="101" t="s">
        <v>768</v>
      </c>
      <c r="B7" s="130" t="s">
        <v>203</v>
      </c>
      <c r="C7" s="214">
        <v>10.52214341</v>
      </c>
      <c r="D7" s="214">
        <v>10.23414524</v>
      </c>
      <c r="E7" s="214">
        <v>9.5644496169999993</v>
      </c>
      <c r="F7" s="214">
        <v>9.4393940060000006</v>
      </c>
      <c r="G7" s="214">
        <v>10.43868535</v>
      </c>
      <c r="H7" s="214">
        <v>11.592002190000001</v>
      </c>
      <c r="I7" s="214">
        <v>12.913377880000001</v>
      </c>
      <c r="J7" s="214">
        <v>12.306246030000001</v>
      </c>
      <c r="K7" s="214">
        <v>10.71953544</v>
      </c>
      <c r="L7" s="214">
        <v>9.6421000390000007</v>
      </c>
      <c r="M7" s="214">
        <v>9.7682108000000003</v>
      </c>
      <c r="N7" s="214">
        <v>10.35472058</v>
      </c>
      <c r="O7" s="214">
        <v>10.80844301</v>
      </c>
      <c r="P7" s="214">
        <v>10.614231419999999</v>
      </c>
      <c r="Q7" s="214">
        <v>10.05896596</v>
      </c>
      <c r="R7" s="214">
        <v>9.5602204480000008</v>
      </c>
      <c r="S7" s="214">
        <v>9.9686343050000001</v>
      </c>
      <c r="T7" s="214">
        <v>11.44287403</v>
      </c>
      <c r="U7" s="214">
        <v>12.26155589</v>
      </c>
      <c r="V7" s="214">
        <v>11.96590387</v>
      </c>
      <c r="W7" s="214">
        <v>10.92126979</v>
      </c>
      <c r="X7" s="214">
        <v>9.7349109449999993</v>
      </c>
      <c r="Y7" s="214">
        <v>10.042910859999999</v>
      </c>
      <c r="Z7" s="214">
        <v>10.927347040000001</v>
      </c>
      <c r="AA7" s="214">
        <v>11.73049683</v>
      </c>
      <c r="AB7" s="214">
        <v>11.15270787</v>
      </c>
      <c r="AC7" s="214">
        <v>10.28755112</v>
      </c>
      <c r="AD7" s="214">
        <v>9.5151032050000008</v>
      </c>
      <c r="AE7" s="214">
        <v>10.06682522</v>
      </c>
      <c r="AF7" s="214">
        <v>11.49961113</v>
      </c>
      <c r="AG7" s="214">
        <v>11.99410806</v>
      </c>
      <c r="AH7" s="214">
        <v>11.94529693</v>
      </c>
      <c r="AI7" s="214">
        <v>10.89186664</v>
      </c>
      <c r="AJ7" s="214">
        <v>9.7369942910000002</v>
      </c>
      <c r="AK7" s="214">
        <v>10.157933359999999</v>
      </c>
      <c r="AL7" s="214">
        <v>10.45782502</v>
      </c>
      <c r="AM7" s="214">
        <v>11.185739492</v>
      </c>
      <c r="AN7" s="214">
        <v>11.516886638000001</v>
      </c>
      <c r="AO7" s="214">
        <v>10.056144056000001</v>
      </c>
      <c r="AP7" s="214">
        <v>9.4065759404999998</v>
      </c>
      <c r="AQ7" s="214">
        <v>9.9855522360000002</v>
      </c>
      <c r="AR7" s="214">
        <v>11.635581149</v>
      </c>
      <c r="AS7" s="214">
        <v>12.448049974</v>
      </c>
      <c r="AT7" s="214">
        <v>12.188914386</v>
      </c>
      <c r="AU7" s="214">
        <v>11.220585564</v>
      </c>
      <c r="AV7" s="214">
        <v>9.6505864268000003</v>
      </c>
      <c r="AW7" s="214">
        <v>9.5850374588000005</v>
      </c>
      <c r="AX7" s="214">
        <v>10.013653003</v>
      </c>
      <c r="AY7" s="214">
        <v>10.928687839</v>
      </c>
      <c r="AZ7" s="214">
        <v>10.380326222000001</v>
      </c>
      <c r="BA7" s="214">
        <v>9.3799756843999997</v>
      </c>
      <c r="BB7" s="214">
        <v>9.3364674356999995</v>
      </c>
      <c r="BC7" s="214">
        <v>9.8176989860999999</v>
      </c>
      <c r="BD7" s="214">
        <v>11.832329379000001</v>
      </c>
      <c r="BE7" s="214">
        <v>12.849195051000001</v>
      </c>
      <c r="BF7" s="214">
        <v>12.765247022</v>
      </c>
      <c r="BG7" s="214">
        <v>11.286419049999999</v>
      </c>
      <c r="BH7" s="214">
        <v>9.7819625000000006</v>
      </c>
      <c r="BI7" s="214">
        <v>9.7053249000000008</v>
      </c>
      <c r="BJ7" s="355">
        <v>10.881589999999999</v>
      </c>
      <c r="BK7" s="355">
        <v>11.105729999999999</v>
      </c>
      <c r="BL7" s="355">
        <v>10.42071</v>
      </c>
      <c r="BM7" s="355">
        <v>9.8453289999999996</v>
      </c>
      <c r="BN7" s="355">
        <v>9.4686500000000002</v>
      </c>
      <c r="BO7" s="355">
        <v>10.0961</v>
      </c>
      <c r="BP7" s="355">
        <v>11.790990000000001</v>
      </c>
      <c r="BQ7" s="355">
        <v>12.559369999999999</v>
      </c>
      <c r="BR7" s="355">
        <v>12.620039999999999</v>
      </c>
      <c r="BS7" s="355">
        <v>10.94716</v>
      </c>
      <c r="BT7" s="355">
        <v>10.019539999999999</v>
      </c>
      <c r="BU7" s="355">
        <v>9.9578919999999993</v>
      </c>
      <c r="BV7" s="355">
        <v>10.91774</v>
      </c>
    </row>
    <row r="8" spans="1:74" ht="11.1" customHeight="1" x14ac:dyDescent="0.2">
      <c r="A8" s="101" t="s">
        <v>377</v>
      </c>
      <c r="B8" s="130" t="s">
        <v>378</v>
      </c>
      <c r="C8" s="214">
        <v>0.43038108800000002</v>
      </c>
      <c r="D8" s="214">
        <v>0.43445546099999999</v>
      </c>
      <c r="E8" s="214">
        <v>0.40621389699999999</v>
      </c>
      <c r="F8" s="214">
        <v>0.40154653600000001</v>
      </c>
      <c r="G8" s="214">
        <v>0.41672209500000001</v>
      </c>
      <c r="H8" s="214">
        <v>0.43553618300000002</v>
      </c>
      <c r="I8" s="214">
        <v>0.46209537099999998</v>
      </c>
      <c r="J8" s="214">
        <v>0.458256106</v>
      </c>
      <c r="K8" s="214">
        <v>0.43329380499999998</v>
      </c>
      <c r="L8" s="214">
        <v>0.41115074400000001</v>
      </c>
      <c r="M8" s="214">
        <v>0.43095703600000002</v>
      </c>
      <c r="N8" s="214">
        <v>0.43995969899999998</v>
      </c>
      <c r="O8" s="214">
        <v>0.44856917800000001</v>
      </c>
      <c r="P8" s="214">
        <v>0.44748572599999997</v>
      </c>
      <c r="Q8" s="214">
        <v>0.43777062100000003</v>
      </c>
      <c r="R8" s="214">
        <v>0.41754183099999997</v>
      </c>
      <c r="S8" s="214">
        <v>0.42348313100000001</v>
      </c>
      <c r="T8" s="214">
        <v>0.45121421499999997</v>
      </c>
      <c r="U8" s="214">
        <v>0.47539962200000002</v>
      </c>
      <c r="V8" s="214">
        <v>0.46266855899999998</v>
      </c>
      <c r="W8" s="214">
        <v>0.443426932</v>
      </c>
      <c r="X8" s="214">
        <v>0.42397494200000002</v>
      </c>
      <c r="Y8" s="214">
        <v>0.44174386999999998</v>
      </c>
      <c r="Z8" s="214">
        <v>0.46043514099999999</v>
      </c>
      <c r="AA8" s="214">
        <v>0.43900997800000002</v>
      </c>
      <c r="AB8" s="214">
        <v>0.43116483300000003</v>
      </c>
      <c r="AC8" s="214">
        <v>0.41641852600000001</v>
      </c>
      <c r="AD8" s="214">
        <v>0.40591638299999999</v>
      </c>
      <c r="AE8" s="214">
        <v>0.40815220299999999</v>
      </c>
      <c r="AF8" s="214">
        <v>0.42852362999999999</v>
      </c>
      <c r="AG8" s="214">
        <v>0.45039360000000001</v>
      </c>
      <c r="AH8" s="214">
        <v>0.45280462900000001</v>
      </c>
      <c r="AI8" s="214">
        <v>0.43768354500000001</v>
      </c>
      <c r="AJ8" s="214">
        <v>0.40887663099999999</v>
      </c>
      <c r="AK8" s="214">
        <v>0.42523361500000001</v>
      </c>
      <c r="AL8" s="214">
        <v>0.44400259399999997</v>
      </c>
      <c r="AM8" s="214">
        <v>0.44185050774000001</v>
      </c>
      <c r="AN8" s="214">
        <v>0.42867336214000001</v>
      </c>
      <c r="AO8" s="214">
        <v>0.40165594355000001</v>
      </c>
      <c r="AP8" s="214">
        <v>0.39786905950000001</v>
      </c>
      <c r="AQ8" s="214">
        <v>0.40434776397</v>
      </c>
      <c r="AR8" s="214">
        <v>0.44472885070000001</v>
      </c>
      <c r="AS8" s="214">
        <v>0.46869002581000002</v>
      </c>
      <c r="AT8" s="214">
        <v>0.45999561429000002</v>
      </c>
      <c r="AU8" s="214">
        <v>0.45013443573</v>
      </c>
      <c r="AV8" s="214">
        <v>0.41753357316</v>
      </c>
      <c r="AW8" s="214">
        <v>0.43674254123</v>
      </c>
      <c r="AX8" s="214">
        <v>0.45173699736</v>
      </c>
      <c r="AY8" s="214">
        <v>0.44303163394</v>
      </c>
      <c r="AZ8" s="214">
        <v>0.43790626176000003</v>
      </c>
      <c r="BA8" s="214">
        <v>0.42982884002999999</v>
      </c>
      <c r="BB8" s="214">
        <v>0.42083931962999999</v>
      </c>
      <c r="BC8" s="214">
        <v>0.42207014029000001</v>
      </c>
      <c r="BD8" s="214">
        <v>0.44592666142999998</v>
      </c>
      <c r="BE8" s="214">
        <v>0.45428161434999997</v>
      </c>
      <c r="BF8" s="214">
        <v>0.45496275374</v>
      </c>
      <c r="BG8" s="214">
        <v>0.43665936519999998</v>
      </c>
      <c r="BH8" s="214">
        <v>0.42656749999999999</v>
      </c>
      <c r="BI8" s="214">
        <v>0.44015510000000002</v>
      </c>
      <c r="BJ8" s="355">
        <v>0.46082139999999999</v>
      </c>
      <c r="BK8" s="355">
        <v>0.45286280000000001</v>
      </c>
      <c r="BL8" s="355">
        <v>0.45030389999999998</v>
      </c>
      <c r="BM8" s="355">
        <v>0.4347087</v>
      </c>
      <c r="BN8" s="355">
        <v>0.4251337</v>
      </c>
      <c r="BO8" s="355">
        <v>0.42648989999999998</v>
      </c>
      <c r="BP8" s="355">
        <v>0.45052710000000001</v>
      </c>
      <c r="BQ8" s="355">
        <v>0.47081410000000001</v>
      </c>
      <c r="BR8" s="355">
        <v>0.4688775</v>
      </c>
      <c r="BS8" s="355">
        <v>0.44164019999999998</v>
      </c>
      <c r="BT8" s="355">
        <v>0.42037340000000001</v>
      </c>
      <c r="BU8" s="355">
        <v>0.43524089999999999</v>
      </c>
      <c r="BV8" s="355">
        <v>0.45430480000000001</v>
      </c>
    </row>
    <row r="9" spans="1:74" ht="11.1" customHeight="1" x14ac:dyDescent="0.2">
      <c r="A9" s="104" t="s">
        <v>770</v>
      </c>
      <c r="B9" s="130" t="s">
        <v>607</v>
      </c>
      <c r="C9" s="214">
        <v>0.103715645</v>
      </c>
      <c r="D9" s="214">
        <v>9.5506068999999999E-2</v>
      </c>
      <c r="E9" s="214">
        <v>9.7008548E-2</v>
      </c>
      <c r="F9" s="214">
        <v>0.1246497</v>
      </c>
      <c r="G9" s="214">
        <v>0.13941741899999999</v>
      </c>
      <c r="H9" s="214">
        <v>0.13864396600000001</v>
      </c>
      <c r="I9" s="214">
        <v>0.18279393499999999</v>
      </c>
      <c r="J9" s="214">
        <v>0.17732806500000001</v>
      </c>
      <c r="K9" s="214">
        <v>0.133400833</v>
      </c>
      <c r="L9" s="214">
        <v>0.11810741900000001</v>
      </c>
      <c r="M9" s="214">
        <v>0.12982766700000001</v>
      </c>
      <c r="N9" s="214">
        <v>0.10730893599999999</v>
      </c>
      <c r="O9" s="214">
        <v>0.139427259</v>
      </c>
      <c r="P9" s="214">
        <v>0.15165557199999999</v>
      </c>
      <c r="Q9" s="214">
        <v>0.149229161</v>
      </c>
      <c r="R9" s="214">
        <v>0.13253789999999999</v>
      </c>
      <c r="S9" s="214">
        <v>0.16175251600000001</v>
      </c>
      <c r="T9" s="214">
        <v>0.1837858</v>
      </c>
      <c r="U9" s="214">
        <v>0.189415484</v>
      </c>
      <c r="V9" s="214">
        <v>0.19814364500000001</v>
      </c>
      <c r="W9" s="214">
        <v>0.16441573400000001</v>
      </c>
      <c r="X9" s="214">
        <v>0.140270742</v>
      </c>
      <c r="Y9" s="214">
        <v>0.15545619999999999</v>
      </c>
      <c r="Z9" s="214">
        <v>0.13607145200000001</v>
      </c>
      <c r="AA9" s="214">
        <v>0.13497651599999999</v>
      </c>
      <c r="AB9" s="214">
        <v>0.11230678600000001</v>
      </c>
      <c r="AC9" s="214">
        <v>0.11763480599999999</v>
      </c>
      <c r="AD9" s="214">
        <v>0.115111667</v>
      </c>
      <c r="AE9" s="214">
        <v>0.147216968</v>
      </c>
      <c r="AF9" s="214">
        <v>0.14826890000000001</v>
      </c>
      <c r="AG9" s="214">
        <v>0.169951871</v>
      </c>
      <c r="AH9" s="214">
        <v>0.18757948399999999</v>
      </c>
      <c r="AI9" s="214">
        <v>0.1756115</v>
      </c>
      <c r="AJ9" s="214">
        <v>0.142613613</v>
      </c>
      <c r="AK9" s="214">
        <v>0.15692213399999999</v>
      </c>
      <c r="AL9" s="214">
        <v>0.13841432300000001</v>
      </c>
      <c r="AM9" s="214">
        <v>0.168435</v>
      </c>
      <c r="AN9" s="214">
        <v>0.150669</v>
      </c>
      <c r="AO9" s="214">
        <v>0.18349499999999999</v>
      </c>
      <c r="AP9" s="214">
        <v>0.198097</v>
      </c>
      <c r="AQ9" s="214">
        <v>0.19378500000000001</v>
      </c>
      <c r="AR9" s="214">
        <v>0.202572</v>
      </c>
      <c r="AS9" s="214">
        <v>0.20158699999999999</v>
      </c>
      <c r="AT9" s="214">
        <v>0.210031</v>
      </c>
      <c r="AU9" s="214">
        <v>0.196745</v>
      </c>
      <c r="AV9" s="214">
        <v>0.14722199999999999</v>
      </c>
      <c r="AW9" s="214">
        <v>0.17291899999999999</v>
      </c>
      <c r="AX9" s="214">
        <v>0.16453699999999999</v>
      </c>
      <c r="AY9" s="214">
        <v>0.20256512903000001</v>
      </c>
      <c r="AZ9" s="214">
        <v>0.17533006897</v>
      </c>
      <c r="BA9" s="214">
        <v>0.17195564516</v>
      </c>
      <c r="BB9" s="214">
        <v>0.14263083333000001</v>
      </c>
      <c r="BC9" s="214">
        <v>0.17608212903000001</v>
      </c>
      <c r="BD9" s="214">
        <v>0.22107393333</v>
      </c>
      <c r="BE9" s="214">
        <v>0.23863635484000001</v>
      </c>
      <c r="BF9" s="214">
        <v>0.22521654838999999</v>
      </c>
      <c r="BG9" s="214">
        <v>0.19425908001</v>
      </c>
      <c r="BH9" s="214">
        <v>0.15110370000000001</v>
      </c>
      <c r="BI9" s="214">
        <v>0.14408670000000001</v>
      </c>
      <c r="BJ9" s="355">
        <v>0.1638193</v>
      </c>
      <c r="BK9" s="355">
        <v>0.16175819999999999</v>
      </c>
      <c r="BL9" s="355">
        <v>0.15623380000000001</v>
      </c>
      <c r="BM9" s="355">
        <v>0.136937</v>
      </c>
      <c r="BN9" s="355">
        <v>0.14295550000000001</v>
      </c>
      <c r="BO9" s="355">
        <v>0.1507761</v>
      </c>
      <c r="BP9" s="355">
        <v>0.16592960000000001</v>
      </c>
      <c r="BQ9" s="355">
        <v>0.20667930000000001</v>
      </c>
      <c r="BR9" s="355">
        <v>0.2089955</v>
      </c>
      <c r="BS9" s="355">
        <v>0.14035159999999999</v>
      </c>
      <c r="BT9" s="355">
        <v>0.127828</v>
      </c>
      <c r="BU9" s="355">
        <v>0.13275239999999999</v>
      </c>
      <c r="BV9" s="355">
        <v>0.15148239999999999</v>
      </c>
    </row>
    <row r="10" spans="1:74" ht="11.1" customHeight="1" x14ac:dyDescent="0.2">
      <c r="A10" s="104" t="s">
        <v>771</v>
      </c>
      <c r="B10" s="130" t="s">
        <v>548</v>
      </c>
      <c r="C10" s="214">
        <v>11.056240143</v>
      </c>
      <c r="D10" s="214">
        <v>10.76410677</v>
      </c>
      <c r="E10" s="214">
        <v>10.067672062</v>
      </c>
      <c r="F10" s="214">
        <v>9.9655902419999993</v>
      </c>
      <c r="G10" s="214">
        <v>10.994824864</v>
      </c>
      <c r="H10" s="214">
        <v>12.166182339000001</v>
      </c>
      <c r="I10" s="214">
        <v>13.558267186</v>
      </c>
      <c r="J10" s="214">
        <v>12.941830201</v>
      </c>
      <c r="K10" s="214">
        <v>11.286230078000001</v>
      </c>
      <c r="L10" s="214">
        <v>10.171358202</v>
      </c>
      <c r="M10" s="214">
        <v>10.328995503</v>
      </c>
      <c r="N10" s="214">
        <v>10.901989215</v>
      </c>
      <c r="O10" s="214">
        <v>11.396439447000001</v>
      </c>
      <c r="P10" s="214">
        <v>11.213372718</v>
      </c>
      <c r="Q10" s="214">
        <v>10.645965742</v>
      </c>
      <c r="R10" s="214">
        <v>10.110300178999999</v>
      </c>
      <c r="S10" s="214">
        <v>10.553869951999999</v>
      </c>
      <c r="T10" s="214">
        <v>12.077874045</v>
      </c>
      <c r="U10" s="214">
        <v>12.926370995999999</v>
      </c>
      <c r="V10" s="214">
        <v>12.626716074000001</v>
      </c>
      <c r="W10" s="214">
        <v>11.529112456</v>
      </c>
      <c r="X10" s="214">
        <v>10.299156629000001</v>
      </c>
      <c r="Y10" s="214">
        <v>10.640110930000001</v>
      </c>
      <c r="Z10" s="214">
        <v>11.523853633</v>
      </c>
      <c r="AA10" s="214">
        <v>12.304483324</v>
      </c>
      <c r="AB10" s="214">
        <v>11.696179489</v>
      </c>
      <c r="AC10" s="214">
        <v>10.821604452000001</v>
      </c>
      <c r="AD10" s="214">
        <v>10.036131255000001</v>
      </c>
      <c r="AE10" s="214">
        <v>10.622194391000001</v>
      </c>
      <c r="AF10" s="214">
        <v>12.07640366</v>
      </c>
      <c r="AG10" s="214">
        <v>12.614453531000001</v>
      </c>
      <c r="AH10" s="214">
        <v>12.585681042999999</v>
      </c>
      <c r="AI10" s="214">
        <v>11.505161684999999</v>
      </c>
      <c r="AJ10" s="214">
        <v>10.288484535</v>
      </c>
      <c r="AK10" s="214">
        <v>10.740089108999999</v>
      </c>
      <c r="AL10" s="214">
        <v>11.040241936999999</v>
      </c>
      <c r="AM10" s="214">
        <v>11.796025</v>
      </c>
      <c r="AN10" s="214">
        <v>12.096228999999999</v>
      </c>
      <c r="AO10" s="214">
        <v>10.641295</v>
      </c>
      <c r="AP10" s="214">
        <v>10.002542</v>
      </c>
      <c r="AQ10" s="214">
        <v>10.583684999999999</v>
      </c>
      <c r="AR10" s="214">
        <v>12.282882000000001</v>
      </c>
      <c r="AS10" s="214">
        <v>13.118327000000001</v>
      </c>
      <c r="AT10" s="214">
        <v>12.858941</v>
      </c>
      <c r="AU10" s="214">
        <v>11.867464999999999</v>
      </c>
      <c r="AV10" s="214">
        <v>10.215342</v>
      </c>
      <c r="AW10" s="214">
        <v>10.194699</v>
      </c>
      <c r="AX10" s="214">
        <v>10.629927</v>
      </c>
      <c r="AY10" s="214">
        <v>11.574284602000001</v>
      </c>
      <c r="AZ10" s="214">
        <v>10.993562553</v>
      </c>
      <c r="BA10" s="214">
        <v>9.9817601695999993</v>
      </c>
      <c r="BB10" s="214">
        <v>9.8999375887000003</v>
      </c>
      <c r="BC10" s="214">
        <v>10.415851255</v>
      </c>
      <c r="BD10" s="214">
        <v>12.499329974</v>
      </c>
      <c r="BE10" s="214">
        <v>13.54211302</v>
      </c>
      <c r="BF10" s="214">
        <v>13.445426325</v>
      </c>
      <c r="BG10" s="214">
        <v>11.917337495</v>
      </c>
      <c r="BH10" s="214">
        <v>10.3596337</v>
      </c>
      <c r="BI10" s="214">
        <v>10.2895667</v>
      </c>
      <c r="BJ10" s="355">
        <v>11.50623</v>
      </c>
      <c r="BK10" s="355">
        <v>11.72035</v>
      </c>
      <c r="BL10" s="355">
        <v>11.027240000000001</v>
      </c>
      <c r="BM10" s="355">
        <v>10.416969999999999</v>
      </c>
      <c r="BN10" s="355">
        <v>10.03674</v>
      </c>
      <c r="BO10" s="355">
        <v>10.673360000000001</v>
      </c>
      <c r="BP10" s="355">
        <v>12.407439999999999</v>
      </c>
      <c r="BQ10" s="355">
        <v>13.23686</v>
      </c>
      <c r="BR10" s="355">
        <v>13.29791</v>
      </c>
      <c r="BS10" s="355">
        <v>11.52915</v>
      </c>
      <c r="BT10" s="355">
        <v>10.567740000000001</v>
      </c>
      <c r="BU10" s="355">
        <v>10.52589</v>
      </c>
      <c r="BV10" s="355">
        <v>11.52352</v>
      </c>
    </row>
    <row r="11" spans="1:74" ht="11.1" customHeight="1" x14ac:dyDescent="0.2">
      <c r="A11" s="104" t="s">
        <v>10</v>
      </c>
      <c r="B11" s="130" t="s">
        <v>379</v>
      </c>
      <c r="C11" s="214">
        <v>0.64839756599999998</v>
      </c>
      <c r="D11" s="214">
        <v>0.488202148</v>
      </c>
      <c r="E11" s="214">
        <v>0.55980870800000004</v>
      </c>
      <c r="F11" s="214">
        <v>0.58910809799999997</v>
      </c>
      <c r="G11" s="214">
        <v>1.050773057</v>
      </c>
      <c r="H11" s="214">
        <v>0.94663320900000003</v>
      </c>
      <c r="I11" s="214">
        <v>1.187614983</v>
      </c>
      <c r="J11" s="214">
        <v>0.77382534400000003</v>
      </c>
      <c r="K11" s="214">
        <v>0.30431401499999999</v>
      </c>
      <c r="L11" s="214">
        <v>0.43323387099999999</v>
      </c>
      <c r="M11" s="214">
        <v>0.67838249399999995</v>
      </c>
      <c r="N11" s="214">
        <v>0.92729444100000002</v>
      </c>
      <c r="O11" s="214">
        <v>0.65519956499999998</v>
      </c>
      <c r="P11" s="214">
        <v>0.40768842900000002</v>
      </c>
      <c r="Q11" s="214">
        <v>0.67094816899999998</v>
      </c>
      <c r="R11" s="214">
        <v>0.48170866200000001</v>
      </c>
      <c r="S11" s="214">
        <v>0.84398867</v>
      </c>
      <c r="T11" s="214">
        <v>1.0055506089999999</v>
      </c>
      <c r="U11" s="214">
        <v>0.93502028400000003</v>
      </c>
      <c r="V11" s="214">
        <v>0.81182662699999997</v>
      </c>
      <c r="W11" s="214">
        <v>0.354434782</v>
      </c>
      <c r="X11" s="214">
        <v>0.428459011</v>
      </c>
      <c r="Y11" s="214">
        <v>0.86637251299999996</v>
      </c>
      <c r="Z11" s="214">
        <v>0.90787638599999998</v>
      </c>
      <c r="AA11" s="214">
        <v>0.90832805400000005</v>
      </c>
      <c r="AB11" s="214">
        <v>0.281040499</v>
      </c>
      <c r="AC11" s="214">
        <v>0.69866832300000004</v>
      </c>
      <c r="AD11" s="214">
        <v>0.48049032699999999</v>
      </c>
      <c r="AE11" s="214">
        <v>0.86035741499999996</v>
      </c>
      <c r="AF11" s="214">
        <v>0.93748103599999999</v>
      </c>
      <c r="AG11" s="214">
        <v>0.87642800700000001</v>
      </c>
      <c r="AH11" s="214">
        <v>0.83394117000000001</v>
      </c>
      <c r="AI11" s="214">
        <v>0.220962307</v>
      </c>
      <c r="AJ11" s="214">
        <v>0.35636409499999999</v>
      </c>
      <c r="AK11" s="214">
        <v>0.85005765</v>
      </c>
      <c r="AL11" s="214">
        <v>0.65962299800000002</v>
      </c>
      <c r="AM11" s="214">
        <v>0.65167241549999999</v>
      </c>
      <c r="AN11" s="214">
        <v>0.77223654096000005</v>
      </c>
      <c r="AO11" s="214">
        <v>0.44676159586000003</v>
      </c>
      <c r="AP11" s="214">
        <v>0.47876351346000001</v>
      </c>
      <c r="AQ11" s="214">
        <v>0.94273066896000002</v>
      </c>
      <c r="AR11" s="214">
        <v>1.0208724514</v>
      </c>
      <c r="AS11" s="214">
        <v>1.0076047852000001</v>
      </c>
      <c r="AT11" s="214">
        <v>0.78460226507999997</v>
      </c>
      <c r="AU11" s="214">
        <v>0.38100217483999999</v>
      </c>
      <c r="AV11" s="214">
        <v>0.30617187309999999</v>
      </c>
      <c r="AW11" s="214">
        <v>0.62249333195000001</v>
      </c>
      <c r="AX11" s="214">
        <v>0.65017210477999998</v>
      </c>
      <c r="AY11" s="214">
        <v>0.95150169366000004</v>
      </c>
      <c r="AZ11" s="214">
        <v>0.49149220323999998</v>
      </c>
      <c r="BA11" s="214">
        <v>0.51158091371000003</v>
      </c>
      <c r="BB11" s="214">
        <v>0.66179557297000002</v>
      </c>
      <c r="BC11" s="214">
        <v>0.98728148242000002</v>
      </c>
      <c r="BD11" s="214">
        <v>1.2589486274999999</v>
      </c>
      <c r="BE11" s="214">
        <v>1.2948731096999999</v>
      </c>
      <c r="BF11" s="214">
        <v>0.91204488565999997</v>
      </c>
      <c r="BG11" s="214">
        <v>0.45168730811000002</v>
      </c>
      <c r="BH11" s="214">
        <v>0.24731440016</v>
      </c>
      <c r="BI11" s="214">
        <v>0.66187534313999996</v>
      </c>
      <c r="BJ11" s="355">
        <v>1.0413589999999999</v>
      </c>
      <c r="BK11" s="355">
        <v>0.76617060000000003</v>
      </c>
      <c r="BL11" s="355">
        <v>0.3432481</v>
      </c>
      <c r="BM11" s="355">
        <v>0.67551550000000005</v>
      </c>
      <c r="BN11" s="355">
        <v>0.62190500000000004</v>
      </c>
      <c r="BO11" s="355">
        <v>1.0325070000000001</v>
      </c>
      <c r="BP11" s="355">
        <v>1.117985</v>
      </c>
      <c r="BQ11" s="355">
        <v>1.1366540000000001</v>
      </c>
      <c r="BR11" s="355">
        <v>0.97530159999999999</v>
      </c>
      <c r="BS11" s="355">
        <v>0.26728210000000002</v>
      </c>
      <c r="BT11" s="355">
        <v>0.48193770000000002</v>
      </c>
      <c r="BU11" s="355">
        <v>0.73797880000000005</v>
      </c>
      <c r="BV11" s="355">
        <v>0.96591479999999996</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234"/>
      <c r="BB12" s="234"/>
      <c r="BC12" s="234"/>
      <c r="BD12" s="234"/>
      <c r="BE12" s="234"/>
      <c r="BF12" s="234"/>
      <c r="BG12" s="234"/>
      <c r="BH12" s="234"/>
      <c r="BI12" s="234"/>
      <c r="BJ12" s="377"/>
      <c r="BK12" s="377"/>
      <c r="BL12" s="377"/>
      <c r="BM12" s="377"/>
      <c r="BN12" s="377"/>
      <c r="BO12" s="377"/>
      <c r="BP12" s="377"/>
      <c r="BQ12" s="377"/>
      <c r="BR12" s="377"/>
      <c r="BS12" s="377"/>
      <c r="BT12" s="377"/>
      <c r="BU12" s="377"/>
      <c r="BV12" s="377"/>
    </row>
    <row r="13" spans="1:74" ht="11.1" customHeight="1" x14ac:dyDescent="0.2">
      <c r="A13" s="101"/>
      <c r="B13" s="106" t="s">
        <v>80</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234"/>
      <c r="BC13" s="234"/>
      <c r="BD13" s="234"/>
      <c r="BE13" s="234"/>
      <c r="BF13" s="234"/>
      <c r="BG13" s="234"/>
      <c r="BH13" s="234"/>
      <c r="BI13" s="234"/>
      <c r="BJ13" s="377"/>
      <c r="BK13" s="377"/>
      <c r="BL13" s="377"/>
      <c r="BM13" s="377"/>
      <c r="BN13" s="377"/>
      <c r="BO13" s="377"/>
      <c r="BP13" s="377"/>
      <c r="BQ13" s="377"/>
      <c r="BR13" s="377"/>
      <c r="BS13" s="377"/>
      <c r="BT13" s="377"/>
      <c r="BU13" s="377"/>
      <c r="BV13" s="377"/>
    </row>
    <row r="14" spans="1:74" ht="11.1" customHeight="1" x14ac:dyDescent="0.2">
      <c r="A14" s="104" t="s">
        <v>776</v>
      </c>
      <c r="B14" s="130" t="s">
        <v>608</v>
      </c>
      <c r="C14" s="214">
        <v>10.031464010000001</v>
      </c>
      <c r="D14" s="214">
        <v>9.895962913</v>
      </c>
      <c r="E14" s="214">
        <v>9.1526195730000008</v>
      </c>
      <c r="F14" s="214">
        <v>9.0253200810000003</v>
      </c>
      <c r="G14" s="214">
        <v>9.5796183540000008</v>
      </c>
      <c r="H14" s="214">
        <v>10.83866231</v>
      </c>
      <c r="I14" s="214">
        <v>11.96653873</v>
      </c>
      <c r="J14" s="214">
        <v>11.76724892</v>
      </c>
      <c r="K14" s="214">
        <v>10.60299026</v>
      </c>
      <c r="L14" s="214">
        <v>9.3785631590000005</v>
      </c>
      <c r="M14" s="214">
        <v>9.2737307589999993</v>
      </c>
      <c r="N14" s="214">
        <v>9.5899394789999999</v>
      </c>
      <c r="O14" s="214">
        <v>10.344610599999999</v>
      </c>
      <c r="P14" s="214">
        <v>10.410012999999999</v>
      </c>
      <c r="Q14" s="214">
        <v>9.5879364789999997</v>
      </c>
      <c r="R14" s="214">
        <v>9.259396916</v>
      </c>
      <c r="S14" s="214">
        <v>9.3354333250000003</v>
      </c>
      <c r="T14" s="214">
        <v>10.67335538</v>
      </c>
      <c r="U14" s="214">
        <v>11.57099768</v>
      </c>
      <c r="V14" s="214">
        <v>11.40579335</v>
      </c>
      <c r="W14" s="214">
        <v>10.78259521</v>
      </c>
      <c r="X14" s="214">
        <v>9.4958147969999995</v>
      </c>
      <c r="Y14" s="214">
        <v>9.3831441350000002</v>
      </c>
      <c r="Z14" s="214">
        <v>10.208855959999999</v>
      </c>
      <c r="AA14" s="214">
        <v>11.0076862</v>
      </c>
      <c r="AB14" s="214">
        <v>11.03361189</v>
      </c>
      <c r="AC14" s="214">
        <v>9.754457682</v>
      </c>
      <c r="AD14" s="214">
        <v>9.1964555640000007</v>
      </c>
      <c r="AE14" s="214">
        <v>9.4006731919999993</v>
      </c>
      <c r="AF14" s="214">
        <v>10.75973267</v>
      </c>
      <c r="AG14" s="214">
        <v>11.33948337</v>
      </c>
      <c r="AH14" s="214">
        <v>11.351064259999999</v>
      </c>
      <c r="AI14" s="214">
        <v>10.896904040000001</v>
      </c>
      <c r="AJ14" s="214">
        <v>9.5703156259999993</v>
      </c>
      <c r="AK14" s="214">
        <v>9.5137527520000003</v>
      </c>
      <c r="AL14" s="214">
        <v>9.9877320269999998</v>
      </c>
      <c r="AM14" s="214">
        <v>10.75337</v>
      </c>
      <c r="AN14" s="214">
        <v>10.94467</v>
      </c>
      <c r="AO14" s="214">
        <v>9.8391179999999991</v>
      </c>
      <c r="AP14" s="214">
        <v>9.1717139999999997</v>
      </c>
      <c r="AQ14" s="214">
        <v>9.2831569999999992</v>
      </c>
      <c r="AR14" s="214">
        <v>10.86848</v>
      </c>
      <c r="AS14" s="214">
        <v>11.69599</v>
      </c>
      <c r="AT14" s="214">
        <v>11.667299999999999</v>
      </c>
      <c r="AU14" s="214">
        <v>11.088150000000001</v>
      </c>
      <c r="AV14" s="214">
        <v>9.5397049999999997</v>
      </c>
      <c r="AW14" s="214">
        <v>9.1857430000000004</v>
      </c>
      <c r="AX14" s="214">
        <v>9.5800239999999999</v>
      </c>
      <c r="AY14" s="214">
        <v>10.230755174</v>
      </c>
      <c r="AZ14" s="214">
        <v>10.114577926000001</v>
      </c>
      <c r="BA14" s="214">
        <v>9.0898343529000005</v>
      </c>
      <c r="BB14" s="214">
        <v>8.8657517143</v>
      </c>
      <c r="BC14" s="214">
        <v>9.0550903497000004</v>
      </c>
      <c r="BD14" s="214">
        <v>10.845791885000001</v>
      </c>
      <c r="BE14" s="214">
        <v>11.845257342</v>
      </c>
      <c r="BF14" s="214">
        <v>12.130796158000001</v>
      </c>
      <c r="BG14" s="214">
        <v>11.079261118</v>
      </c>
      <c r="BH14" s="214">
        <v>9.7348602746000008</v>
      </c>
      <c r="BI14" s="214">
        <v>9.2382089999999994</v>
      </c>
      <c r="BJ14" s="355">
        <v>10.0571</v>
      </c>
      <c r="BK14" s="355">
        <v>10.55345</v>
      </c>
      <c r="BL14" s="355">
        <v>10.28553</v>
      </c>
      <c r="BM14" s="355">
        <v>9.3567959999999992</v>
      </c>
      <c r="BN14" s="355">
        <v>9.0386439999999997</v>
      </c>
      <c r="BO14" s="355">
        <v>9.2634650000000001</v>
      </c>
      <c r="BP14" s="355">
        <v>10.8908</v>
      </c>
      <c r="BQ14" s="355">
        <v>11.6836</v>
      </c>
      <c r="BR14" s="355">
        <v>11.90771</v>
      </c>
      <c r="BS14" s="355">
        <v>10.87107</v>
      </c>
      <c r="BT14" s="355">
        <v>9.7138279999999995</v>
      </c>
      <c r="BU14" s="355">
        <v>9.4027729999999998</v>
      </c>
      <c r="BV14" s="355">
        <v>10.155609999999999</v>
      </c>
    </row>
    <row r="15" spans="1:74" ht="11.1" customHeight="1" x14ac:dyDescent="0.2">
      <c r="A15" s="104" t="s">
        <v>772</v>
      </c>
      <c r="B15" s="130" t="s">
        <v>542</v>
      </c>
      <c r="C15" s="214">
        <v>4.0606930119999998</v>
      </c>
      <c r="D15" s="214">
        <v>3.7232881880000002</v>
      </c>
      <c r="E15" s="214">
        <v>3.2052156680000001</v>
      </c>
      <c r="F15" s="214">
        <v>2.9367736510000002</v>
      </c>
      <c r="G15" s="214">
        <v>3.2546812049999998</v>
      </c>
      <c r="H15" s="214">
        <v>4.0978043790000003</v>
      </c>
      <c r="I15" s="214">
        <v>4.9864216460000002</v>
      </c>
      <c r="J15" s="214">
        <v>4.7722916990000002</v>
      </c>
      <c r="K15" s="214">
        <v>3.9610447350000002</v>
      </c>
      <c r="L15" s="214">
        <v>3.1183688190000001</v>
      </c>
      <c r="M15" s="214">
        <v>3.238507732</v>
      </c>
      <c r="N15" s="214">
        <v>3.6834710359999998</v>
      </c>
      <c r="O15" s="214">
        <v>4.2511237780000002</v>
      </c>
      <c r="P15" s="214">
        <v>4.0397816229999997</v>
      </c>
      <c r="Q15" s="214">
        <v>3.6160234029999998</v>
      </c>
      <c r="R15" s="214">
        <v>3.1846950249999999</v>
      </c>
      <c r="S15" s="214">
        <v>3.0706967139999999</v>
      </c>
      <c r="T15" s="214">
        <v>3.932736877</v>
      </c>
      <c r="U15" s="214">
        <v>4.640475769</v>
      </c>
      <c r="V15" s="214">
        <v>4.453711921</v>
      </c>
      <c r="W15" s="214">
        <v>4.0473071940000001</v>
      </c>
      <c r="X15" s="214">
        <v>3.1900972510000001</v>
      </c>
      <c r="Y15" s="214">
        <v>3.2634671979999998</v>
      </c>
      <c r="Z15" s="214">
        <v>4.1601955080000002</v>
      </c>
      <c r="AA15" s="214">
        <v>4.7261755589999996</v>
      </c>
      <c r="AB15" s="214">
        <v>4.5884056439999998</v>
      </c>
      <c r="AC15" s="214">
        <v>3.6849291759999998</v>
      </c>
      <c r="AD15" s="214">
        <v>3.0763238340000001</v>
      </c>
      <c r="AE15" s="214">
        <v>3.0879602519999998</v>
      </c>
      <c r="AF15" s="214">
        <v>3.934967892</v>
      </c>
      <c r="AG15" s="214">
        <v>4.4202570789999998</v>
      </c>
      <c r="AH15" s="214">
        <v>4.3816063420000004</v>
      </c>
      <c r="AI15" s="214">
        <v>4.0247115820000001</v>
      </c>
      <c r="AJ15" s="214">
        <v>3.1625058670000001</v>
      </c>
      <c r="AK15" s="214">
        <v>3.3161923679999998</v>
      </c>
      <c r="AL15" s="214">
        <v>3.8967941979999998</v>
      </c>
      <c r="AM15" s="214">
        <v>4.4440280000000003</v>
      </c>
      <c r="AN15" s="214">
        <v>4.4227759999999998</v>
      </c>
      <c r="AO15" s="214">
        <v>3.7795839999999998</v>
      </c>
      <c r="AP15" s="214">
        <v>3.00664</v>
      </c>
      <c r="AQ15" s="214">
        <v>3.0696949999999998</v>
      </c>
      <c r="AR15" s="214">
        <v>4.0099919999999996</v>
      </c>
      <c r="AS15" s="214">
        <v>4.7109129999999997</v>
      </c>
      <c r="AT15" s="214">
        <v>4.6617790000000001</v>
      </c>
      <c r="AU15" s="214">
        <v>4.1805560000000002</v>
      </c>
      <c r="AV15" s="214">
        <v>3.2048079999999999</v>
      </c>
      <c r="AW15" s="214">
        <v>3.0892580000000001</v>
      </c>
      <c r="AX15" s="214">
        <v>3.6022720000000001</v>
      </c>
      <c r="AY15" s="214">
        <v>4.2169969684000002</v>
      </c>
      <c r="AZ15" s="214">
        <v>3.995536779</v>
      </c>
      <c r="BA15" s="214">
        <v>3.2301334551999998</v>
      </c>
      <c r="BB15" s="214">
        <v>2.9365720113</v>
      </c>
      <c r="BC15" s="214">
        <v>3.0316209584</v>
      </c>
      <c r="BD15" s="214">
        <v>4.1629143869999998</v>
      </c>
      <c r="BE15" s="214">
        <v>4.9669443161000002</v>
      </c>
      <c r="BF15" s="214">
        <v>5.0277190294</v>
      </c>
      <c r="BG15" s="214">
        <v>4.3038104426999997</v>
      </c>
      <c r="BH15" s="214">
        <v>3.2794719200000002</v>
      </c>
      <c r="BI15" s="214">
        <v>3.0794000000000001</v>
      </c>
      <c r="BJ15" s="355">
        <v>3.9282810000000001</v>
      </c>
      <c r="BK15" s="355">
        <v>4.4698700000000002</v>
      </c>
      <c r="BL15" s="355">
        <v>4.0594289999999997</v>
      </c>
      <c r="BM15" s="355">
        <v>3.3892679999999999</v>
      </c>
      <c r="BN15" s="355">
        <v>3.0195630000000002</v>
      </c>
      <c r="BO15" s="355">
        <v>3.1176249999999999</v>
      </c>
      <c r="BP15" s="355">
        <v>4.1281850000000002</v>
      </c>
      <c r="BQ15" s="355">
        <v>4.7845380000000004</v>
      </c>
      <c r="BR15" s="355">
        <v>4.798953</v>
      </c>
      <c r="BS15" s="355">
        <v>4.0796580000000002</v>
      </c>
      <c r="BT15" s="355">
        <v>3.2167210000000002</v>
      </c>
      <c r="BU15" s="355">
        <v>3.1744409999999998</v>
      </c>
      <c r="BV15" s="355">
        <v>3.9890759999999998</v>
      </c>
    </row>
    <row r="16" spans="1:74" ht="11.1" customHeight="1" x14ac:dyDescent="0.2">
      <c r="A16" s="104" t="s">
        <v>773</v>
      </c>
      <c r="B16" s="130" t="s">
        <v>541</v>
      </c>
      <c r="C16" s="214">
        <v>3.3948164580000002</v>
      </c>
      <c r="D16" s="214">
        <v>3.4510387470000001</v>
      </c>
      <c r="E16" s="214">
        <v>3.3056265470000001</v>
      </c>
      <c r="F16" s="214">
        <v>3.3678902540000002</v>
      </c>
      <c r="G16" s="214">
        <v>3.574207972</v>
      </c>
      <c r="H16" s="214">
        <v>3.9336463820000001</v>
      </c>
      <c r="I16" s="214">
        <v>4.1463002429999998</v>
      </c>
      <c r="J16" s="214">
        <v>4.1324650869999999</v>
      </c>
      <c r="K16" s="214">
        <v>3.8861656839999998</v>
      </c>
      <c r="L16" s="214">
        <v>3.563580967</v>
      </c>
      <c r="M16" s="214">
        <v>3.3880246089999999</v>
      </c>
      <c r="N16" s="214">
        <v>3.3587854400000001</v>
      </c>
      <c r="O16" s="214">
        <v>3.4751208569999998</v>
      </c>
      <c r="P16" s="214">
        <v>3.607701225</v>
      </c>
      <c r="Q16" s="214">
        <v>3.3552051120000002</v>
      </c>
      <c r="R16" s="214">
        <v>3.3798313929999999</v>
      </c>
      <c r="S16" s="214">
        <v>3.5058905170000001</v>
      </c>
      <c r="T16" s="214">
        <v>3.9136804289999998</v>
      </c>
      <c r="U16" s="214">
        <v>4.1067927720000004</v>
      </c>
      <c r="V16" s="214">
        <v>4.0988153010000001</v>
      </c>
      <c r="W16" s="214">
        <v>3.9469240509999999</v>
      </c>
      <c r="X16" s="214">
        <v>3.6098910169999998</v>
      </c>
      <c r="Y16" s="214">
        <v>3.4461492919999999</v>
      </c>
      <c r="Z16" s="214">
        <v>3.5084646770000001</v>
      </c>
      <c r="AA16" s="214">
        <v>3.67309435</v>
      </c>
      <c r="AB16" s="214">
        <v>3.7268800880000001</v>
      </c>
      <c r="AC16" s="214">
        <v>3.4505769910000001</v>
      </c>
      <c r="AD16" s="214">
        <v>3.4152983269999999</v>
      </c>
      <c r="AE16" s="214">
        <v>3.5375983500000001</v>
      </c>
      <c r="AF16" s="214">
        <v>3.94741768</v>
      </c>
      <c r="AG16" s="214">
        <v>4.0462628069999997</v>
      </c>
      <c r="AH16" s="214">
        <v>4.0517097959999999</v>
      </c>
      <c r="AI16" s="214">
        <v>4.0016270890000003</v>
      </c>
      <c r="AJ16" s="214">
        <v>3.6459065449999999</v>
      </c>
      <c r="AK16" s="214">
        <v>3.4748489770000002</v>
      </c>
      <c r="AL16" s="214">
        <v>3.486136916</v>
      </c>
      <c r="AM16" s="214">
        <v>3.7196030000000002</v>
      </c>
      <c r="AN16" s="214">
        <v>3.75589</v>
      </c>
      <c r="AO16" s="214">
        <v>3.4663539999999999</v>
      </c>
      <c r="AP16" s="214">
        <v>3.4614699999999998</v>
      </c>
      <c r="AQ16" s="214">
        <v>3.519123</v>
      </c>
      <c r="AR16" s="214">
        <v>3.9642580000000001</v>
      </c>
      <c r="AS16" s="214">
        <v>4.1336130000000004</v>
      </c>
      <c r="AT16" s="214">
        <v>4.1346309999999997</v>
      </c>
      <c r="AU16" s="214">
        <v>4.0627360000000001</v>
      </c>
      <c r="AV16" s="214">
        <v>3.6289349999999998</v>
      </c>
      <c r="AW16" s="214">
        <v>3.459867</v>
      </c>
      <c r="AX16" s="214">
        <v>3.4344070000000002</v>
      </c>
      <c r="AY16" s="214">
        <v>3.5443137639</v>
      </c>
      <c r="AZ16" s="214">
        <v>3.5479245728</v>
      </c>
      <c r="BA16" s="214">
        <v>3.3922201984</v>
      </c>
      <c r="BB16" s="214">
        <v>3.381793751</v>
      </c>
      <c r="BC16" s="214">
        <v>3.4805559703000002</v>
      </c>
      <c r="BD16" s="214">
        <v>3.9889886312999998</v>
      </c>
      <c r="BE16" s="214">
        <v>4.1696970893999996</v>
      </c>
      <c r="BF16" s="214">
        <v>4.3299797828999997</v>
      </c>
      <c r="BG16" s="214">
        <v>4.0986803580000002</v>
      </c>
      <c r="BH16" s="214">
        <v>3.71761396</v>
      </c>
      <c r="BI16" s="214">
        <v>3.486542</v>
      </c>
      <c r="BJ16" s="355">
        <v>3.5593919999999999</v>
      </c>
      <c r="BK16" s="355">
        <v>3.576327</v>
      </c>
      <c r="BL16" s="355">
        <v>3.5976149999999998</v>
      </c>
      <c r="BM16" s="355">
        <v>3.437732</v>
      </c>
      <c r="BN16" s="355">
        <v>3.4017490000000001</v>
      </c>
      <c r="BO16" s="355">
        <v>3.5404409999999999</v>
      </c>
      <c r="BP16" s="355">
        <v>3.9793419999999999</v>
      </c>
      <c r="BQ16" s="355">
        <v>4.1133550000000003</v>
      </c>
      <c r="BR16" s="355">
        <v>4.2612949999999996</v>
      </c>
      <c r="BS16" s="355">
        <v>4.0222069999999999</v>
      </c>
      <c r="BT16" s="355">
        <v>3.7000479999999998</v>
      </c>
      <c r="BU16" s="355">
        <v>3.5131779999999999</v>
      </c>
      <c r="BV16" s="355">
        <v>3.5600589999999999</v>
      </c>
    </row>
    <row r="17" spans="1:74" ht="11.1" customHeight="1" x14ac:dyDescent="0.2">
      <c r="A17" s="104" t="s">
        <v>774</v>
      </c>
      <c r="B17" s="130" t="s">
        <v>540</v>
      </c>
      <c r="C17" s="214">
        <v>2.5549889029999999</v>
      </c>
      <c r="D17" s="214">
        <v>2.6999404760000001</v>
      </c>
      <c r="E17" s="214">
        <v>2.6225239679999999</v>
      </c>
      <c r="F17" s="214">
        <v>2.7009891650000002</v>
      </c>
      <c r="G17" s="214">
        <v>2.7315370790000002</v>
      </c>
      <c r="H17" s="214">
        <v>2.7873003129999998</v>
      </c>
      <c r="I17" s="214">
        <v>2.8135219490000001</v>
      </c>
      <c r="J17" s="214">
        <v>2.84208492</v>
      </c>
      <c r="K17" s="214">
        <v>2.7353300109999998</v>
      </c>
      <c r="L17" s="214">
        <v>2.6772803120000002</v>
      </c>
      <c r="M17" s="214">
        <v>2.6282446730000002</v>
      </c>
      <c r="N17" s="214">
        <v>2.5277291700000002</v>
      </c>
      <c r="O17" s="214">
        <v>2.596950718</v>
      </c>
      <c r="P17" s="214">
        <v>2.7390017439999998</v>
      </c>
      <c r="Q17" s="214">
        <v>2.5959480410000002</v>
      </c>
      <c r="R17" s="214">
        <v>2.673882377</v>
      </c>
      <c r="S17" s="214">
        <v>2.7386105610000002</v>
      </c>
      <c r="T17" s="214">
        <v>2.805661894</v>
      </c>
      <c r="U17" s="214">
        <v>2.8028034869999998</v>
      </c>
      <c r="V17" s="214">
        <v>2.8324634940000002</v>
      </c>
      <c r="W17" s="214">
        <v>2.767499709</v>
      </c>
      <c r="X17" s="214">
        <v>2.676766658</v>
      </c>
      <c r="Y17" s="214">
        <v>2.6543857979999999</v>
      </c>
      <c r="Z17" s="214">
        <v>2.5182935500000001</v>
      </c>
      <c r="AA17" s="214">
        <v>2.585446675</v>
      </c>
      <c r="AB17" s="214">
        <v>2.6933308720000002</v>
      </c>
      <c r="AC17" s="214">
        <v>2.5980344899999999</v>
      </c>
      <c r="AD17" s="214">
        <v>2.683510885</v>
      </c>
      <c r="AE17" s="214">
        <v>2.754289912</v>
      </c>
      <c r="AF17" s="214">
        <v>2.857036533</v>
      </c>
      <c r="AG17" s="214">
        <v>2.8521645260000001</v>
      </c>
      <c r="AH17" s="214">
        <v>2.897045425</v>
      </c>
      <c r="AI17" s="214">
        <v>2.8496385910000002</v>
      </c>
      <c r="AJ17" s="214">
        <v>2.7417473179999998</v>
      </c>
      <c r="AK17" s="214">
        <v>2.7014732119999998</v>
      </c>
      <c r="AL17" s="214">
        <v>2.5845973579999999</v>
      </c>
      <c r="AM17" s="214">
        <v>2.5680320000000001</v>
      </c>
      <c r="AN17" s="214">
        <v>2.7410269999999999</v>
      </c>
      <c r="AO17" s="214">
        <v>2.5712609999999998</v>
      </c>
      <c r="AP17" s="214">
        <v>2.6829540000000001</v>
      </c>
      <c r="AQ17" s="214">
        <v>2.6747010000000002</v>
      </c>
      <c r="AR17" s="214">
        <v>2.873923</v>
      </c>
      <c r="AS17" s="214">
        <v>2.8305600000000002</v>
      </c>
      <c r="AT17" s="214">
        <v>2.8507440000000002</v>
      </c>
      <c r="AU17" s="214">
        <v>2.8243490000000002</v>
      </c>
      <c r="AV17" s="214">
        <v>2.6854460000000002</v>
      </c>
      <c r="AW17" s="214">
        <v>2.6164890000000001</v>
      </c>
      <c r="AX17" s="214">
        <v>2.5233669999999999</v>
      </c>
      <c r="AY17" s="214">
        <v>2.4481433994000001</v>
      </c>
      <c r="AZ17" s="214">
        <v>2.5488225717000002</v>
      </c>
      <c r="BA17" s="214">
        <v>2.4478178867999998</v>
      </c>
      <c r="BB17" s="214">
        <v>2.527541754</v>
      </c>
      <c r="BC17" s="214">
        <v>2.5241533323000001</v>
      </c>
      <c r="BD17" s="214">
        <v>2.6728350346999998</v>
      </c>
      <c r="BE17" s="214">
        <v>2.6877188306000002</v>
      </c>
      <c r="BF17" s="214">
        <v>2.7527743367999999</v>
      </c>
      <c r="BG17" s="214">
        <v>2.6555237106999998</v>
      </c>
      <c r="BH17" s="214">
        <v>2.7169490299999999</v>
      </c>
      <c r="BI17" s="214">
        <v>2.6512349999999998</v>
      </c>
      <c r="BJ17" s="355">
        <v>2.5472860000000002</v>
      </c>
      <c r="BK17" s="355">
        <v>2.4839709999999999</v>
      </c>
      <c r="BL17" s="355">
        <v>2.6042679999999998</v>
      </c>
      <c r="BM17" s="355">
        <v>2.5079899999999999</v>
      </c>
      <c r="BN17" s="355">
        <v>2.5958070000000002</v>
      </c>
      <c r="BO17" s="355">
        <v>2.5846960000000001</v>
      </c>
      <c r="BP17" s="355">
        <v>2.7612770000000002</v>
      </c>
      <c r="BQ17" s="355">
        <v>2.7635580000000002</v>
      </c>
      <c r="BR17" s="355">
        <v>2.8254969999999999</v>
      </c>
      <c r="BS17" s="355">
        <v>2.7468080000000001</v>
      </c>
      <c r="BT17" s="355">
        <v>2.7759320000000001</v>
      </c>
      <c r="BU17" s="355">
        <v>2.6939289999999998</v>
      </c>
      <c r="BV17" s="355">
        <v>2.5841729999999998</v>
      </c>
    </row>
    <row r="18" spans="1:74" ht="11.1" customHeight="1" x14ac:dyDescent="0.2">
      <c r="A18" s="104" t="s">
        <v>775</v>
      </c>
      <c r="B18" s="130" t="s">
        <v>1032</v>
      </c>
      <c r="C18" s="214">
        <v>2.0965634E-2</v>
      </c>
      <c r="D18" s="214">
        <v>2.1695503000000001E-2</v>
      </c>
      <c r="E18" s="214">
        <v>1.9253388999999999E-2</v>
      </c>
      <c r="F18" s="214">
        <v>1.9667011000000002E-2</v>
      </c>
      <c r="G18" s="214">
        <v>1.9192097000000002E-2</v>
      </c>
      <c r="H18" s="214">
        <v>1.9911234E-2</v>
      </c>
      <c r="I18" s="214">
        <v>2.0294896E-2</v>
      </c>
      <c r="J18" s="214">
        <v>2.0407214999999999E-2</v>
      </c>
      <c r="K18" s="214">
        <v>2.0449827E-2</v>
      </c>
      <c r="L18" s="214">
        <v>1.9333060999999999E-2</v>
      </c>
      <c r="M18" s="214">
        <v>1.8953745000000001E-2</v>
      </c>
      <c r="N18" s="214">
        <v>1.9953833000000001E-2</v>
      </c>
      <c r="O18" s="214">
        <v>2.1415244E-2</v>
      </c>
      <c r="P18" s="214">
        <v>2.352841E-2</v>
      </c>
      <c r="Q18" s="214">
        <v>2.0759923E-2</v>
      </c>
      <c r="R18" s="214">
        <v>2.0988119999999999E-2</v>
      </c>
      <c r="S18" s="214">
        <v>2.0235533E-2</v>
      </c>
      <c r="T18" s="214">
        <v>2.1276178E-2</v>
      </c>
      <c r="U18" s="214">
        <v>2.0925653999999998E-2</v>
      </c>
      <c r="V18" s="214">
        <v>2.0802629999999999E-2</v>
      </c>
      <c r="W18" s="214">
        <v>2.0864255000000002E-2</v>
      </c>
      <c r="X18" s="214">
        <v>1.9059870999999999E-2</v>
      </c>
      <c r="Y18" s="214">
        <v>1.9141847E-2</v>
      </c>
      <c r="Z18" s="214">
        <v>2.1902227E-2</v>
      </c>
      <c r="AA18" s="214">
        <v>2.2969618000000001E-2</v>
      </c>
      <c r="AB18" s="214">
        <v>2.499529E-2</v>
      </c>
      <c r="AC18" s="214">
        <v>2.0917024999999999E-2</v>
      </c>
      <c r="AD18" s="214">
        <v>2.1322516999999999E-2</v>
      </c>
      <c r="AE18" s="214">
        <v>2.0824677999999999E-2</v>
      </c>
      <c r="AF18" s="214">
        <v>2.0310561000000001E-2</v>
      </c>
      <c r="AG18" s="214">
        <v>2.0798963E-2</v>
      </c>
      <c r="AH18" s="214">
        <v>2.0702696999999999E-2</v>
      </c>
      <c r="AI18" s="214">
        <v>2.0926779E-2</v>
      </c>
      <c r="AJ18" s="214">
        <v>2.0155895E-2</v>
      </c>
      <c r="AK18" s="214">
        <v>2.1238193999999998E-2</v>
      </c>
      <c r="AL18" s="214">
        <v>2.0203555000000002E-2</v>
      </c>
      <c r="AM18" s="214">
        <v>2.1703E-2</v>
      </c>
      <c r="AN18" s="214">
        <v>2.4981E-2</v>
      </c>
      <c r="AO18" s="214">
        <v>2.1918E-2</v>
      </c>
      <c r="AP18" s="214">
        <v>2.0650000000000002E-2</v>
      </c>
      <c r="AQ18" s="214">
        <v>1.9637999999999999E-2</v>
      </c>
      <c r="AR18" s="214">
        <v>2.0310999999999999E-2</v>
      </c>
      <c r="AS18" s="214">
        <v>2.0909000000000001E-2</v>
      </c>
      <c r="AT18" s="214">
        <v>2.0149E-2</v>
      </c>
      <c r="AU18" s="214">
        <v>2.0511000000000001E-2</v>
      </c>
      <c r="AV18" s="214">
        <v>2.0514999999999999E-2</v>
      </c>
      <c r="AW18" s="214">
        <v>2.0129000000000001E-2</v>
      </c>
      <c r="AX18" s="214">
        <v>1.9977999999999999E-2</v>
      </c>
      <c r="AY18" s="214">
        <v>2.1301042581000001E-2</v>
      </c>
      <c r="AZ18" s="214">
        <v>2.2294002758999999E-2</v>
      </c>
      <c r="BA18" s="214">
        <v>1.9662812581E-2</v>
      </c>
      <c r="BB18" s="214">
        <v>1.9844198E-2</v>
      </c>
      <c r="BC18" s="214">
        <v>1.8760088710000001E-2</v>
      </c>
      <c r="BD18" s="214">
        <v>2.1053831333000001E-2</v>
      </c>
      <c r="BE18" s="214">
        <v>2.0897106451999999E-2</v>
      </c>
      <c r="BF18" s="214">
        <v>2.0323009031999999E-2</v>
      </c>
      <c r="BG18" s="214">
        <v>2.1246607000000001E-2</v>
      </c>
      <c r="BH18" s="214">
        <v>2.0825364629999999E-2</v>
      </c>
      <c r="BI18" s="214">
        <v>2.10329E-2</v>
      </c>
      <c r="BJ18" s="355">
        <v>2.2143699999999999E-2</v>
      </c>
      <c r="BK18" s="355">
        <v>2.3282600000000001E-2</v>
      </c>
      <c r="BL18" s="355">
        <v>2.4219999999999998E-2</v>
      </c>
      <c r="BM18" s="355">
        <v>2.18059E-2</v>
      </c>
      <c r="BN18" s="355">
        <v>2.15249E-2</v>
      </c>
      <c r="BO18" s="355">
        <v>2.07035E-2</v>
      </c>
      <c r="BP18" s="355">
        <v>2.1992899999999999E-2</v>
      </c>
      <c r="BQ18" s="355">
        <v>2.2147199999999999E-2</v>
      </c>
      <c r="BR18" s="355">
        <v>2.1964600000000001E-2</v>
      </c>
      <c r="BS18" s="355">
        <v>2.2397299999999998E-2</v>
      </c>
      <c r="BT18" s="355">
        <v>2.1127099999999999E-2</v>
      </c>
      <c r="BU18" s="355">
        <v>2.12252E-2</v>
      </c>
      <c r="BV18" s="355">
        <v>2.2298700000000001E-2</v>
      </c>
    </row>
    <row r="19" spans="1:74" ht="11.1" customHeight="1" x14ac:dyDescent="0.2">
      <c r="A19" s="104" t="s">
        <v>955</v>
      </c>
      <c r="B19" s="130" t="s">
        <v>380</v>
      </c>
      <c r="C19" s="214">
        <v>0.37637857000000002</v>
      </c>
      <c r="D19" s="214">
        <v>0.37994170700000002</v>
      </c>
      <c r="E19" s="214">
        <v>0.35524378200000001</v>
      </c>
      <c r="F19" s="214">
        <v>0.35116206300000002</v>
      </c>
      <c r="G19" s="214">
        <v>0.36443345300000002</v>
      </c>
      <c r="H19" s="214">
        <v>0.38088682000000001</v>
      </c>
      <c r="I19" s="214">
        <v>0.40411346999999997</v>
      </c>
      <c r="J19" s="214">
        <v>0.40075593999999998</v>
      </c>
      <c r="K19" s="214">
        <v>0.37892580999999997</v>
      </c>
      <c r="L19" s="214">
        <v>0.35956117300000001</v>
      </c>
      <c r="M19" s="214">
        <v>0.376882249</v>
      </c>
      <c r="N19" s="214">
        <v>0.38475529400000003</v>
      </c>
      <c r="O19" s="214">
        <v>0.39662927999999997</v>
      </c>
      <c r="P19" s="214">
        <v>0.39567129000000001</v>
      </c>
      <c r="Q19" s="214">
        <v>0.38708109600000001</v>
      </c>
      <c r="R19" s="214">
        <v>0.36919460100000001</v>
      </c>
      <c r="S19" s="214">
        <v>0.37444795600000003</v>
      </c>
      <c r="T19" s="214">
        <v>0.39896805000000002</v>
      </c>
      <c r="U19" s="214">
        <v>0.42035303000000002</v>
      </c>
      <c r="V19" s="214">
        <v>0.40909609000000002</v>
      </c>
      <c r="W19" s="214">
        <v>0.39208246000000002</v>
      </c>
      <c r="X19" s="214">
        <v>0.374882822</v>
      </c>
      <c r="Y19" s="214">
        <v>0.39059428200000001</v>
      </c>
      <c r="Z19" s="214">
        <v>0.40712129000000002</v>
      </c>
      <c r="AA19" s="214">
        <v>0.38846907000000003</v>
      </c>
      <c r="AB19" s="214">
        <v>0.38152710000000001</v>
      </c>
      <c r="AC19" s="214">
        <v>0.36847844800000001</v>
      </c>
      <c r="AD19" s="214">
        <v>0.35918536400000001</v>
      </c>
      <c r="AE19" s="214">
        <v>0.36116378500000001</v>
      </c>
      <c r="AF19" s="214">
        <v>0.37918995</v>
      </c>
      <c r="AG19" s="214">
        <v>0.39854215999999998</v>
      </c>
      <c r="AH19" s="214">
        <v>0.40067561000000002</v>
      </c>
      <c r="AI19" s="214">
        <v>0.38729533999999999</v>
      </c>
      <c r="AJ19" s="214">
        <v>0.361804813</v>
      </c>
      <c r="AK19" s="214">
        <v>0.37627870400000002</v>
      </c>
      <c r="AL19" s="214">
        <v>0.392886913</v>
      </c>
      <c r="AM19" s="214">
        <v>0.39098258450000001</v>
      </c>
      <c r="AN19" s="214">
        <v>0.37932245904</v>
      </c>
      <c r="AO19" s="214">
        <v>0.35541540414</v>
      </c>
      <c r="AP19" s="214">
        <v>0.35206448654</v>
      </c>
      <c r="AQ19" s="214">
        <v>0.35779733104</v>
      </c>
      <c r="AR19" s="214">
        <v>0.39352954856</v>
      </c>
      <c r="AS19" s="214">
        <v>0.41473221479</v>
      </c>
      <c r="AT19" s="214">
        <v>0.40703873491999998</v>
      </c>
      <c r="AU19" s="214">
        <v>0.39831282515999999</v>
      </c>
      <c r="AV19" s="214">
        <v>0.3694651269</v>
      </c>
      <c r="AW19" s="214">
        <v>0.38646266805000001</v>
      </c>
      <c r="AX19" s="214">
        <v>0.39973089521999999</v>
      </c>
      <c r="AY19" s="214">
        <v>0.39202773386</v>
      </c>
      <c r="AZ19" s="214">
        <v>0.38749242362000003</v>
      </c>
      <c r="BA19" s="214">
        <v>0.38034490300000001</v>
      </c>
      <c r="BB19" s="214">
        <v>0.37239030140000001</v>
      </c>
      <c r="BC19" s="214">
        <v>0.37347942332</v>
      </c>
      <c r="BD19" s="214">
        <v>0.39458946162000003</v>
      </c>
      <c r="BE19" s="214">
        <v>0.40198256777000002</v>
      </c>
      <c r="BF19" s="214">
        <v>0.40258528116999998</v>
      </c>
      <c r="BG19" s="214">
        <v>0.38638906863</v>
      </c>
      <c r="BH19" s="214">
        <v>0.37745902521000002</v>
      </c>
      <c r="BI19" s="214">
        <v>0.38948235685999999</v>
      </c>
      <c r="BJ19" s="355">
        <v>0.4077694</v>
      </c>
      <c r="BK19" s="355">
        <v>0.4007271</v>
      </c>
      <c r="BL19" s="355">
        <v>0.39846280000000001</v>
      </c>
      <c r="BM19" s="355">
        <v>0.38466299999999998</v>
      </c>
      <c r="BN19" s="355">
        <v>0.37619029999999998</v>
      </c>
      <c r="BO19" s="355">
        <v>0.37739030000000001</v>
      </c>
      <c r="BP19" s="355">
        <v>0.39866030000000002</v>
      </c>
      <c r="BQ19" s="355">
        <v>0.41661179999999998</v>
      </c>
      <c r="BR19" s="355">
        <v>0.41489809999999999</v>
      </c>
      <c r="BS19" s="355">
        <v>0.39079649999999999</v>
      </c>
      <c r="BT19" s="355">
        <v>0.37197799999999998</v>
      </c>
      <c r="BU19" s="355">
        <v>0.38513389999999997</v>
      </c>
      <c r="BV19" s="355">
        <v>0.4020031</v>
      </c>
    </row>
    <row r="20" spans="1:74" ht="11.1" customHeight="1" x14ac:dyDescent="0.2">
      <c r="A20" s="107" t="s">
        <v>777</v>
      </c>
      <c r="B20" s="203" t="s">
        <v>609</v>
      </c>
      <c r="C20" s="214">
        <v>10.407842580000001</v>
      </c>
      <c r="D20" s="214">
        <v>10.27590462</v>
      </c>
      <c r="E20" s="214">
        <v>9.5078633549999996</v>
      </c>
      <c r="F20" s="214">
        <v>9.3764821440000006</v>
      </c>
      <c r="G20" s="214">
        <v>9.9440518069999992</v>
      </c>
      <c r="H20" s="214">
        <v>11.219549130000001</v>
      </c>
      <c r="I20" s="214">
        <v>12.3706522</v>
      </c>
      <c r="J20" s="214">
        <v>12.16800486</v>
      </c>
      <c r="K20" s="214">
        <v>10.98191607</v>
      </c>
      <c r="L20" s="214">
        <v>9.7381243319999999</v>
      </c>
      <c r="M20" s="214">
        <v>9.6506130080000005</v>
      </c>
      <c r="N20" s="214">
        <v>9.9746947729999995</v>
      </c>
      <c r="O20" s="214">
        <v>10.74123988</v>
      </c>
      <c r="P20" s="214">
        <v>10.80568429</v>
      </c>
      <c r="Q20" s="214">
        <v>9.9750175750000007</v>
      </c>
      <c r="R20" s="214">
        <v>9.6285915170000003</v>
      </c>
      <c r="S20" s="214">
        <v>9.7098812809999995</v>
      </c>
      <c r="T20" s="214">
        <v>11.072323430000001</v>
      </c>
      <c r="U20" s="214">
        <v>11.991350710000001</v>
      </c>
      <c r="V20" s="214">
        <v>11.81488944</v>
      </c>
      <c r="W20" s="214">
        <v>11.174677669999999</v>
      </c>
      <c r="X20" s="214">
        <v>9.8706976189999995</v>
      </c>
      <c r="Y20" s="214">
        <v>9.7737384170000006</v>
      </c>
      <c r="Z20" s="214">
        <v>10.61597725</v>
      </c>
      <c r="AA20" s="214">
        <v>11.39615527</v>
      </c>
      <c r="AB20" s="214">
        <v>11.415138990000001</v>
      </c>
      <c r="AC20" s="214">
        <v>10.122936129999999</v>
      </c>
      <c r="AD20" s="214">
        <v>9.5556409280000008</v>
      </c>
      <c r="AE20" s="214">
        <v>9.7618369769999997</v>
      </c>
      <c r="AF20" s="214">
        <v>11.138922620000001</v>
      </c>
      <c r="AG20" s="214">
        <v>11.73802553</v>
      </c>
      <c r="AH20" s="214">
        <v>11.75173987</v>
      </c>
      <c r="AI20" s="214">
        <v>11.28419938</v>
      </c>
      <c r="AJ20" s="214">
        <v>9.9321204390000002</v>
      </c>
      <c r="AK20" s="214">
        <v>9.8900314560000009</v>
      </c>
      <c r="AL20" s="214">
        <v>10.38061894</v>
      </c>
      <c r="AM20" s="214">
        <v>11.144352585</v>
      </c>
      <c r="AN20" s="214">
        <v>11.323992458999999</v>
      </c>
      <c r="AO20" s="214">
        <v>10.194533404</v>
      </c>
      <c r="AP20" s="214">
        <v>9.5237784864999995</v>
      </c>
      <c r="AQ20" s="214">
        <v>9.6409543309999997</v>
      </c>
      <c r="AR20" s="214">
        <v>11.262009549</v>
      </c>
      <c r="AS20" s="214">
        <v>12.110722214999999</v>
      </c>
      <c r="AT20" s="214">
        <v>12.074338735</v>
      </c>
      <c r="AU20" s="214">
        <v>11.486462825</v>
      </c>
      <c r="AV20" s="214">
        <v>9.9091701268999994</v>
      </c>
      <c r="AW20" s="214">
        <v>9.5722056680000005</v>
      </c>
      <c r="AX20" s="214">
        <v>9.9797548951999993</v>
      </c>
      <c r="AY20" s="214">
        <v>10.622782908</v>
      </c>
      <c r="AZ20" s="214">
        <v>10.502070349</v>
      </c>
      <c r="BA20" s="214">
        <v>9.4701792558999998</v>
      </c>
      <c r="BB20" s="214">
        <v>9.2381420156999994</v>
      </c>
      <c r="BC20" s="214">
        <v>9.4285697729999995</v>
      </c>
      <c r="BD20" s="214">
        <v>11.240381345999999</v>
      </c>
      <c r="BE20" s="214">
        <v>12.247239909999999</v>
      </c>
      <c r="BF20" s="214">
        <v>12.533381438999999</v>
      </c>
      <c r="BG20" s="214">
        <v>11.465650187</v>
      </c>
      <c r="BH20" s="214">
        <v>10.112319299999999</v>
      </c>
      <c r="BI20" s="214">
        <v>9.6276913568999998</v>
      </c>
      <c r="BJ20" s="355">
        <v>10.464869999999999</v>
      </c>
      <c r="BK20" s="355">
        <v>10.954179999999999</v>
      </c>
      <c r="BL20" s="355">
        <v>10.68399</v>
      </c>
      <c r="BM20" s="355">
        <v>9.7414590000000008</v>
      </c>
      <c r="BN20" s="355">
        <v>9.4148340000000008</v>
      </c>
      <c r="BO20" s="355">
        <v>9.6408550000000002</v>
      </c>
      <c r="BP20" s="355">
        <v>11.28946</v>
      </c>
      <c r="BQ20" s="355">
        <v>12.100210000000001</v>
      </c>
      <c r="BR20" s="355">
        <v>12.322609999999999</v>
      </c>
      <c r="BS20" s="355">
        <v>11.26187</v>
      </c>
      <c r="BT20" s="355">
        <v>10.08581</v>
      </c>
      <c r="BU20" s="355">
        <v>9.7879070000000006</v>
      </c>
      <c r="BV20" s="355">
        <v>10.55761</v>
      </c>
    </row>
    <row r="21" spans="1:74" ht="11.1" customHeight="1" x14ac:dyDescent="0.2">
      <c r="A21" s="107"/>
      <c r="B21" s="108" t="s">
        <v>197</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214"/>
      <c r="BD21" s="214"/>
      <c r="BE21" s="214"/>
      <c r="BF21" s="214"/>
      <c r="BG21" s="214"/>
      <c r="BH21" s="214"/>
      <c r="BI21" s="214"/>
      <c r="BJ21" s="355"/>
      <c r="BK21" s="355"/>
      <c r="BL21" s="355"/>
      <c r="BM21" s="355"/>
      <c r="BN21" s="355"/>
      <c r="BO21" s="355"/>
      <c r="BP21" s="355"/>
      <c r="BQ21" s="355"/>
      <c r="BR21" s="355"/>
      <c r="BS21" s="355"/>
      <c r="BT21" s="355"/>
      <c r="BU21" s="355"/>
      <c r="BV21" s="355"/>
    </row>
    <row r="22" spans="1:74" ht="11.1" customHeight="1" x14ac:dyDescent="0.2">
      <c r="A22" s="107" t="s">
        <v>198</v>
      </c>
      <c r="B22" s="203" t="s">
        <v>199</v>
      </c>
      <c r="C22" s="275">
        <v>992.50301927999999</v>
      </c>
      <c r="D22" s="275">
        <v>851.32352605000005</v>
      </c>
      <c r="E22" s="275">
        <v>783.40968407000003</v>
      </c>
      <c r="F22" s="275">
        <v>694.64308138000001</v>
      </c>
      <c r="G22" s="275">
        <v>795.49990950999995</v>
      </c>
      <c r="H22" s="275">
        <v>969.26484594999999</v>
      </c>
      <c r="I22" s="275">
        <v>1218.7669753</v>
      </c>
      <c r="J22" s="275">
        <v>1166.4299432</v>
      </c>
      <c r="K22" s="275">
        <v>936.91671398000005</v>
      </c>
      <c r="L22" s="275">
        <v>762.18282422000004</v>
      </c>
      <c r="M22" s="275">
        <v>766.01306632000001</v>
      </c>
      <c r="N22" s="275">
        <v>900.30349852999996</v>
      </c>
      <c r="O22" s="275">
        <v>1031.3646381999999</v>
      </c>
      <c r="P22" s="275">
        <v>885.24343212999997</v>
      </c>
      <c r="Q22" s="275">
        <v>877.28301083999997</v>
      </c>
      <c r="R22" s="275">
        <v>747.71466203</v>
      </c>
      <c r="S22" s="275">
        <v>744.98136743999999</v>
      </c>
      <c r="T22" s="275">
        <v>923.34273834999999</v>
      </c>
      <c r="U22" s="275">
        <v>1125.8252786</v>
      </c>
      <c r="V22" s="275">
        <v>1080.5145233999999</v>
      </c>
      <c r="W22" s="275">
        <v>950.24198754999998</v>
      </c>
      <c r="X22" s="275">
        <v>773.94911757</v>
      </c>
      <c r="Y22" s="275">
        <v>766.20908856999995</v>
      </c>
      <c r="Z22" s="275">
        <v>1009.3045416</v>
      </c>
      <c r="AA22" s="275">
        <v>1138.5682988999999</v>
      </c>
      <c r="AB22" s="275">
        <v>998.40645557000005</v>
      </c>
      <c r="AC22" s="275">
        <v>887.72486126000001</v>
      </c>
      <c r="AD22" s="275">
        <v>717.20093779000001</v>
      </c>
      <c r="AE22" s="275">
        <v>743.91092899</v>
      </c>
      <c r="AF22" s="275">
        <v>917.38152914</v>
      </c>
      <c r="AG22" s="275">
        <v>1064.8704264</v>
      </c>
      <c r="AH22" s="275">
        <v>1055.5591973999999</v>
      </c>
      <c r="AI22" s="275">
        <v>938.30398752999997</v>
      </c>
      <c r="AJ22" s="275">
        <v>761.86948175999999</v>
      </c>
      <c r="AK22" s="275">
        <v>773.12285872999996</v>
      </c>
      <c r="AL22" s="275">
        <v>938.76460712000005</v>
      </c>
      <c r="AM22" s="275">
        <v>1061.2668111</v>
      </c>
      <c r="AN22" s="275">
        <v>953.97957832999998</v>
      </c>
      <c r="AO22" s="275">
        <v>902.59266116000003</v>
      </c>
      <c r="AP22" s="275">
        <v>694.84636202000002</v>
      </c>
      <c r="AQ22" s="275">
        <v>733.06590858000004</v>
      </c>
      <c r="AR22" s="275">
        <v>926.72496638999996</v>
      </c>
      <c r="AS22" s="275">
        <v>1125.0009262999999</v>
      </c>
      <c r="AT22" s="275">
        <v>1113.2673631</v>
      </c>
      <c r="AU22" s="275">
        <v>966.14297948000001</v>
      </c>
      <c r="AV22" s="275">
        <v>765.33189400000003</v>
      </c>
      <c r="AW22" s="275">
        <v>713.93970765999995</v>
      </c>
      <c r="AX22" s="275">
        <v>860.24924191000002</v>
      </c>
      <c r="AY22" s="275">
        <v>997.24938856999995</v>
      </c>
      <c r="AZ22" s="275">
        <v>883.91789573999995</v>
      </c>
      <c r="BA22" s="275">
        <v>763.87264144000005</v>
      </c>
      <c r="BB22" s="275">
        <v>672.04863909999995</v>
      </c>
      <c r="BC22" s="275">
        <v>716.92774971999995</v>
      </c>
      <c r="BD22" s="275">
        <v>952.70299439999997</v>
      </c>
      <c r="BE22" s="275">
        <v>1174.5994174</v>
      </c>
      <c r="BF22" s="275">
        <v>1188.9716226</v>
      </c>
      <c r="BG22" s="275">
        <v>984.9477349</v>
      </c>
      <c r="BH22" s="275">
        <v>769.00909999999999</v>
      </c>
      <c r="BI22" s="275">
        <v>704.73559999999998</v>
      </c>
      <c r="BJ22" s="338">
        <v>928.97299999999996</v>
      </c>
      <c r="BK22" s="338">
        <v>1046.837</v>
      </c>
      <c r="BL22" s="338">
        <v>858.70770000000005</v>
      </c>
      <c r="BM22" s="338">
        <v>793.76139999999998</v>
      </c>
      <c r="BN22" s="338">
        <v>684.36490000000003</v>
      </c>
      <c r="BO22" s="338">
        <v>730.14290000000005</v>
      </c>
      <c r="BP22" s="338">
        <v>935.62710000000004</v>
      </c>
      <c r="BQ22" s="338">
        <v>1120.5319999999999</v>
      </c>
      <c r="BR22" s="338">
        <v>1123.9079999999999</v>
      </c>
      <c r="BS22" s="338">
        <v>924.62860000000001</v>
      </c>
      <c r="BT22" s="338">
        <v>753.35109999999997</v>
      </c>
      <c r="BU22" s="338">
        <v>719.46709999999996</v>
      </c>
      <c r="BV22" s="338">
        <v>934.2355</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235"/>
      <c r="BB23" s="235"/>
      <c r="BC23" s="235"/>
      <c r="BD23" s="235"/>
      <c r="BE23" s="235"/>
      <c r="BF23" s="235"/>
      <c r="BG23" s="235"/>
      <c r="BH23" s="235"/>
      <c r="BI23" s="235"/>
      <c r="BJ23" s="378"/>
      <c r="BK23" s="378"/>
      <c r="BL23" s="378"/>
      <c r="BM23" s="378"/>
      <c r="BN23" s="378"/>
      <c r="BO23" s="378"/>
      <c r="BP23" s="378"/>
      <c r="BQ23" s="378"/>
      <c r="BR23" s="378"/>
      <c r="BS23" s="378"/>
      <c r="BT23" s="378"/>
      <c r="BU23" s="378"/>
      <c r="BV23" s="378"/>
    </row>
    <row r="24" spans="1:74" ht="11.1" customHeight="1" x14ac:dyDescent="0.2">
      <c r="A24" s="107"/>
      <c r="B24" s="109" t="s">
        <v>100</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235"/>
      <c r="BD24" s="235"/>
      <c r="BE24" s="235"/>
      <c r="BF24" s="235"/>
      <c r="BG24" s="235"/>
      <c r="BH24" s="235"/>
      <c r="BI24" s="235"/>
      <c r="BJ24" s="378"/>
      <c r="BK24" s="378"/>
      <c r="BL24" s="378"/>
      <c r="BM24" s="378"/>
      <c r="BN24" s="378"/>
      <c r="BO24" s="378"/>
      <c r="BP24" s="378"/>
      <c r="BQ24" s="378"/>
      <c r="BR24" s="378"/>
      <c r="BS24" s="378"/>
      <c r="BT24" s="378"/>
      <c r="BU24" s="378"/>
      <c r="BV24" s="378"/>
    </row>
    <row r="25" spans="1:74" ht="11.1" customHeight="1" x14ac:dyDescent="0.2">
      <c r="A25" s="107" t="s">
        <v>65</v>
      </c>
      <c r="B25" s="203" t="s">
        <v>85</v>
      </c>
      <c r="C25" s="258">
        <v>180.091309</v>
      </c>
      <c r="D25" s="258">
        <v>186.86552</v>
      </c>
      <c r="E25" s="258">
        <v>195.37981099999999</v>
      </c>
      <c r="F25" s="258">
        <v>202.26539299999999</v>
      </c>
      <c r="G25" s="258">
        <v>203.13744500000001</v>
      </c>
      <c r="H25" s="258">
        <v>197.92399</v>
      </c>
      <c r="I25" s="258">
        <v>183.95845399999999</v>
      </c>
      <c r="J25" s="258">
        <v>178.536947</v>
      </c>
      <c r="K25" s="258">
        <v>182.01965100000001</v>
      </c>
      <c r="L25" s="258">
        <v>186.39613399999999</v>
      </c>
      <c r="M25" s="258">
        <v>188.291324</v>
      </c>
      <c r="N25" s="258">
        <v>185.11583300000001</v>
      </c>
      <c r="O25" s="258">
        <v>178.85896299999999</v>
      </c>
      <c r="P25" s="258">
        <v>175.56505300000001</v>
      </c>
      <c r="Q25" s="258">
        <v>171.73636999999999</v>
      </c>
      <c r="R25" s="258">
        <v>173.014216</v>
      </c>
      <c r="S25" s="258">
        <v>177.17407700000001</v>
      </c>
      <c r="T25" s="258">
        <v>171.12356399999999</v>
      </c>
      <c r="U25" s="258">
        <v>160.019272</v>
      </c>
      <c r="V25" s="258">
        <v>154.567047</v>
      </c>
      <c r="W25" s="258">
        <v>152.693941</v>
      </c>
      <c r="X25" s="258">
        <v>154.19420600000001</v>
      </c>
      <c r="Y25" s="258">
        <v>156.24880999999999</v>
      </c>
      <c r="Z25" s="258">
        <v>147.88424699999999</v>
      </c>
      <c r="AA25" s="258">
        <v>133.70472699999999</v>
      </c>
      <c r="AB25" s="258">
        <v>119.90428300000001</v>
      </c>
      <c r="AC25" s="258">
        <v>118.260238</v>
      </c>
      <c r="AD25" s="258">
        <v>128.92501799999999</v>
      </c>
      <c r="AE25" s="258">
        <v>136.92056299999999</v>
      </c>
      <c r="AF25" s="258">
        <v>133.479434</v>
      </c>
      <c r="AG25" s="258">
        <v>125.869913</v>
      </c>
      <c r="AH25" s="258">
        <v>121.36913199999999</v>
      </c>
      <c r="AI25" s="258">
        <v>124.54611800000001</v>
      </c>
      <c r="AJ25" s="258">
        <v>136.96425400000001</v>
      </c>
      <c r="AK25" s="258">
        <v>142.59539599999999</v>
      </c>
      <c r="AL25" s="258">
        <v>151.54845399999999</v>
      </c>
      <c r="AM25" s="258">
        <v>154.47948400000001</v>
      </c>
      <c r="AN25" s="258">
        <v>149.162701</v>
      </c>
      <c r="AO25" s="258">
        <v>154.43772999999999</v>
      </c>
      <c r="AP25" s="258">
        <v>167.177865</v>
      </c>
      <c r="AQ25" s="258">
        <v>172.92836800000001</v>
      </c>
      <c r="AR25" s="258">
        <v>166.57029800000001</v>
      </c>
      <c r="AS25" s="258">
        <v>158.07274899999999</v>
      </c>
      <c r="AT25" s="258">
        <v>156.07468900000001</v>
      </c>
      <c r="AU25" s="258">
        <v>162.22855000000001</v>
      </c>
      <c r="AV25" s="258">
        <v>175.70222999999999</v>
      </c>
      <c r="AW25" s="258">
        <v>188.702719</v>
      </c>
      <c r="AX25" s="258">
        <v>195.91224700000001</v>
      </c>
      <c r="AY25" s="258">
        <v>187.66059999999999</v>
      </c>
      <c r="AZ25" s="258">
        <v>187.66076899999999</v>
      </c>
      <c r="BA25" s="258">
        <v>192.33002200000001</v>
      </c>
      <c r="BB25" s="258">
        <v>194.09093300000001</v>
      </c>
      <c r="BC25" s="258">
        <v>193.50391300000001</v>
      </c>
      <c r="BD25" s="258">
        <v>183.204587</v>
      </c>
      <c r="BE25" s="258">
        <v>169.512553</v>
      </c>
      <c r="BF25" s="258">
        <v>160.49365399999999</v>
      </c>
      <c r="BG25" s="258">
        <v>158.237481</v>
      </c>
      <c r="BH25" s="258">
        <v>165.0874</v>
      </c>
      <c r="BI25" s="258">
        <v>171.7867</v>
      </c>
      <c r="BJ25" s="346">
        <v>173.28530000000001</v>
      </c>
      <c r="BK25" s="346">
        <v>165.84289999999999</v>
      </c>
      <c r="BL25" s="346">
        <v>165.7972</v>
      </c>
      <c r="BM25" s="346">
        <v>172.9117</v>
      </c>
      <c r="BN25" s="346">
        <v>173.2467</v>
      </c>
      <c r="BO25" s="346">
        <v>174.2552</v>
      </c>
      <c r="BP25" s="346">
        <v>167.72649999999999</v>
      </c>
      <c r="BQ25" s="346">
        <v>158.3656</v>
      </c>
      <c r="BR25" s="346">
        <v>152.59780000000001</v>
      </c>
      <c r="BS25" s="346">
        <v>150.3228</v>
      </c>
      <c r="BT25" s="346">
        <v>154.0052</v>
      </c>
      <c r="BU25" s="346">
        <v>158.0411</v>
      </c>
      <c r="BV25" s="346">
        <v>154.1138</v>
      </c>
    </row>
    <row r="26" spans="1:74" ht="11.1" customHeight="1" x14ac:dyDescent="0.2">
      <c r="A26" s="107" t="s">
        <v>81</v>
      </c>
      <c r="B26" s="203" t="s">
        <v>83</v>
      </c>
      <c r="C26" s="258">
        <v>15.242139</v>
      </c>
      <c r="D26" s="258">
        <v>15.150454</v>
      </c>
      <c r="E26" s="258">
        <v>15.324013000000001</v>
      </c>
      <c r="F26" s="258">
        <v>15.153881</v>
      </c>
      <c r="G26" s="258">
        <v>14.813898</v>
      </c>
      <c r="H26" s="258">
        <v>14.600139</v>
      </c>
      <c r="I26" s="258">
        <v>13.87191</v>
      </c>
      <c r="J26" s="258">
        <v>13.668342000000001</v>
      </c>
      <c r="K26" s="258">
        <v>13.523578000000001</v>
      </c>
      <c r="L26" s="258">
        <v>13.405614999999999</v>
      </c>
      <c r="M26" s="258">
        <v>13.220634</v>
      </c>
      <c r="N26" s="258">
        <v>12.998638</v>
      </c>
      <c r="O26" s="258">
        <v>12.219094999999999</v>
      </c>
      <c r="P26" s="258">
        <v>12.024288</v>
      </c>
      <c r="Q26" s="258">
        <v>12.983297</v>
      </c>
      <c r="R26" s="258">
        <v>12.531000000000001</v>
      </c>
      <c r="S26" s="258">
        <v>12.475519</v>
      </c>
      <c r="T26" s="258">
        <v>12.197537000000001</v>
      </c>
      <c r="U26" s="258">
        <v>11.76</v>
      </c>
      <c r="V26" s="258">
        <v>12.274962</v>
      </c>
      <c r="W26" s="258">
        <v>12.348831000000001</v>
      </c>
      <c r="X26" s="258">
        <v>12.514302000000001</v>
      </c>
      <c r="Y26" s="258">
        <v>13.04583</v>
      </c>
      <c r="Z26" s="258">
        <v>12.926384000000001</v>
      </c>
      <c r="AA26" s="258">
        <v>10.056524</v>
      </c>
      <c r="AB26" s="258">
        <v>10.676515999999999</v>
      </c>
      <c r="AC26" s="258">
        <v>10.606097</v>
      </c>
      <c r="AD26" s="258">
        <v>10.607760000000001</v>
      </c>
      <c r="AE26" s="258">
        <v>10.580579999999999</v>
      </c>
      <c r="AF26" s="258">
        <v>10.659186</v>
      </c>
      <c r="AG26" s="258">
        <v>10.250047</v>
      </c>
      <c r="AH26" s="258">
        <v>10.460414999999999</v>
      </c>
      <c r="AI26" s="258">
        <v>10.531572000000001</v>
      </c>
      <c r="AJ26" s="258">
        <v>10.890506</v>
      </c>
      <c r="AK26" s="258">
        <v>11.977948</v>
      </c>
      <c r="AL26" s="258">
        <v>12.763876</v>
      </c>
      <c r="AM26" s="258">
        <v>12.206533</v>
      </c>
      <c r="AN26" s="258">
        <v>9.7982139999999998</v>
      </c>
      <c r="AO26" s="258">
        <v>10.250736</v>
      </c>
      <c r="AP26" s="258">
        <v>10.152165</v>
      </c>
      <c r="AQ26" s="258">
        <v>10.518329</v>
      </c>
      <c r="AR26" s="258">
        <v>10.570016000000001</v>
      </c>
      <c r="AS26" s="258">
        <v>10.263408999999999</v>
      </c>
      <c r="AT26" s="258">
        <v>10.086831</v>
      </c>
      <c r="AU26" s="258">
        <v>10.76604</v>
      </c>
      <c r="AV26" s="258">
        <v>11.491528000000001</v>
      </c>
      <c r="AW26" s="258">
        <v>12.310199000000001</v>
      </c>
      <c r="AX26" s="258">
        <v>12.566008</v>
      </c>
      <c r="AY26" s="258">
        <v>12.275066000000001</v>
      </c>
      <c r="AZ26" s="258">
        <v>11.879977999999999</v>
      </c>
      <c r="BA26" s="258">
        <v>11.948460000000001</v>
      </c>
      <c r="BB26" s="258">
        <v>12.18717</v>
      </c>
      <c r="BC26" s="258">
        <v>12.309167</v>
      </c>
      <c r="BD26" s="258">
        <v>12.15136</v>
      </c>
      <c r="BE26" s="258">
        <v>11.885426000000001</v>
      </c>
      <c r="BF26" s="258">
        <v>11.644026999999999</v>
      </c>
      <c r="BG26" s="258">
        <v>11.662808999999999</v>
      </c>
      <c r="BH26" s="258">
        <v>12.23019</v>
      </c>
      <c r="BI26" s="258">
        <v>13.041119999999999</v>
      </c>
      <c r="BJ26" s="346">
        <v>13.064819999999999</v>
      </c>
      <c r="BK26" s="346">
        <v>12.8362</v>
      </c>
      <c r="BL26" s="346">
        <v>13.24283</v>
      </c>
      <c r="BM26" s="346">
        <v>13.6013</v>
      </c>
      <c r="BN26" s="346">
        <v>13.39504</v>
      </c>
      <c r="BO26" s="346">
        <v>13.236549999999999</v>
      </c>
      <c r="BP26" s="346">
        <v>13.24877</v>
      </c>
      <c r="BQ26" s="346">
        <v>12.6378</v>
      </c>
      <c r="BR26" s="346">
        <v>12.53374</v>
      </c>
      <c r="BS26" s="346">
        <v>12.68533</v>
      </c>
      <c r="BT26" s="346">
        <v>12.85117</v>
      </c>
      <c r="BU26" s="346">
        <v>13.142760000000001</v>
      </c>
      <c r="BV26" s="346">
        <v>13.19229</v>
      </c>
    </row>
    <row r="27" spans="1:74" ht="11.1" customHeight="1" x14ac:dyDescent="0.2">
      <c r="A27" s="107" t="s">
        <v>82</v>
      </c>
      <c r="B27" s="203" t="s">
        <v>84</v>
      </c>
      <c r="C27" s="258">
        <v>16.682179000000001</v>
      </c>
      <c r="D27" s="258">
        <v>16.500475000000002</v>
      </c>
      <c r="E27" s="258">
        <v>16.413094999999998</v>
      </c>
      <c r="F27" s="258">
        <v>16.371372999999998</v>
      </c>
      <c r="G27" s="258">
        <v>16.290493000000001</v>
      </c>
      <c r="H27" s="258">
        <v>16.248121000000001</v>
      </c>
      <c r="I27" s="258">
        <v>16.699631</v>
      </c>
      <c r="J27" s="258">
        <v>16.123415000000001</v>
      </c>
      <c r="K27" s="258">
        <v>16.058872999999998</v>
      </c>
      <c r="L27" s="258">
        <v>16.019271</v>
      </c>
      <c r="M27" s="258">
        <v>16.030847000000001</v>
      </c>
      <c r="N27" s="258">
        <v>16.433373</v>
      </c>
      <c r="O27" s="258">
        <v>16.430948999999998</v>
      </c>
      <c r="P27" s="258">
        <v>16.516938</v>
      </c>
      <c r="Q27" s="258">
        <v>16.508486000000001</v>
      </c>
      <c r="R27" s="258">
        <v>16.322309000000001</v>
      </c>
      <c r="S27" s="258">
        <v>16.271231</v>
      </c>
      <c r="T27" s="258">
        <v>16.345048999999999</v>
      </c>
      <c r="U27" s="258">
        <v>16.259592000000001</v>
      </c>
      <c r="V27" s="258">
        <v>16.350287000000002</v>
      </c>
      <c r="W27" s="258">
        <v>16.301220000000001</v>
      </c>
      <c r="X27" s="258">
        <v>16.496969</v>
      </c>
      <c r="Y27" s="258">
        <v>16.787022</v>
      </c>
      <c r="Z27" s="258">
        <v>16.067637000000001</v>
      </c>
      <c r="AA27" s="258">
        <v>15.057862</v>
      </c>
      <c r="AB27" s="258">
        <v>16.002562999999999</v>
      </c>
      <c r="AC27" s="258">
        <v>16.147631000000001</v>
      </c>
      <c r="AD27" s="258">
        <v>16.482986</v>
      </c>
      <c r="AE27" s="258">
        <v>16.284594999999999</v>
      </c>
      <c r="AF27" s="258">
        <v>16.583413</v>
      </c>
      <c r="AG27" s="258">
        <v>16.489792000000001</v>
      </c>
      <c r="AH27" s="258">
        <v>16.510366000000001</v>
      </c>
      <c r="AI27" s="258">
        <v>16.863444999999999</v>
      </c>
      <c r="AJ27" s="258">
        <v>17.428569</v>
      </c>
      <c r="AK27" s="258">
        <v>18.165973000000001</v>
      </c>
      <c r="AL27" s="258">
        <v>18.309222999999999</v>
      </c>
      <c r="AM27" s="258">
        <v>18.216335999999998</v>
      </c>
      <c r="AN27" s="258">
        <v>16.459309999999999</v>
      </c>
      <c r="AO27" s="258">
        <v>16.995867000000001</v>
      </c>
      <c r="AP27" s="258">
        <v>17.167448</v>
      </c>
      <c r="AQ27" s="258">
        <v>17.356687999999998</v>
      </c>
      <c r="AR27" s="258">
        <v>17.512678999999999</v>
      </c>
      <c r="AS27" s="258">
        <v>17.518833999999998</v>
      </c>
      <c r="AT27" s="258">
        <v>17.711565</v>
      </c>
      <c r="AU27" s="258">
        <v>18.285516000000001</v>
      </c>
      <c r="AV27" s="258">
        <v>18.595804999999999</v>
      </c>
      <c r="AW27" s="258">
        <v>18.737691000000002</v>
      </c>
      <c r="AX27" s="258">
        <v>17.955214999999999</v>
      </c>
      <c r="AY27" s="258">
        <v>17.783515999999999</v>
      </c>
      <c r="AZ27" s="258">
        <v>17.457554999999999</v>
      </c>
      <c r="BA27" s="258">
        <v>17.247309000000001</v>
      </c>
      <c r="BB27" s="258">
        <v>17.301269999999999</v>
      </c>
      <c r="BC27" s="258">
        <v>17.408670000000001</v>
      </c>
      <c r="BD27" s="258">
        <v>17.324645</v>
      </c>
      <c r="BE27" s="258">
        <v>17.092245999999999</v>
      </c>
      <c r="BF27" s="258">
        <v>20.983820999999999</v>
      </c>
      <c r="BG27" s="258">
        <v>20.919537999999999</v>
      </c>
      <c r="BH27" s="258">
        <v>20.903359999999999</v>
      </c>
      <c r="BI27" s="258">
        <v>21.027229999999999</v>
      </c>
      <c r="BJ27" s="346">
        <v>20.962879999999998</v>
      </c>
      <c r="BK27" s="346">
        <v>20.902539999999998</v>
      </c>
      <c r="BL27" s="346">
        <v>20.925660000000001</v>
      </c>
      <c r="BM27" s="346">
        <v>20.74248</v>
      </c>
      <c r="BN27" s="346">
        <v>20.540510000000001</v>
      </c>
      <c r="BO27" s="346">
        <v>20.3584</v>
      </c>
      <c r="BP27" s="346">
        <v>20.322320000000001</v>
      </c>
      <c r="BQ27" s="346">
        <v>20.1614</v>
      </c>
      <c r="BR27" s="346">
        <v>20.042059999999999</v>
      </c>
      <c r="BS27" s="346">
        <v>20.008189999999999</v>
      </c>
      <c r="BT27" s="346">
        <v>20.043310000000002</v>
      </c>
      <c r="BU27" s="346">
        <v>20.195799999999998</v>
      </c>
      <c r="BV27" s="346">
        <v>20.205390000000001</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235"/>
      <c r="BB28" s="235"/>
      <c r="BC28" s="235"/>
      <c r="BD28" s="235"/>
      <c r="BE28" s="235"/>
      <c r="BF28" s="235"/>
      <c r="BG28" s="235"/>
      <c r="BH28" s="235"/>
      <c r="BI28" s="235"/>
      <c r="BJ28" s="378"/>
      <c r="BK28" s="378"/>
      <c r="BL28" s="378"/>
      <c r="BM28" s="378"/>
      <c r="BN28" s="378"/>
      <c r="BO28" s="378"/>
      <c r="BP28" s="378"/>
      <c r="BQ28" s="378"/>
      <c r="BR28" s="378"/>
      <c r="BS28" s="378"/>
      <c r="BT28" s="378"/>
      <c r="BU28" s="378"/>
      <c r="BV28" s="378"/>
    </row>
    <row r="29" spans="1:74" ht="11.1" customHeight="1" x14ac:dyDescent="0.2">
      <c r="A29" s="107"/>
      <c r="B29" s="55" t="s">
        <v>142</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235"/>
      <c r="BB29" s="235"/>
      <c r="BC29" s="235"/>
      <c r="BD29" s="235"/>
      <c r="BE29" s="235"/>
      <c r="BF29" s="235"/>
      <c r="BG29" s="235"/>
      <c r="BH29" s="235"/>
      <c r="BI29" s="235"/>
      <c r="BJ29" s="378"/>
      <c r="BK29" s="378"/>
      <c r="BL29" s="378"/>
      <c r="BM29" s="378"/>
      <c r="BN29" s="378"/>
      <c r="BO29" s="378"/>
      <c r="BP29" s="378"/>
      <c r="BQ29" s="378"/>
      <c r="BR29" s="378"/>
      <c r="BS29" s="378"/>
      <c r="BT29" s="378"/>
      <c r="BU29" s="378"/>
      <c r="BV29" s="378"/>
    </row>
    <row r="30" spans="1:74" ht="11.1" customHeight="1" x14ac:dyDescent="0.2">
      <c r="A30" s="107"/>
      <c r="B30" s="55" t="s">
        <v>37</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235"/>
      <c r="BB30" s="235"/>
      <c r="BC30" s="235"/>
      <c r="BD30" s="235"/>
      <c r="BE30" s="235"/>
      <c r="BF30" s="235"/>
      <c r="BG30" s="235"/>
      <c r="BH30" s="235"/>
      <c r="BI30" s="235"/>
      <c r="BJ30" s="378"/>
      <c r="BK30" s="378"/>
      <c r="BL30" s="378"/>
      <c r="BM30" s="378"/>
      <c r="BN30" s="378"/>
      <c r="BO30" s="378"/>
      <c r="BP30" s="378"/>
      <c r="BQ30" s="378"/>
      <c r="BR30" s="378"/>
      <c r="BS30" s="378"/>
      <c r="BT30" s="378"/>
      <c r="BU30" s="378"/>
      <c r="BV30" s="378"/>
    </row>
    <row r="31" spans="1:74" ht="11.1" customHeight="1" x14ac:dyDescent="0.2">
      <c r="A31" s="52" t="s">
        <v>681</v>
      </c>
      <c r="B31" s="203" t="s">
        <v>543</v>
      </c>
      <c r="C31" s="214">
        <v>2.37</v>
      </c>
      <c r="D31" s="214">
        <v>2.38</v>
      </c>
      <c r="E31" s="214">
        <v>2.39</v>
      </c>
      <c r="F31" s="214">
        <v>2.42</v>
      </c>
      <c r="G31" s="214">
        <v>2.42</v>
      </c>
      <c r="H31" s="214">
        <v>2.36</v>
      </c>
      <c r="I31" s="214">
        <v>2.4</v>
      </c>
      <c r="J31" s="214">
        <v>2.4</v>
      </c>
      <c r="K31" s="214">
        <v>2.38</v>
      </c>
      <c r="L31" s="214">
        <v>2.36</v>
      </c>
      <c r="M31" s="214">
        <v>2.36</v>
      </c>
      <c r="N31" s="214">
        <v>2.36</v>
      </c>
      <c r="O31" s="214">
        <v>2.34</v>
      </c>
      <c r="P31" s="214">
        <v>2.34</v>
      </c>
      <c r="Q31" s="214">
        <v>2.35</v>
      </c>
      <c r="R31" s="214">
        <v>2.37</v>
      </c>
      <c r="S31" s="214">
        <v>2.37</v>
      </c>
      <c r="T31" s="214">
        <v>2.36</v>
      </c>
      <c r="U31" s="214">
        <v>2.31</v>
      </c>
      <c r="V31" s="214">
        <v>2.33</v>
      </c>
      <c r="W31" s="214">
        <v>2.35</v>
      </c>
      <c r="X31" s="214">
        <v>2.34</v>
      </c>
      <c r="Y31" s="214">
        <v>2.33</v>
      </c>
      <c r="Z31" s="214">
        <v>2.34</v>
      </c>
      <c r="AA31" s="214">
        <v>2.29</v>
      </c>
      <c r="AB31" s="214">
        <v>2.3199999999999998</v>
      </c>
      <c r="AC31" s="214">
        <v>2.36</v>
      </c>
      <c r="AD31" s="214">
        <v>2.39</v>
      </c>
      <c r="AE31" s="214">
        <v>2.4</v>
      </c>
      <c r="AF31" s="214">
        <v>2.38</v>
      </c>
      <c r="AG31" s="214">
        <v>2.38</v>
      </c>
      <c r="AH31" s="214">
        <v>2.37</v>
      </c>
      <c r="AI31" s="214">
        <v>2.37</v>
      </c>
      <c r="AJ31" s="214">
        <v>2.31</v>
      </c>
      <c r="AK31" s="214">
        <v>2.2999999999999998</v>
      </c>
      <c r="AL31" s="214">
        <v>2.5099999999999998</v>
      </c>
      <c r="AM31" s="214">
        <v>2.2853158604999999</v>
      </c>
      <c r="AN31" s="214">
        <v>2.2597481678000002</v>
      </c>
      <c r="AO31" s="214">
        <v>2.2615966797999998</v>
      </c>
      <c r="AP31" s="214">
        <v>2.2335647174000002</v>
      </c>
      <c r="AQ31" s="214">
        <v>2.2622878127999999</v>
      </c>
      <c r="AR31" s="214">
        <v>2.2531297485000001</v>
      </c>
      <c r="AS31" s="214">
        <v>2.2080587242999998</v>
      </c>
      <c r="AT31" s="214">
        <v>2.2313904850999999</v>
      </c>
      <c r="AU31" s="214">
        <v>2.2163350426999999</v>
      </c>
      <c r="AV31" s="214">
        <v>2.1450102993</v>
      </c>
      <c r="AW31" s="214">
        <v>2.1537031442000001</v>
      </c>
      <c r="AX31" s="214">
        <v>2.1576382500000002</v>
      </c>
      <c r="AY31" s="214">
        <v>2.1209888424000001</v>
      </c>
      <c r="AZ31" s="214">
        <v>2.1112459555999998</v>
      </c>
      <c r="BA31" s="214">
        <v>2.1763000152999998</v>
      </c>
      <c r="BB31" s="214">
        <v>2.1605646903000002</v>
      </c>
      <c r="BC31" s="214">
        <v>2.1652590405000001</v>
      </c>
      <c r="BD31" s="214">
        <v>2.0999196151000001</v>
      </c>
      <c r="BE31" s="214">
        <v>2.1137437445999998</v>
      </c>
      <c r="BF31" s="214">
        <v>2.1113570519999998</v>
      </c>
      <c r="BG31" s="214">
        <v>2.1227504669999999</v>
      </c>
      <c r="BH31" s="214">
        <v>2.2068469999999998</v>
      </c>
      <c r="BI31" s="214">
        <v>2.183681</v>
      </c>
      <c r="BJ31" s="355">
        <v>2.1889099999999999</v>
      </c>
      <c r="BK31" s="355">
        <v>2.1643119999999998</v>
      </c>
      <c r="BL31" s="355">
        <v>2.171637</v>
      </c>
      <c r="BM31" s="355">
        <v>2.174706</v>
      </c>
      <c r="BN31" s="355">
        <v>2.163764</v>
      </c>
      <c r="BO31" s="355">
        <v>2.2198039999999999</v>
      </c>
      <c r="BP31" s="355">
        <v>2.224307</v>
      </c>
      <c r="BQ31" s="355">
        <v>2.2364839999999999</v>
      </c>
      <c r="BR31" s="355">
        <v>2.2497929999999999</v>
      </c>
      <c r="BS31" s="355">
        <v>2.2088990000000002</v>
      </c>
      <c r="BT31" s="355">
        <v>2.2295120000000002</v>
      </c>
      <c r="BU31" s="355">
        <v>2.205765</v>
      </c>
      <c r="BV31" s="355">
        <v>2.2055440000000002</v>
      </c>
    </row>
    <row r="32" spans="1:74" ht="11.1" customHeight="1" x14ac:dyDescent="0.2">
      <c r="A32" s="107" t="s">
        <v>683</v>
      </c>
      <c r="B32" s="203" t="s">
        <v>610</v>
      </c>
      <c r="C32" s="214">
        <v>3.69</v>
      </c>
      <c r="D32" s="214">
        <v>3.34</v>
      </c>
      <c r="E32" s="214">
        <v>2.99</v>
      </c>
      <c r="F32" s="214">
        <v>2.71</v>
      </c>
      <c r="G32" s="214">
        <v>2.94</v>
      </c>
      <c r="H32" s="214">
        <v>3.11</v>
      </c>
      <c r="I32" s="214">
        <v>3.43</v>
      </c>
      <c r="J32" s="214">
        <v>3.5</v>
      </c>
      <c r="K32" s="214">
        <v>3.41</v>
      </c>
      <c r="L32" s="214">
        <v>3.84</v>
      </c>
      <c r="M32" s="214">
        <v>4.25</v>
      </c>
      <c r="N32" s="214">
        <v>4.21</v>
      </c>
      <c r="O32" s="214">
        <v>4.38</v>
      </c>
      <c r="P32" s="214">
        <v>4.3899999999999997</v>
      </c>
      <c r="Q32" s="214">
        <v>4.3</v>
      </c>
      <c r="R32" s="214">
        <v>4.67</v>
      </c>
      <c r="S32" s="214">
        <v>4.62</v>
      </c>
      <c r="T32" s="214">
        <v>4.42</v>
      </c>
      <c r="U32" s="214">
        <v>4.2</v>
      </c>
      <c r="V32" s="214">
        <v>3.91</v>
      </c>
      <c r="W32" s="214">
        <v>4.08</v>
      </c>
      <c r="X32" s="214">
        <v>4.1100000000000003</v>
      </c>
      <c r="Y32" s="214">
        <v>4.1900000000000004</v>
      </c>
      <c r="Z32" s="214">
        <v>4.91</v>
      </c>
      <c r="AA32" s="214">
        <v>7.02</v>
      </c>
      <c r="AB32" s="214">
        <v>7.4</v>
      </c>
      <c r="AC32" s="214">
        <v>6</v>
      </c>
      <c r="AD32" s="214">
        <v>5.07</v>
      </c>
      <c r="AE32" s="214">
        <v>4.93</v>
      </c>
      <c r="AF32" s="214">
        <v>4.84</v>
      </c>
      <c r="AG32" s="214">
        <v>4.43</v>
      </c>
      <c r="AH32" s="214">
        <v>4.12</v>
      </c>
      <c r="AI32" s="214">
        <v>4.2</v>
      </c>
      <c r="AJ32" s="214">
        <v>4.0999999999999996</v>
      </c>
      <c r="AK32" s="214">
        <v>4.4800000000000004</v>
      </c>
      <c r="AL32" s="214">
        <v>4.3600000000000003</v>
      </c>
      <c r="AM32" s="214">
        <v>4.1060134217000002</v>
      </c>
      <c r="AN32" s="214">
        <v>4.6962792044999997</v>
      </c>
      <c r="AO32" s="214">
        <v>3.5464783105</v>
      </c>
      <c r="AP32" s="214">
        <v>3.1029822262</v>
      </c>
      <c r="AQ32" s="214">
        <v>3.1430155143</v>
      </c>
      <c r="AR32" s="214">
        <v>3.1219568348000002</v>
      </c>
      <c r="AS32" s="214">
        <v>3.1147053740000001</v>
      </c>
      <c r="AT32" s="214">
        <v>3.1132351815999999</v>
      </c>
      <c r="AU32" s="214">
        <v>3.0643765566000001</v>
      </c>
      <c r="AV32" s="214">
        <v>2.9166575610000001</v>
      </c>
      <c r="AW32" s="214">
        <v>2.6498060375999999</v>
      </c>
      <c r="AX32" s="214">
        <v>2.5919601887999999</v>
      </c>
      <c r="AY32" s="214">
        <v>3.0132787252000002</v>
      </c>
      <c r="AZ32" s="214">
        <v>2.6981268721</v>
      </c>
      <c r="BA32" s="214">
        <v>2.2327173499000001</v>
      </c>
      <c r="BB32" s="214">
        <v>2.4172376516999998</v>
      </c>
      <c r="BC32" s="214">
        <v>2.3959903086000001</v>
      </c>
      <c r="BD32" s="214">
        <v>2.6709222437000002</v>
      </c>
      <c r="BE32" s="214">
        <v>2.9733607008999998</v>
      </c>
      <c r="BF32" s="214">
        <v>2.9555491952000001</v>
      </c>
      <c r="BG32" s="214">
        <v>3.0782209663</v>
      </c>
      <c r="BH32" s="214">
        <v>3.3916390000000001</v>
      </c>
      <c r="BI32" s="214">
        <v>3.3165819999999999</v>
      </c>
      <c r="BJ32" s="355">
        <v>4.1326109999999998</v>
      </c>
      <c r="BK32" s="355">
        <v>4.326047</v>
      </c>
      <c r="BL32" s="355">
        <v>4.3705769999999999</v>
      </c>
      <c r="BM32" s="355">
        <v>4.0629059999999999</v>
      </c>
      <c r="BN32" s="355">
        <v>3.90476</v>
      </c>
      <c r="BO32" s="355">
        <v>3.6762830000000002</v>
      </c>
      <c r="BP32" s="355">
        <v>3.5935450000000002</v>
      </c>
      <c r="BQ32" s="355">
        <v>3.4973999999999998</v>
      </c>
      <c r="BR32" s="355">
        <v>3.479762</v>
      </c>
      <c r="BS32" s="355">
        <v>3.6030060000000002</v>
      </c>
      <c r="BT32" s="355">
        <v>3.8072170000000001</v>
      </c>
      <c r="BU32" s="355">
        <v>3.9658030000000002</v>
      </c>
      <c r="BV32" s="355">
        <v>4.2253350000000003</v>
      </c>
    </row>
    <row r="33" spans="1:74" ht="11.1" customHeight="1" x14ac:dyDescent="0.2">
      <c r="A33" s="52" t="s">
        <v>682</v>
      </c>
      <c r="B33" s="203" t="s">
        <v>552</v>
      </c>
      <c r="C33" s="214">
        <v>20.86</v>
      </c>
      <c r="D33" s="214">
        <v>21.1</v>
      </c>
      <c r="E33" s="214">
        <v>22.1</v>
      </c>
      <c r="F33" s="214">
        <v>22.99</v>
      </c>
      <c r="G33" s="214">
        <v>23.06</v>
      </c>
      <c r="H33" s="214">
        <v>22.41</v>
      </c>
      <c r="I33" s="214">
        <v>19.84</v>
      </c>
      <c r="J33" s="214">
        <v>19.86</v>
      </c>
      <c r="K33" s="214">
        <v>20.9</v>
      </c>
      <c r="L33" s="214">
        <v>20.77</v>
      </c>
      <c r="M33" s="214">
        <v>20.72</v>
      </c>
      <c r="N33" s="214">
        <v>18.829999999999998</v>
      </c>
      <c r="O33" s="214">
        <v>19.13</v>
      </c>
      <c r="P33" s="214">
        <v>19.7</v>
      </c>
      <c r="Q33" s="214">
        <v>19.38</v>
      </c>
      <c r="R33" s="214">
        <v>20.23</v>
      </c>
      <c r="S33" s="214">
        <v>19.53</v>
      </c>
      <c r="T33" s="214">
        <v>19.670000000000002</v>
      </c>
      <c r="U33" s="214">
        <v>18.760000000000002</v>
      </c>
      <c r="V33" s="214">
        <v>18.59</v>
      </c>
      <c r="W33" s="214">
        <v>18.920000000000002</v>
      </c>
      <c r="X33" s="214">
        <v>19.71</v>
      </c>
      <c r="Y33" s="214">
        <v>18.850000000000001</v>
      </c>
      <c r="Z33" s="214">
        <v>19.670000000000002</v>
      </c>
      <c r="AA33" s="214">
        <v>19.649999999999999</v>
      </c>
      <c r="AB33" s="214">
        <v>20.05</v>
      </c>
      <c r="AC33" s="214">
        <v>20.61</v>
      </c>
      <c r="AD33" s="214">
        <v>20.89</v>
      </c>
      <c r="AE33" s="214">
        <v>19.98</v>
      </c>
      <c r="AF33" s="214">
        <v>20.38</v>
      </c>
      <c r="AG33" s="214">
        <v>20.57</v>
      </c>
      <c r="AH33" s="214">
        <v>19.89</v>
      </c>
      <c r="AI33" s="214">
        <v>18.64</v>
      </c>
      <c r="AJ33" s="214">
        <v>17.190000000000001</v>
      </c>
      <c r="AK33" s="214">
        <v>14.64</v>
      </c>
      <c r="AL33" s="214">
        <v>12.1</v>
      </c>
      <c r="AM33" s="214">
        <v>12.25</v>
      </c>
      <c r="AN33" s="214">
        <v>10.27</v>
      </c>
      <c r="AO33" s="214">
        <v>10.54</v>
      </c>
      <c r="AP33" s="214">
        <v>11.82</v>
      </c>
      <c r="AQ33" s="214">
        <v>10.82</v>
      </c>
      <c r="AR33" s="214">
        <v>12.19</v>
      </c>
      <c r="AS33" s="214">
        <v>11.34</v>
      </c>
      <c r="AT33" s="214">
        <v>11.23</v>
      </c>
      <c r="AU33" s="214">
        <v>8.5500000000000007</v>
      </c>
      <c r="AV33" s="214">
        <v>7.74</v>
      </c>
      <c r="AW33" s="214">
        <v>7.75</v>
      </c>
      <c r="AX33" s="214">
        <v>7.8</v>
      </c>
      <c r="AY33" s="214">
        <v>6.98</v>
      </c>
      <c r="AZ33" s="214">
        <v>5.71</v>
      </c>
      <c r="BA33" s="214">
        <v>5.59</v>
      </c>
      <c r="BB33" s="214">
        <v>7.5</v>
      </c>
      <c r="BC33" s="214">
        <v>9.02</v>
      </c>
      <c r="BD33" s="214">
        <v>8.8699999999999992</v>
      </c>
      <c r="BE33" s="214">
        <v>11.71</v>
      </c>
      <c r="BF33" s="214">
        <v>8.51</v>
      </c>
      <c r="BG33" s="214">
        <v>8.9682139999999997</v>
      </c>
      <c r="BH33" s="214">
        <v>8.9171080000000007</v>
      </c>
      <c r="BI33" s="214">
        <v>9.0396610000000006</v>
      </c>
      <c r="BJ33" s="355">
        <v>8.9996069999999992</v>
      </c>
      <c r="BK33" s="355">
        <v>9.0429689999999994</v>
      </c>
      <c r="BL33" s="355">
        <v>9.1649670000000008</v>
      </c>
      <c r="BM33" s="355">
        <v>9.6835830000000005</v>
      </c>
      <c r="BN33" s="355">
        <v>10.253360000000001</v>
      </c>
      <c r="BO33" s="355">
        <v>9.7399839999999998</v>
      </c>
      <c r="BP33" s="355">
        <v>10.2202</v>
      </c>
      <c r="BQ33" s="355">
        <v>9.8044519999999995</v>
      </c>
      <c r="BR33" s="355">
        <v>9.7071280000000009</v>
      </c>
      <c r="BS33" s="355">
        <v>9.9649420000000006</v>
      </c>
      <c r="BT33" s="355">
        <v>9.8872809999999998</v>
      </c>
      <c r="BU33" s="355">
        <v>10.02984</v>
      </c>
      <c r="BV33" s="355">
        <v>10.16996</v>
      </c>
    </row>
    <row r="34" spans="1:74" ht="11.1" customHeight="1" x14ac:dyDescent="0.2">
      <c r="A34" s="56" t="s">
        <v>20</v>
      </c>
      <c r="B34" s="203" t="s">
        <v>551</v>
      </c>
      <c r="C34" s="214">
        <v>22.94</v>
      </c>
      <c r="D34" s="214">
        <v>23.81</v>
      </c>
      <c r="E34" s="214">
        <v>24.96</v>
      </c>
      <c r="F34" s="214">
        <v>24.61</v>
      </c>
      <c r="G34" s="214">
        <v>23.24</v>
      </c>
      <c r="H34" s="214">
        <v>21.63</v>
      </c>
      <c r="I34" s="214">
        <v>21.92</v>
      </c>
      <c r="J34" s="214">
        <v>23.38</v>
      </c>
      <c r="K34" s="214">
        <v>24.42</v>
      </c>
      <c r="L34" s="214">
        <v>24.93</v>
      </c>
      <c r="M34" s="214">
        <v>24.28</v>
      </c>
      <c r="N34" s="214">
        <v>23.44</v>
      </c>
      <c r="O34" s="214">
        <v>22.94</v>
      </c>
      <c r="P34" s="214">
        <v>23.84</v>
      </c>
      <c r="Q34" s="214">
        <v>23.87</v>
      </c>
      <c r="R34" s="214">
        <v>22.96</v>
      </c>
      <c r="S34" s="214">
        <v>22.6</v>
      </c>
      <c r="T34" s="214">
        <v>22.37</v>
      </c>
      <c r="U34" s="214">
        <v>23.1</v>
      </c>
      <c r="V34" s="214">
        <v>23.24</v>
      </c>
      <c r="W34" s="214">
        <v>23.55</v>
      </c>
      <c r="X34" s="214">
        <v>22.85</v>
      </c>
      <c r="Y34" s="214">
        <v>22.74</v>
      </c>
      <c r="Z34" s="214">
        <v>22.81</v>
      </c>
      <c r="AA34" s="214">
        <v>23.12</v>
      </c>
      <c r="AB34" s="214">
        <v>23.97</v>
      </c>
      <c r="AC34" s="214">
        <v>23.83</v>
      </c>
      <c r="AD34" s="214">
        <v>22.82</v>
      </c>
      <c r="AE34" s="214">
        <v>22.77</v>
      </c>
      <c r="AF34" s="214">
        <v>22.72</v>
      </c>
      <c r="AG34" s="214">
        <v>22.36</v>
      </c>
      <c r="AH34" s="214">
        <v>21.94</v>
      </c>
      <c r="AI34" s="214">
        <v>21.38</v>
      </c>
      <c r="AJ34" s="214">
        <v>20.09</v>
      </c>
      <c r="AK34" s="214">
        <v>19.68</v>
      </c>
      <c r="AL34" s="214">
        <v>16.5</v>
      </c>
      <c r="AM34" s="214">
        <v>13.35</v>
      </c>
      <c r="AN34" s="214">
        <v>16.41</v>
      </c>
      <c r="AO34" s="214">
        <v>15.53</v>
      </c>
      <c r="AP34" s="214">
        <v>14.81</v>
      </c>
      <c r="AQ34" s="214">
        <v>15.31</v>
      </c>
      <c r="AR34" s="214">
        <v>15.3</v>
      </c>
      <c r="AS34" s="214">
        <v>14.34</v>
      </c>
      <c r="AT34" s="214">
        <v>13.04</v>
      </c>
      <c r="AU34" s="214">
        <v>12.01</v>
      </c>
      <c r="AV34" s="214">
        <v>12.44</v>
      </c>
      <c r="AW34" s="214">
        <v>12.37</v>
      </c>
      <c r="AX34" s="214">
        <v>10.56</v>
      </c>
      <c r="AY34" s="214">
        <v>8.92</v>
      </c>
      <c r="AZ34" s="214">
        <v>8.7799999999999994</v>
      </c>
      <c r="BA34" s="214">
        <v>9.51</v>
      </c>
      <c r="BB34" s="214">
        <v>10.029999999999999</v>
      </c>
      <c r="BC34" s="214">
        <v>10.75</v>
      </c>
      <c r="BD34" s="214">
        <v>12.22</v>
      </c>
      <c r="BE34" s="214">
        <v>12.08</v>
      </c>
      <c r="BF34" s="214">
        <v>11.41</v>
      </c>
      <c r="BG34" s="214">
        <v>11.88944</v>
      </c>
      <c r="BH34" s="214">
        <v>12.95974</v>
      </c>
      <c r="BI34" s="214">
        <v>12.50328</v>
      </c>
      <c r="BJ34" s="355">
        <v>13.30166</v>
      </c>
      <c r="BK34" s="355">
        <v>13.69928</v>
      </c>
      <c r="BL34" s="355">
        <v>13.56076</v>
      </c>
      <c r="BM34" s="355">
        <v>13.40034</v>
      </c>
      <c r="BN34" s="355">
        <v>13.556469999999999</v>
      </c>
      <c r="BO34" s="355">
        <v>13.65582</v>
      </c>
      <c r="BP34" s="355">
        <v>13.44829</v>
      </c>
      <c r="BQ34" s="355">
        <v>13.55541</v>
      </c>
      <c r="BR34" s="355">
        <v>13.970929999999999</v>
      </c>
      <c r="BS34" s="355">
        <v>14.34098</v>
      </c>
      <c r="BT34" s="355">
        <v>14.926640000000001</v>
      </c>
      <c r="BU34" s="355">
        <v>15.10746</v>
      </c>
      <c r="BV34" s="355">
        <v>14.90011</v>
      </c>
    </row>
    <row r="35" spans="1:74" ht="11.1" customHeight="1" x14ac:dyDescent="0.2">
      <c r="A35" s="107"/>
      <c r="B35" s="55" t="s">
        <v>1295</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235"/>
      <c r="BB35" s="235"/>
      <c r="BC35" s="235"/>
      <c r="BD35" s="235"/>
      <c r="BE35" s="235"/>
      <c r="BF35" s="235"/>
      <c r="BG35" s="235"/>
      <c r="BH35" s="235"/>
      <c r="BI35" s="235"/>
      <c r="BJ35" s="378"/>
      <c r="BK35" s="378"/>
      <c r="BL35" s="378"/>
      <c r="BM35" s="378"/>
      <c r="BN35" s="378"/>
      <c r="BO35" s="378"/>
      <c r="BP35" s="378"/>
      <c r="BQ35" s="378"/>
      <c r="BR35" s="378"/>
      <c r="BS35" s="378"/>
      <c r="BT35" s="378"/>
      <c r="BU35" s="378"/>
      <c r="BV35" s="378"/>
    </row>
    <row r="36" spans="1:74" ht="11.1" customHeight="1" x14ac:dyDescent="0.2">
      <c r="A36" s="52" t="s">
        <v>685</v>
      </c>
      <c r="B36" s="203" t="s">
        <v>542</v>
      </c>
      <c r="C36" s="261">
        <v>11.41</v>
      </c>
      <c r="D36" s="261">
        <v>11.51</v>
      </c>
      <c r="E36" s="261">
        <v>11.7</v>
      </c>
      <c r="F36" s="261">
        <v>11.92</v>
      </c>
      <c r="G36" s="261">
        <v>11.9</v>
      </c>
      <c r="H36" s="261">
        <v>12.09</v>
      </c>
      <c r="I36" s="261">
        <v>12</v>
      </c>
      <c r="J36" s="261">
        <v>12.17</v>
      </c>
      <c r="K36" s="261">
        <v>12.3</v>
      </c>
      <c r="L36" s="261">
        <v>12.03</v>
      </c>
      <c r="M36" s="261">
        <v>11.75</v>
      </c>
      <c r="N36" s="261">
        <v>11.62</v>
      </c>
      <c r="O36" s="261">
        <v>11.46</v>
      </c>
      <c r="P36" s="261">
        <v>11.63</v>
      </c>
      <c r="Q36" s="261">
        <v>11.61</v>
      </c>
      <c r="R36" s="261">
        <v>11.93</v>
      </c>
      <c r="S36" s="261">
        <v>12.4</v>
      </c>
      <c r="T36" s="261">
        <v>12.54</v>
      </c>
      <c r="U36" s="261">
        <v>12.65</v>
      </c>
      <c r="V36" s="261">
        <v>12.53</v>
      </c>
      <c r="W36" s="261">
        <v>12.51</v>
      </c>
      <c r="X36" s="261">
        <v>12.36</v>
      </c>
      <c r="Y36" s="261">
        <v>12.1</v>
      </c>
      <c r="Z36" s="261">
        <v>11.72</v>
      </c>
      <c r="AA36" s="261">
        <v>11.65</v>
      </c>
      <c r="AB36" s="261">
        <v>11.94</v>
      </c>
      <c r="AC36" s="261">
        <v>12.25</v>
      </c>
      <c r="AD36" s="261">
        <v>12.31</v>
      </c>
      <c r="AE36" s="261">
        <v>12.85</v>
      </c>
      <c r="AF36" s="261">
        <v>12.99</v>
      </c>
      <c r="AG36" s="261">
        <v>13.09</v>
      </c>
      <c r="AH36" s="261">
        <v>13.04</v>
      </c>
      <c r="AI36" s="261">
        <v>12.95</v>
      </c>
      <c r="AJ36" s="261">
        <v>12.6</v>
      </c>
      <c r="AK36" s="261">
        <v>12.48</v>
      </c>
      <c r="AL36" s="261">
        <v>12.17</v>
      </c>
      <c r="AM36" s="261">
        <v>12.1</v>
      </c>
      <c r="AN36" s="261">
        <v>12.29</v>
      </c>
      <c r="AO36" s="261">
        <v>12.33</v>
      </c>
      <c r="AP36" s="261">
        <v>12.62</v>
      </c>
      <c r="AQ36" s="261">
        <v>12.93</v>
      </c>
      <c r="AR36" s="261">
        <v>12.92</v>
      </c>
      <c r="AS36" s="261">
        <v>12.94</v>
      </c>
      <c r="AT36" s="261">
        <v>12.91</v>
      </c>
      <c r="AU36" s="261">
        <v>13.03</v>
      </c>
      <c r="AV36" s="261">
        <v>12.72</v>
      </c>
      <c r="AW36" s="261">
        <v>12.71</v>
      </c>
      <c r="AX36" s="261">
        <v>12.32</v>
      </c>
      <c r="AY36" s="261">
        <v>11.98</v>
      </c>
      <c r="AZ36" s="261">
        <v>12.14</v>
      </c>
      <c r="BA36" s="261">
        <v>12.57</v>
      </c>
      <c r="BB36" s="261">
        <v>12.43</v>
      </c>
      <c r="BC36" s="261">
        <v>12.79</v>
      </c>
      <c r="BD36" s="261">
        <v>12.72</v>
      </c>
      <c r="BE36" s="261">
        <v>12.68</v>
      </c>
      <c r="BF36" s="261">
        <v>12.9</v>
      </c>
      <c r="BG36" s="261">
        <v>12.87</v>
      </c>
      <c r="BH36" s="261">
        <v>12.621320000000001</v>
      </c>
      <c r="BI36" s="261">
        <v>12.52613</v>
      </c>
      <c r="BJ36" s="384">
        <v>12.02595</v>
      </c>
      <c r="BK36" s="384">
        <v>12.03819</v>
      </c>
      <c r="BL36" s="384">
        <v>12.350110000000001</v>
      </c>
      <c r="BM36" s="384">
        <v>12.681660000000001</v>
      </c>
      <c r="BN36" s="384">
        <v>12.62706</v>
      </c>
      <c r="BO36" s="384">
        <v>13.027850000000001</v>
      </c>
      <c r="BP36" s="384">
        <v>13.067259999999999</v>
      </c>
      <c r="BQ36" s="384">
        <v>13.1388</v>
      </c>
      <c r="BR36" s="384">
        <v>13.386710000000001</v>
      </c>
      <c r="BS36" s="384">
        <v>13.450139999999999</v>
      </c>
      <c r="BT36" s="384">
        <v>13.15316</v>
      </c>
      <c r="BU36" s="384">
        <v>12.9778</v>
      </c>
      <c r="BV36" s="384">
        <v>12.47992</v>
      </c>
    </row>
    <row r="37" spans="1:74" ht="11.1" customHeight="1" x14ac:dyDescent="0.2">
      <c r="A37" s="107" t="s">
        <v>8</v>
      </c>
      <c r="B37" s="203" t="s">
        <v>541</v>
      </c>
      <c r="C37" s="261">
        <v>9.84</v>
      </c>
      <c r="D37" s="261">
        <v>9.94</v>
      </c>
      <c r="E37" s="261">
        <v>9.84</v>
      </c>
      <c r="F37" s="261">
        <v>9.82</v>
      </c>
      <c r="G37" s="261">
        <v>9.9600000000000009</v>
      </c>
      <c r="H37" s="261">
        <v>10.39</v>
      </c>
      <c r="I37" s="261">
        <v>10.39</v>
      </c>
      <c r="J37" s="261">
        <v>10.39</v>
      </c>
      <c r="K37" s="261">
        <v>10.5</v>
      </c>
      <c r="L37" s="261">
        <v>10.08</v>
      </c>
      <c r="M37" s="261">
        <v>9.89</v>
      </c>
      <c r="N37" s="261">
        <v>9.81</v>
      </c>
      <c r="O37" s="261">
        <v>9.77</v>
      </c>
      <c r="P37" s="261">
        <v>10.06</v>
      </c>
      <c r="Q37" s="261">
        <v>10.02</v>
      </c>
      <c r="R37" s="261">
        <v>9.9600000000000009</v>
      </c>
      <c r="S37" s="261">
        <v>10.220000000000001</v>
      </c>
      <c r="T37" s="261">
        <v>10.65</v>
      </c>
      <c r="U37" s="261">
        <v>10.7</v>
      </c>
      <c r="V37" s="261">
        <v>10.69</v>
      </c>
      <c r="W37" s="261">
        <v>10.53</v>
      </c>
      <c r="X37" s="261">
        <v>10.28</v>
      </c>
      <c r="Y37" s="261">
        <v>10.029999999999999</v>
      </c>
      <c r="Z37" s="261">
        <v>9.9600000000000009</v>
      </c>
      <c r="AA37" s="261">
        <v>10.35</v>
      </c>
      <c r="AB37" s="261">
        <v>10.68</v>
      </c>
      <c r="AC37" s="261">
        <v>10.65</v>
      </c>
      <c r="AD37" s="261">
        <v>10.46</v>
      </c>
      <c r="AE37" s="261">
        <v>10.54</v>
      </c>
      <c r="AF37" s="261">
        <v>10.96</v>
      </c>
      <c r="AG37" s="261">
        <v>11.17</v>
      </c>
      <c r="AH37" s="261">
        <v>11.05</v>
      </c>
      <c r="AI37" s="261">
        <v>11.16</v>
      </c>
      <c r="AJ37" s="261">
        <v>10.83</v>
      </c>
      <c r="AK37" s="261">
        <v>10.52</v>
      </c>
      <c r="AL37" s="261">
        <v>10.36</v>
      </c>
      <c r="AM37" s="261">
        <v>9.98</v>
      </c>
      <c r="AN37" s="261">
        <v>10.65</v>
      </c>
      <c r="AO37" s="261">
        <v>10.66</v>
      </c>
      <c r="AP37" s="261">
        <v>10.4</v>
      </c>
      <c r="AQ37" s="261">
        <v>10.5</v>
      </c>
      <c r="AR37" s="261">
        <v>10.92</v>
      </c>
      <c r="AS37" s="261">
        <v>11.1</v>
      </c>
      <c r="AT37" s="261">
        <v>10.97</v>
      </c>
      <c r="AU37" s="261">
        <v>11.01</v>
      </c>
      <c r="AV37" s="261">
        <v>10.76</v>
      </c>
      <c r="AW37" s="261">
        <v>10.33</v>
      </c>
      <c r="AX37" s="261">
        <v>10.17</v>
      </c>
      <c r="AY37" s="261">
        <v>10.02</v>
      </c>
      <c r="AZ37" s="261">
        <v>10.199999999999999</v>
      </c>
      <c r="BA37" s="261">
        <v>10.16</v>
      </c>
      <c r="BB37" s="261">
        <v>10.130000000000001</v>
      </c>
      <c r="BC37" s="261">
        <v>10.25</v>
      </c>
      <c r="BD37" s="261">
        <v>10.59</v>
      </c>
      <c r="BE37" s="261">
        <v>10.62</v>
      </c>
      <c r="BF37" s="261">
        <v>10.7</v>
      </c>
      <c r="BG37" s="261">
        <v>10.7</v>
      </c>
      <c r="BH37" s="261">
        <v>10.41391</v>
      </c>
      <c r="BI37" s="261">
        <v>10.104889999999999</v>
      </c>
      <c r="BJ37" s="384">
        <v>9.9491910000000008</v>
      </c>
      <c r="BK37" s="384">
        <v>9.9789650000000005</v>
      </c>
      <c r="BL37" s="384">
        <v>10.22889</v>
      </c>
      <c r="BM37" s="384">
        <v>10.23394</v>
      </c>
      <c r="BN37" s="384">
        <v>10.274480000000001</v>
      </c>
      <c r="BO37" s="384">
        <v>10.434950000000001</v>
      </c>
      <c r="BP37" s="384">
        <v>10.88339</v>
      </c>
      <c r="BQ37" s="384">
        <v>10.967079999999999</v>
      </c>
      <c r="BR37" s="384">
        <v>11.050800000000001</v>
      </c>
      <c r="BS37" s="384">
        <v>11.08498</v>
      </c>
      <c r="BT37" s="384">
        <v>10.75432</v>
      </c>
      <c r="BU37" s="384">
        <v>10.44675</v>
      </c>
      <c r="BV37" s="384">
        <v>10.284369999999999</v>
      </c>
    </row>
    <row r="38" spans="1:74" ht="11.1" customHeight="1" x14ac:dyDescent="0.2">
      <c r="A38" s="110" t="s">
        <v>7</v>
      </c>
      <c r="B38" s="204" t="s">
        <v>540</v>
      </c>
      <c r="C38" s="215">
        <v>6.44</v>
      </c>
      <c r="D38" s="215">
        <v>6.45</v>
      </c>
      <c r="E38" s="215">
        <v>6.46</v>
      </c>
      <c r="F38" s="215">
        <v>6.38</v>
      </c>
      <c r="G38" s="215">
        <v>6.53</v>
      </c>
      <c r="H38" s="215">
        <v>6.89</v>
      </c>
      <c r="I38" s="215">
        <v>7.13</v>
      </c>
      <c r="J38" s="215">
        <v>7.08</v>
      </c>
      <c r="K38" s="215">
        <v>6.97</v>
      </c>
      <c r="L38" s="215">
        <v>6.62</v>
      </c>
      <c r="M38" s="215">
        <v>6.5</v>
      </c>
      <c r="N38" s="215">
        <v>6.52</v>
      </c>
      <c r="O38" s="215">
        <v>6.5</v>
      </c>
      <c r="P38" s="215">
        <v>6.66</v>
      </c>
      <c r="Q38" s="215">
        <v>6.64</v>
      </c>
      <c r="R38" s="215">
        <v>6.58</v>
      </c>
      <c r="S38" s="215">
        <v>6.75</v>
      </c>
      <c r="T38" s="215">
        <v>7.25</v>
      </c>
      <c r="U38" s="215">
        <v>7.45</v>
      </c>
      <c r="V38" s="215">
        <v>7.37</v>
      </c>
      <c r="W38" s="215">
        <v>7.22</v>
      </c>
      <c r="X38" s="215">
        <v>6.87</v>
      </c>
      <c r="Y38" s="215">
        <v>6.65</v>
      </c>
      <c r="Z38" s="215">
        <v>6.66</v>
      </c>
      <c r="AA38" s="215">
        <v>6.98</v>
      </c>
      <c r="AB38" s="215">
        <v>7.12</v>
      </c>
      <c r="AC38" s="215">
        <v>6.99</v>
      </c>
      <c r="AD38" s="215">
        <v>6.77</v>
      </c>
      <c r="AE38" s="215">
        <v>6.83</v>
      </c>
      <c r="AF38" s="215">
        <v>7.39</v>
      </c>
      <c r="AG38" s="215">
        <v>7.62</v>
      </c>
      <c r="AH38" s="215">
        <v>7.51</v>
      </c>
      <c r="AI38" s="215">
        <v>7.37</v>
      </c>
      <c r="AJ38" s="215">
        <v>7.07</v>
      </c>
      <c r="AK38" s="215">
        <v>6.75</v>
      </c>
      <c r="AL38" s="215">
        <v>6.7</v>
      </c>
      <c r="AM38" s="215">
        <v>6.67</v>
      </c>
      <c r="AN38" s="215">
        <v>6.88</v>
      </c>
      <c r="AO38" s="215">
        <v>6.83</v>
      </c>
      <c r="AP38" s="215">
        <v>6.61</v>
      </c>
      <c r="AQ38" s="215">
        <v>6.74</v>
      </c>
      <c r="AR38" s="215">
        <v>7.11</v>
      </c>
      <c r="AS38" s="215">
        <v>7.45</v>
      </c>
      <c r="AT38" s="215">
        <v>7.35</v>
      </c>
      <c r="AU38" s="215">
        <v>7.21</v>
      </c>
      <c r="AV38" s="215">
        <v>6.88</v>
      </c>
      <c r="AW38" s="215">
        <v>6.61</v>
      </c>
      <c r="AX38" s="215">
        <v>6.45</v>
      </c>
      <c r="AY38" s="215">
        <v>6.41</v>
      </c>
      <c r="AZ38" s="215">
        <v>6.39</v>
      </c>
      <c r="BA38" s="215">
        <v>6.47</v>
      </c>
      <c r="BB38" s="215">
        <v>6.4</v>
      </c>
      <c r="BC38" s="215">
        <v>6.56</v>
      </c>
      <c r="BD38" s="215">
        <v>7.03</v>
      </c>
      <c r="BE38" s="215">
        <v>7.23</v>
      </c>
      <c r="BF38" s="215">
        <v>7.22</v>
      </c>
      <c r="BG38" s="215">
        <v>7.15</v>
      </c>
      <c r="BH38" s="215">
        <v>6.8788790000000004</v>
      </c>
      <c r="BI38" s="215">
        <v>6.5722769999999997</v>
      </c>
      <c r="BJ38" s="386">
        <v>6.5227589999999998</v>
      </c>
      <c r="BK38" s="386">
        <v>6.4047809999999998</v>
      </c>
      <c r="BL38" s="386">
        <v>6.4881390000000003</v>
      </c>
      <c r="BM38" s="386">
        <v>6.5708270000000004</v>
      </c>
      <c r="BN38" s="386">
        <v>6.5081020000000001</v>
      </c>
      <c r="BO38" s="386">
        <v>6.7146369999999997</v>
      </c>
      <c r="BP38" s="386">
        <v>7.2246090000000001</v>
      </c>
      <c r="BQ38" s="386">
        <v>7.4008479999999999</v>
      </c>
      <c r="BR38" s="386">
        <v>7.4153060000000002</v>
      </c>
      <c r="BS38" s="386">
        <v>7.2982019999999999</v>
      </c>
      <c r="BT38" s="386">
        <v>6.9557039999999999</v>
      </c>
      <c r="BU38" s="386">
        <v>6.6794989999999999</v>
      </c>
      <c r="BV38" s="386">
        <v>6.5961179999999997</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379"/>
      <c r="BE39" s="379"/>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759" t="s">
        <v>1039</v>
      </c>
      <c r="C40" s="760"/>
      <c r="D40" s="760"/>
      <c r="E40" s="760"/>
      <c r="F40" s="760"/>
      <c r="G40" s="760"/>
      <c r="H40" s="760"/>
      <c r="I40" s="760"/>
      <c r="J40" s="760"/>
      <c r="K40" s="760"/>
      <c r="L40" s="760"/>
      <c r="M40" s="760"/>
      <c r="N40" s="760"/>
      <c r="O40" s="760"/>
      <c r="P40" s="760"/>
      <c r="Q40" s="760"/>
      <c r="AY40" s="519"/>
      <c r="AZ40" s="519"/>
      <c r="BA40" s="519"/>
      <c r="BB40" s="519"/>
      <c r="BC40" s="519"/>
      <c r="BD40" s="519"/>
      <c r="BE40" s="519"/>
      <c r="BF40" s="693"/>
      <c r="BG40" s="519"/>
      <c r="BH40" s="519"/>
      <c r="BI40" s="519"/>
      <c r="BJ40" s="519"/>
    </row>
    <row r="41" spans="1:74" s="274" customFormat="1" ht="12" customHeight="1" x14ac:dyDescent="0.2">
      <c r="A41" s="101"/>
      <c r="B41" s="768" t="s">
        <v>140</v>
      </c>
      <c r="C41" s="760"/>
      <c r="D41" s="760"/>
      <c r="E41" s="760"/>
      <c r="F41" s="760"/>
      <c r="G41" s="760"/>
      <c r="H41" s="760"/>
      <c r="I41" s="760"/>
      <c r="J41" s="760"/>
      <c r="K41" s="760"/>
      <c r="L41" s="760"/>
      <c r="M41" s="760"/>
      <c r="N41" s="760"/>
      <c r="O41" s="760"/>
      <c r="P41" s="760"/>
      <c r="Q41" s="760"/>
      <c r="AY41" s="519"/>
      <c r="AZ41" s="519"/>
      <c r="BA41" s="519"/>
      <c r="BB41" s="519"/>
      <c r="BC41" s="519"/>
      <c r="BD41" s="519"/>
      <c r="BE41" s="519"/>
      <c r="BF41" s="693"/>
      <c r="BG41" s="519"/>
      <c r="BH41" s="519"/>
      <c r="BI41" s="519"/>
      <c r="BJ41" s="519"/>
    </row>
    <row r="42" spans="1:74" s="459" customFormat="1" ht="12" customHeight="1" x14ac:dyDescent="0.2">
      <c r="A42" s="458"/>
      <c r="B42" s="816" t="s">
        <v>383</v>
      </c>
      <c r="C42" s="782"/>
      <c r="D42" s="782"/>
      <c r="E42" s="782"/>
      <c r="F42" s="782"/>
      <c r="G42" s="782"/>
      <c r="H42" s="782"/>
      <c r="I42" s="782"/>
      <c r="J42" s="782"/>
      <c r="K42" s="782"/>
      <c r="L42" s="782"/>
      <c r="M42" s="782"/>
      <c r="N42" s="782"/>
      <c r="O42" s="782"/>
      <c r="P42" s="782"/>
      <c r="Q42" s="778"/>
      <c r="AY42" s="520"/>
      <c r="AZ42" s="520"/>
      <c r="BA42" s="520"/>
      <c r="BB42" s="520"/>
      <c r="BC42" s="520"/>
      <c r="BD42" s="520"/>
      <c r="BE42" s="520"/>
      <c r="BF42" s="694"/>
      <c r="BG42" s="520"/>
      <c r="BH42" s="520"/>
      <c r="BI42" s="520"/>
      <c r="BJ42" s="520"/>
    </row>
    <row r="43" spans="1:74" s="459" customFormat="1" ht="12" customHeight="1" x14ac:dyDescent="0.2">
      <c r="A43" s="458"/>
      <c r="B43" s="548" t="s">
        <v>384</v>
      </c>
      <c r="C43" s="541"/>
      <c r="D43" s="541"/>
      <c r="E43" s="541"/>
      <c r="F43" s="541"/>
      <c r="G43" s="541"/>
      <c r="H43" s="541"/>
      <c r="I43" s="541"/>
      <c r="J43" s="541"/>
      <c r="K43" s="541"/>
      <c r="L43" s="541"/>
      <c r="M43" s="541"/>
      <c r="N43" s="541"/>
      <c r="O43" s="541"/>
      <c r="P43" s="541"/>
      <c r="Q43" s="540"/>
      <c r="AY43" s="520"/>
      <c r="AZ43" s="520"/>
      <c r="BA43" s="520"/>
      <c r="BB43" s="520"/>
      <c r="BC43" s="520"/>
      <c r="BD43" s="520"/>
      <c r="BE43" s="520"/>
      <c r="BF43" s="694"/>
      <c r="BG43" s="520"/>
      <c r="BH43" s="520"/>
      <c r="BI43" s="520"/>
      <c r="BJ43" s="520"/>
    </row>
    <row r="44" spans="1:74" s="459" customFormat="1" ht="12" customHeight="1" x14ac:dyDescent="0.2">
      <c r="A44" s="460"/>
      <c r="B44" s="812" t="s">
        <v>381</v>
      </c>
      <c r="C44" s="782"/>
      <c r="D44" s="782"/>
      <c r="E44" s="782"/>
      <c r="F44" s="782"/>
      <c r="G44" s="782"/>
      <c r="H44" s="782"/>
      <c r="I44" s="782"/>
      <c r="J44" s="782"/>
      <c r="K44" s="782"/>
      <c r="L44" s="782"/>
      <c r="M44" s="782"/>
      <c r="N44" s="782"/>
      <c r="O44" s="782"/>
      <c r="P44" s="782"/>
      <c r="Q44" s="778"/>
      <c r="AY44" s="520"/>
      <c r="AZ44" s="520"/>
      <c r="BA44" s="520"/>
      <c r="BB44" s="520"/>
      <c r="BC44" s="520"/>
      <c r="BD44" s="520"/>
      <c r="BE44" s="520"/>
      <c r="BF44" s="694"/>
      <c r="BG44" s="520"/>
      <c r="BH44" s="520"/>
      <c r="BI44" s="520"/>
      <c r="BJ44" s="520"/>
    </row>
    <row r="45" spans="1:74" s="459" customFormat="1" ht="12" customHeight="1" x14ac:dyDescent="0.2">
      <c r="A45" s="460"/>
      <c r="B45" s="812" t="s">
        <v>382</v>
      </c>
      <c r="C45" s="782"/>
      <c r="D45" s="782"/>
      <c r="E45" s="782"/>
      <c r="F45" s="782"/>
      <c r="G45" s="782"/>
      <c r="H45" s="782"/>
      <c r="I45" s="782"/>
      <c r="J45" s="782"/>
      <c r="K45" s="782"/>
      <c r="L45" s="782"/>
      <c r="M45" s="782"/>
      <c r="N45" s="782"/>
      <c r="O45" s="782"/>
      <c r="P45" s="782"/>
      <c r="Q45" s="778"/>
      <c r="AY45" s="520"/>
      <c r="AZ45" s="520"/>
      <c r="BA45" s="520"/>
      <c r="BB45" s="520"/>
      <c r="BC45" s="520"/>
      <c r="BD45" s="520"/>
      <c r="BE45" s="520"/>
      <c r="BF45" s="694"/>
      <c r="BG45" s="520"/>
      <c r="BH45" s="520"/>
      <c r="BI45" s="520"/>
      <c r="BJ45" s="520"/>
    </row>
    <row r="46" spans="1:74" s="459" customFormat="1" ht="12" customHeight="1" x14ac:dyDescent="0.2">
      <c r="A46" s="460"/>
      <c r="B46" s="812" t="s">
        <v>1112</v>
      </c>
      <c r="C46" s="778"/>
      <c r="D46" s="778"/>
      <c r="E46" s="778"/>
      <c r="F46" s="778"/>
      <c r="G46" s="778"/>
      <c r="H46" s="778"/>
      <c r="I46" s="778"/>
      <c r="J46" s="778"/>
      <c r="K46" s="778"/>
      <c r="L46" s="778"/>
      <c r="M46" s="778"/>
      <c r="N46" s="778"/>
      <c r="O46" s="778"/>
      <c r="P46" s="778"/>
      <c r="Q46" s="778"/>
      <c r="AY46" s="520"/>
      <c r="AZ46" s="520"/>
      <c r="BA46" s="520"/>
      <c r="BB46" s="520"/>
      <c r="BC46" s="520"/>
      <c r="BD46" s="520"/>
      <c r="BE46" s="520"/>
      <c r="BF46" s="694"/>
      <c r="BG46" s="520"/>
      <c r="BH46" s="520"/>
      <c r="BI46" s="520"/>
      <c r="BJ46" s="520"/>
    </row>
    <row r="47" spans="1:74" s="459" customFormat="1" ht="12" customHeight="1" x14ac:dyDescent="0.2">
      <c r="A47" s="458"/>
      <c r="B47" s="781" t="s">
        <v>1066</v>
      </c>
      <c r="C47" s="782"/>
      <c r="D47" s="782"/>
      <c r="E47" s="782"/>
      <c r="F47" s="782"/>
      <c r="G47" s="782"/>
      <c r="H47" s="782"/>
      <c r="I47" s="782"/>
      <c r="J47" s="782"/>
      <c r="K47" s="782"/>
      <c r="L47" s="782"/>
      <c r="M47" s="782"/>
      <c r="N47" s="782"/>
      <c r="O47" s="782"/>
      <c r="P47" s="782"/>
      <c r="Q47" s="778"/>
      <c r="AY47" s="520"/>
      <c r="AZ47" s="520"/>
      <c r="BA47" s="520"/>
      <c r="BB47" s="520"/>
      <c r="BC47" s="520"/>
      <c r="BD47" s="520"/>
      <c r="BE47" s="520"/>
      <c r="BF47" s="694"/>
      <c r="BG47" s="520"/>
      <c r="BH47" s="520"/>
      <c r="BI47" s="520"/>
      <c r="BJ47" s="520"/>
    </row>
    <row r="48" spans="1:74" s="459" customFormat="1" ht="22.35" customHeight="1" x14ac:dyDescent="0.2">
      <c r="A48" s="458"/>
      <c r="B48" s="781" t="s">
        <v>1113</v>
      </c>
      <c r="C48" s="782"/>
      <c r="D48" s="782"/>
      <c r="E48" s="782"/>
      <c r="F48" s="782"/>
      <c r="G48" s="782"/>
      <c r="H48" s="782"/>
      <c r="I48" s="782"/>
      <c r="J48" s="782"/>
      <c r="K48" s="782"/>
      <c r="L48" s="782"/>
      <c r="M48" s="782"/>
      <c r="N48" s="782"/>
      <c r="O48" s="782"/>
      <c r="P48" s="782"/>
      <c r="Q48" s="778"/>
      <c r="AY48" s="520"/>
      <c r="AZ48" s="520"/>
      <c r="BA48" s="520"/>
      <c r="BB48" s="520"/>
      <c r="BC48" s="520"/>
      <c r="BD48" s="520"/>
      <c r="BE48" s="520"/>
      <c r="BF48" s="694"/>
      <c r="BG48" s="520"/>
      <c r="BH48" s="520"/>
      <c r="BI48" s="520"/>
      <c r="BJ48" s="520"/>
    </row>
    <row r="49" spans="1:74" s="459" customFormat="1" ht="12" customHeight="1" x14ac:dyDescent="0.2">
      <c r="A49" s="458"/>
      <c r="B49" s="776" t="s">
        <v>1070</v>
      </c>
      <c r="C49" s="777"/>
      <c r="D49" s="777"/>
      <c r="E49" s="777"/>
      <c r="F49" s="777"/>
      <c r="G49" s="777"/>
      <c r="H49" s="777"/>
      <c r="I49" s="777"/>
      <c r="J49" s="777"/>
      <c r="K49" s="777"/>
      <c r="L49" s="777"/>
      <c r="M49" s="777"/>
      <c r="N49" s="777"/>
      <c r="O49" s="777"/>
      <c r="P49" s="777"/>
      <c r="Q49" s="778"/>
      <c r="AY49" s="520"/>
      <c r="AZ49" s="520"/>
      <c r="BA49" s="520"/>
      <c r="BB49" s="520"/>
      <c r="BC49" s="520"/>
      <c r="BD49" s="520"/>
      <c r="BE49" s="520"/>
      <c r="BF49" s="694"/>
      <c r="BG49" s="520"/>
      <c r="BH49" s="520"/>
      <c r="BI49" s="520"/>
      <c r="BJ49" s="520"/>
    </row>
    <row r="50" spans="1:74" s="461" customFormat="1" ht="12" customHeight="1" x14ac:dyDescent="0.2">
      <c r="A50" s="436"/>
      <c r="B50" s="790" t="s">
        <v>1181</v>
      </c>
      <c r="C50" s="778"/>
      <c r="D50" s="778"/>
      <c r="E50" s="778"/>
      <c r="F50" s="778"/>
      <c r="G50" s="778"/>
      <c r="H50" s="778"/>
      <c r="I50" s="778"/>
      <c r="J50" s="778"/>
      <c r="K50" s="778"/>
      <c r="L50" s="778"/>
      <c r="M50" s="778"/>
      <c r="N50" s="778"/>
      <c r="O50" s="778"/>
      <c r="P50" s="778"/>
      <c r="Q50" s="778"/>
      <c r="AY50" s="514"/>
      <c r="AZ50" s="514"/>
      <c r="BA50" s="514"/>
      <c r="BB50" s="514"/>
      <c r="BC50" s="514"/>
      <c r="BD50" s="514"/>
      <c r="BE50" s="514"/>
      <c r="BF50" s="695"/>
      <c r="BG50" s="514"/>
      <c r="BH50" s="514"/>
      <c r="BI50" s="514"/>
      <c r="BJ50" s="514"/>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BB14" sqref="BB14"/>
    </sheetView>
  </sheetViews>
  <sheetFormatPr defaultColWidth="9.5703125" defaultRowHeight="11.25" x14ac:dyDescent="0.2"/>
  <cols>
    <col min="1" max="1" width="11.42578125" style="112" customWidth="1"/>
    <col min="2" max="2" width="17" style="112" customWidth="1"/>
    <col min="3" max="50" width="6.5703125" style="112" customWidth="1"/>
    <col min="51" max="57" width="6.5703125" style="376" customWidth="1"/>
    <col min="58" max="58" width="6.5703125" style="696" customWidth="1"/>
    <col min="59" max="62" width="6.5703125" style="376" customWidth="1"/>
    <col min="63" max="74" width="6.5703125" style="112" customWidth="1"/>
    <col min="75" max="16384" width="9.5703125" style="112"/>
  </cols>
  <sheetData>
    <row r="1" spans="1:74" ht="15.6" customHeight="1" x14ac:dyDescent="0.2">
      <c r="A1" s="769" t="s">
        <v>1018</v>
      </c>
      <c r="B1" s="818" t="s">
        <v>1034</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M1" s="116"/>
    </row>
    <row r="2" spans="1:74" ht="13.35" customHeight="1" x14ac:dyDescent="0.2">
      <c r="A2" s="770"/>
      <c r="B2" s="542" t="str">
        <f>"U.S. Energy Information Administration  |  Short-Term Energy Outlook  - "&amp;Dates!D1</f>
        <v>U.S. Energy Information Administration  |  Short-Term Energy Outlook  - December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423"/>
      <c r="BE5" s="423"/>
      <c r="BF5" s="115"/>
      <c r="BG5" s="423"/>
      <c r="BH5" s="423"/>
      <c r="BI5" s="423"/>
      <c r="BJ5" s="423"/>
      <c r="BK5" s="423"/>
      <c r="BL5" s="423"/>
      <c r="BM5" s="423"/>
      <c r="BN5" s="423"/>
      <c r="BO5" s="423"/>
      <c r="BP5" s="423"/>
      <c r="BQ5" s="423"/>
      <c r="BR5" s="423"/>
      <c r="BS5" s="423"/>
      <c r="BT5" s="423"/>
      <c r="BU5" s="423"/>
      <c r="BV5" s="423"/>
    </row>
    <row r="6" spans="1:74" ht="11.1" customHeight="1" x14ac:dyDescent="0.2">
      <c r="A6" s="111" t="s">
        <v>818</v>
      </c>
      <c r="B6" s="205" t="s">
        <v>587</v>
      </c>
      <c r="C6" s="240">
        <v>144.58819161</v>
      </c>
      <c r="D6" s="240">
        <v>135.66238759000001</v>
      </c>
      <c r="E6" s="240">
        <v>120.38162387</v>
      </c>
      <c r="F6" s="240">
        <v>106.87661067000001</v>
      </c>
      <c r="G6" s="240">
        <v>104.53037225999999</v>
      </c>
      <c r="H6" s="240">
        <v>124.354248</v>
      </c>
      <c r="I6" s="240">
        <v>157.02632097</v>
      </c>
      <c r="J6" s="240">
        <v>160.60113161000001</v>
      </c>
      <c r="K6" s="240">
        <v>131.38468632999999</v>
      </c>
      <c r="L6" s="240">
        <v>107.57095516</v>
      </c>
      <c r="M6" s="240">
        <v>118.36958</v>
      </c>
      <c r="N6" s="240">
        <v>135.75085709999999</v>
      </c>
      <c r="O6" s="240">
        <v>150.16116097</v>
      </c>
      <c r="P6" s="240">
        <v>152.45209786000001</v>
      </c>
      <c r="Q6" s="240">
        <v>130.94048645000001</v>
      </c>
      <c r="R6" s="240">
        <v>118.01038867</v>
      </c>
      <c r="S6" s="240">
        <v>102.4454729</v>
      </c>
      <c r="T6" s="240">
        <v>127.641289</v>
      </c>
      <c r="U6" s="240">
        <v>168.76341289999999</v>
      </c>
      <c r="V6" s="240">
        <v>143.79722903000001</v>
      </c>
      <c r="W6" s="240">
        <v>128.49849166999999</v>
      </c>
      <c r="X6" s="240">
        <v>105.37922064999999</v>
      </c>
      <c r="Y6" s="240">
        <v>117.768068</v>
      </c>
      <c r="Z6" s="240">
        <v>145.06689387</v>
      </c>
      <c r="AA6" s="240">
        <v>161.21921710000001</v>
      </c>
      <c r="AB6" s="240">
        <v>159.92835464000001</v>
      </c>
      <c r="AC6" s="240">
        <v>137.85198387</v>
      </c>
      <c r="AD6" s="240">
        <v>116.04194699999999</v>
      </c>
      <c r="AE6" s="240">
        <v>104.09610871</v>
      </c>
      <c r="AF6" s="240">
        <v>113.66555667</v>
      </c>
      <c r="AG6" s="240">
        <v>145.73564096999999</v>
      </c>
      <c r="AH6" s="240">
        <v>133.04388710000001</v>
      </c>
      <c r="AI6" s="240">
        <v>129.19841233</v>
      </c>
      <c r="AJ6" s="240">
        <v>102.18799871</v>
      </c>
      <c r="AK6" s="240">
        <v>116.21000633</v>
      </c>
      <c r="AL6" s="240">
        <v>134.5765629</v>
      </c>
      <c r="AM6" s="240">
        <v>153.74700000000001</v>
      </c>
      <c r="AN6" s="240">
        <v>166.74690000000001</v>
      </c>
      <c r="AO6" s="240">
        <v>138.6593</v>
      </c>
      <c r="AP6" s="240">
        <v>118.7133</v>
      </c>
      <c r="AQ6" s="240">
        <v>100.0275</v>
      </c>
      <c r="AR6" s="240">
        <v>116.87130000000001</v>
      </c>
      <c r="AS6" s="240">
        <v>140.3415</v>
      </c>
      <c r="AT6" s="240">
        <v>150.73869999999999</v>
      </c>
      <c r="AU6" s="240">
        <v>141.9238</v>
      </c>
      <c r="AV6" s="240">
        <v>106.1748</v>
      </c>
      <c r="AW6" s="240">
        <v>106.4028</v>
      </c>
      <c r="AX6" s="240">
        <v>123.0732</v>
      </c>
      <c r="AY6" s="240">
        <v>139.41571934999999</v>
      </c>
      <c r="AZ6" s="240">
        <v>137.76345724000001</v>
      </c>
      <c r="BA6" s="240">
        <v>120.87620065</v>
      </c>
      <c r="BB6" s="240">
        <v>110.78208467</v>
      </c>
      <c r="BC6" s="240">
        <v>98.598586452000006</v>
      </c>
      <c r="BD6" s="240">
        <v>118.59975333</v>
      </c>
      <c r="BE6" s="240">
        <v>146.48463548000001</v>
      </c>
      <c r="BF6" s="240">
        <v>164.52714613000001</v>
      </c>
      <c r="BG6" s="240">
        <v>143.811466</v>
      </c>
      <c r="BH6" s="240">
        <v>99.993650000000002</v>
      </c>
      <c r="BI6" s="240">
        <v>107.327</v>
      </c>
      <c r="BJ6" s="333">
        <v>135.4872</v>
      </c>
      <c r="BK6" s="333">
        <v>154.81890000000001</v>
      </c>
      <c r="BL6" s="333">
        <v>144.85059999999999</v>
      </c>
      <c r="BM6" s="333">
        <v>128.79900000000001</v>
      </c>
      <c r="BN6" s="333">
        <v>113.78189999999999</v>
      </c>
      <c r="BO6" s="333">
        <v>98.642589999999998</v>
      </c>
      <c r="BP6" s="333">
        <v>121.3674</v>
      </c>
      <c r="BQ6" s="333">
        <v>141.86529999999999</v>
      </c>
      <c r="BR6" s="333">
        <v>149.49510000000001</v>
      </c>
      <c r="BS6" s="333">
        <v>137.5889</v>
      </c>
      <c r="BT6" s="333">
        <v>101.5009</v>
      </c>
      <c r="BU6" s="333">
        <v>109.8995</v>
      </c>
      <c r="BV6" s="333">
        <v>136.35480000000001</v>
      </c>
    </row>
    <row r="7" spans="1:74" ht="11.1" customHeight="1" x14ac:dyDescent="0.2">
      <c r="A7" s="111" t="s">
        <v>819</v>
      </c>
      <c r="B7" s="187" t="s">
        <v>621</v>
      </c>
      <c r="C7" s="240">
        <v>397.40589096999997</v>
      </c>
      <c r="D7" s="240">
        <v>377.78457309999999</v>
      </c>
      <c r="E7" s="240">
        <v>316.89927547999997</v>
      </c>
      <c r="F7" s="240">
        <v>288.07561133000002</v>
      </c>
      <c r="G7" s="240">
        <v>290.63813548000002</v>
      </c>
      <c r="H7" s="240">
        <v>366.50372167</v>
      </c>
      <c r="I7" s="240">
        <v>474.07401644999999</v>
      </c>
      <c r="J7" s="240">
        <v>464.02124032</v>
      </c>
      <c r="K7" s="240">
        <v>385.15467132999999</v>
      </c>
      <c r="L7" s="240">
        <v>290.88527742000002</v>
      </c>
      <c r="M7" s="240">
        <v>320.63397700000002</v>
      </c>
      <c r="N7" s="240">
        <v>361.68035515999998</v>
      </c>
      <c r="O7" s="240">
        <v>402.22698064999997</v>
      </c>
      <c r="P7" s="240">
        <v>416.48393356999998</v>
      </c>
      <c r="Q7" s="240">
        <v>357.82064774000003</v>
      </c>
      <c r="R7" s="240">
        <v>317.51256167000003</v>
      </c>
      <c r="S7" s="240">
        <v>290.32348903000002</v>
      </c>
      <c r="T7" s="240">
        <v>366.00477032999999</v>
      </c>
      <c r="U7" s="240">
        <v>473.36808323000002</v>
      </c>
      <c r="V7" s="240">
        <v>416.58691644999999</v>
      </c>
      <c r="W7" s="240">
        <v>359.78993166999999</v>
      </c>
      <c r="X7" s="240">
        <v>291.37215161</v>
      </c>
      <c r="Y7" s="240">
        <v>314.52453133</v>
      </c>
      <c r="Z7" s="240">
        <v>386.92592612999999</v>
      </c>
      <c r="AA7" s="240">
        <v>443.07548419</v>
      </c>
      <c r="AB7" s="240">
        <v>444.84709357000003</v>
      </c>
      <c r="AC7" s="240">
        <v>383.88865257999998</v>
      </c>
      <c r="AD7" s="240">
        <v>319.34393999999998</v>
      </c>
      <c r="AE7" s="240">
        <v>281.96252064999999</v>
      </c>
      <c r="AF7" s="240">
        <v>346.07432167000002</v>
      </c>
      <c r="AG7" s="240">
        <v>418.30441676999999</v>
      </c>
      <c r="AH7" s="240">
        <v>386.12059935000002</v>
      </c>
      <c r="AI7" s="240">
        <v>354.09966566999998</v>
      </c>
      <c r="AJ7" s="240">
        <v>281.77617871000001</v>
      </c>
      <c r="AK7" s="240">
        <v>316.94945300000001</v>
      </c>
      <c r="AL7" s="240">
        <v>369.81056676999998</v>
      </c>
      <c r="AM7" s="240">
        <v>429.21390000000002</v>
      </c>
      <c r="AN7" s="240">
        <v>451.16930000000002</v>
      </c>
      <c r="AO7" s="240">
        <v>391.39019999999999</v>
      </c>
      <c r="AP7" s="240">
        <v>310.649</v>
      </c>
      <c r="AQ7" s="240">
        <v>293.81060000000002</v>
      </c>
      <c r="AR7" s="240">
        <v>361.74310000000003</v>
      </c>
      <c r="AS7" s="240">
        <v>424.05509999999998</v>
      </c>
      <c r="AT7" s="240">
        <v>442.1755</v>
      </c>
      <c r="AU7" s="240">
        <v>404.9436</v>
      </c>
      <c r="AV7" s="240">
        <v>294.1567</v>
      </c>
      <c r="AW7" s="240">
        <v>289.73860000000002</v>
      </c>
      <c r="AX7" s="240">
        <v>335.80180000000001</v>
      </c>
      <c r="AY7" s="240">
        <v>387.68742580999998</v>
      </c>
      <c r="AZ7" s="240">
        <v>391.13285966000001</v>
      </c>
      <c r="BA7" s="240">
        <v>324.80025418999998</v>
      </c>
      <c r="BB7" s="240">
        <v>289.65155966999998</v>
      </c>
      <c r="BC7" s="240">
        <v>278.65278031999998</v>
      </c>
      <c r="BD7" s="240">
        <v>359.48865899999998</v>
      </c>
      <c r="BE7" s="240">
        <v>462.89225290000002</v>
      </c>
      <c r="BF7" s="240">
        <v>498.01773773999997</v>
      </c>
      <c r="BG7" s="240">
        <v>420.837962</v>
      </c>
      <c r="BH7" s="240">
        <v>283.23379999999997</v>
      </c>
      <c r="BI7" s="240">
        <v>290.71170000000001</v>
      </c>
      <c r="BJ7" s="333">
        <v>376.44760000000002</v>
      </c>
      <c r="BK7" s="333">
        <v>417.67610000000002</v>
      </c>
      <c r="BL7" s="333">
        <v>398.55149999999998</v>
      </c>
      <c r="BM7" s="333">
        <v>344.12049999999999</v>
      </c>
      <c r="BN7" s="333">
        <v>292.87900000000002</v>
      </c>
      <c r="BO7" s="333">
        <v>277.19650000000001</v>
      </c>
      <c r="BP7" s="333">
        <v>365.18419999999998</v>
      </c>
      <c r="BQ7" s="333">
        <v>443.488</v>
      </c>
      <c r="BR7" s="333">
        <v>437.35719999999998</v>
      </c>
      <c r="BS7" s="333">
        <v>381.13889999999998</v>
      </c>
      <c r="BT7" s="333">
        <v>280.43419999999998</v>
      </c>
      <c r="BU7" s="333">
        <v>296.86239999999998</v>
      </c>
      <c r="BV7" s="333">
        <v>376.0856</v>
      </c>
    </row>
    <row r="8" spans="1:74" ht="11.1" customHeight="1" x14ac:dyDescent="0.2">
      <c r="A8" s="111" t="s">
        <v>820</v>
      </c>
      <c r="B8" s="205" t="s">
        <v>588</v>
      </c>
      <c r="C8" s="240">
        <v>587.74277515999995</v>
      </c>
      <c r="D8" s="240">
        <v>526.36576414000001</v>
      </c>
      <c r="E8" s="240">
        <v>440.22433903000001</v>
      </c>
      <c r="F8" s="240">
        <v>379.45167400000003</v>
      </c>
      <c r="G8" s="240">
        <v>433.77032871</v>
      </c>
      <c r="H8" s="240">
        <v>572.21093800000006</v>
      </c>
      <c r="I8" s="240">
        <v>753.68962968000005</v>
      </c>
      <c r="J8" s="240">
        <v>618.34684064999999</v>
      </c>
      <c r="K8" s="240">
        <v>465.979623</v>
      </c>
      <c r="L8" s="240">
        <v>393.89715065000001</v>
      </c>
      <c r="M8" s="240">
        <v>465.89717532999998</v>
      </c>
      <c r="N8" s="240">
        <v>542.32456903000002</v>
      </c>
      <c r="O8" s="240">
        <v>592.17056322999997</v>
      </c>
      <c r="P8" s="240">
        <v>570.80137143000002</v>
      </c>
      <c r="Q8" s="240">
        <v>527.72036451999998</v>
      </c>
      <c r="R8" s="240">
        <v>432.44948599999998</v>
      </c>
      <c r="S8" s="240">
        <v>417.63800128999998</v>
      </c>
      <c r="T8" s="240">
        <v>494.72145232999998</v>
      </c>
      <c r="U8" s="240">
        <v>613.19319742000005</v>
      </c>
      <c r="V8" s="240">
        <v>567.85506999999996</v>
      </c>
      <c r="W8" s="240">
        <v>478.10494367000001</v>
      </c>
      <c r="X8" s="240">
        <v>409.71623839</v>
      </c>
      <c r="Y8" s="240">
        <v>478.50834600000002</v>
      </c>
      <c r="Z8" s="240">
        <v>599.12858871000003</v>
      </c>
      <c r="AA8" s="240">
        <v>672.17447934999996</v>
      </c>
      <c r="AB8" s="240">
        <v>648.69407000000001</v>
      </c>
      <c r="AC8" s="240">
        <v>537.82920677000004</v>
      </c>
      <c r="AD8" s="240">
        <v>413.45018833</v>
      </c>
      <c r="AE8" s="240">
        <v>406.83127741999999</v>
      </c>
      <c r="AF8" s="240">
        <v>522.13149667000005</v>
      </c>
      <c r="AG8" s="240">
        <v>531.83342451999999</v>
      </c>
      <c r="AH8" s="240">
        <v>556.11933515999999</v>
      </c>
      <c r="AI8" s="240">
        <v>454.09388332999998</v>
      </c>
      <c r="AJ8" s="240">
        <v>392.71906000000001</v>
      </c>
      <c r="AK8" s="240">
        <v>489.22263733</v>
      </c>
      <c r="AL8" s="240">
        <v>561.46353581000005</v>
      </c>
      <c r="AM8" s="240">
        <v>621.59310000000005</v>
      </c>
      <c r="AN8" s="240">
        <v>629.16399999999999</v>
      </c>
      <c r="AO8" s="240">
        <v>517.21420000000001</v>
      </c>
      <c r="AP8" s="240">
        <v>391.15690000000001</v>
      </c>
      <c r="AQ8" s="240">
        <v>405.29939999999999</v>
      </c>
      <c r="AR8" s="240">
        <v>490.46190000000001</v>
      </c>
      <c r="AS8" s="240">
        <v>587.26779999999997</v>
      </c>
      <c r="AT8" s="240">
        <v>576.51599999999996</v>
      </c>
      <c r="AU8" s="240">
        <v>505.61189999999999</v>
      </c>
      <c r="AV8" s="240">
        <v>380.04680000000002</v>
      </c>
      <c r="AW8" s="240">
        <v>425.79480000000001</v>
      </c>
      <c r="AX8" s="240">
        <v>497.4042</v>
      </c>
      <c r="AY8" s="240">
        <v>584.86119773999997</v>
      </c>
      <c r="AZ8" s="240">
        <v>541.77819827999997</v>
      </c>
      <c r="BA8" s="240">
        <v>440.10109129</v>
      </c>
      <c r="BB8" s="240">
        <v>399.54214432999999</v>
      </c>
      <c r="BC8" s="240">
        <v>397.49327323</v>
      </c>
      <c r="BD8" s="240">
        <v>545.40769833000002</v>
      </c>
      <c r="BE8" s="240">
        <v>655.07328515999995</v>
      </c>
      <c r="BF8" s="240">
        <v>677.88913290000005</v>
      </c>
      <c r="BG8" s="240">
        <v>521.71926267000003</v>
      </c>
      <c r="BH8" s="240">
        <v>388.78530000000001</v>
      </c>
      <c r="BI8" s="240">
        <v>424.23169999999999</v>
      </c>
      <c r="BJ8" s="333">
        <v>551.80870000000004</v>
      </c>
      <c r="BK8" s="333">
        <v>618.29480000000001</v>
      </c>
      <c r="BL8" s="333">
        <v>554.94079999999997</v>
      </c>
      <c r="BM8" s="333">
        <v>465.74130000000002</v>
      </c>
      <c r="BN8" s="333">
        <v>404.0829</v>
      </c>
      <c r="BO8" s="333">
        <v>402.22519999999997</v>
      </c>
      <c r="BP8" s="333">
        <v>530.78390000000002</v>
      </c>
      <c r="BQ8" s="333">
        <v>635.93610000000001</v>
      </c>
      <c r="BR8" s="333">
        <v>610.35530000000006</v>
      </c>
      <c r="BS8" s="333">
        <v>472.55009999999999</v>
      </c>
      <c r="BT8" s="333">
        <v>386.89159999999998</v>
      </c>
      <c r="BU8" s="333">
        <v>443.62470000000002</v>
      </c>
      <c r="BV8" s="333">
        <v>556.46190000000001</v>
      </c>
    </row>
    <row r="9" spans="1:74" ht="11.1" customHeight="1" x14ac:dyDescent="0.2">
      <c r="A9" s="111" t="s">
        <v>821</v>
      </c>
      <c r="B9" s="205" t="s">
        <v>589</v>
      </c>
      <c r="C9" s="240">
        <v>318.78493580999998</v>
      </c>
      <c r="D9" s="240">
        <v>301.00041345</v>
      </c>
      <c r="E9" s="240">
        <v>249.49037000000001</v>
      </c>
      <c r="F9" s="240">
        <v>208.33386433000001</v>
      </c>
      <c r="G9" s="240">
        <v>231.05862257999999</v>
      </c>
      <c r="H9" s="240">
        <v>308.67853066999999</v>
      </c>
      <c r="I9" s="240">
        <v>406.52405193999999</v>
      </c>
      <c r="J9" s="240">
        <v>335.62605805999999</v>
      </c>
      <c r="K9" s="240">
        <v>252.05264767</v>
      </c>
      <c r="L9" s="240">
        <v>208.67640226</v>
      </c>
      <c r="M9" s="240">
        <v>246.72109366999999</v>
      </c>
      <c r="N9" s="240">
        <v>301.34197452000001</v>
      </c>
      <c r="O9" s="240">
        <v>350.52052451999998</v>
      </c>
      <c r="P9" s="240">
        <v>328.70298143000002</v>
      </c>
      <c r="Q9" s="240">
        <v>297.09618031999997</v>
      </c>
      <c r="R9" s="240">
        <v>251.56376599999999</v>
      </c>
      <c r="S9" s="240">
        <v>226.45041774000001</v>
      </c>
      <c r="T9" s="240">
        <v>271.09823167000002</v>
      </c>
      <c r="U9" s="240">
        <v>333.15954773999999</v>
      </c>
      <c r="V9" s="240">
        <v>318.50284515999999</v>
      </c>
      <c r="W9" s="240">
        <v>285.40904533000003</v>
      </c>
      <c r="X9" s="240">
        <v>223.51711806</v>
      </c>
      <c r="Y9" s="240">
        <v>258.71938499999999</v>
      </c>
      <c r="Z9" s="240">
        <v>350.89445418999998</v>
      </c>
      <c r="AA9" s="240">
        <v>390.81917257999999</v>
      </c>
      <c r="AB9" s="240">
        <v>380.28790857000001</v>
      </c>
      <c r="AC9" s="240">
        <v>302.50287451999998</v>
      </c>
      <c r="AD9" s="240">
        <v>236.99055733</v>
      </c>
      <c r="AE9" s="240">
        <v>228.51268160999999</v>
      </c>
      <c r="AF9" s="240">
        <v>284.39093500000001</v>
      </c>
      <c r="AG9" s="240">
        <v>307.42595968000001</v>
      </c>
      <c r="AH9" s="240">
        <v>320.88044547999999</v>
      </c>
      <c r="AI9" s="240">
        <v>259.78218600000002</v>
      </c>
      <c r="AJ9" s="240">
        <v>214.76778064999999</v>
      </c>
      <c r="AK9" s="240">
        <v>265.31379566999999</v>
      </c>
      <c r="AL9" s="240">
        <v>327.55490386999998</v>
      </c>
      <c r="AM9" s="240">
        <v>354.21069999999997</v>
      </c>
      <c r="AN9" s="240">
        <v>348.40370000000001</v>
      </c>
      <c r="AO9" s="240">
        <v>279.01679999999999</v>
      </c>
      <c r="AP9" s="240">
        <v>212.9837</v>
      </c>
      <c r="AQ9" s="240">
        <v>208.37889999999999</v>
      </c>
      <c r="AR9" s="240">
        <v>279.94639999999998</v>
      </c>
      <c r="AS9" s="240">
        <v>336.8032</v>
      </c>
      <c r="AT9" s="240">
        <v>313.02839999999998</v>
      </c>
      <c r="AU9" s="240">
        <v>278.1927</v>
      </c>
      <c r="AV9" s="240">
        <v>211.19139999999999</v>
      </c>
      <c r="AW9" s="240">
        <v>227.05179999999999</v>
      </c>
      <c r="AX9" s="240">
        <v>294.76409999999998</v>
      </c>
      <c r="AY9" s="240">
        <v>341.41832290000002</v>
      </c>
      <c r="AZ9" s="240">
        <v>307.54253552</v>
      </c>
      <c r="BA9" s="240">
        <v>244.28023451999999</v>
      </c>
      <c r="BB9" s="240">
        <v>212.37147433000001</v>
      </c>
      <c r="BC9" s="240">
        <v>205.65940065000001</v>
      </c>
      <c r="BD9" s="240">
        <v>311.64599933</v>
      </c>
      <c r="BE9" s="240">
        <v>348.34344806000001</v>
      </c>
      <c r="BF9" s="240">
        <v>340.40108967999998</v>
      </c>
      <c r="BG9" s="240">
        <v>277.14307767000003</v>
      </c>
      <c r="BH9" s="240">
        <v>228.05779999999999</v>
      </c>
      <c r="BI9" s="240">
        <v>235.0624</v>
      </c>
      <c r="BJ9" s="333">
        <v>329.23840000000001</v>
      </c>
      <c r="BK9" s="333">
        <v>370.29149999999998</v>
      </c>
      <c r="BL9" s="333">
        <v>327.05270000000002</v>
      </c>
      <c r="BM9" s="333">
        <v>267.19510000000002</v>
      </c>
      <c r="BN9" s="333">
        <v>223.56100000000001</v>
      </c>
      <c r="BO9" s="333">
        <v>215.82050000000001</v>
      </c>
      <c r="BP9" s="333">
        <v>296.65839999999997</v>
      </c>
      <c r="BQ9" s="333">
        <v>355.20370000000003</v>
      </c>
      <c r="BR9" s="333">
        <v>356.83019999999999</v>
      </c>
      <c r="BS9" s="333">
        <v>273.82069999999999</v>
      </c>
      <c r="BT9" s="333">
        <v>230.83949999999999</v>
      </c>
      <c r="BU9" s="333">
        <v>255.8776</v>
      </c>
      <c r="BV9" s="333">
        <v>343.64420000000001</v>
      </c>
    </row>
    <row r="10" spans="1:74" ht="11.1" customHeight="1" x14ac:dyDescent="0.2">
      <c r="A10" s="111" t="s">
        <v>822</v>
      </c>
      <c r="B10" s="205" t="s">
        <v>590</v>
      </c>
      <c r="C10" s="240">
        <v>984.93649903000005</v>
      </c>
      <c r="D10" s="240">
        <v>887.46880207000004</v>
      </c>
      <c r="E10" s="240">
        <v>771.18288031999998</v>
      </c>
      <c r="F10" s="240">
        <v>713.17736833000004</v>
      </c>
      <c r="G10" s="240">
        <v>827.16439032000005</v>
      </c>
      <c r="H10" s="240">
        <v>1005.316464</v>
      </c>
      <c r="I10" s="240">
        <v>1222.8981345</v>
      </c>
      <c r="J10" s="240">
        <v>1163.4082665000001</v>
      </c>
      <c r="K10" s="240">
        <v>985.82078766999996</v>
      </c>
      <c r="L10" s="240">
        <v>774.23098418999996</v>
      </c>
      <c r="M10" s="240">
        <v>809.33139167000002</v>
      </c>
      <c r="N10" s="240">
        <v>888.78376097</v>
      </c>
      <c r="O10" s="240">
        <v>996.27859516000001</v>
      </c>
      <c r="P10" s="240">
        <v>988.25614929000005</v>
      </c>
      <c r="Q10" s="240">
        <v>904.59609741999998</v>
      </c>
      <c r="R10" s="240">
        <v>783.54346199999998</v>
      </c>
      <c r="S10" s="240">
        <v>753.81475193999995</v>
      </c>
      <c r="T10" s="240">
        <v>1005.354441</v>
      </c>
      <c r="U10" s="240">
        <v>1122.1867158</v>
      </c>
      <c r="V10" s="240">
        <v>1100.3221348</v>
      </c>
      <c r="W10" s="240">
        <v>1000.8749947</v>
      </c>
      <c r="X10" s="240">
        <v>800.73560225999995</v>
      </c>
      <c r="Y10" s="240">
        <v>827.55445799999995</v>
      </c>
      <c r="Z10" s="240">
        <v>991.78294645000005</v>
      </c>
      <c r="AA10" s="240">
        <v>1194.0537829</v>
      </c>
      <c r="AB10" s="240">
        <v>1144.6555593</v>
      </c>
      <c r="AC10" s="240">
        <v>914.93297644999996</v>
      </c>
      <c r="AD10" s="240">
        <v>759.63133132999997</v>
      </c>
      <c r="AE10" s="240">
        <v>803.30366000000004</v>
      </c>
      <c r="AF10" s="240">
        <v>1018.933171</v>
      </c>
      <c r="AG10" s="240">
        <v>1137.4564026</v>
      </c>
      <c r="AH10" s="240">
        <v>1110.1518355000001</v>
      </c>
      <c r="AI10" s="240">
        <v>1027.4613340000001</v>
      </c>
      <c r="AJ10" s="240">
        <v>784.94564064999997</v>
      </c>
      <c r="AK10" s="240">
        <v>833.10658133000004</v>
      </c>
      <c r="AL10" s="240">
        <v>973.97585805999995</v>
      </c>
      <c r="AM10" s="240">
        <v>1125.2</v>
      </c>
      <c r="AN10" s="240">
        <v>1160.4269999999999</v>
      </c>
      <c r="AO10" s="240">
        <v>973.78570000000002</v>
      </c>
      <c r="AP10" s="240">
        <v>757.61170000000004</v>
      </c>
      <c r="AQ10" s="240">
        <v>835.50689999999997</v>
      </c>
      <c r="AR10" s="240">
        <v>1089.3489999999999</v>
      </c>
      <c r="AS10" s="240">
        <v>1230.675</v>
      </c>
      <c r="AT10" s="240">
        <v>1170.6759999999999</v>
      </c>
      <c r="AU10" s="240">
        <v>1030.8130000000001</v>
      </c>
      <c r="AV10" s="240">
        <v>793.57270000000005</v>
      </c>
      <c r="AW10" s="240">
        <v>790.38490000000002</v>
      </c>
      <c r="AX10" s="240">
        <v>861.58090000000004</v>
      </c>
      <c r="AY10" s="240">
        <v>1060.3642929</v>
      </c>
      <c r="AZ10" s="240">
        <v>1040.8573176</v>
      </c>
      <c r="BA10" s="240">
        <v>809.77707548000001</v>
      </c>
      <c r="BB10" s="240">
        <v>732.58236166999995</v>
      </c>
      <c r="BC10" s="240">
        <v>804.02334839000002</v>
      </c>
      <c r="BD10" s="240">
        <v>1088.92364</v>
      </c>
      <c r="BE10" s="240">
        <v>1292.9750684000001</v>
      </c>
      <c r="BF10" s="240">
        <v>1260.7862123</v>
      </c>
      <c r="BG10" s="240">
        <v>1112.0543627</v>
      </c>
      <c r="BH10" s="240">
        <v>834.97519999999997</v>
      </c>
      <c r="BI10" s="240">
        <v>780.75360000000001</v>
      </c>
      <c r="BJ10" s="333">
        <v>976.95219999999995</v>
      </c>
      <c r="BK10" s="333">
        <v>1151.809</v>
      </c>
      <c r="BL10" s="333">
        <v>1028.3420000000001</v>
      </c>
      <c r="BM10" s="333">
        <v>846.43849999999998</v>
      </c>
      <c r="BN10" s="333">
        <v>759.83939999999996</v>
      </c>
      <c r="BO10" s="333">
        <v>816.98429999999996</v>
      </c>
      <c r="BP10" s="333">
        <v>1073.9000000000001</v>
      </c>
      <c r="BQ10" s="333">
        <v>1208.665</v>
      </c>
      <c r="BR10" s="333">
        <v>1152.664</v>
      </c>
      <c r="BS10" s="333">
        <v>1007.96</v>
      </c>
      <c r="BT10" s="333">
        <v>816.13310000000001</v>
      </c>
      <c r="BU10" s="333">
        <v>804.35749999999996</v>
      </c>
      <c r="BV10" s="333">
        <v>986.48720000000003</v>
      </c>
    </row>
    <row r="11" spans="1:74" ht="11.1" customHeight="1" x14ac:dyDescent="0.2">
      <c r="A11" s="111" t="s">
        <v>823</v>
      </c>
      <c r="B11" s="205" t="s">
        <v>591</v>
      </c>
      <c r="C11" s="240">
        <v>345.79025000000001</v>
      </c>
      <c r="D11" s="240">
        <v>320.74805621000002</v>
      </c>
      <c r="E11" s="240">
        <v>255.99456742000001</v>
      </c>
      <c r="F11" s="240">
        <v>236.02031066999999</v>
      </c>
      <c r="G11" s="240">
        <v>269.60502806</v>
      </c>
      <c r="H11" s="240">
        <v>345.88183033000001</v>
      </c>
      <c r="I11" s="240">
        <v>424.55147516</v>
      </c>
      <c r="J11" s="240">
        <v>401.29816387</v>
      </c>
      <c r="K11" s="240">
        <v>341.26224332999999</v>
      </c>
      <c r="L11" s="240">
        <v>241.60949968</v>
      </c>
      <c r="M11" s="240">
        <v>267.02884399999999</v>
      </c>
      <c r="N11" s="240">
        <v>302.04832355000002</v>
      </c>
      <c r="O11" s="240">
        <v>364.69558323000001</v>
      </c>
      <c r="P11" s="240">
        <v>352.70409357</v>
      </c>
      <c r="Q11" s="240">
        <v>319.49118419000001</v>
      </c>
      <c r="R11" s="240">
        <v>270.35698232999999</v>
      </c>
      <c r="S11" s="240">
        <v>244.36914418999999</v>
      </c>
      <c r="T11" s="240">
        <v>330.04380932999999</v>
      </c>
      <c r="U11" s="240">
        <v>373.18065452000002</v>
      </c>
      <c r="V11" s="240">
        <v>372.34265839</v>
      </c>
      <c r="W11" s="240">
        <v>354.42437467000002</v>
      </c>
      <c r="X11" s="240">
        <v>260.17852839</v>
      </c>
      <c r="Y11" s="240">
        <v>267.49102533000001</v>
      </c>
      <c r="Z11" s="240">
        <v>355.73888065</v>
      </c>
      <c r="AA11" s="240">
        <v>446.60631258000001</v>
      </c>
      <c r="AB11" s="240">
        <v>452.24518286</v>
      </c>
      <c r="AC11" s="240">
        <v>319.23678710000002</v>
      </c>
      <c r="AD11" s="240">
        <v>251.61046067000001</v>
      </c>
      <c r="AE11" s="240">
        <v>249.04156484000001</v>
      </c>
      <c r="AF11" s="240">
        <v>333.273731</v>
      </c>
      <c r="AG11" s="240">
        <v>366.86233967999999</v>
      </c>
      <c r="AH11" s="240">
        <v>368.55309968</v>
      </c>
      <c r="AI11" s="240">
        <v>357.37581267000002</v>
      </c>
      <c r="AJ11" s="240">
        <v>253.70599096999999</v>
      </c>
      <c r="AK11" s="240">
        <v>281.980256</v>
      </c>
      <c r="AL11" s="240">
        <v>331.46610032000001</v>
      </c>
      <c r="AM11" s="240">
        <v>395.0138</v>
      </c>
      <c r="AN11" s="240">
        <v>430.60849999999999</v>
      </c>
      <c r="AO11" s="240">
        <v>341.58429999999998</v>
      </c>
      <c r="AP11" s="240">
        <v>239.75380000000001</v>
      </c>
      <c r="AQ11" s="240">
        <v>248.37989999999999</v>
      </c>
      <c r="AR11" s="240">
        <v>337.709</v>
      </c>
      <c r="AS11" s="240">
        <v>402.26459999999997</v>
      </c>
      <c r="AT11" s="240">
        <v>400.41129999999998</v>
      </c>
      <c r="AU11" s="240">
        <v>341.62819999999999</v>
      </c>
      <c r="AV11" s="240">
        <v>247.1816</v>
      </c>
      <c r="AW11" s="240">
        <v>237.07849999999999</v>
      </c>
      <c r="AX11" s="240">
        <v>273.64879999999999</v>
      </c>
      <c r="AY11" s="240">
        <v>367.01133355000002</v>
      </c>
      <c r="AZ11" s="240">
        <v>376.44310068999999</v>
      </c>
      <c r="BA11" s="240">
        <v>271.44851354999997</v>
      </c>
      <c r="BB11" s="240">
        <v>234.397074</v>
      </c>
      <c r="BC11" s="240">
        <v>243.31595257999999</v>
      </c>
      <c r="BD11" s="240">
        <v>345.05760932999999</v>
      </c>
      <c r="BE11" s="240">
        <v>419.88522999999998</v>
      </c>
      <c r="BF11" s="240">
        <v>424.98730903000001</v>
      </c>
      <c r="BG11" s="240">
        <v>390.07174633</v>
      </c>
      <c r="BH11" s="240">
        <v>269.50319999999999</v>
      </c>
      <c r="BI11" s="240">
        <v>243.7938</v>
      </c>
      <c r="BJ11" s="333">
        <v>324.21620000000001</v>
      </c>
      <c r="BK11" s="333">
        <v>406.82569999999998</v>
      </c>
      <c r="BL11" s="333">
        <v>373.32530000000003</v>
      </c>
      <c r="BM11" s="333">
        <v>288.60910000000001</v>
      </c>
      <c r="BN11" s="333">
        <v>246.9203</v>
      </c>
      <c r="BO11" s="333">
        <v>251.29050000000001</v>
      </c>
      <c r="BP11" s="333">
        <v>338.77539999999999</v>
      </c>
      <c r="BQ11" s="333">
        <v>392.61900000000003</v>
      </c>
      <c r="BR11" s="333">
        <v>396.2466</v>
      </c>
      <c r="BS11" s="333">
        <v>353.28719999999998</v>
      </c>
      <c r="BT11" s="333">
        <v>256.24540000000002</v>
      </c>
      <c r="BU11" s="333">
        <v>252.40440000000001</v>
      </c>
      <c r="BV11" s="333">
        <v>331.24029999999999</v>
      </c>
    </row>
    <row r="12" spans="1:74" ht="11.1" customHeight="1" x14ac:dyDescent="0.2">
      <c r="A12" s="111" t="s">
        <v>824</v>
      </c>
      <c r="B12" s="205" t="s">
        <v>592</v>
      </c>
      <c r="C12" s="240">
        <v>546.90046676999998</v>
      </c>
      <c r="D12" s="240">
        <v>493.94565620999998</v>
      </c>
      <c r="E12" s="240">
        <v>426.54561645000001</v>
      </c>
      <c r="F12" s="240">
        <v>430.69108567000001</v>
      </c>
      <c r="G12" s="240">
        <v>517.40381226</v>
      </c>
      <c r="H12" s="240">
        <v>696.87224232999995</v>
      </c>
      <c r="I12" s="240">
        <v>794.40145934999998</v>
      </c>
      <c r="J12" s="240">
        <v>816.90490935000003</v>
      </c>
      <c r="K12" s="240">
        <v>693.49931366999999</v>
      </c>
      <c r="L12" s="240">
        <v>491.35685129000001</v>
      </c>
      <c r="M12" s="240">
        <v>430.69703766999999</v>
      </c>
      <c r="N12" s="240">
        <v>480.03487194000002</v>
      </c>
      <c r="O12" s="240">
        <v>601.79176581000002</v>
      </c>
      <c r="P12" s="240">
        <v>521.53804606999995</v>
      </c>
      <c r="Q12" s="240">
        <v>466.85435805999998</v>
      </c>
      <c r="R12" s="240">
        <v>439.96654967000001</v>
      </c>
      <c r="S12" s="240">
        <v>455.58668258</v>
      </c>
      <c r="T12" s="240">
        <v>663.55866266999999</v>
      </c>
      <c r="U12" s="240">
        <v>755.97346516000005</v>
      </c>
      <c r="V12" s="240">
        <v>783.46757516000002</v>
      </c>
      <c r="W12" s="240">
        <v>732.16615400000001</v>
      </c>
      <c r="X12" s="240">
        <v>528.18578097</v>
      </c>
      <c r="Y12" s="240">
        <v>433.49132166999999</v>
      </c>
      <c r="Z12" s="240">
        <v>592.73786065000002</v>
      </c>
      <c r="AA12" s="240">
        <v>680.40202839000005</v>
      </c>
      <c r="AB12" s="240">
        <v>671.65033179</v>
      </c>
      <c r="AC12" s="240">
        <v>499.82157194000001</v>
      </c>
      <c r="AD12" s="240">
        <v>416.31665033000002</v>
      </c>
      <c r="AE12" s="240">
        <v>451.12755967999999</v>
      </c>
      <c r="AF12" s="240">
        <v>635.89196067</v>
      </c>
      <c r="AG12" s="240">
        <v>723.77960547999999</v>
      </c>
      <c r="AH12" s="240">
        <v>750.31883676999996</v>
      </c>
      <c r="AI12" s="240">
        <v>720.52888600000006</v>
      </c>
      <c r="AJ12" s="240">
        <v>523.51028386999997</v>
      </c>
      <c r="AK12" s="240">
        <v>452.91735899999998</v>
      </c>
      <c r="AL12" s="240">
        <v>516.74446999999998</v>
      </c>
      <c r="AM12" s="240">
        <v>651.27959999999996</v>
      </c>
      <c r="AN12" s="240">
        <v>614.36429999999996</v>
      </c>
      <c r="AO12" s="240">
        <v>555.70630000000006</v>
      </c>
      <c r="AP12" s="240">
        <v>423.31459999999998</v>
      </c>
      <c r="AQ12" s="240">
        <v>454.18180000000001</v>
      </c>
      <c r="AR12" s="240">
        <v>647.01070000000004</v>
      </c>
      <c r="AS12" s="240">
        <v>801.63720000000001</v>
      </c>
      <c r="AT12" s="240">
        <v>832.88279999999997</v>
      </c>
      <c r="AU12" s="240">
        <v>733.43100000000004</v>
      </c>
      <c r="AV12" s="240">
        <v>541.77350000000001</v>
      </c>
      <c r="AW12" s="240">
        <v>421.46350000000001</v>
      </c>
      <c r="AX12" s="240">
        <v>489.2371</v>
      </c>
      <c r="AY12" s="240">
        <v>595.88843773999997</v>
      </c>
      <c r="AZ12" s="240">
        <v>551.75336102999995</v>
      </c>
      <c r="BA12" s="240">
        <v>431.51848000000001</v>
      </c>
      <c r="BB12" s="240">
        <v>417.40650833000001</v>
      </c>
      <c r="BC12" s="240">
        <v>465.51304580999999</v>
      </c>
      <c r="BD12" s="240">
        <v>672.94146566999996</v>
      </c>
      <c r="BE12" s="240">
        <v>843.33096870999998</v>
      </c>
      <c r="BF12" s="240">
        <v>833.52913741999998</v>
      </c>
      <c r="BG12" s="240">
        <v>750.39733233000004</v>
      </c>
      <c r="BH12" s="240">
        <v>575.81619999999998</v>
      </c>
      <c r="BI12" s="240">
        <v>431.44979999999998</v>
      </c>
      <c r="BJ12" s="333">
        <v>528.25300000000004</v>
      </c>
      <c r="BK12" s="333">
        <v>615.93020000000001</v>
      </c>
      <c r="BL12" s="333">
        <v>565.59010000000001</v>
      </c>
      <c r="BM12" s="333">
        <v>449.69639999999998</v>
      </c>
      <c r="BN12" s="333">
        <v>426.81479999999999</v>
      </c>
      <c r="BO12" s="333">
        <v>495.71100000000001</v>
      </c>
      <c r="BP12" s="333">
        <v>699.84839999999997</v>
      </c>
      <c r="BQ12" s="333">
        <v>820.47429999999997</v>
      </c>
      <c r="BR12" s="333">
        <v>837.35839999999996</v>
      </c>
      <c r="BS12" s="333">
        <v>736.52070000000003</v>
      </c>
      <c r="BT12" s="333">
        <v>542.36789999999996</v>
      </c>
      <c r="BU12" s="333">
        <v>429.46929999999998</v>
      </c>
      <c r="BV12" s="333">
        <v>542.28160000000003</v>
      </c>
    </row>
    <row r="13" spans="1:74" ht="11.1" customHeight="1" x14ac:dyDescent="0.2">
      <c r="A13" s="111" t="s">
        <v>825</v>
      </c>
      <c r="B13" s="205" t="s">
        <v>593</v>
      </c>
      <c r="C13" s="240">
        <v>259.52081806000001</v>
      </c>
      <c r="D13" s="240">
        <v>236.84294241000001</v>
      </c>
      <c r="E13" s="240">
        <v>212.16814871</v>
      </c>
      <c r="F13" s="240">
        <v>202.78706467000001</v>
      </c>
      <c r="G13" s="240">
        <v>230.64248226000001</v>
      </c>
      <c r="H13" s="240">
        <v>305.52849133000001</v>
      </c>
      <c r="I13" s="240">
        <v>351.63658097000001</v>
      </c>
      <c r="J13" s="240">
        <v>357.15586065000002</v>
      </c>
      <c r="K13" s="240">
        <v>285.19675567000002</v>
      </c>
      <c r="L13" s="240">
        <v>216.80159839000001</v>
      </c>
      <c r="M13" s="240">
        <v>205.78614332999999</v>
      </c>
      <c r="N13" s="240">
        <v>243.84612580999999</v>
      </c>
      <c r="O13" s="240">
        <v>289.17226935000002</v>
      </c>
      <c r="P13" s="240">
        <v>252.69672</v>
      </c>
      <c r="Q13" s="240">
        <v>216.04901645000001</v>
      </c>
      <c r="R13" s="240">
        <v>206.71821700000001</v>
      </c>
      <c r="S13" s="240">
        <v>229.45439354999999</v>
      </c>
      <c r="T13" s="240">
        <v>309.90736333000001</v>
      </c>
      <c r="U13" s="240">
        <v>361.94451322999998</v>
      </c>
      <c r="V13" s="240">
        <v>337.86842065000002</v>
      </c>
      <c r="W13" s="240">
        <v>281.72636232999997</v>
      </c>
      <c r="X13" s="240">
        <v>205.50388419000001</v>
      </c>
      <c r="Y13" s="240">
        <v>206.36043799999999</v>
      </c>
      <c r="Z13" s="240">
        <v>267.71800289999999</v>
      </c>
      <c r="AA13" s="240">
        <v>265.04832355000002</v>
      </c>
      <c r="AB13" s="240">
        <v>240.00900679</v>
      </c>
      <c r="AC13" s="240">
        <v>208.76995774</v>
      </c>
      <c r="AD13" s="240">
        <v>202.64006699999999</v>
      </c>
      <c r="AE13" s="240">
        <v>224.22286613</v>
      </c>
      <c r="AF13" s="240">
        <v>301.11462999999998</v>
      </c>
      <c r="AG13" s="240">
        <v>355.82949805999999</v>
      </c>
      <c r="AH13" s="240">
        <v>319.25860452000001</v>
      </c>
      <c r="AI13" s="240">
        <v>286.69608233000002</v>
      </c>
      <c r="AJ13" s="240">
        <v>218.91451129000001</v>
      </c>
      <c r="AK13" s="240">
        <v>210.16797767</v>
      </c>
      <c r="AL13" s="240">
        <v>248.25066290000001</v>
      </c>
      <c r="AM13" s="240">
        <v>265.96170000000001</v>
      </c>
      <c r="AN13" s="240">
        <v>222.3698</v>
      </c>
      <c r="AO13" s="240">
        <v>212.35980000000001</v>
      </c>
      <c r="AP13" s="240">
        <v>200.06270000000001</v>
      </c>
      <c r="AQ13" s="240">
        <v>207.2526</v>
      </c>
      <c r="AR13" s="240">
        <v>312.5172</v>
      </c>
      <c r="AS13" s="240">
        <v>346.55849999999998</v>
      </c>
      <c r="AT13" s="240">
        <v>350.6121</v>
      </c>
      <c r="AU13" s="240">
        <v>298.50799999999998</v>
      </c>
      <c r="AV13" s="240">
        <v>229.9469</v>
      </c>
      <c r="AW13" s="240">
        <v>211.79169999999999</v>
      </c>
      <c r="AX13" s="240">
        <v>267.7414</v>
      </c>
      <c r="AY13" s="240">
        <v>276.76314710000003</v>
      </c>
      <c r="AZ13" s="240">
        <v>236.03529689999999</v>
      </c>
      <c r="BA13" s="240">
        <v>206.44879129</v>
      </c>
      <c r="BB13" s="240">
        <v>200.78415333000001</v>
      </c>
      <c r="BC13" s="240">
        <v>218.20494194</v>
      </c>
      <c r="BD13" s="240">
        <v>335.49821967000003</v>
      </c>
      <c r="BE13" s="240">
        <v>376.64693323</v>
      </c>
      <c r="BF13" s="240">
        <v>355.87975161000003</v>
      </c>
      <c r="BG13" s="240">
        <v>277.39146299999999</v>
      </c>
      <c r="BH13" s="240">
        <v>223.79759999999999</v>
      </c>
      <c r="BI13" s="240">
        <v>209.04759999999999</v>
      </c>
      <c r="BJ13" s="333">
        <v>266.1671</v>
      </c>
      <c r="BK13" s="333">
        <v>278.11590000000001</v>
      </c>
      <c r="BL13" s="333">
        <v>244.1446</v>
      </c>
      <c r="BM13" s="333">
        <v>210.9314</v>
      </c>
      <c r="BN13" s="333">
        <v>206.1788</v>
      </c>
      <c r="BO13" s="333">
        <v>232.67250000000001</v>
      </c>
      <c r="BP13" s="333">
        <v>322.27109999999999</v>
      </c>
      <c r="BQ13" s="333">
        <v>375.34989999999999</v>
      </c>
      <c r="BR13" s="333">
        <v>390.10180000000003</v>
      </c>
      <c r="BS13" s="333">
        <v>301.1343</v>
      </c>
      <c r="BT13" s="333">
        <v>224.88390000000001</v>
      </c>
      <c r="BU13" s="333">
        <v>216.87379999999999</v>
      </c>
      <c r="BV13" s="333">
        <v>272.1816</v>
      </c>
    </row>
    <row r="14" spans="1:74" ht="11.1" customHeight="1" x14ac:dyDescent="0.2">
      <c r="A14" s="111" t="s">
        <v>826</v>
      </c>
      <c r="B14" s="205" t="s">
        <v>259</v>
      </c>
      <c r="C14" s="240">
        <v>459.31344645000001</v>
      </c>
      <c r="D14" s="240">
        <v>428.64204102999997</v>
      </c>
      <c r="E14" s="240">
        <v>398.72005676999999</v>
      </c>
      <c r="F14" s="240">
        <v>358.33347666999998</v>
      </c>
      <c r="G14" s="240">
        <v>337.77444645000003</v>
      </c>
      <c r="H14" s="240">
        <v>360.18429067</v>
      </c>
      <c r="I14" s="240">
        <v>389.24510161000001</v>
      </c>
      <c r="J14" s="240">
        <v>442.44293032000002</v>
      </c>
      <c r="K14" s="240">
        <v>408.39497267000002</v>
      </c>
      <c r="L14" s="240">
        <v>380.47367516000003</v>
      </c>
      <c r="M14" s="240">
        <v>360.06709833000002</v>
      </c>
      <c r="N14" s="240">
        <v>412.53359096999998</v>
      </c>
      <c r="O14" s="240">
        <v>489.01906547999999</v>
      </c>
      <c r="P14" s="240">
        <v>442.55177035999998</v>
      </c>
      <c r="Q14" s="240">
        <v>382.47736419</v>
      </c>
      <c r="R14" s="240">
        <v>351.610998</v>
      </c>
      <c r="S14" s="240">
        <v>338.45403193999999</v>
      </c>
      <c r="T14" s="240">
        <v>352.73103900000001</v>
      </c>
      <c r="U14" s="240">
        <v>426.83728934999999</v>
      </c>
      <c r="V14" s="240">
        <v>400.89190194000003</v>
      </c>
      <c r="W14" s="240">
        <v>414.18733099999997</v>
      </c>
      <c r="X14" s="240">
        <v>352.94399484000002</v>
      </c>
      <c r="Y14" s="240">
        <v>345.92605333</v>
      </c>
      <c r="Z14" s="240">
        <v>455.46879741999999</v>
      </c>
      <c r="AA14" s="240">
        <v>458.16828709999999</v>
      </c>
      <c r="AB14" s="240">
        <v>432.33707285999998</v>
      </c>
      <c r="AC14" s="240">
        <v>367.11750999999998</v>
      </c>
      <c r="AD14" s="240">
        <v>348.468841</v>
      </c>
      <c r="AE14" s="240">
        <v>327.44820451999999</v>
      </c>
      <c r="AF14" s="240">
        <v>367.90510699999999</v>
      </c>
      <c r="AG14" s="240">
        <v>421.14253129000002</v>
      </c>
      <c r="AH14" s="240">
        <v>425.07486934999997</v>
      </c>
      <c r="AI14" s="240">
        <v>423.24494666999999</v>
      </c>
      <c r="AJ14" s="240">
        <v>376.98801871000001</v>
      </c>
      <c r="AK14" s="240">
        <v>337.14165532999999</v>
      </c>
      <c r="AL14" s="240">
        <v>419.31852935000001</v>
      </c>
      <c r="AM14" s="240">
        <v>433.78230000000002</v>
      </c>
      <c r="AN14" s="240">
        <v>385.8424</v>
      </c>
      <c r="AO14" s="240">
        <v>357.46510000000001</v>
      </c>
      <c r="AP14" s="240">
        <v>340.38889999999998</v>
      </c>
      <c r="AQ14" s="240">
        <v>305.79579999999999</v>
      </c>
      <c r="AR14" s="240">
        <v>362.92860000000002</v>
      </c>
      <c r="AS14" s="240">
        <v>428.87729999999999</v>
      </c>
      <c r="AT14" s="240">
        <v>411.88229999999999</v>
      </c>
      <c r="AU14" s="240">
        <v>432.0754</v>
      </c>
      <c r="AV14" s="240">
        <v>388.08429999999998</v>
      </c>
      <c r="AW14" s="240">
        <v>365.93520000000001</v>
      </c>
      <c r="AX14" s="240">
        <v>444.56240000000003</v>
      </c>
      <c r="AY14" s="240">
        <v>449.47133418999999</v>
      </c>
      <c r="AZ14" s="240">
        <v>399.27494654999998</v>
      </c>
      <c r="BA14" s="240">
        <v>368.98334645</v>
      </c>
      <c r="BB14" s="240">
        <v>327.15748532999999</v>
      </c>
      <c r="BC14" s="240">
        <v>308.87494257999998</v>
      </c>
      <c r="BD14" s="240">
        <v>373.60002866999997</v>
      </c>
      <c r="BE14" s="240">
        <v>409.29822870999999</v>
      </c>
      <c r="BF14" s="240">
        <v>458.93721613000002</v>
      </c>
      <c r="BG14" s="240">
        <v>397.95026200000001</v>
      </c>
      <c r="BH14" s="240">
        <v>362.27730000000003</v>
      </c>
      <c r="BI14" s="240">
        <v>343.36739999999998</v>
      </c>
      <c r="BJ14" s="333">
        <v>425.31380000000001</v>
      </c>
      <c r="BK14" s="333">
        <v>442.14550000000003</v>
      </c>
      <c r="BL14" s="333">
        <v>409.83800000000002</v>
      </c>
      <c r="BM14" s="333">
        <v>376.00360000000001</v>
      </c>
      <c r="BN14" s="333">
        <v>333.76690000000002</v>
      </c>
      <c r="BO14" s="333">
        <v>315.92180000000002</v>
      </c>
      <c r="BP14" s="333">
        <v>367.75569999999999</v>
      </c>
      <c r="BQ14" s="333">
        <v>398.99489999999997</v>
      </c>
      <c r="BR14" s="333">
        <v>455.84719999999999</v>
      </c>
      <c r="BS14" s="333">
        <v>403.27940000000001</v>
      </c>
      <c r="BT14" s="333">
        <v>364.44650000000001</v>
      </c>
      <c r="BU14" s="333">
        <v>351.46699999999998</v>
      </c>
      <c r="BV14" s="333">
        <v>429.99119999999999</v>
      </c>
    </row>
    <row r="15" spans="1:74" ht="11.1" customHeight="1" x14ac:dyDescent="0.2">
      <c r="A15" s="111" t="s">
        <v>848</v>
      </c>
      <c r="B15" s="205" t="s">
        <v>260</v>
      </c>
      <c r="C15" s="240">
        <v>15.709738065</v>
      </c>
      <c r="D15" s="240">
        <v>14.827552068999999</v>
      </c>
      <c r="E15" s="240">
        <v>13.608791612999999</v>
      </c>
      <c r="F15" s="240">
        <v>13.026585667000001</v>
      </c>
      <c r="G15" s="240">
        <v>12.093587419</v>
      </c>
      <c r="H15" s="240">
        <v>12.273623000000001</v>
      </c>
      <c r="I15" s="240">
        <v>12.374876129</v>
      </c>
      <c r="J15" s="240">
        <v>12.486296773999999</v>
      </c>
      <c r="K15" s="240">
        <v>12.299033</v>
      </c>
      <c r="L15" s="240">
        <v>12.866424839</v>
      </c>
      <c r="M15" s="240">
        <v>13.975391332999999</v>
      </c>
      <c r="N15" s="240">
        <v>15.126607419000001</v>
      </c>
      <c r="O15" s="240">
        <v>15.08727129</v>
      </c>
      <c r="P15" s="240">
        <v>13.594460357000001</v>
      </c>
      <c r="Q15" s="240">
        <v>12.977703870999999</v>
      </c>
      <c r="R15" s="240">
        <v>12.962614332999999</v>
      </c>
      <c r="S15" s="240">
        <v>12.16033</v>
      </c>
      <c r="T15" s="240">
        <v>11.675819667000001</v>
      </c>
      <c r="U15" s="240">
        <v>11.868890645</v>
      </c>
      <c r="V15" s="240">
        <v>12.077170000000001</v>
      </c>
      <c r="W15" s="240">
        <v>12.125565333000001</v>
      </c>
      <c r="X15" s="240">
        <v>12.564732580999999</v>
      </c>
      <c r="Y15" s="240">
        <v>13.123571332999999</v>
      </c>
      <c r="Z15" s="240">
        <v>14.733159677</v>
      </c>
      <c r="AA15" s="240">
        <v>14.608471935000001</v>
      </c>
      <c r="AB15" s="240">
        <v>13.751063929000001</v>
      </c>
      <c r="AC15" s="240">
        <v>12.977654515999999</v>
      </c>
      <c r="AD15" s="240">
        <v>11.829851333000001</v>
      </c>
      <c r="AE15" s="240">
        <v>11.413808387</v>
      </c>
      <c r="AF15" s="240">
        <v>11.586983667</v>
      </c>
      <c r="AG15" s="240">
        <v>11.887260323</v>
      </c>
      <c r="AH15" s="240">
        <v>12.08483</v>
      </c>
      <c r="AI15" s="240">
        <v>12.230372666999999</v>
      </c>
      <c r="AJ15" s="240">
        <v>12.990402581</v>
      </c>
      <c r="AK15" s="240">
        <v>13.182647666999999</v>
      </c>
      <c r="AL15" s="240">
        <v>13.633009032</v>
      </c>
      <c r="AM15" s="240">
        <v>14.025729999999999</v>
      </c>
      <c r="AN15" s="240">
        <v>13.67976</v>
      </c>
      <c r="AO15" s="240">
        <v>12.402380000000001</v>
      </c>
      <c r="AP15" s="240">
        <v>12.00497</v>
      </c>
      <c r="AQ15" s="240">
        <v>11.061170000000001</v>
      </c>
      <c r="AR15" s="240">
        <v>11.45425</v>
      </c>
      <c r="AS15" s="240">
        <v>12.432090000000001</v>
      </c>
      <c r="AT15" s="240">
        <v>12.856199999999999</v>
      </c>
      <c r="AU15" s="240">
        <v>13.4283</v>
      </c>
      <c r="AV15" s="240">
        <v>12.679320000000001</v>
      </c>
      <c r="AW15" s="240">
        <v>13.61641</v>
      </c>
      <c r="AX15" s="240">
        <v>14.45823</v>
      </c>
      <c r="AY15" s="240">
        <v>14.115757096999999</v>
      </c>
      <c r="AZ15" s="240">
        <v>12.955705172</v>
      </c>
      <c r="BA15" s="240">
        <v>11.899468065000001</v>
      </c>
      <c r="BB15" s="240">
        <v>11.897165666999999</v>
      </c>
      <c r="BC15" s="240">
        <v>11.284686774000001</v>
      </c>
      <c r="BD15" s="240">
        <v>11.751314000000001</v>
      </c>
      <c r="BE15" s="240">
        <v>12.014265805999999</v>
      </c>
      <c r="BF15" s="240">
        <v>12.764296129</v>
      </c>
      <c r="BG15" s="240">
        <v>12.433508667</v>
      </c>
      <c r="BH15" s="240">
        <v>13.03187</v>
      </c>
      <c r="BI15" s="240">
        <v>13.655419999999999</v>
      </c>
      <c r="BJ15" s="333">
        <v>14.397030000000001</v>
      </c>
      <c r="BK15" s="333">
        <v>13.96316</v>
      </c>
      <c r="BL15" s="333">
        <v>12.79383</v>
      </c>
      <c r="BM15" s="333">
        <v>11.7332</v>
      </c>
      <c r="BN15" s="333">
        <v>11.73827</v>
      </c>
      <c r="BO15" s="333">
        <v>11.159549999999999</v>
      </c>
      <c r="BP15" s="333">
        <v>11.64039</v>
      </c>
      <c r="BQ15" s="333">
        <v>11.94148</v>
      </c>
      <c r="BR15" s="333">
        <v>12.6976</v>
      </c>
      <c r="BS15" s="333">
        <v>12.37758</v>
      </c>
      <c r="BT15" s="333">
        <v>12.97813</v>
      </c>
      <c r="BU15" s="333">
        <v>13.60502</v>
      </c>
      <c r="BV15" s="333">
        <v>14.34746</v>
      </c>
    </row>
    <row r="16" spans="1:74" ht="11.1" customHeight="1" x14ac:dyDescent="0.2">
      <c r="A16" s="111" t="s">
        <v>849</v>
      </c>
      <c r="B16" s="205" t="s">
        <v>595</v>
      </c>
      <c r="C16" s="240">
        <v>4060.6930118999999</v>
      </c>
      <c r="D16" s="240">
        <v>3723.2881883</v>
      </c>
      <c r="E16" s="240">
        <v>3205.2156697</v>
      </c>
      <c r="F16" s="240">
        <v>2936.7736519999999</v>
      </c>
      <c r="G16" s="240">
        <v>3254.6812058</v>
      </c>
      <c r="H16" s="240">
        <v>4097.8043799999996</v>
      </c>
      <c r="I16" s="240">
        <v>4986.4216468000004</v>
      </c>
      <c r="J16" s="240">
        <v>4772.2916980999998</v>
      </c>
      <c r="K16" s="240">
        <v>3961.0447343000001</v>
      </c>
      <c r="L16" s="240">
        <v>3118.3688189999998</v>
      </c>
      <c r="M16" s="240">
        <v>3238.5077323</v>
      </c>
      <c r="N16" s="240">
        <v>3683.4710365000001</v>
      </c>
      <c r="O16" s="240">
        <v>4251.1237797000003</v>
      </c>
      <c r="P16" s="240">
        <v>4039.7816238999999</v>
      </c>
      <c r="Q16" s="240">
        <v>3616.0234031999998</v>
      </c>
      <c r="R16" s="240">
        <v>3184.6950256999999</v>
      </c>
      <c r="S16" s="240">
        <v>3070.6967152000002</v>
      </c>
      <c r="T16" s="240">
        <v>3932.7368783000002</v>
      </c>
      <c r="U16" s="240">
        <v>4640.47577</v>
      </c>
      <c r="V16" s="240">
        <v>4453.7119216000001</v>
      </c>
      <c r="W16" s="240">
        <v>4047.3071943</v>
      </c>
      <c r="X16" s="240">
        <v>3190.0972519000002</v>
      </c>
      <c r="Y16" s="240">
        <v>3263.4671979999998</v>
      </c>
      <c r="Z16" s="240">
        <v>4160.1955105999996</v>
      </c>
      <c r="AA16" s="240">
        <v>4726.1755597000001</v>
      </c>
      <c r="AB16" s="240">
        <v>4588.4056442999999</v>
      </c>
      <c r="AC16" s="240">
        <v>3684.9291754999999</v>
      </c>
      <c r="AD16" s="240">
        <v>3076.3238342999998</v>
      </c>
      <c r="AE16" s="240">
        <v>3087.9602519</v>
      </c>
      <c r="AF16" s="240">
        <v>3934.9678933</v>
      </c>
      <c r="AG16" s="240">
        <v>4420.2570794000003</v>
      </c>
      <c r="AH16" s="240">
        <v>4381.6063428999996</v>
      </c>
      <c r="AI16" s="240">
        <v>4024.7115816999999</v>
      </c>
      <c r="AJ16" s="240">
        <v>3162.5058660999998</v>
      </c>
      <c r="AK16" s="240">
        <v>3316.1923692999999</v>
      </c>
      <c r="AL16" s="240">
        <v>3896.7941989999999</v>
      </c>
      <c r="AM16" s="240">
        <v>4444.0280000000002</v>
      </c>
      <c r="AN16" s="240">
        <v>4422.7759999999998</v>
      </c>
      <c r="AO16" s="240">
        <v>3779.5839999999998</v>
      </c>
      <c r="AP16" s="240">
        <v>3006.64</v>
      </c>
      <c r="AQ16" s="240">
        <v>3069.6950000000002</v>
      </c>
      <c r="AR16" s="240">
        <v>4009.9920000000002</v>
      </c>
      <c r="AS16" s="240">
        <v>4710.9129999999996</v>
      </c>
      <c r="AT16" s="240">
        <v>4661.7790000000005</v>
      </c>
      <c r="AU16" s="240">
        <v>4180.5559999999996</v>
      </c>
      <c r="AV16" s="240">
        <v>3204.808</v>
      </c>
      <c r="AW16" s="240">
        <v>3089.2579999999998</v>
      </c>
      <c r="AX16" s="240">
        <v>3602.2719999999999</v>
      </c>
      <c r="AY16" s="240">
        <v>4216.9969683999998</v>
      </c>
      <c r="AZ16" s="240">
        <v>3995.536779</v>
      </c>
      <c r="BA16" s="240">
        <v>3230.1334551999998</v>
      </c>
      <c r="BB16" s="240">
        <v>2936.5720113000002</v>
      </c>
      <c r="BC16" s="240">
        <v>3031.6209583999998</v>
      </c>
      <c r="BD16" s="240">
        <v>4162.9143869999998</v>
      </c>
      <c r="BE16" s="240">
        <v>4966.9443160999999</v>
      </c>
      <c r="BF16" s="240">
        <v>5027.7190294000002</v>
      </c>
      <c r="BG16" s="240">
        <v>4303.8104426999998</v>
      </c>
      <c r="BH16" s="240">
        <v>3279.47192</v>
      </c>
      <c r="BI16" s="240">
        <v>3079.4</v>
      </c>
      <c r="BJ16" s="333">
        <v>3928.2809999999999</v>
      </c>
      <c r="BK16" s="333">
        <v>4469.87</v>
      </c>
      <c r="BL16" s="333">
        <v>4059.4290000000001</v>
      </c>
      <c r="BM16" s="333">
        <v>3389.268</v>
      </c>
      <c r="BN16" s="333">
        <v>3019.5630000000001</v>
      </c>
      <c r="BO16" s="333">
        <v>3117.625</v>
      </c>
      <c r="BP16" s="333">
        <v>4128.1850000000004</v>
      </c>
      <c r="BQ16" s="333">
        <v>4784.5379999999996</v>
      </c>
      <c r="BR16" s="333">
        <v>4798.9530000000004</v>
      </c>
      <c r="BS16" s="333">
        <v>4079.6579999999999</v>
      </c>
      <c r="BT16" s="333">
        <v>3216.721</v>
      </c>
      <c r="BU16" s="333">
        <v>3174.4409999999998</v>
      </c>
      <c r="BV16" s="333">
        <v>3989.076</v>
      </c>
    </row>
    <row r="17" spans="1:74" ht="11.1" customHeight="1" x14ac:dyDescent="0.2">
      <c r="A17" s="111"/>
      <c r="B17" s="113" t="s">
        <v>12</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236"/>
      <c r="BC17" s="236"/>
      <c r="BD17" s="236"/>
      <c r="BE17" s="236"/>
      <c r="BF17" s="236"/>
      <c r="BG17" s="236"/>
      <c r="BH17" s="236"/>
      <c r="BI17" s="236"/>
      <c r="BJ17" s="372"/>
      <c r="BK17" s="372"/>
      <c r="BL17" s="372"/>
      <c r="BM17" s="372"/>
      <c r="BN17" s="372"/>
      <c r="BO17" s="372"/>
      <c r="BP17" s="372"/>
      <c r="BQ17" s="372"/>
      <c r="BR17" s="372"/>
      <c r="BS17" s="372"/>
      <c r="BT17" s="372"/>
      <c r="BU17" s="372"/>
      <c r="BV17" s="372"/>
    </row>
    <row r="18" spans="1:74" ht="11.1" customHeight="1" x14ac:dyDescent="0.2">
      <c r="A18" s="111" t="s">
        <v>827</v>
      </c>
      <c r="B18" s="205" t="s">
        <v>587</v>
      </c>
      <c r="C18" s="240">
        <v>121.17536968</v>
      </c>
      <c r="D18" s="240">
        <v>122.34079482999999</v>
      </c>
      <c r="E18" s="240">
        <v>115.14768934999999</v>
      </c>
      <c r="F18" s="240">
        <v>112.86697767</v>
      </c>
      <c r="G18" s="240">
        <v>113.82070581000001</v>
      </c>
      <c r="H18" s="240">
        <v>128.93126899999999</v>
      </c>
      <c r="I18" s="240">
        <v>137.21537065000001</v>
      </c>
      <c r="J18" s="240">
        <v>141.94545902999999</v>
      </c>
      <c r="K18" s="240">
        <v>128.00853867000001</v>
      </c>
      <c r="L18" s="240">
        <v>116.56172773999999</v>
      </c>
      <c r="M18" s="240">
        <v>114.80363233</v>
      </c>
      <c r="N18" s="240">
        <v>117.94114484000001</v>
      </c>
      <c r="O18" s="240">
        <v>121.66158097</v>
      </c>
      <c r="P18" s="240">
        <v>128.24930286</v>
      </c>
      <c r="Q18" s="240">
        <v>115.15265515999999</v>
      </c>
      <c r="R18" s="240">
        <v>113.477402</v>
      </c>
      <c r="S18" s="240">
        <v>112.58502355</v>
      </c>
      <c r="T18" s="240">
        <v>129.38792333000001</v>
      </c>
      <c r="U18" s="240">
        <v>144.28486290000001</v>
      </c>
      <c r="V18" s="240">
        <v>132.40741097</v>
      </c>
      <c r="W18" s="240">
        <v>128.74512999999999</v>
      </c>
      <c r="X18" s="240">
        <v>116.20013032</v>
      </c>
      <c r="Y18" s="240">
        <v>115.42608199999999</v>
      </c>
      <c r="Z18" s="240">
        <v>120.16625387000001</v>
      </c>
      <c r="AA18" s="240">
        <v>148.98061709999999</v>
      </c>
      <c r="AB18" s="240">
        <v>157.35917499999999</v>
      </c>
      <c r="AC18" s="240">
        <v>141.01019805999999</v>
      </c>
      <c r="AD18" s="240">
        <v>135.61142067</v>
      </c>
      <c r="AE18" s="240">
        <v>132.45211774000001</v>
      </c>
      <c r="AF18" s="240">
        <v>147.85438866999999</v>
      </c>
      <c r="AG18" s="240">
        <v>159.52501355000001</v>
      </c>
      <c r="AH18" s="240">
        <v>150.20056581</v>
      </c>
      <c r="AI18" s="240">
        <v>155.35405299999999</v>
      </c>
      <c r="AJ18" s="240">
        <v>139.15450419000001</v>
      </c>
      <c r="AK18" s="240">
        <v>139.55467967000001</v>
      </c>
      <c r="AL18" s="240">
        <v>139.9590771</v>
      </c>
      <c r="AM18" s="240">
        <v>146.32859999999999</v>
      </c>
      <c r="AN18" s="240">
        <v>157.66999999999999</v>
      </c>
      <c r="AO18" s="240">
        <v>141.8877</v>
      </c>
      <c r="AP18" s="240">
        <v>138.12729999999999</v>
      </c>
      <c r="AQ18" s="240">
        <v>130.8526</v>
      </c>
      <c r="AR18" s="240">
        <v>150.38130000000001</v>
      </c>
      <c r="AS18" s="240">
        <v>159.2989</v>
      </c>
      <c r="AT18" s="240">
        <v>161.02950000000001</v>
      </c>
      <c r="AU18" s="240">
        <v>159.7636</v>
      </c>
      <c r="AV18" s="240">
        <v>139.3948</v>
      </c>
      <c r="AW18" s="240">
        <v>133.90129999999999</v>
      </c>
      <c r="AX18" s="240">
        <v>137.44300000000001</v>
      </c>
      <c r="AY18" s="240">
        <v>143.71999547999999</v>
      </c>
      <c r="AZ18" s="240">
        <v>142.57145276</v>
      </c>
      <c r="BA18" s="240">
        <v>136.39995064999999</v>
      </c>
      <c r="BB18" s="240">
        <v>133.11108666999999</v>
      </c>
      <c r="BC18" s="240">
        <v>127.9427271</v>
      </c>
      <c r="BD18" s="240">
        <v>149.52996899999999</v>
      </c>
      <c r="BE18" s="240">
        <v>155.73670032000001</v>
      </c>
      <c r="BF18" s="240">
        <v>166.2576</v>
      </c>
      <c r="BG18" s="240">
        <v>156.98480333000001</v>
      </c>
      <c r="BH18" s="240">
        <v>135.3143</v>
      </c>
      <c r="BI18" s="240">
        <v>132.90270000000001</v>
      </c>
      <c r="BJ18" s="333">
        <v>140.6413</v>
      </c>
      <c r="BK18" s="333">
        <v>150.02010000000001</v>
      </c>
      <c r="BL18" s="333">
        <v>145.85040000000001</v>
      </c>
      <c r="BM18" s="333">
        <v>139.9513</v>
      </c>
      <c r="BN18" s="333">
        <v>134.1198</v>
      </c>
      <c r="BO18" s="333">
        <v>126.8455</v>
      </c>
      <c r="BP18" s="333">
        <v>148.38999999999999</v>
      </c>
      <c r="BQ18" s="333">
        <v>148.91550000000001</v>
      </c>
      <c r="BR18" s="333">
        <v>154.82259999999999</v>
      </c>
      <c r="BS18" s="333">
        <v>150.52850000000001</v>
      </c>
      <c r="BT18" s="333">
        <v>132.3109</v>
      </c>
      <c r="BU18" s="333">
        <v>129.18450000000001</v>
      </c>
      <c r="BV18" s="333">
        <v>135.85550000000001</v>
      </c>
    </row>
    <row r="19" spans="1:74" ht="11.1" customHeight="1" x14ac:dyDescent="0.2">
      <c r="A19" s="111" t="s">
        <v>828</v>
      </c>
      <c r="B19" s="187" t="s">
        <v>621</v>
      </c>
      <c r="C19" s="240">
        <v>420.43081934999998</v>
      </c>
      <c r="D19" s="240">
        <v>430.75792138000003</v>
      </c>
      <c r="E19" s="240">
        <v>401.14368483999999</v>
      </c>
      <c r="F19" s="240">
        <v>396.63724200000001</v>
      </c>
      <c r="G19" s="240">
        <v>404.56319903000002</v>
      </c>
      <c r="H19" s="240">
        <v>451.12987399999997</v>
      </c>
      <c r="I19" s="240">
        <v>491.90100774000001</v>
      </c>
      <c r="J19" s="240">
        <v>486.65346935000002</v>
      </c>
      <c r="K19" s="240">
        <v>467.32315533000002</v>
      </c>
      <c r="L19" s="240">
        <v>405.81300871000002</v>
      </c>
      <c r="M19" s="240">
        <v>393.58854366999998</v>
      </c>
      <c r="N19" s="240">
        <v>406.45816096999999</v>
      </c>
      <c r="O19" s="240">
        <v>418.31679322999997</v>
      </c>
      <c r="P19" s="240">
        <v>459.29675714000001</v>
      </c>
      <c r="Q19" s="240">
        <v>407.88747031999998</v>
      </c>
      <c r="R19" s="240">
        <v>396.69394667</v>
      </c>
      <c r="S19" s="240">
        <v>395.88177096999999</v>
      </c>
      <c r="T19" s="240">
        <v>450.19736733000002</v>
      </c>
      <c r="U19" s="240">
        <v>492.57097806000002</v>
      </c>
      <c r="V19" s="240">
        <v>475.86944387</v>
      </c>
      <c r="W19" s="240">
        <v>454.97562467</v>
      </c>
      <c r="X19" s="240">
        <v>409.21728612999999</v>
      </c>
      <c r="Y19" s="240">
        <v>406.12466899999998</v>
      </c>
      <c r="Z19" s="240">
        <v>420.20372806</v>
      </c>
      <c r="AA19" s="240">
        <v>437.55661709999998</v>
      </c>
      <c r="AB19" s="240">
        <v>470.79638535999999</v>
      </c>
      <c r="AC19" s="240">
        <v>424.89121516</v>
      </c>
      <c r="AD19" s="240">
        <v>404.12835667000002</v>
      </c>
      <c r="AE19" s="240">
        <v>395.16462483999999</v>
      </c>
      <c r="AF19" s="240">
        <v>444.72388367000002</v>
      </c>
      <c r="AG19" s="240">
        <v>478.48258128999998</v>
      </c>
      <c r="AH19" s="240">
        <v>455.66055581000001</v>
      </c>
      <c r="AI19" s="240">
        <v>456.00898833000002</v>
      </c>
      <c r="AJ19" s="240">
        <v>408.23757354999998</v>
      </c>
      <c r="AK19" s="240">
        <v>403.47341999999998</v>
      </c>
      <c r="AL19" s="240">
        <v>419.69982613000002</v>
      </c>
      <c r="AM19" s="240">
        <v>434.41180000000003</v>
      </c>
      <c r="AN19" s="240">
        <v>472.8288</v>
      </c>
      <c r="AO19" s="240">
        <v>429.99930000000001</v>
      </c>
      <c r="AP19" s="240">
        <v>401.08109999999999</v>
      </c>
      <c r="AQ19" s="240">
        <v>406.63850000000002</v>
      </c>
      <c r="AR19" s="240">
        <v>446.0086</v>
      </c>
      <c r="AS19" s="240">
        <v>476.40019999999998</v>
      </c>
      <c r="AT19" s="240">
        <v>482.32870000000003</v>
      </c>
      <c r="AU19" s="240">
        <v>479.19830000000002</v>
      </c>
      <c r="AV19" s="240">
        <v>408.3109</v>
      </c>
      <c r="AW19" s="240">
        <v>401.24829999999997</v>
      </c>
      <c r="AX19" s="240">
        <v>407.3374</v>
      </c>
      <c r="AY19" s="240">
        <v>422.40847323000003</v>
      </c>
      <c r="AZ19" s="240">
        <v>438.69365897</v>
      </c>
      <c r="BA19" s="240">
        <v>406.15070419</v>
      </c>
      <c r="BB19" s="240">
        <v>387.97068132999999</v>
      </c>
      <c r="BC19" s="240">
        <v>393.56138386999999</v>
      </c>
      <c r="BD19" s="240">
        <v>444.18725733000002</v>
      </c>
      <c r="BE19" s="240">
        <v>481.08242418999998</v>
      </c>
      <c r="BF19" s="240">
        <v>500.47224806000003</v>
      </c>
      <c r="BG19" s="240">
        <v>480.86124032999999</v>
      </c>
      <c r="BH19" s="240">
        <v>402.46129999999999</v>
      </c>
      <c r="BI19" s="240">
        <v>396.08409999999998</v>
      </c>
      <c r="BJ19" s="333">
        <v>407.99810000000002</v>
      </c>
      <c r="BK19" s="333">
        <v>424.59219999999999</v>
      </c>
      <c r="BL19" s="333">
        <v>437.31990000000002</v>
      </c>
      <c r="BM19" s="333">
        <v>407.96140000000003</v>
      </c>
      <c r="BN19" s="333">
        <v>388.58589999999998</v>
      </c>
      <c r="BO19" s="333">
        <v>395.13909999999998</v>
      </c>
      <c r="BP19" s="333">
        <v>447.78269999999998</v>
      </c>
      <c r="BQ19" s="333">
        <v>472.86860000000001</v>
      </c>
      <c r="BR19" s="333">
        <v>477.35669999999999</v>
      </c>
      <c r="BS19" s="333">
        <v>465.71350000000001</v>
      </c>
      <c r="BT19" s="333">
        <v>401.91129999999998</v>
      </c>
      <c r="BU19" s="333">
        <v>398.00549999999998</v>
      </c>
      <c r="BV19" s="333">
        <v>408.43270000000001</v>
      </c>
    </row>
    <row r="20" spans="1:74" ht="11.1" customHeight="1" x14ac:dyDescent="0.2">
      <c r="A20" s="111" t="s">
        <v>832</v>
      </c>
      <c r="B20" s="205" t="s">
        <v>588</v>
      </c>
      <c r="C20" s="240">
        <v>489.35812644999999</v>
      </c>
      <c r="D20" s="240">
        <v>486.45177034</v>
      </c>
      <c r="E20" s="240">
        <v>464.05602613000002</v>
      </c>
      <c r="F20" s="240">
        <v>454.102664</v>
      </c>
      <c r="G20" s="240">
        <v>493.46835226000002</v>
      </c>
      <c r="H20" s="240">
        <v>547.78199099999995</v>
      </c>
      <c r="I20" s="240">
        <v>592.92763484</v>
      </c>
      <c r="J20" s="240">
        <v>554.04741548000004</v>
      </c>
      <c r="K20" s="240">
        <v>501.41870232999997</v>
      </c>
      <c r="L20" s="240">
        <v>488.00777613000002</v>
      </c>
      <c r="M20" s="240">
        <v>462.18000032999998</v>
      </c>
      <c r="N20" s="240">
        <v>474.95253613</v>
      </c>
      <c r="O20" s="240">
        <v>492.43371934999999</v>
      </c>
      <c r="P20" s="240">
        <v>501.00304499999999</v>
      </c>
      <c r="Q20" s="240">
        <v>478.95183742</v>
      </c>
      <c r="R20" s="240">
        <v>462.29001499999998</v>
      </c>
      <c r="S20" s="240">
        <v>481.00742613</v>
      </c>
      <c r="T20" s="240">
        <v>523.20800267000004</v>
      </c>
      <c r="U20" s="240">
        <v>549.60299902999998</v>
      </c>
      <c r="V20" s="240">
        <v>546.10239903000002</v>
      </c>
      <c r="W20" s="240">
        <v>513.25072899999998</v>
      </c>
      <c r="X20" s="240">
        <v>490.29091484000003</v>
      </c>
      <c r="Y20" s="240">
        <v>470.82496900000001</v>
      </c>
      <c r="Z20" s="240">
        <v>499.77752161000001</v>
      </c>
      <c r="AA20" s="240">
        <v>523.78030032000004</v>
      </c>
      <c r="AB20" s="240">
        <v>519.17550714000004</v>
      </c>
      <c r="AC20" s="240">
        <v>488.84558386999998</v>
      </c>
      <c r="AD20" s="240">
        <v>458.35539799999998</v>
      </c>
      <c r="AE20" s="240">
        <v>474.85867129000002</v>
      </c>
      <c r="AF20" s="240">
        <v>536.29964932999997</v>
      </c>
      <c r="AG20" s="240">
        <v>527.39555226000004</v>
      </c>
      <c r="AH20" s="240">
        <v>538.24536129000001</v>
      </c>
      <c r="AI20" s="240">
        <v>507.49825167</v>
      </c>
      <c r="AJ20" s="240">
        <v>474.22672387</v>
      </c>
      <c r="AK20" s="240">
        <v>479.68170333</v>
      </c>
      <c r="AL20" s="240">
        <v>484.52318774000003</v>
      </c>
      <c r="AM20" s="240">
        <v>511.4649</v>
      </c>
      <c r="AN20" s="240">
        <v>529.79849999999999</v>
      </c>
      <c r="AO20" s="240">
        <v>485.72949999999997</v>
      </c>
      <c r="AP20" s="240">
        <v>457.4076</v>
      </c>
      <c r="AQ20" s="240">
        <v>485.17989999999998</v>
      </c>
      <c r="AR20" s="240">
        <v>526.51620000000003</v>
      </c>
      <c r="AS20" s="240">
        <v>552.30740000000003</v>
      </c>
      <c r="AT20" s="240">
        <v>542.24329999999998</v>
      </c>
      <c r="AU20" s="240">
        <v>531.69129999999996</v>
      </c>
      <c r="AV20" s="240">
        <v>475.26049999999998</v>
      </c>
      <c r="AW20" s="240">
        <v>465.24630000000002</v>
      </c>
      <c r="AX20" s="240">
        <v>469.1069</v>
      </c>
      <c r="AY20" s="240">
        <v>500.33398968</v>
      </c>
      <c r="AZ20" s="240">
        <v>495.67325792999998</v>
      </c>
      <c r="BA20" s="240">
        <v>469.26283096999998</v>
      </c>
      <c r="BB20" s="240">
        <v>462.32565032999997</v>
      </c>
      <c r="BC20" s="240">
        <v>474.9381429</v>
      </c>
      <c r="BD20" s="240">
        <v>542.77023399999996</v>
      </c>
      <c r="BE20" s="240">
        <v>564.46915096999999</v>
      </c>
      <c r="BF20" s="240">
        <v>594.13501418999999</v>
      </c>
      <c r="BG20" s="240">
        <v>542.53822032999994</v>
      </c>
      <c r="BH20" s="240">
        <v>473.30759999999998</v>
      </c>
      <c r="BI20" s="240">
        <v>467.57139999999998</v>
      </c>
      <c r="BJ20" s="333">
        <v>486.9785</v>
      </c>
      <c r="BK20" s="333">
        <v>504.94639999999998</v>
      </c>
      <c r="BL20" s="333">
        <v>501.39210000000003</v>
      </c>
      <c r="BM20" s="333">
        <v>478.17880000000002</v>
      </c>
      <c r="BN20" s="333">
        <v>462.5498</v>
      </c>
      <c r="BO20" s="333">
        <v>480.00470000000001</v>
      </c>
      <c r="BP20" s="333">
        <v>537.79669999999999</v>
      </c>
      <c r="BQ20" s="333">
        <v>559.97640000000001</v>
      </c>
      <c r="BR20" s="333">
        <v>571.11519999999996</v>
      </c>
      <c r="BS20" s="333">
        <v>524.67790000000002</v>
      </c>
      <c r="BT20" s="333">
        <v>473.7099</v>
      </c>
      <c r="BU20" s="333">
        <v>473.61739999999998</v>
      </c>
      <c r="BV20" s="333">
        <v>486.43400000000003</v>
      </c>
    </row>
    <row r="21" spans="1:74" ht="11.1" customHeight="1" x14ac:dyDescent="0.2">
      <c r="A21" s="111" t="s">
        <v>833</v>
      </c>
      <c r="B21" s="205" t="s">
        <v>589</v>
      </c>
      <c r="C21" s="240">
        <v>260.30461451999997</v>
      </c>
      <c r="D21" s="240">
        <v>267.16681</v>
      </c>
      <c r="E21" s="240">
        <v>248.22696194</v>
      </c>
      <c r="F21" s="240">
        <v>252.25254967000001</v>
      </c>
      <c r="G21" s="240">
        <v>264.69963710000002</v>
      </c>
      <c r="H21" s="240">
        <v>293.06220000000002</v>
      </c>
      <c r="I21" s="240">
        <v>320.23002031999999</v>
      </c>
      <c r="J21" s="240">
        <v>299.00358806000003</v>
      </c>
      <c r="K21" s="240">
        <v>277.97062933000001</v>
      </c>
      <c r="L21" s="240">
        <v>262.48598290000001</v>
      </c>
      <c r="M21" s="240">
        <v>255.227643</v>
      </c>
      <c r="N21" s="240">
        <v>262.43383096999997</v>
      </c>
      <c r="O21" s="240">
        <v>271.41328193999999</v>
      </c>
      <c r="P21" s="240">
        <v>279.88708429000002</v>
      </c>
      <c r="Q21" s="240">
        <v>261.84168258</v>
      </c>
      <c r="R21" s="240">
        <v>256.84903632999999</v>
      </c>
      <c r="S21" s="240">
        <v>257.85399805999998</v>
      </c>
      <c r="T21" s="240">
        <v>283.24045833000002</v>
      </c>
      <c r="U21" s="240">
        <v>298.08888903000002</v>
      </c>
      <c r="V21" s="240">
        <v>304.72591419000003</v>
      </c>
      <c r="W21" s="240">
        <v>291.31472200000002</v>
      </c>
      <c r="X21" s="240">
        <v>266.92707258000002</v>
      </c>
      <c r="Y21" s="240">
        <v>269.60146233</v>
      </c>
      <c r="Z21" s="240">
        <v>278.28326709999999</v>
      </c>
      <c r="AA21" s="240">
        <v>284.77835484000002</v>
      </c>
      <c r="AB21" s="240">
        <v>292.39871036</v>
      </c>
      <c r="AC21" s="240">
        <v>263.87892452</v>
      </c>
      <c r="AD21" s="240">
        <v>253.20446867000001</v>
      </c>
      <c r="AE21" s="240">
        <v>261.00004774000001</v>
      </c>
      <c r="AF21" s="240">
        <v>287.40642333</v>
      </c>
      <c r="AG21" s="240">
        <v>290.34049677000002</v>
      </c>
      <c r="AH21" s="240">
        <v>303.61049516000003</v>
      </c>
      <c r="AI21" s="240">
        <v>279.52962600000001</v>
      </c>
      <c r="AJ21" s="240">
        <v>258.90791387000002</v>
      </c>
      <c r="AK21" s="240">
        <v>268.72248232999999</v>
      </c>
      <c r="AL21" s="240">
        <v>268.55554483999998</v>
      </c>
      <c r="AM21" s="240">
        <v>283.93389999999999</v>
      </c>
      <c r="AN21" s="240">
        <v>293.64350000000002</v>
      </c>
      <c r="AO21" s="240">
        <v>263.2509</v>
      </c>
      <c r="AP21" s="240">
        <v>254.05799999999999</v>
      </c>
      <c r="AQ21" s="240">
        <v>258.84539999999998</v>
      </c>
      <c r="AR21" s="240">
        <v>291.03219999999999</v>
      </c>
      <c r="AS21" s="240">
        <v>309.9495</v>
      </c>
      <c r="AT21" s="240">
        <v>301.57279999999997</v>
      </c>
      <c r="AU21" s="240">
        <v>298.54259999999999</v>
      </c>
      <c r="AV21" s="240">
        <v>261.6377</v>
      </c>
      <c r="AW21" s="240">
        <v>263.42649999999998</v>
      </c>
      <c r="AX21" s="240">
        <v>265.233</v>
      </c>
      <c r="AY21" s="240">
        <v>278.96504226000002</v>
      </c>
      <c r="AZ21" s="240">
        <v>278.21437379000002</v>
      </c>
      <c r="BA21" s="240">
        <v>257.29432935</v>
      </c>
      <c r="BB21" s="240">
        <v>252.092085</v>
      </c>
      <c r="BC21" s="240">
        <v>259.82827226000001</v>
      </c>
      <c r="BD21" s="240">
        <v>302.08328567000001</v>
      </c>
      <c r="BE21" s="240">
        <v>310.87868580999998</v>
      </c>
      <c r="BF21" s="240">
        <v>319.35053677000002</v>
      </c>
      <c r="BG21" s="240">
        <v>294.32169666999999</v>
      </c>
      <c r="BH21" s="240">
        <v>271.84230000000002</v>
      </c>
      <c r="BI21" s="240">
        <v>268.76960000000003</v>
      </c>
      <c r="BJ21" s="333">
        <v>277.73689999999999</v>
      </c>
      <c r="BK21" s="333">
        <v>283.27170000000001</v>
      </c>
      <c r="BL21" s="333">
        <v>284.82130000000001</v>
      </c>
      <c r="BM21" s="333">
        <v>263.24329999999998</v>
      </c>
      <c r="BN21" s="333">
        <v>254.5504</v>
      </c>
      <c r="BO21" s="333">
        <v>265.31689999999998</v>
      </c>
      <c r="BP21" s="333">
        <v>295.2278</v>
      </c>
      <c r="BQ21" s="333">
        <v>316.0652</v>
      </c>
      <c r="BR21" s="333">
        <v>324.32339999999999</v>
      </c>
      <c r="BS21" s="333">
        <v>291.5421</v>
      </c>
      <c r="BT21" s="333">
        <v>273.49340000000001</v>
      </c>
      <c r="BU21" s="333">
        <v>275.36309999999997</v>
      </c>
      <c r="BV21" s="333">
        <v>278.60320000000002</v>
      </c>
    </row>
    <row r="22" spans="1:74" ht="11.1" customHeight="1" x14ac:dyDescent="0.2">
      <c r="A22" s="111" t="s">
        <v>834</v>
      </c>
      <c r="B22" s="205" t="s">
        <v>590</v>
      </c>
      <c r="C22" s="240">
        <v>765.19209322999995</v>
      </c>
      <c r="D22" s="240">
        <v>774.77408965999996</v>
      </c>
      <c r="E22" s="240">
        <v>747.70077805999995</v>
      </c>
      <c r="F22" s="240">
        <v>787.84115233</v>
      </c>
      <c r="G22" s="240">
        <v>844.25496773999998</v>
      </c>
      <c r="H22" s="240">
        <v>909.82347332999996</v>
      </c>
      <c r="I22" s="240">
        <v>953.25775032000001</v>
      </c>
      <c r="J22" s="240">
        <v>942.62725967999995</v>
      </c>
      <c r="K22" s="240">
        <v>886.80986667000002</v>
      </c>
      <c r="L22" s="240">
        <v>803.16175065000004</v>
      </c>
      <c r="M22" s="240">
        <v>774.76705067</v>
      </c>
      <c r="N22" s="240">
        <v>752.62756709999996</v>
      </c>
      <c r="O22" s="240">
        <v>775.42654871000002</v>
      </c>
      <c r="P22" s="240">
        <v>804.18120213999998</v>
      </c>
      <c r="Q22" s="240">
        <v>762.61200386999997</v>
      </c>
      <c r="R22" s="240">
        <v>758.42991832999996</v>
      </c>
      <c r="S22" s="240">
        <v>819.30703000000005</v>
      </c>
      <c r="T22" s="240">
        <v>915.65530966999995</v>
      </c>
      <c r="U22" s="240">
        <v>931.79958741999997</v>
      </c>
      <c r="V22" s="240">
        <v>925.26262644999997</v>
      </c>
      <c r="W22" s="240">
        <v>890.48349332999999</v>
      </c>
      <c r="X22" s="240">
        <v>824.16336290000004</v>
      </c>
      <c r="Y22" s="240">
        <v>791.24262767000005</v>
      </c>
      <c r="Z22" s="240">
        <v>775.70503097000005</v>
      </c>
      <c r="AA22" s="240">
        <v>834.66054902999997</v>
      </c>
      <c r="AB22" s="240">
        <v>800.97664856999995</v>
      </c>
      <c r="AC22" s="240">
        <v>776.24741871000003</v>
      </c>
      <c r="AD22" s="240">
        <v>774.52108899999996</v>
      </c>
      <c r="AE22" s="240">
        <v>833.53045386999997</v>
      </c>
      <c r="AF22" s="240">
        <v>920.65165366999997</v>
      </c>
      <c r="AG22" s="240">
        <v>927.55513226000005</v>
      </c>
      <c r="AH22" s="240">
        <v>939.11535709999998</v>
      </c>
      <c r="AI22" s="240">
        <v>895.52846499999998</v>
      </c>
      <c r="AJ22" s="240">
        <v>822.53653548</v>
      </c>
      <c r="AK22" s="240">
        <v>794.98112232999995</v>
      </c>
      <c r="AL22" s="240">
        <v>765.68506935000005</v>
      </c>
      <c r="AM22" s="240">
        <v>809.10170000000005</v>
      </c>
      <c r="AN22" s="240">
        <v>855.87909999999999</v>
      </c>
      <c r="AO22" s="240">
        <v>765.47180000000003</v>
      </c>
      <c r="AP22" s="240">
        <v>797.28380000000004</v>
      </c>
      <c r="AQ22" s="240">
        <v>849.02850000000001</v>
      </c>
      <c r="AR22" s="240">
        <v>942.01480000000004</v>
      </c>
      <c r="AS22" s="240">
        <v>957.26459999999997</v>
      </c>
      <c r="AT22" s="240">
        <v>953.59249999999997</v>
      </c>
      <c r="AU22" s="240">
        <v>917.53440000000001</v>
      </c>
      <c r="AV22" s="240">
        <v>822.63480000000004</v>
      </c>
      <c r="AW22" s="240">
        <v>801.49400000000003</v>
      </c>
      <c r="AX22" s="240">
        <v>778.21849999999995</v>
      </c>
      <c r="AY22" s="240">
        <v>816.83018484000002</v>
      </c>
      <c r="AZ22" s="240">
        <v>794.87469103000001</v>
      </c>
      <c r="BA22" s="240">
        <v>765.62270483999998</v>
      </c>
      <c r="BB22" s="240">
        <v>777.79222267</v>
      </c>
      <c r="BC22" s="240">
        <v>822.21971257999996</v>
      </c>
      <c r="BD22" s="240">
        <v>930.97166966999998</v>
      </c>
      <c r="BE22" s="240">
        <v>992.01700613000003</v>
      </c>
      <c r="BF22" s="240">
        <v>996.57456290000005</v>
      </c>
      <c r="BG22" s="240">
        <v>939.86674700000003</v>
      </c>
      <c r="BH22" s="240">
        <v>845.72929999999997</v>
      </c>
      <c r="BI22" s="240">
        <v>800.64599999999996</v>
      </c>
      <c r="BJ22" s="333">
        <v>805.45140000000004</v>
      </c>
      <c r="BK22" s="333">
        <v>798.93730000000005</v>
      </c>
      <c r="BL22" s="333">
        <v>802.14430000000004</v>
      </c>
      <c r="BM22" s="333">
        <v>778.10879999999997</v>
      </c>
      <c r="BN22" s="333">
        <v>771.68179999999995</v>
      </c>
      <c r="BO22" s="333">
        <v>830.98620000000005</v>
      </c>
      <c r="BP22" s="333">
        <v>925.58389999999997</v>
      </c>
      <c r="BQ22" s="333">
        <v>963.09950000000003</v>
      </c>
      <c r="BR22" s="333">
        <v>962.44439999999997</v>
      </c>
      <c r="BS22" s="333">
        <v>903.89639999999997</v>
      </c>
      <c r="BT22" s="333">
        <v>841.30179999999996</v>
      </c>
      <c r="BU22" s="333">
        <v>803.9434</v>
      </c>
      <c r="BV22" s="333">
        <v>804.74249999999995</v>
      </c>
    </row>
    <row r="23" spans="1:74" ht="11.1" customHeight="1" x14ac:dyDescent="0.2">
      <c r="A23" s="111" t="s">
        <v>835</v>
      </c>
      <c r="B23" s="205" t="s">
        <v>591</v>
      </c>
      <c r="C23" s="240">
        <v>207.75462064999999</v>
      </c>
      <c r="D23" s="240">
        <v>213.00307240999999</v>
      </c>
      <c r="E23" s="240">
        <v>200.22995871000001</v>
      </c>
      <c r="F23" s="240">
        <v>210.22183100000001</v>
      </c>
      <c r="G23" s="240">
        <v>223.50008645</v>
      </c>
      <c r="H23" s="240">
        <v>248.40957732999999</v>
      </c>
      <c r="I23" s="240">
        <v>266.13412226000003</v>
      </c>
      <c r="J23" s="240">
        <v>262.61530839</v>
      </c>
      <c r="K23" s="240">
        <v>248.72392600000001</v>
      </c>
      <c r="L23" s="240">
        <v>214.42599709999999</v>
      </c>
      <c r="M23" s="240">
        <v>202.85057900000001</v>
      </c>
      <c r="N23" s="240">
        <v>199.74672967999999</v>
      </c>
      <c r="O23" s="240">
        <v>230.68263386999999</v>
      </c>
      <c r="P23" s="240">
        <v>243.38371000000001</v>
      </c>
      <c r="Q23" s="240">
        <v>219.52936484</v>
      </c>
      <c r="R23" s="240">
        <v>225.41630599999999</v>
      </c>
      <c r="S23" s="240">
        <v>232.44973257999999</v>
      </c>
      <c r="T23" s="240">
        <v>280.21416866999999</v>
      </c>
      <c r="U23" s="240">
        <v>292.45269805999999</v>
      </c>
      <c r="V23" s="240">
        <v>295.00209000000001</v>
      </c>
      <c r="W23" s="240">
        <v>287.25987832999999</v>
      </c>
      <c r="X23" s="240">
        <v>242.76980968000001</v>
      </c>
      <c r="Y23" s="240">
        <v>227.16715533000001</v>
      </c>
      <c r="Z23" s="240">
        <v>227.54505548</v>
      </c>
      <c r="AA23" s="240">
        <v>248.93891355</v>
      </c>
      <c r="AB23" s="240">
        <v>255.99963106999999</v>
      </c>
      <c r="AC23" s="240">
        <v>220.30429581000001</v>
      </c>
      <c r="AD23" s="240">
        <v>222.28055932999999</v>
      </c>
      <c r="AE23" s="240">
        <v>230.90748902999999</v>
      </c>
      <c r="AF23" s="240">
        <v>266.73219499999999</v>
      </c>
      <c r="AG23" s="240">
        <v>271.09589516</v>
      </c>
      <c r="AH23" s="240">
        <v>273.99578935</v>
      </c>
      <c r="AI23" s="240">
        <v>277.90358633</v>
      </c>
      <c r="AJ23" s="240">
        <v>236.40072226000001</v>
      </c>
      <c r="AK23" s="240">
        <v>225.51618432999999</v>
      </c>
      <c r="AL23" s="240">
        <v>222.12517355</v>
      </c>
      <c r="AM23" s="240">
        <v>243.6695</v>
      </c>
      <c r="AN23" s="240">
        <v>257.4599</v>
      </c>
      <c r="AO23" s="240">
        <v>232.07849999999999</v>
      </c>
      <c r="AP23" s="240">
        <v>232.1414</v>
      </c>
      <c r="AQ23" s="240">
        <v>239.89250000000001</v>
      </c>
      <c r="AR23" s="240">
        <v>275.88580000000002</v>
      </c>
      <c r="AS23" s="240">
        <v>291.68209999999999</v>
      </c>
      <c r="AT23" s="240">
        <v>292.66539999999998</v>
      </c>
      <c r="AU23" s="240">
        <v>280.94560000000001</v>
      </c>
      <c r="AV23" s="240">
        <v>239.18719999999999</v>
      </c>
      <c r="AW23" s="240">
        <v>229.11670000000001</v>
      </c>
      <c r="AX23" s="240">
        <v>223.68639999999999</v>
      </c>
      <c r="AY23" s="240">
        <v>234.71388547999999</v>
      </c>
      <c r="AZ23" s="240">
        <v>239.15605102999999</v>
      </c>
      <c r="BA23" s="240">
        <v>220.13469161</v>
      </c>
      <c r="BB23" s="240">
        <v>223.09618233</v>
      </c>
      <c r="BC23" s="240">
        <v>232.32811000000001</v>
      </c>
      <c r="BD23" s="240">
        <v>272.22525232999999</v>
      </c>
      <c r="BE23" s="240">
        <v>290.83020935000002</v>
      </c>
      <c r="BF23" s="240">
        <v>300.28712676999999</v>
      </c>
      <c r="BG23" s="240">
        <v>293.88083999999998</v>
      </c>
      <c r="BH23" s="240">
        <v>255.86009999999999</v>
      </c>
      <c r="BI23" s="240">
        <v>240.4967</v>
      </c>
      <c r="BJ23" s="333">
        <v>239.4264</v>
      </c>
      <c r="BK23" s="333">
        <v>244.92699999999999</v>
      </c>
      <c r="BL23" s="333">
        <v>245.86750000000001</v>
      </c>
      <c r="BM23" s="333">
        <v>227.0915</v>
      </c>
      <c r="BN23" s="333">
        <v>228.81639999999999</v>
      </c>
      <c r="BO23" s="333">
        <v>239.49039999999999</v>
      </c>
      <c r="BP23" s="333">
        <v>271.73989999999998</v>
      </c>
      <c r="BQ23" s="333">
        <v>286.60950000000003</v>
      </c>
      <c r="BR23" s="333">
        <v>295.12639999999999</v>
      </c>
      <c r="BS23" s="333">
        <v>284.24930000000001</v>
      </c>
      <c r="BT23" s="333">
        <v>252.41249999999999</v>
      </c>
      <c r="BU23" s="333">
        <v>243.3706</v>
      </c>
      <c r="BV23" s="333">
        <v>242.1172</v>
      </c>
    </row>
    <row r="24" spans="1:74" ht="11.1" customHeight="1" x14ac:dyDescent="0.2">
      <c r="A24" s="111" t="s">
        <v>836</v>
      </c>
      <c r="B24" s="205" t="s">
        <v>592</v>
      </c>
      <c r="C24" s="240">
        <v>451.51403773999999</v>
      </c>
      <c r="D24" s="240">
        <v>460.74348896999999</v>
      </c>
      <c r="E24" s="240">
        <v>447.43224128999998</v>
      </c>
      <c r="F24" s="240">
        <v>477.30865567000001</v>
      </c>
      <c r="G24" s="240">
        <v>516.34369226000001</v>
      </c>
      <c r="H24" s="240">
        <v>575.18011233000004</v>
      </c>
      <c r="I24" s="240">
        <v>607.30854902999999</v>
      </c>
      <c r="J24" s="240">
        <v>618.66391806000001</v>
      </c>
      <c r="K24" s="240">
        <v>591.68506266999998</v>
      </c>
      <c r="L24" s="240">
        <v>521.39462355000001</v>
      </c>
      <c r="M24" s="240">
        <v>484.38666000000001</v>
      </c>
      <c r="N24" s="240">
        <v>456.52171677000001</v>
      </c>
      <c r="O24" s="240">
        <v>469.69005484000002</v>
      </c>
      <c r="P24" s="240">
        <v>484.42896714</v>
      </c>
      <c r="Q24" s="240">
        <v>445.98238032</v>
      </c>
      <c r="R24" s="240">
        <v>475.15872867000002</v>
      </c>
      <c r="S24" s="240">
        <v>497.99641355</v>
      </c>
      <c r="T24" s="240">
        <v>583.21732832999999</v>
      </c>
      <c r="U24" s="240">
        <v>607.77722097000003</v>
      </c>
      <c r="V24" s="240">
        <v>620.64727645000005</v>
      </c>
      <c r="W24" s="240">
        <v>617.07787132999999</v>
      </c>
      <c r="X24" s="240">
        <v>547.58908968000003</v>
      </c>
      <c r="Y24" s="240">
        <v>489.25887967</v>
      </c>
      <c r="Z24" s="240">
        <v>487.91978160999997</v>
      </c>
      <c r="AA24" s="240">
        <v>506.74182129000002</v>
      </c>
      <c r="AB24" s="240">
        <v>522.14838213999997</v>
      </c>
      <c r="AC24" s="240">
        <v>467.33016580999998</v>
      </c>
      <c r="AD24" s="240">
        <v>478.07877732999998</v>
      </c>
      <c r="AE24" s="240">
        <v>511.34597710000003</v>
      </c>
      <c r="AF24" s="240">
        <v>590.45009067000001</v>
      </c>
      <c r="AG24" s="240">
        <v>599.57030354999995</v>
      </c>
      <c r="AH24" s="240">
        <v>618.89025484000001</v>
      </c>
      <c r="AI24" s="240">
        <v>632.68778832999999</v>
      </c>
      <c r="AJ24" s="240">
        <v>556.84240225999997</v>
      </c>
      <c r="AK24" s="240">
        <v>489.56877466999998</v>
      </c>
      <c r="AL24" s="240">
        <v>481.79389515999998</v>
      </c>
      <c r="AM24" s="240">
        <v>494.12470000000002</v>
      </c>
      <c r="AN24" s="240">
        <v>507.99540000000002</v>
      </c>
      <c r="AO24" s="240">
        <v>479.28289999999998</v>
      </c>
      <c r="AP24" s="240">
        <v>496.60750000000002</v>
      </c>
      <c r="AQ24" s="240">
        <v>490.1925</v>
      </c>
      <c r="AR24" s="240">
        <v>579.28409999999997</v>
      </c>
      <c r="AS24" s="240">
        <v>612.15160000000003</v>
      </c>
      <c r="AT24" s="240">
        <v>623.32489999999996</v>
      </c>
      <c r="AU24" s="240">
        <v>611.23389999999995</v>
      </c>
      <c r="AV24" s="240">
        <v>545.25580000000002</v>
      </c>
      <c r="AW24" s="240">
        <v>480.87169999999998</v>
      </c>
      <c r="AX24" s="240">
        <v>462.12869999999998</v>
      </c>
      <c r="AY24" s="240">
        <v>479.46417097</v>
      </c>
      <c r="AZ24" s="240">
        <v>479.00920447999999</v>
      </c>
      <c r="BA24" s="240">
        <v>460.02134774000001</v>
      </c>
      <c r="BB24" s="240">
        <v>476.19545966999999</v>
      </c>
      <c r="BC24" s="240">
        <v>495.86386838999999</v>
      </c>
      <c r="BD24" s="240">
        <v>585.32161299999996</v>
      </c>
      <c r="BE24" s="240">
        <v>611.27862160999996</v>
      </c>
      <c r="BF24" s="240">
        <v>639.55074322999997</v>
      </c>
      <c r="BG24" s="240">
        <v>622.71030232999999</v>
      </c>
      <c r="BH24" s="240">
        <v>587.60699999999997</v>
      </c>
      <c r="BI24" s="240">
        <v>492.44889999999998</v>
      </c>
      <c r="BJ24" s="333">
        <v>475.72160000000002</v>
      </c>
      <c r="BK24" s="333">
        <v>486.68329999999997</v>
      </c>
      <c r="BL24" s="333">
        <v>486.10070000000002</v>
      </c>
      <c r="BM24" s="333">
        <v>467.11790000000002</v>
      </c>
      <c r="BN24" s="333">
        <v>482.9538</v>
      </c>
      <c r="BO24" s="333">
        <v>514.84119999999996</v>
      </c>
      <c r="BP24" s="333">
        <v>596.21370000000002</v>
      </c>
      <c r="BQ24" s="333">
        <v>605.12969999999996</v>
      </c>
      <c r="BR24" s="333">
        <v>646.40110000000004</v>
      </c>
      <c r="BS24" s="333">
        <v>616.73329999999999</v>
      </c>
      <c r="BT24" s="333">
        <v>572.89110000000005</v>
      </c>
      <c r="BU24" s="333">
        <v>492.60500000000002</v>
      </c>
      <c r="BV24" s="333">
        <v>483.9606</v>
      </c>
    </row>
    <row r="25" spans="1:74" ht="11.1" customHeight="1" x14ac:dyDescent="0.2">
      <c r="A25" s="111" t="s">
        <v>837</v>
      </c>
      <c r="B25" s="205" t="s">
        <v>593</v>
      </c>
      <c r="C25" s="240">
        <v>231.12603644999999</v>
      </c>
      <c r="D25" s="240">
        <v>241.50416759000001</v>
      </c>
      <c r="E25" s="240">
        <v>232.22412387</v>
      </c>
      <c r="F25" s="240">
        <v>241.93965</v>
      </c>
      <c r="G25" s="240">
        <v>257.41739160999998</v>
      </c>
      <c r="H25" s="240">
        <v>285.00448167000002</v>
      </c>
      <c r="I25" s="240">
        <v>289.76640097000001</v>
      </c>
      <c r="J25" s="240">
        <v>297.84521934999998</v>
      </c>
      <c r="K25" s="240">
        <v>278.65297800000002</v>
      </c>
      <c r="L25" s="240">
        <v>249.21844225999999</v>
      </c>
      <c r="M25" s="240">
        <v>239.82410032999999</v>
      </c>
      <c r="N25" s="240">
        <v>240.70063805999999</v>
      </c>
      <c r="O25" s="240">
        <v>241.94574581000001</v>
      </c>
      <c r="P25" s="240">
        <v>247.8228575</v>
      </c>
      <c r="Q25" s="240">
        <v>233.90110644999999</v>
      </c>
      <c r="R25" s="240">
        <v>245.853959</v>
      </c>
      <c r="S25" s="240">
        <v>256.66974902999999</v>
      </c>
      <c r="T25" s="240">
        <v>287.88326567000001</v>
      </c>
      <c r="U25" s="240">
        <v>291.31655194000001</v>
      </c>
      <c r="V25" s="240">
        <v>297.81781581000001</v>
      </c>
      <c r="W25" s="240">
        <v>275.61461932999998</v>
      </c>
      <c r="X25" s="240">
        <v>243.45157645</v>
      </c>
      <c r="Y25" s="240">
        <v>243.00835566999999</v>
      </c>
      <c r="Z25" s="240">
        <v>245.42771612999999</v>
      </c>
      <c r="AA25" s="240">
        <v>238.74373613</v>
      </c>
      <c r="AB25" s="240">
        <v>242.87916856999999</v>
      </c>
      <c r="AC25" s="240">
        <v>235.79272516</v>
      </c>
      <c r="AD25" s="240">
        <v>239.93411</v>
      </c>
      <c r="AE25" s="240">
        <v>256.42299322999997</v>
      </c>
      <c r="AF25" s="240">
        <v>275.91181332999997</v>
      </c>
      <c r="AG25" s="240">
        <v>294.06478548000001</v>
      </c>
      <c r="AH25" s="240">
        <v>284.20819225999998</v>
      </c>
      <c r="AI25" s="240">
        <v>280.78887166999999</v>
      </c>
      <c r="AJ25" s="240">
        <v>250.88912676999999</v>
      </c>
      <c r="AK25" s="240">
        <v>245.577935</v>
      </c>
      <c r="AL25" s="240">
        <v>240.88806742</v>
      </c>
      <c r="AM25" s="240">
        <v>241.9639</v>
      </c>
      <c r="AN25" s="240">
        <v>246.24459999999999</v>
      </c>
      <c r="AO25" s="240">
        <v>238.1557</v>
      </c>
      <c r="AP25" s="240">
        <v>242.9879</v>
      </c>
      <c r="AQ25" s="240">
        <v>248.30690000000001</v>
      </c>
      <c r="AR25" s="240">
        <v>282.51580000000001</v>
      </c>
      <c r="AS25" s="240">
        <v>288.57479999999998</v>
      </c>
      <c r="AT25" s="240">
        <v>302.46850000000001</v>
      </c>
      <c r="AU25" s="240">
        <v>283.54160000000002</v>
      </c>
      <c r="AV25" s="240">
        <v>255.82159999999999</v>
      </c>
      <c r="AW25" s="240">
        <v>243.15029999999999</v>
      </c>
      <c r="AX25" s="240">
        <v>244.70079999999999</v>
      </c>
      <c r="AY25" s="240">
        <v>241.98633032000001</v>
      </c>
      <c r="AZ25" s="240">
        <v>242.24584379000001</v>
      </c>
      <c r="BA25" s="240">
        <v>237.00284194</v>
      </c>
      <c r="BB25" s="240">
        <v>237.83704767</v>
      </c>
      <c r="BC25" s="240">
        <v>247.29025290000001</v>
      </c>
      <c r="BD25" s="240">
        <v>287.89630499999998</v>
      </c>
      <c r="BE25" s="240">
        <v>301.41867741999999</v>
      </c>
      <c r="BF25" s="240">
        <v>294.80117258000001</v>
      </c>
      <c r="BG25" s="240">
        <v>274.06616732999998</v>
      </c>
      <c r="BH25" s="240">
        <v>255.00139999999999</v>
      </c>
      <c r="BI25" s="240">
        <v>243.8828</v>
      </c>
      <c r="BJ25" s="333">
        <v>248.10679999999999</v>
      </c>
      <c r="BK25" s="333">
        <v>243.8295</v>
      </c>
      <c r="BL25" s="333">
        <v>245.43369999999999</v>
      </c>
      <c r="BM25" s="333">
        <v>237.64590000000001</v>
      </c>
      <c r="BN25" s="333">
        <v>241.10599999999999</v>
      </c>
      <c r="BO25" s="333">
        <v>256.82429999999999</v>
      </c>
      <c r="BP25" s="333">
        <v>282.30169999999998</v>
      </c>
      <c r="BQ25" s="333">
        <v>302.98180000000002</v>
      </c>
      <c r="BR25" s="333">
        <v>309.5539</v>
      </c>
      <c r="BS25" s="333">
        <v>284.60289999999998</v>
      </c>
      <c r="BT25" s="333">
        <v>254.35929999999999</v>
      </c>
      <c r="BU25" s="333">
        <v>246.48740000000001</v>
      </c>
      <c r="BV25" s="333">
        <v>248.87260000000001</v>
      </c>
    </row>
    <row r="26" spans="1:74" ht="11.1" customHeight="1" x14ac:dyDescent="0.2">
      <c r="A26" s="111" t="s">
        <v>838</v>
      </c>
      <c r="B26" s="205" t="s">
        <v>259</v>
      </c>
      <c r="C26" s="240">
        <v>430.96121548000002</v>
      </c>
      <c r="D26" s="240">
        <v>436.51965207000001</v>
      </c>
      <c r="E26" s="240">
        <v>433.05841290000001</v>
      </c>
      <c r="F26" s="240">
        <v>418.28975066999999</v>
      </c>
      <c r="G26" s="240">
        <v>440.07532773999998</v>
      </c>
      <c r="H26" s="240">
        <v>478.20800200000002</v>
      </c>
      <c r="I26" s="240">
        <v>471.37754999999999</v>
      </c>
      <c r="J26" s="240">
        <v>512.28228774000002</v>
      </c>
      <c r="K26" s="240">
        <v>489.00457232999997</v>
      </c>
      <c r="L26" s="240">
        <v>485.74202742</v>
      </c>
      <c r="M26" s="240">
        <v>443.20737832999998</v>
      </c>
      <c r="N26" s="240">
        <v>430.19972483999999</v>
      </c>
      <c r="O26" s="240">
        <v>437.03263484000001</v>
      </c>
      <c r="P26" s="240">
        <v>442.39384928999999</v>
      </c>
      <c r="Q26" s="240">
        <v>413.31925774000001</v>
      </c>
      <c r="R26" s="240">
        <v>429.25256532999998</v>
      </c>
      <c r="S26" s="240">
        <v>435.76489128999998</v>
      </c>
      <c r="T26" s="240">
        <v>444.44980533</v>
      </c>
      <c r="U26" s="240">
        <v>482.35152128999999</v>
      </c>
      <c r="V26" s="240">
        <v>483.96872934999999</v>
      </c>
      <c r="W26" s="240">
        <v>471.27716466999999</v>
      </c>
      <c r="X26" s="240">
        <v>452.59250226</v>
      </c>
      <c r="Y26" s="240">
        <v>416.58199033</v>
      </c>
      <c r="Z26" s="240">
        <v>435.71251129000001</v>
      </c>
      <c r="AA26" s="240">
        <v>432.70862323</v>
      </c>
      <c r="AB26" s="240">
        <v>447.86236214000002</v>
      </c>
      <c r="AC26" s="240">
        <v>416.45568902999997</v>
      </c>
      <c r="AD26" s="240">
        <v>433.24051366999998</v>
      </c>
      <c r="AE26" s="240">
        <v>426.13650000000001</v>
      </c>
      <c r="AF26" s="240">
        <v>461.53780899999998</v>
      </c>
      <c r="AG26" s="240">
        <v>482.16546258</v>
      </c>
      <c r="AH26" s="240">
        <v>471.21183547999999</v>
      </c>
      <c r="AI26" s="240">
        <v>499.35225566999998</v>
      </c>
      <c r="AJ26" s="240">
        <v>481.95863613</v>
      </c>
      <c r="AK26" s="240">
        <v>411.16794666999999</v>
      </c>
      <c r="AL26" s="240">
        <v>446.61125806000001</v>
      </c>
      <c r="AM26" s="240">
        <v>538.84140000000002</v>
      </c>
      <c r="AN26" s="240">
        <v>417.21260000000001</v>
      </c>
      <c r="AO26" s="240">
        <v>414.79910000000001</v>
      </c>
      <c r="AP26" s="240">
        <v>425.65069999999997</v>
      </c>
      <c r="AQ26" s="240">
        <v>394.71660000000003</v>
      </c>
      <c r="AR26" s="240">
        <v>454.70049999999998</v>
      </c>
      <c r="AS26" s="240">
        <v>469.58640000000003</v>
      </c>
      <c r="AT26" s="240">
        <v>458.96449999999999</v>
      </c>
      <c r="AU26" s="240">
        <v>483.38240000000002</v>
      </c>
      <c r="AV26" s="240">
        <v>465.24979999999999</v>
      </c>
      <c r="AW26" s="240">
        <v>424.47269999999997</v>
      </c>
      <c r="AX26" s="240">
        <v>430.21409999999997</v>
      </c>
      <c r="AY26" s="240">
        <v>410.09810419000002</v>
      </c>
      <c r="AZ26" s="240">
        <v>420.84922</v>
      </c>
      <c r="BA26" s="240">
        <v>424.54253452</v>
      </c>
      <c r="BB26" s="240">
        <v>415.64781933</v>
      </c>
      <c r="BC26" s="240">
        <v>410.98003225999997</v>
      </c>
      <c r="BD26" s="240">
        <v>458.33504399999998</v>
      </c>
      <c r="BE26" s="240">
        <v>445.98431128999999</v>
      </c>
      <c r="BF26" s="240">
        <v>502.10978935000003</v>
      </c>
      <c r="BG26" s="240">
        <v>477.02269733000003</v>
      </c>
      <c r="BH26" s="240">
        <v>474.01569999999998</v>
      </c>
      <c r="BI26" s="240">
        <v>426.72489999999999</v>
      </c>
      <c r="BJ26" s="333">
        <v>461.00310000000002</v>
      </c>
      <c r="BK26" s="333">
        <v>423.37329999999997</v>
      </c>
      <c r="BL26" s="333">
        <v>432.11360000000002</v>
      </c>
      <c r="BM26" s="333">
        <v>422.71469999999999</v>
      </c>
      <c r="BN26" s="333">
        <v>421.73700000000002</v>
      </c>
      <c r="BO26" s="333">
        <v>415.47340000000003</v>
      </c>
      <c r="BP26" s="333">
        <v>458.72539999999998</v>
      </c>
      <c r="BQ26" s="333">
        <v>441.80439999999999</v>
      </c>
      <c r="BR26" s="333">
        <v>503.81130000000002</v>
      </c>
      <c r="BS26" s="333">
        <v>483.9427</v>
      </c>
      <c r="BT26" s="333">
        <v>481.29610000000002</v>
      </c>
      <c r="BU26" s="333">
        <v>433.7097</v>
      </c>
      <c r="BV26" s="333">
        <v>454.83670000000001</v>
      </c>
    </row>
    <row r="27" spans="1:74" ht="11.1" customHeight="1" x14ac:dyDescent="0.2">
      <c r="A27" s="111" t="s">
        <v>850</v>
      </c>
      <c r="B27" s="205" t="s">
        <v>260</v>
      </c>
      <c r="C27" s="240">
        <v>16.999525161000001</v>
      </c>
      <c r="D27" s="240">
        <v>17.776980689999998</v>
      </c>
      <c r="E27" s="240">
        <v>16.406670323</v>
      </c>
      <c r="F27" s="240">
        <v>16.429781999999999</v>
      </c>
      <c r="G27" s="240">
        <v>16.064612580999999</v>
      </c>
      <c r="H27" s="240">
        <v>16.115402667000001</v>
      </c>
      <c r="I27" s="240">
        <v>16.181835484</v>
      </c>
      <c r="J27" s="240">
        <v>16.781163871</v>
      </c>
      <c r="K27" s="240">
        <v>16.568253667</v>
      </c>
      <c r="L27" s="240">
        <v>16.769631613000001</v>
      </c>
      <c r="M27" s="240">
        <v>17.189021</v>
      </c>
      <c r="N27" s="240">
        <v>17.203392903000001</v>
      </c>
      <c r="O27" s="240">
        <v>16.517864839000001</v>
      </c>
      <c r="P27" s="240">
        <v>17.054449999999999</v>
      </c>
      <c r="Q27" s="240">
        <v>16.027354839000001</v>
      </c>
      <c r="R27" s="240">
        <v>16.409516</v>
      </c>
      <c r="S27" s="240">
        <v>16.374481613</v>
      </c>
      <c r="T27" s="240">
        <v>16.226800999999998</v>
      </c>
      <c r="U27" s="240">
        <v>16.547464516000002</v>
      </c>
      <c r="V27" s="240">
        <v>17.011595805999999</v>
      </c>
      <c r="W27" s="240">
        <v>16.924819667000001</v>
      </c>
      <c r="X27" s="240">
        <v>16.689273226000001</v>
      </c>
      <c r="Y27" s="240">
        <v>16.913101333</v>
      </c>
      <c r="Z27" s="240">
        <v>17.723811935000001</v>
      </c>
      <c r="AA27" s="240">
        <v>16.204818710000001</v>
      </c>
      <c r="AB27" s="240">
        <v>17.284118213999999</v>
      </c>
      <c r="AC27" s="240">
        <v>15.820776452</v>
      </c>
      <c r="AD27" s="240">
        <v>15.943636333000001</v>
      </c>
      <c r="AE27" s="240">
        <v>15.779477096999999</v>
      </c>
      <c r="AF27" s="240">
        <v>15.849774332999999</v>
      </c>
      <c r="AG27" s="240">
        <v>16.067584516</v>
      </c>
      <c r="AH27" s="240">
        <v>16.571389676999999</v>
      </c>
      <c r="AI27" s="240">
        <v>16.975203333</v>
      </c>
      <c r="AJ27" s="240">
        <v>16.752406451999999</v>
      </c>
      <c r="AK27" s="240">
        <v>16.604730332999999</v>
      </c>
      <c r="AL27" s="240">
        <v>16.295817742000001</v>
      </c>
      <c r="AM27" s="240">
        <v>15.76281</v>
      </c>
      <c r="AN27" s="240">
        <v>17.157170000000001</v>
      </c>
      <c r="AO27" s="240">
        <v>15.698779999999999</v>
      </c>
      <c r="AP27" s="240">
        <v>16.124980000000001</v>
      </c>
      <c r="AQ27" s="240">
        <v>15.469580000000001</v>
      </c>
      <c r="AR27" s="240">
        <v>15.91921</v>
      </c>
      <c r="AS27" s="240">
        <v>16.397929999999999</v>
      </c>
      <c r="AT27" s="240">
        <v>16.441269999999999</v>
      </c>
      <c r="AU27" s="240">
        <v>16.902080000000002</v>
      </c>
      <c r="AV27" s="240">
        <v>16.18168</v>
      </c>
      <c r="AW27" s="240">
        <v>16.938870000000001</v>
      </c>
      <c r="AX27" s="240">
        <v>16.338200000000001</v>
      </c>
      <c r="AY27" s="240">
        <v>15.793587742</v>
      </c>
      <c r="AZ27" s="240">
        <v>16.636818966</v>
      </c>
      <c r="BA27" s="240">
        <v>15.788262258</v>
      </c>
      <c r="BB27" s="240">
        <v>15.725516000000001</v>
      </c>
      <c r="BC27" s="240">
        <v>15.603468386999999</v>
      </c>
      <c r="BD27" s="240">
        <v>15.668001667</v>
      </c>
      <c r="BE27" s="240">
        <v>16.001302257999999</v>
      </c>
      <c r="BF27" s="240">
        <v>16.440989354999999</v>
      </c>
      <c r="BG27" s="240">
        <v>16.427643667000002</v>
      </c>
      <c r="BH27" s="240">
        <v>16.474959999999999</v>
      </c>
      <c r="BI27" s="240">
        <v>17.014389999999999</v>
      </c>
      <c r="BJ27" s="333">
        <v>16.327850000000002</v>
      </c>
      <c r="BK27" s="333">
        <v>15.746510000000001</v>
      </c>
      <c r="BL27" s="333">
        <v>16.57188</v>
      </c>
      <c r="BM27" s="333">
        <v>15.71823</v>
      </c>
      <c r="BN27" s="333">
        <v>15.647539999999999</v>
      </c>
      <c r="BO27" s="333">
        <v>15.51938</v>
      </c>
      <c r="BP27" s="333">
        <v>15.58014</v>
      </c>
      <c r="BQ27" s="333">
        <v>15.90408</v>
      </c>
      <c r="BR27" s="333">
        <v>16.339980000000001</v>
      </c>
      <c r="BS27" s="333">
        <v>16.320550000000001</v>
      </c>
      <c r="BT27" s="333">
        <v>16.361809999999998</v>
      </c>
      <c r="BU27" s="333">
        <v>16.891159999999999</v>
      </c>
      <c r="BV27" s="333">
        <v>16.20365</v>
      </c>
    </row>
    <row r="28" spans="1:74" ht="11.1" customHeight="1" x14ac:dyDescent="0.2">
      <c r="A28" s="111" t="s">
        <v>851</v>
      </c>
      <c r="B28" s="205" t="s">
        <v>595</v>
      </c>
      <c r="C28" s="240">
        <v>3394.8164587000001</v>
      </c>
      <c r="D28" s="240">
        <v>3451.0387479000001</v>
      </c>
      <c r="E28" s="240">
        <v>3305.6265474000002</v>
      </c>
      <c r="F28" s="240">
        <v>3367.8902549999998</v>
      </c>
      <c r="G28" s="240">
        <v>3574.2079726000002</v>
      </c>
      <c r="H28" s="240">
        <v>3933.6463832999998</v>
      </c>
      <c r="I28" s="240">
        <v>4146.3002415999999</v>
      </c>
      <c r="J28" s="240">
        <v>4132.4650890000003</v>
      </c>
      <c r="K28" s="240">
        <v>3886.1656849999999</v>
      </c>
      <c r="L28" s="240">
        <v>3563.5809681000001</v>
      </c>
      <c r="M28" s="240">
        <v>3388.0246087</v>
      </c>
      <c r="N28" s="240">
        <v>3358.7854422999999</v>
      </c>
      <c r="O28" s="240">
        <v>3475.1208584000001</v>
      </c>
      <c r="P28" s="240">
        <v>3607.7012254000001</v>
      </c>
      <c r="Q28" s="240">
        <v>3355.2051135000002</v>
      </c>
      <c r="R28" s="240">
        <v>3379.8313932999999</v>
      </c>
      <c r="S28" s="240">
        <v>3505.8905168000001</v>
      </c>
      <c r="T28" s="240">
        <v>3913.6804302999999</v>
      </c>
      <c r="U28" s="240">
        <v>4106.7927731999998</v>
      </c>
      <c r="V28" s="240">
        <v>4098.8153019000001</v>
      </c>
      <c r="W28" s="240">
        <v>3946.9240522999999</v>
      </c>
      <c r="X28" s="240">
        <v>3609.8910181000001</v>
      </c>
      <c r="Y28" s="240">
        <v>3446.1492923000001</v>
      </c>
      <c r="Z28" s="240">
        <v>3508.4646781000001</v>
      </c>
      <c r="AA28" s="240">
        <v>3673.0943513000002</v>
      </c>
      <c r="AB28" s="240">
        <v>3726.8800885999999</v>
      </c>
      <c r="AC28" s="240">
        <v>3450.5769925999998</v>
      </c>
      <c r="AD28" s="240">
        <v>3415.2983297000001</v>
      </c>
      <c r="AE28" s="240">
        <v>3537.5983519000001</v>
      </c>
      <c r="AF28" s="240">
        <v>3947.4176809999999</v>
      </c>
      <c r="AG28" s="240">
        <v>4046.2628073999999</v>
      </c>
      <c r="AH28" s="240">
        <v>4051.7097967999998</v>
      </c>
      <c r="AI28" s="240">
        <v>4001.6270893000001</v>
      </c>
      <c r="AJ28" s="240">
        <v>3645.9065448000001</v>
      </c>
      <c r="AK28" s="240">
        <v>3474.8489786999999</v>
      </c>
      <c r="AL28" s="240">
        <v>3486.1369171000001</v>
      </c>
      <c r="AM28" s="240">
        <v>3719.6030000000001</v>
      </c>
      <c r="AN28" s="240">
        <v>3755.89</v>
      </c>
      <c r="AO28" s="240">
        <v>3466.3539999999998</v>
      </c>
      <c r="AP28" s="240">
        <v>3461.47</v>
      </c>
      <c r="AQ28" s="240">
        <v>3519.123</v>
      </c>
      <c r="AR28" s="240">
        <v>3964.2579999999998</v>
      </c>
      <c r="AS28" s="240">
        <v>4133.6130000000003</v>
      </c>
      <c r="AT28" s="240">
        <v>4134.6310000000003</v>
      </c>
      <c r="AU28" s="240">
        <v>4062.7359999999999</v>
      </c>
      <c r="AV28" s="240">
        <v>3628.9349999999999</v>
      </c>
      <c r="AW28" s="240">
        <v>3459.8670000000002</v>
      </c>
      <c r="AX28" s="240">
        <v>3434.4070000000002</v>
      </c>
      <c r="AY28" s="240">
        <v>3544.3137639000001</v>
      </c>
      <c r="AZ28" s="240">
        <v>3547.9245728000001</v>
      </c>
      <c r="BA28" s="240">
        <v>3392.2201983999998</v>
      </c>
      <c r="BB28" s="240">
        <v>3381.7937510000002</v>
      </c>
      <c r="BC28" s="240">
        <v>3480.5559702999999</v>
      </c>
      <c r="BD28" s="240">
        <v>3988.9886313000002</v>
      </c>
      <c r="BE28" s="240">
        <v>4169.6970893999996</v>
      </c>
      <c r="BF28" s="240">
        <v>4329.9797828999999</v>
      </c>
      <c r="BG28" s="240">
        <v>4098.6803579999996</v>
      </c>
      <c r="BH28" s="240">
        <v>3717.6139600000001</v>
      </c>
      <c r="BI28" s="240">
        <v>3486.5419999999999</v>
      </c>
      <c r="BJ28" s="333">
        <v>3559.3919999999998</v>
      </c>
      <c r="BK28" s="333">
        <v>3576.3270000000002</v>
      </c>
      <c r="BL28" s="333">
        <v>3597.6149999999998</v>
      </c>
      <c r="BM28" s="333">
        <v>3437.732</v>
      </c>
      <c r="BN28" s="333">
        <v>3401.7489999999998</v>
      </c>
      <c r="BO28" s="333">
        <v>3540.4409999999998</v>
      </c>
      <c r="BP28" s="333">
        <v>3979.3420000000001</v>
      </c>
      <c r="BQ28" s="333">
        <v>4113.3549999999996</v>
      </c>
      <c r="BR28" s="333">
        <v>4261.2950000000001</v>
      </c>
      <c r="BS28" s="333">
        <v>4022.2069999999999</v>
      </c>
      <c r="BT28" s="333">
        <v>3700.0479999999998</v>
      </c>
      <c r="BU28" s="333">
        <v>3513.1779999999999</v>
      </c>
      <c r="BV28" s="333">
        <v>3560.0590000000002</v>
      </c>
    </row>
    <row r="29" spans="1:74" ht="11.1" customHeight="1" x14ac:dyDescent="0.2">
      <c r="A29" s="111"/>
      <c r="B29" s="113" t="s">
        <v>33</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236"/>
      <c r="BC29" s="236"/>
      <c r="BD29" s="236"/>
      <c r="BE29" s="236"/>
      <c r="BF29" s="236"/>
      <c r="BG29" s="236"/>
      <c r="BH29" s="236"/>
      <c r="BI29" s="236"/>
      <c r="BJ29" s="372"/>
      <c r="BK29" s="372"/>
      <c r="BL29" s="372"/>
      <c r="BM29" s="372"/>
      <c r="BN29" s="372"/>
      <c r="BO29" s="372"/>
      <c r="BP29" s="372"/>
      <c r="BQ29" s="372"/>
      <c r="BR29" s="372"/>
      <c r="BS29" s="372"/>
      <c r="BT29" s="372"/>
      <c r="BU29" s="372"/>
      <c r="BV29" s="372"/>
    </row>
    <row r="30" spans="1:74" ht="11.1" customHeight="1" x14ac:dyDescent="0.2">
      <c r="A30" s="111" t="s">
        <v>839</v>
      </c>
      <c r="B30" s="205" t="s">
        <v>587</v>
      </c>
      <c r="C30" s="240">
        <v>73.239149677</v>
      </c>
      <c r="D30" s="240">
        <v>75.508939310000002</v>
      </c>
      <c r="E30" s="240">
        <v>72.393218387000005</v>
      </c>
      <c r="F30" s="240">
        <v>75.415548333000004</v>
      </c>
      <c r="G30" s="240">
        <v>70.965724839000003</v>
      </c>
      <c r="H30" s="240">
        <v>78.868705667</v>
      </c>
      <c r="I30" s="240">
        <v>81.369873225999996</v>
      </c>
      <c r="J30" s="240">
        <v>83.401436774000004</v>
      </c>
      <c r="K30" s="240">
        <v>80.307503667000006</v>
      </c>
      <c r="L30" s="240">
        <v>73.139783871000006</v>
      </c>
      <c r="M30" s="240">
        <v>74.915262666999993</v>
      </c>
      <c r="N30" s="240">
        <v>72.684819355000002</v>
      </c>
      <c r="O30" s="240">
        <v>73.184688065000003</v>
      </c>
      <c r="P30" s="240">
        <v>78.631416786000003</v>
      </c>
      <c r="Q30" s="240">
        <v>71.798460645000006</v>
      </c>
      <c r="R30" s="240">
        <v>74.389045999999993</v>
      </c>
      <c r="S30" s="240">
        <v>73.151979354999995</v>
      </c>
      <c r="T30" s="240">
        <v>77.262512333000004</v>
      </c>
      <c r="U30" s="240">
        <v>81.894760000000005</v>
      </c>
      <c r="V30" s="240">
        <v>78.102388065</v>
      </c>
      <c r="W30" s="240">
        <v>79.359330999999997</v>
      </c>
      <c r="X30" s="240">
        <v>73.026150645000001</v>
      </c>
      <c r="Y30" s="240">
        <v>72.091735333000003</v>
      </c>
      <c r="Z30" s="240">
        <v>70.683206773999999</v>
      </c>
      <c r="AA30" s="240">
        <v>49.186399999999999</v>
      </c>
      <c r="AB30" s="240">
        <v>53.378075357</v>
      </c>
      <c r="AC30" s="240">
        <v>50.126160323000001</v>
      </c>
      <c r="AD30" s="240">
        <v>51.105955000000002</v>
      </c>
      <c r="AE30" s="240">
        <v>50.627939355000002</v>
      </c>
      <c r="AF30" s="240">
        <v>53.389336999999998</v>
      </c>
      <c r="AG30" s="240">
        <v>54.283130968000002</v>
      </c>
      <c r="AH30" s="240">
        <v>56.384354193999997</v>
      </c>
      <c r="AI30" s="240">
        <v>53.172728333000002</v>
      </c>
      <c r="AJ30" s="240">
        <v>52.799747418999999</v>
      </c>
      <c r="AK30" s="240">
        <v>53.890611333000003</v>
      </c>
      <c r="AL30" s="240">
        <v>50.01446129</v>
      </c>
      <c r="AM30" s="240">
        <v>47.890169999999998</v>
      </c>
      <c r="AN30" s="240">
        <v>52.221449999999997</v>
      </c>
      <c r="AO30" s="240">
        <v>47.142879999999998</v>
      </c>
      <c r="AP30" s="240">
        <v>50.658079999999998</v>
      </c>
      <c r="AQ30" s="240">
        <v>50.460529999999999</v>
      </c>
      <c r="AR30" s="240">
        <v>55.111339999999998</v>
      </c>
      <c r="AS30" s="240">
        <v>53.17174</v>
      </c>
      <c r="AT30" s="240">
        <v>54.936039999999998</v>
      </c>
      <c r="AU30" s="240">
        <v>54.028530000000003</v>
      </c>
      <c r="AV30" s="240">
        <v>53.37576</v>
      </c>
      <c r="AW30" s="240">
        <v>49.20073</v>
      </c>
      <c r="AX30" s="240">
        <v>47.900700000000001</v>
      </c>
      <c r="AY30" s="240">
        <v>45.094257419000002</v>
      </c>
      <c r="AZ30" s="240">
        <v>46.774133102999997</v>
      </c>
      <c r="BA30" s="240">
        <v>44.448147742000003</v>
      </c>
      <c r="BB30" s="240">
        <v>45.789944667</v>
      </c>
      <c r="BC30" s="240">
        <v>45.456245160999998</v>
      </c>
      <c r="BD30" s="240">
        <v>48.417259000000001</v>
      </c>
      <c r="BE30" s="240">
        <v>48.462096129000003</v>
      </c>
      <c r="BF30" s="240">
        <v>51.073116452000001</v>
      </c>
      <c r="BG30" s="240">
        <v>48.935568000000004</v>
      </c>
      <c r="BH30" s="240">
        <v>48.814819999999997</v>
      </c>
      <c r="BI30" s="240">
        <v>49.358550000000001</v>
      </c>
      <c r="BJ30" s="333">
        <v>47.510570000000001</v>
      </c>
      <c r="BK30" s="333">
        <v>44.978180000000002</v>
      </c>
      <c r="BL30" s="333">
        <v>46.630490000000002</v>
      </c>
      <c r="BM30" s="333">
        <v>44.358420000000002</v>
      </c>
      <c r="BN30" s="333">
        <v>45.678539999999998</v>
      </c>
      <c r="BO30" s="333">
        <v>45.29081</v>
      </c>
      <c r="BP30" s="333">
        <v>48.455500000000001</v>
      </c>
      <c r="BQ30" s="333">
        <v>48.531790000000001</v>
      </c>
      <c r="BR30" s="333">
        <v>51.255879999999998</v>
      </c>
      <c r="BS30" s="333">
        <v>49.208629999999999</v>
      </c>
      <c r="BT30" s="333">
        <v>48.929049999999997</v>
      </c>
      <c r="BU30" s="333">
        <v>49.364310000000003</v>
      </c>
      <c r="BV30" s="333">
        <v>47.457749999999997</v>
      </c>
    </row>
    <row r="31" spans="1:74" ht="11.1" customHeight="1" x14ac:dyDescent="0.2">
      <c r="A31" s="111" t="s">
        <v>840</v>
      </c>
      <c r="B31" s="187" t="s">
        <v>621</v>
      </c>
      <c r="C31" s="240">
        <v>181.16948097</v>
      </c>
      <c r="D31" s="240">
        <v>191.30480137999999</v>
      </c>
      <c r="E31" s="240">
        <v>191.58088742000001</v>
      </c>
      <c r="F31" s="240">
        <v>185.46053567000001</v>
      </c>
      <c r="G31" s="240">
        <v>196.94607902999999</v>
      </c>
      <c r="H31" s="240">
        <v>186.14411367</v>
      </c>
      <c r="I31" s="240">
        <v>196.15049386999999</v>
      </c>
      <c r="J31" s="240">
        <v>196.55838032</v>
      </c>
      <c r="K31" s="240">
        <v>199.77828400000001</v>
      </c>
      <c r="L31" s="240">
        <v>187.66050161000001</v>
      </c>
      <c r="M31" s="240">
        <v>184.13551333000001</v>
      </c>
      <c r="N31" s="240">
        <v>181.97051096999999</v>
      </c>
      <c r="O31" s="240">
        <v>194.60872516000001</v>
      </c>
      <c r="P31" s="240">
        <v>213.49511892999999</v>
      </c>
      <c r="Q31" s="240">
        <v>196.02506258</v>
      </c>
      <c r="R31" s="240">
        <v>198.93848399999999</v>
      </c>
      <c r="S31" s="240">
        <v>196.54155194000001</v>
      </c>
      <c r="T31" s="240">
        <v>203.46499033000001</v>
      </c>
      <c r="U31" s="240">
        <v>210.39825257999999</v>
      </c>
      <c r="V31" s="240">
        <v>204.36027806000001</v>
      </c>
      <c r="W31" s="240">
        <v>205.87962167000001</v>
      </c>
      <c r="X31" s="240">
        <v>201.76034451999999</v>
      </c>
      <c r="Y31" s="240">
        <v>198.90254100000001</v>
      </c>
      <c r="Z31" s="240">
        <v>193.93019032000001</v>
      </c>
      <c r="AA31" s="240">
        <v>203.91885676999999</v>
      </c>
      <c r="AB31" s="240">
        <v>212.92430929</v>
      </c>
      <c r="AC31" s="240">
        <v>195.34200645000001</v>
      </c>
      <c r="AD31" s="240">
        <v>196.96682000000001</v>
      </c>
      <c r="AE31" s="240">
        <v>199.51546451999999</v>
      </c>
      <c r="AF31" s="240">
        <v>205.80874632999999</v>
      </c>
      <c r="AG31" s="240">
        <v>205.41987194000001</v>
      </c>
      <c r="AH31" s="240">
        <v>209.97893902999999</v>
      </c>
      <c r="AI31" s="240">
        <v>209.061924</v>
      </c>
      <c r="AJ31" s="240">
        <v>203.13082097</v>
      </c>
      <c r="AK31" s="240">
        <v>195.98579767000001</v>
      </c>
      <c r="AL31" s="240">
        <v>190.45874065000001</v>
      </c>
      <c r="AM31" s="240">
        <v>192.35570000000001</v>
      </c>
      <c r="AN31" s="240">
        <v>212.88419999999999</v>
      </c>
      <c r="AO31" s="240">
        <v>199.41329999999999</v>
      </c>
      <c r="AP31" s="240">
        <v>197.22550000000001</v>
      </c>
      <c r="AQ31" s="240">
        <v>179.35769999999999</v>
      </c>
      <c r="AR31" s="240">
        <v>220.58179999999999</v>
      </c>
      <c r="AS31" s="240">
        <v>210.56460000000001</v>
      </c>
      <c r="AT31" s="240">
        <v>201.3974</v>
      </c>
      <c r="AU31" s="240">
        <v>208.7295</v>
      </c>
      <c r="AV31" s="240">
        <v>196.4204</v>
      </c>
      <c r="AW31" s="240">
        <v>190.99379999999999</v>
      </c>
      <c r="AX31" s="240">
        <v>185.5617</v>
      </c>
      <c r="AY31" s="240">
        <v>189.79294805999999</v>
      </c>
      <c r="AZ31" s="240">
        <v>202.33901033999999</v>
      </c>
      <c r="BA31" s="240">
        <v>185.42092547999999</v>
      </c>
      <c r="BB31" s="240">
        <v>186.78974233</v>
      </c>
      <c r="BC31" s="240">
        <v>185.63373709999999</v>
      </c>
      <c r="BD31" s="240">
        <v>199.768473</v>
      </c>
      <c r="BE31" s="240">
        <v>201.09794226</v>
      </c>
      <c r="BF31" s="240">
        <v>202.46899805999999</v>
      </c>
      <c r="BG31" s="240">
        <v>203.27641567000001</v>
      </c>
      <c r="BH31" s="240">
        <v>199.7492</v>
      </c>
      <c r="BI31" s="240">
        <v>192.4649</v>
      </c>
      <c r="BJ31" s="333">
        <v>186.59190000000001</v>
      </c>
      <c r="BK31" s="333">
        <v>191.55459999999999</v>
      </c>
      <c r="BL31" s="333">
        <v>210.39590000000001</v>
      </c>
      <c r="BM31" s="333">
        <v>196.72989999999999</v>
      </c>
      <c r="BN31" s="333">
        <v>196.27340000000001</v>
      </c>
      <c r="BO31" s="333">
        <v>183.78059999999999</v>
      </c>
      <c r="BP31" s="333">
        <v>212.93940000000001</v>
      </c>
      <c r="BQ31" s="333">
        <v>212.30690000000001</v>
      </c>
      <c r="BR31" s="333">
        <v>206.6721</v>
      </c>
      <c r="BS31" s="333">
        <v>211.86330000000001</v>
      </c>
      <c r="BT31" s="333">
        <v>203.8065</v>
      </c>
      <c r="BU31" s="333">
        <v>196.75640000000001</v>
      </c>
      <c r="BV31" s="333">
        <v>190.88829999999999</v>
      </c>
    </row>
    <row r="32" spans="1:74" ht="11.1" customHeight="1" x14ac:dyDescent="0.2">
      <c r="A32" s="111" t="s">
        <v>841</v>
      </c>
      <c r="B32" s="205" t="s">
        <v>588</v>
      </c>
      <c r="C32" s="240">
        <v>534.69845935000001</v>
      </c>
      <c r="D32" s="240">
        <v>573.88435069000002</v>
      </c>
      <c r="E32" s="240">
        <v>545.57354194000004</v>
      </c>
      <c r="F32" s="240">
        <v>565.35083967000003</v>
      </c>
      <c r="G32" s="240">
        <v>564.36048031999997</v>
      </c>
      <c r="H32" s="240">
        <v>571.10283067</v>
      </c>
      <c r="I32" s="240">
        <v>576.27275741999995</v>
      </c>
      <c r="J32" s="240">
        <v>577.70720484000003</v>
      </c>
      <c r="K32" s="240">
        <v>548.16560032999996</v>
      </c>
      <c r="L32" s="240">
        <v>541.40157032000002</v>
      </c>
      <c r="M32" s="240">
        <v>529.40084000000002</v>
      </c>
      <c r="N32" s="240">
        <v>503.78722806000002</v>
      </c>
      <c r="O32" s="240">
        <v>538.41857709999999</v>
      </c>
      <c r="P32" s="240">
        <v>572.03192571</v>
      </c>
      <c r="Q32" s="240">
        <v>540.21515032000002</v>
      </c>
      <c r="R32" s="240">
        <v>540.66545932999998</v>
      </c>
      <c r="S32" s="240">
        <v>554.08784806000006</v>
      </c>
      <c r="T32" s="240">
        <v>552.77725167000006</v>
      </c>
      <c r="U32" s="240">
        <v>547.82900934999998</v>
      </c>
      <c r="V32" s="240">
        <v>562.01689612999996</v>
      </c>
      <c r="W32" s="240">
        <v>543.50373966999996</v>
      </c>
      <c r="X32" s="240">
        <v>535.16573289999997</v>
      </c>
      <c r="Y32" s="240">
        <v>525.94609466999998</v>
      </c>
      <c r="Z32" s="240">
        <v>508.36097096999998</v>
      </c>
      <c r="AA32" s="240">
        <v>535.57714194000005</v>
      </c>
      <c r="AB32" s="240">
        <v>557.53808786000002</v>
      </c>
      <c r="AC32" s="240">
        <v>540.04335129000003</v>
      </c>
      <c r="AD32" s="240">
        <v>529.01048533000005</v>
      </c>
      <c r="AE32" s="240">
        <v>552.63490967999996</v>
      </c>
      <c r="AF32" s="240">
        <v>570.78816700000004</v>
      </c>
      <c r="AG32" s="240">
        <v>558.86453547999997</v>
      </c>
      <c r="AH32" s="240">
        <v>574.60682839000003</v>
      </c>
      <c r="AI32" s="240">
        <v>559.25786667</v>
      </c>
      <c r="AJ32" s="240">
        <v>549.20133194000005</v>
      </c>
      <c r="AK32" s="240">
        <v>546.26076999999998</v>
      </c>
      <c r="AL32" s="240">
        <v>519.20931805999999</v>
      </c>
      <c r="AM32" s="240">
        <v>527.06089999999995</v>
      </c>
      <c r="AN32" s="240">
        <v>563.60730000000001</v>
      </c>
      <c r="AO32" s="240">
        <v>537.39149999999995</v>
      </c>
      <c r="AP32" s="240">
        <v>529.9</v>
      </c>
      <c r="AQ32" s="240">
        <v>546.22040000000004</v>
      </c>
      <c r="AR32" s="240">
        <v>564.07079999999996</v>
      </c>
      <c r="AS32" s="240">
        <v>543.15060000000005</v>
      </c>
      <c r="AT32" s="240">
        <v>552.53970000000004</v>
      </c>
      <c r="AU32" s="240">
        <v>555.27739999999994</v>
      </c>
      <c r="AV32" s="240">
        <v>525.73</v>
      </c>
      <c r="AW32" s="240">
        <v>512.53909999999996</v>
      </c>
      <c r="AX32" s="240">
        <v>501.12360000000001</v>
      </c>
      <c r="AY32" s="240">
        <v>486.72784194000002</v>
      </c>
      <c r="AZ32" s="240">
        <v>517.31219379000004</v>
      </c>
      <c r="BA32" s="240">
        <v>502.97614419000001</v>
      </c>
      <c r="BB32" s="240">
        <v>493.46769799999998</v>
      </c>
      <c r="BC32" s="240">
        <v>500.44753355</v>
      </c>
      <c r="BD32" s="240">
        <v>518.33425833000001</v>
      </c>
      <c r="BE32" s="240">
        <v>526.98845128999994</v>
      </c>
      <c r="BF32" s="240">
        <v>539.78335258000004</v>
      </c>
      <c r="BG32" s="240">
        <v>515.39323366999997</v>
      </c>
      <c r="BH32" s="240">
        <v>527.2885</v>
      </c>
      <c r="BI32" s="240">
        <v>519.63440000000003</v>
      </c>
      <c r="BJ32" s="333">
        <v>503.90870000000001</v>
      </c>
      <c r="BK32" s="333">
        <v>498.57889999999998</v>
      </c>
      <c r="BL32" s="333">
        <v>534.81939999999997</v>
      </c>
      <c r="BM32" s="333">
        <v>518.63969999999995</v>
      </c>
      <c r="BN32" s="333">
        <v>511.78640000000001</v>
      </c>
      <c r="BO32" s="333">
        <v>520.34029999999996</v>
      </c>
      <c r="BP32" s="333">
        <v>541.14530000000002</v>
      </c>
      <c r="BQ32" s="333">
        <v>536.85580000000004</v>
      </c>
      <c r="BR32" s="333">
        <v>548.18520000000001</v>
      </c>
      <c r="BS32" s="333">
        <v>533.06359999999995</v>
      </c>
      <c r="BT32" s="333">
        <v>532.58309999999994</v>
      </c>
      <c r="BU32" s="333">
        <v>519.20069999999998</v>
      </c>
      <c r="BV32" s="333">
        <v>504.00729999999999</v>
      </c>
    </row>
    <row r="33" spans="1:74" ht="11.1" customHeight="1" x14ac:dyDescent="0.2">
      <c r="A33" s="111" t="s">
        <v>842</v>
      </c>
      <c r="B33" s="205" t="s">
        <v>589</v>
      </c>
      <c r="C33" s="240">
        <v>235.17452194000001</v>
      </c>
      <c r="D33" s="240">
        <v>244.54878034000001</v>
      </c>
      <c r="E33" s="240">
        <v>236.41741515999999</v>
      </c>
      <c r="F33" s="240">
        <v>243.10885833</v>
      </c>
      <c r="G33" s="240">
        <v>252.2162471</v>
      </c>
      <c r="H33" s="240">
        <v>263.19532700000002</v>
      </c>
      <c r="I33" s="240">
        <v>272.83789612999999</v>
      </c>
      <c r="J33" s="240">
        <v>267.55400484</v>
      </c>
      <c r="K33" s="240">
        <v>253.07402766999999</v>
      </c>
      <c r="L33" s="240">
        <v>242.23796580999999</v>
      </c>
      <c r="M33" s="240">
        <v>245.81914699999999</v>
      </c>
      <c r="N33" s="240">
        <v>237.99803226</v>
      </c>
      <c r="O33" s="240">
        <v>233.61234160999999</v>
      </c>
      <c r="P33" s="240">
        <v>245.60110714000001</v>
      </c>
      <c r="Q33" s="240">
        <v>234.12874452</v>
      </c>
      <c r="R33" s="240">
        <v>235.77477833</v>
      </c>
      <c r="S33" s="240">
        <v>247.27059129</v>
      </c>
      <c r="T33" s="240">
        <v>255.64404433000001</v>
      </c>
      <c r="U33" s="240">
        <v>260.82631097000001</v>
      </c>
      <c r="V33" s="240">
        <v>267.40975386999997</v>
      </c>
      <c r="W33" s="240">
        <v>251.77029866999999</v>
      </c>
      <c r="X33" s="240">
        <v>243.26404160999999</v>
      </c>
      <c r="Y33" s="240">
        <v>251.62250667000001</v>
      </c>
      <c r="Z33" s="240">
        <v>239.05663999999999</v>
      </c>
      <c r="AA33" s="240">
        <v>240.41507580999999</v>
      </c>
      <c r="AB33" s="240">
        <v>254.71086356999999</v>
      </c>
      <c r="AC33" s="240">
        <v>242.45956967999999</v>
      </c>
      <c r="AD33" s="240">
        <v>248.49663633</v>
      </c>
      <c r="AE33" s="240">
        <v>256.43468483999999</v>
      </c>
      <c r="AF33" s="240">
        <v>262.43474866999998</v>
      </c>
      <c r="AG33" s="240">
        <v>270.29889386999997</v>
      </c>
      <c r="AH33" s="240">
        <v>270.57627031999999</v>
      </c>
      <c r="AI33" s="240">
        <v>266.40245433000001</v>
      </c>
      <c r="AJ33" s="240">
        <v>255.12660516</v>
      </c>
      <c r="AK33" s="240">
        <v>257.89787200000001</v>
      </c>
      <c r="AL33" s="240">
        <v>249.15607806</v>
      </c>
      <c r="AM33" s="240">
        <v>240.62569999999999</v>
      </c>
      <c r="AN33" s="240">
        <v>259.99799999999999</v>
      </c>
      <c r="AO33" s="240">
        <v>242.7637</v>
      </c>
      <c r="AP33" s="240">
        <v>249.2312</v>
      </c>
      <c r="AQ33" s="240">
        <v>244.4058</v>
      </c>
      <c r="AR33" s="240">
        <v>258.47559999999999</v>
      </c>
      <c r="AS33" s="240">
        <v>261.28359999999998</v>
      </c>
      <c r="AT33" s="240">
        <v>271.6234</v>
      </c>
      <c r="AU33" s="240">
        <v>255.05420000000001</v>
      </c>
      <c r="AV33" s="240">
        <v>244.08779999999999</v>
      </c>
      <c r="AW33" s="240">
        <v>246.54570000000001</v>
      </c>
      <c r="AX33" s="240">
        <v>232.98750000000001</v>
      </c>
      <c r="AY33" s="240">
        <v>218.81453870999999</v>
      </c>
      <c r="AZ33" s="240">
        <v>231.43811724</v>
      </c>
      <c r="BA33" s="240">
        <v>218.61343839</v>
      </c>
      <c r="BB33" s="240">
        <v>219.43182999999999</v>
      </c>
      <c r="BC33" s="240">
        <v>225.11046225999999</v>
      </c>
      <c r="BD33" s="240">
        <v>239.87942133000001</v>
      </c>
      <c r="BE33" s="240">
        <v>242.69979548000001</v>
      </c>
      <c r="BF33" s="240">
        <v>252.96162419000001</v>
      </c>
      <c r="BG33" s="240">
        <v>241.40563399999999</v>
      </c>
      <c r="BH33" s="240">
        <v>253.57730000000001</v>
      </c>
      <c r="BI33" s="240">
        <v>252.02969999999999</v>
      </c>
      <c r="BJ33" s="333">
        <v>235.0523</v>
      </c>
      <c r="BK33" s="333">
        <v>221.26050000000001</v>
      </c>
      <c r="BL33" s="333">
        <v>233.4657</v>
      </c>
      <c r="BM33" s="333">
        <v>221.7201</v>
      </c>
      <c r="BN33" s="333">
        <v>222.81120000000001</v>
      </c>
      <c r="BO33" s="333">
        <v>227.9692</v>
      </c>
      <c r="BP33" s="333">
        <v>243.10730000000001</v>
      </c>
      <c r="BQ33" s="333">
        <v>244.7664</v>
      </c>
      <c r="BR33" s="333">
        <v>255.76300000000001</v>
      </c>
      <c r="BS33" s="333">
        <v>244.5761</v>
      </c>
      <c r="BT33" s="333">
        <v>256.6139</v>
      </c>
      <c r="BU33" s="333">
        <v>254.5266</v>
      </c>
      <c r="BV33" s="333">
        <v>237.46209999999999</v>
      </c>
    </row>
    <row r="34" spans="1:74" ht="11.1" customHeight="1" x14ac:dyDescent="0.2">
      <c r="A34" s="111" t="s">
        <v>843</v>
      </c>
      <c r="B34" s="205" t="s">
        <v>590</v>
      </c>
      <c r="C34" s="240">
        <v>351.85412774000002</v>
      </c>
      <c r="D34" s="240">
        <v>387.65914276000001</v>
      </c>
      <c r="E34" s="240">
        <v>371.62058870999999</v>
      </c>
      <c r="F34" s="240">
        <v>392.14156333</v>
      </c>
      <c r="G34" s="240">
        <v>396.60014129000001</v>
      </c>
      <c r="H34" s="240">
        <v>394.58690799999999</v>
      </c>
      <c r="I34" s="240">
        <v>392.70016419000001</v>
      </c>
      <c r="J34" s="240">
        <v>393.42037548000002</v>
      </c>
      <c r="K34" s="240">
        <v>378.03280799999999</v>
      </c>
      <c r="L34" s="240">
        <v>391.11942935000002</v>
      </c>
      <c r="M34" s="240">
        <v>369.65895899999998</v>
      </c>
      <c r="N34" s="240">
        <v>350.41639226000001</v>
      </c>
      <c r="O34" s="240">
        <v>356.24190548000001</v>
      </c>
      <c r="P34" s="240">
        <v>382.89991500000002</v>
      </c>
      <c r="Q34" s="240">
        <v>366.29870419000002</v>
      </c>
      <c r="R34" s="240">
        <v>371.98785500000002</v>
      </c>
      <c r="S34" s="240">
        <v>392.80262677000002</v>
      </c>
      <c r="T34" s="240">
        <v>399.11668866999997</v>
      </c>
      <c r="U34" s="240">
        <v>402.74913322999998</v>
      </c>
      <c r="V34" s="240">
        <v>397.85993516000002</v>
      </c>
      <c r="W34" s="240">
        <v>389.72378033000001</v>
      </c>
      <c r="X34" s="240">
        <v>388.46306806000001</v>
      </c>
      <c r="Y34" s="240">
        <v>390.64891633000002</v>
      </c>
      <c r="Z34" s="240">
        <v>343.05315096999999</v>
      </c>
      <c r="AA34" s="240">
        <v>364.55347612999998</v>
      </c>
      <c r="AB34" s="240">
        <v>370.30245036000002</v>
      </c>
      <c r="AC34" s="240">
        <v>377.32566773999997</v>
      </c>
      <c r="AD34" s="240">
        <v>378.88040733000003</v>
      </c>
      <c r="AE34" s="240">
        <v>399.21790032000001</v>
      </c>
      <c r="AF34" s="240">
        <v>409.75391033</v>
      </c>
      <c r="AG34" s="240">
        <v>390.68613484000002</v>
      </c>
      <c r="AH34" s="240">
        <v>416.46705644999997</v>
      </c>
      <c r="AI34" s="240">
        <v>401.82701967000003</v>
      </c>
      <c r="AJ34" s="240">
        <v>392.08790386999999</v>
      </c>
      <c r="AK34" s="240">
        <v>398.34877267000002</v>
      </c>
      <c r="AL34" s="240">
        <v>358.62660613000003</v>
      </c>
      <c r="AM34" s="240">
        <v>366.52550000000002</v>
      </c>
      <c r="AN34" s="240">
        <v>405.83699999999999</v>
      </c>
      <c r="AO34" s="240">
        <v>355.68819999999999</v>
      </c>
      <c r="AP34" s="240">
        <v>392.89179999999999</v>
      </c>
      <c r="AQ34" s="240">
        <v>407.03410000000002</v>
      </c>
      <c r="AR34" s="240">
        <v>418.07069999999999</v>
      </c>
      <c r="AS34" s="240">
        <v>402.94380000000001</v>
      </c>
      <c r="AT34" s="240">
        <v>412.67169999999999</v>
      </c>
      <c r="AU34" s="240">
        <v>403.92610000000002</v>
      </c>
      <c r="AV34" s="240">
        <v>388.79399999999998</v>
      </c>
      <c r="AW34" s="240">
        <v>390.3974</v>
      </c>
      <c r="AX34" s="240">
        <v>366.55829999999997</v>
      </c>
      <c r="AY34" s="240">
        <v>359.21083773999999</v>
      </c>
      <c r="AZ34" s="240">
        <v>371.55634069000001</v>
      </c>
      <c r="BA34" s="240">
        <v>354.65508096999997</v>
      </c>
      <c r="BB34" s="240">
        <v>380.87398832999997</v>
      </c>
      <c r="BC34" s="240">
        <v>383.30248968000001</v>
      </c>
      <c r="BD34" s="240">
        <v>388.01443533000003</v>
      </c>
      <c r="BE34" s="240">
        <v>390.56812774000002</v>
      </c>
      <c r="BF34" s="240">
        <v>402.31318322999999</v>
      </c>
      <c r="BG34" s="240">
        <v>380.48059499999999</v>
      </c>
      <c r="BH34" s="240">
        <v>387.27100000000002</v>
      </c>
      <c r="BI34" s="240">
        <v>388.76069999999999</v>
      </c>
      <c r="BJ34" s="333">
        <v>365.59219999999999</v>
      </c>
      <c r="BK34" s="333">
        <v>357.55450000000002</v>
      </c>
      <c r="BL34" s="333">
        <v>370.76990000000001</v>
      </c>
      <c r="BM34" s="333">
        <v>354.37130000000002</v>
      </c>
      <c r="BN34" s="333">
        <v>382.50369999999998</v>
      </c>
      <c r="BO34" s="333">
        <v>384.90699999999998</v>
      </c>
      <c r="BP34" s="333">
        <v>390.03050000000002</v>
      </c>
      <c r="BQ34" s="333">
        <v>392.06490000000002</v>
      </c>
      <c r="BR34" s="333">
        <v>405.57459999999998</v>
      </c>
      <c r="BS34" s="333">
        <v>383.50400000000002</v>
      </c>
      <c r="BT34" s="333">
        <v>390.0881</v>
      </c>
      <c r="BU34" s="333">
        <v>392.14420000000001</v>
      </c>
      <c r="BV34" s="333">
        <v>368.92500000000001</v>
      </c>
    </row>
    <row r="35" spans="1:74" ht="11.1" customHeight="1" x14ac:dyDescent="0.2">
      <c r="A35" s="111" t="s">
        <v>844</v>
      </c>
      <c r="B35" s="205" t="s">
        <v>591</v>
      </c>
      <c r="C35" s="240">
        <v>333.97382677000002</v>
      </c>
      <c r="D35" s="240">
        <v>348.95326862000002</v>
      </c>
      <c r="E35" s="240">
        <v>345.21188612999998</v>
      </c>
      <c r="F35" s="240">
        <v>350.04818633000002</v>
      </c>
      <c r="G35" s="240">
        <v>343.96737774000002</v>
      </c>
      <c r="H35" s="240">
        <v>330.33484866999999</v>
      </c>
      <c r="I35" s="240">
        <v>329.64213870999998</v>
      </c>
      <c r="J35" s="240">
        <v>336.08332225999999</v>
      </c>
      <c r="K35" s="240">
        <v>335.10528067000001</v>
      </c>
      <c r="L35" s="240">
        <v>333.89148547999997</v>
      </c>
      <c r="M35" s="240">
        <v>331.33691866999999</v>
      </c>
      <c r="N35" s="240">
        <v>322.67687225999998</v>
      </c>
      <c r="O35" s="240">
        <v>316.04298225999997</v>
      </c>
      <c r="P35" s="240">
        <v>328.04474106999999</v>
      </c>
      <c r="Q35" s="240">
        <v>315.77504902999999</v>
      </c>
      <c r="R35" s="240">
        <v>325.12620800000002</v>
      </c>
      <c r="S35" s="240">
        <v>317.47947935000002</v>
      </c>
      <c r="T35" s="240">
        <v>299.87116166999999</v>
      </c>
      <c r="U35" s="240">
        <v>283.05044451999999</v>
      </c>
      <c r="V35" s="240">
        <v>294.59212226</v>
      </c>
      <c r="W35" s="240">
        <v>286.86213033000001</v>
      </c>
      <c r="X35" s="240">
        <v>285.05008290000001</v>
      </c>
      <c r="Y35" s="240">
        <v>281.98951933000001</v>
      </c>
      <c r="Z35" s="240">
        <v>266.54237934999998</v>
      </c>
      <c r="AA35" s="240">
        <v>280.92821193999998</v>
      </c>
      <c r="AB35" s="240">
        <v>293.98782820999998</v>
      </c>
      <c r="AC35" s="240">
        <v>285.89626128999998</v>
      </c>
      <c r="AD35" s="240">
        <v>286.63021966999997</v>
      </c>
      <c r="AE35" s="240">
        <v>293.98008742000002</v>
      </c>
      <c r="AF35" s="240">
        <v>304.85124400000001</v>
      </c>
      <c r="AG35" s="240">
        <v>301.36512742000002</v>
      </c>
      <c r="AH35" s="240">
        <v>305.41203452000002</v>
      </c>
      <c r="AI35" s="240">
        <v>306.11462833000002</v>
      </c>
      <c r="AJ35" s="240">
        <v>296.44011096999998</v>
      </c>
      <c r="AK35" s="240">
        <v>291.20256899999998</v>
      </c>
      <c r="AL35" s="240">
        <v>284.88906935</v>
      </c>
      <c r="AM35" s="240">
        <v>279.12459999999999</v>
      </c>
      <c r="AN35" s="240">
        <v>287.68520000000001</v>
      </c>
      <c r="AO35" s="240">
        <v>276.53289999999998</v>
      </c>
      <c r="AP35" s="240">
        <v>285.31700000000001</v>
      </c>
      <c r="AQ35" s="240">
        <v>283.27749999999997</v>
      </c>
      <c r="AR35" s="240">
        <v>296.7561</v>
      </c>
      <c r="AS35" s="240">
        <v>290.78859999999997</v>
      </c>
      <c r="AT35" s="240">
        <v>291.50599999999997</v>
      </c>
      <c r="AU35" s="240">
        <v>288.00319999999999</v>
      </c>
      <c r="AV35" s="240">
        <v>273.70780000000002</v>
      </c>
      <c r="AW35" s="240">
        <v>263.3904</v>
      </c>
      <c r="AX35" s="240">
        <v>254.84370000000001</v>
      </c>
      <c r="AY35" s="240">
        <v>254.81453323</v>
      </c>
      <c r="AZ35" s="240">
        <v>266.64722759</v>
      </c>
      <c r="BA35" s="240">
        <v>253.48168999999999</v>
      </c>
      <c r="BB35" s="240">
        <v>263.90859132999998</v>
      </c>
      <c r="BC35" s="240">
        <v>265.81051774000002</v>
      </c>
      <c r="BD35" s="240">
        <v>276.07143500000001</v>
      </c>
      <c r="BE35" s="240">
        <v>270.55644354999998</v>
      </c>
      <c r="BF35" s="240">
        <v>280.71477128999999</v>
      </c>
      <c r="BG35" s="240">
        <v>270.96116799999999</v>
      </c>
      <c r="BH35" s="240">
        <v>285.34230000000002</v>
      </c>
      <c r="BI35" s="240">
        <v>271.1105</v>
      </c>
      <c r="BJ35" s="333">
        <v>260.21559999999999</v>
      </c>
      <c r="BK35" s="333">
        <v>257.63130000000001</v>
      </c>
      <c r="BL35" s="333">
        <v>267.49740000000003</v>
      </c>
      <c r="BM35" s="333">
        <v>252.3211</v>
      </c>
      <c r="BN35" s="333">
        <v>262.51319999999998</v>
      </c>
      <c r="BO35" s="333">
        <v>262.98919999999998</v>
      </c>
      <c r="BP35" s="333">
        <v>272.3947</v>
      </c>
      <c r="BQ35" s="333">
        <v>266.85219999999998</v>
      </c>
      <c r="BR35" s="333">
        <v>277.24689999999998</v>
      </c>
      <c r="BS35" s="333">
        <v>267.45620000000002</v>
      </c>
      <c r="BT35" s="333">
        <v>281.96620000000001</v>
      </c>
      <c r="BU35" s="333">
        <v>267.71550000000002</v>
      </c>
      <c r="BV35" s="333">
        <v>256.65499999999997</v>
      </c>
    </row>
    <row r="36" spans="1:74" ht="11.1" customHeight="1" x14ac:dyDescent="0.2">
      <c r="A36" s="111" t="s">
        <v>845</v>
      </c>
      <c r="B36" s="205" t="s">
        <v>592</v>
      </c>
      <c r="C36" s="240">
        <v>414.19810065000001</v>
      </c>
      <c r="D36" s="240">
        <v>424.63271137999999</v>
      </c>
      <c r="E36" s="240">
        <v>421.80492515999998</v>
      </c>
      <c r="F36" s="240">
        <v>433.16148099999998</v>
      </c>
      <c r="G36" s="240">
        <v>432.23497484000001</v>
      </c>
      <c r="H36" s="240">
        <v>454.26660167</v>
      </c>
      <c r="I36" s="240">
        <v>448.90282934999999</v>
      </c>
      <c r="J36" s="240">
        <v>461.15705871</v>
      </c>
      <c r="K36" s="240">
        <v>444.32297267000001</v>
      </c>
      <c r="L36" s="240">
        <v>426.52972548000002</v>
      </c>
      <c r="M36" s="240">
        <v>427.15768666999998</v>
      </c>
      <c r="N36" s="240">
        <v>404.91768000000002</v>
      </c>
      <c r="O36" s="240">
        <v>431.92322258000002</v>
      </c>
      <c r="P36" s="240">
        <v>448.54840393000001</v>
      </c>
      <c r="Q36" s="240">
        <v>420.64021580999997</v>
      </c>
      <c r="R36" s="240">
        <v>456.06486767000001</v>
      </c>
      <c r="S36" s="240">
        <v>452.79283257999998</v>
      </c>
      <c r="T36" s="240">
        <v>476.64063900000002</v>
      </c>
      <c r="U36" s="240">
        <v>462.31465226</v>
      </c>
      <c r="V36" s="240">
        <v>480.46178322999998</v>
      </c>
      <c r="W36" s="240">
        <v>488.79331832999998</v>
      </c>
      <c r="X36" s="240">
        <v>460.09147323000002</v>
      </c>
      <c r="Y36" s="240">
        <v>452.68988632999998</v>
      </c>
      <c r="Z36" s="240">
        <v>435.89570322999998</v>
      </c>
      <c r="AA36" s="240">
        <v>456.19172967999998</v>
      </c>
      <c r="AB36" s="240">
        <v>475.01414392999999</v>
      </c>
      <c r="AC36" s="240">
        <v>462.20287547999999</v>
      </c>
      <c r="AD36" s="240">
        <v>504.52165767000002</v>
      </c>
      <c r="AE36" s="240">
        <v>494.61899161000002</v>
      </c>
      <c r="AF36" s="240">
        <v>503.67480799999998</v>
      </c>
      <c r="AG36" s="240">
        <v>500.71096194</v>
      </c>
      <c r="AH36" s="240">
        <v>513.56677774000002</v>
      </c>
      <c r="AI36" s="240">
        <v>513.10549666999998</v>
      </c>
      <c r="AJ36" s="240">
        <v>489.44966903</v>
      </c>
      <c r="AK36" s="240">
        <v>485.48658633000002</v>
      </c>
      <c r="AL36" s="240">
        <v>464.19323742</v>
      </c>
      <c r="AM36" s="240">
        <v>455.49040000000002</v>
      </c>
      <c r="AN36" s="240">
        <v>482.4753</v>
      </c>
      <c r="AO36" s="240">
        <v>449.9513</v>
      </c>
      <c r="AP36" s="240">
        <v>478.97570000000002</v>
      </c>
      <c r="AQ36" s="240">
        <v>477.15559999999999</v>
      </c>
      <c r="AR36" s="240">
        <v>519.60559999999998</v>
      </c>
      <c r="AS36" s="240">
        <v>525.43989999999997</v>
      </c>
      <c r="AT36" s="240">
        <v>518.27459999999996</v>
      </c>
      <c r="AU36" s="240">
        <v>527.54380000000003</v>
      </c>
      <c r="AV36" s="240">
        <v>502.28649999999999</v>
      </c>
      <c r="AW36" s="240">
        <v>483.59480000000002</v>
      </c>
      <c r="AX36" s="240">
        <v>476.95249999999999</v>
      </c>
      <c r="AY36" s="240">
        <v>464.01179774000002</v>
      </c>
      <c r="AZ36" s="240">
        <v>465.01210448</v>
      </c>
      <c r="BA36" s="240">
        <v>438.93398516000002</v>
      </c>
      <c r="BB36" s="240">
        <v>478.04220666999998</v>
      </c>
      <c r="BC36" s="240">
        <v>454.20749258000001</v>
      </c>
      <c r="BD36" s="240">
        <v>481.86318567000001</v>
      </c>
      <c r="BE36" s="240">
        <v>478.82943774</v>
      </c>
      <c r="BF36" s="240">
        <v>489.95087676999998</v>
      </c>
      <c r="BG36" s="240">
        <v>486.02418467000001</v>
      </c>
      <c r="BH36" s="240">
        <v>503.96940000000001</v>
      </c>
      <c r="BI36" s="240">
        <v>488.66719999999998</v>
      </c>
      <c r="BJ36" s="333">
        <v>479.37540000000001</v>
      </c>
      <c r="BK36" s="333">
        <v>466.45429999999999</v>
      </c>
      <c r="BL36" s="333">
        <v>476.23700000000002</v>
      </c>
      <c r="BM36" s="333">
        <v>454.45170000000002</v>
      </c>
      <c r="BN36" s="333">
        <v>494.1814</v>
      </c>
      <c r="BO36" s="333">
        <v>475.60629999999998</v>
      </c>
      <c r="BP36" s="333">
        <v>513.05930000000001</v>
      </c>
      <c r="BQ36" s="333">
        <v>516.28009999999995</v>
      </c>
      <c r="BR36" s="333">
        <v>529.37890000000004</v>
      </c>
      <c r="BS36" s="333">
        <v>528.99760000000003</v>
      </c>
      <c r="BT36" s="333">
        <v>537.95540000000005</v>
      </c>
      <c r="BU36" s="333">
        <v>515.21619999999996</v>
      </c>
      <c r="BV36" s="333">
        <v>502.2817</v>
      </c>
    </row>
    <row r="37" spans="1:74" s="116" customFormat="1" ht="11.1" customHeight="1" x14ac:dyDescent="0.2">
      <c r="A37" s="111" t="s">
        <v>846</v>
      </c>
      <c r="B37" s="205" t="s">
        <v>593</v>
      </c>
      <c r="C37" s="240">
        <v>204.12337515999999</v>
      </c>
      <c r="D37" s="240">
        <v>213.51581827999999</v>
      </c>
      <c r="E37" s="240">
        <v>202.96411484000001</v>
      </c>
      <c r="F37" s="240">
        <v>215.69732400000001</v>
      </c>
      <c r="G37" s="240">
        <v>227.61786677000001</v>
      </c>
      <c r="H37" s="240">
        <v>248.70556300000001</v>
      </c>
      <c r="I37" s="240">
        <v>248.66953065000001</v>
      </c>
      <c r="J37" s="240">
        <v>251.85985226</v>
      </c>
      <c r="K37" s="240">
        <v>232.19870533</v>
      </c>
      <c r="L37" s="240">
        <v>221.81103902999999</v>
      </c>
      <c r="M37" s="240">
        <v>216.25010867</v>
      </c>
      <c r="N37" s="240">
        <v>214.40536065000001</v>
      </c>
      <c r="O37" s="240">
        <v>207.70155516</v>
      </c>
      <c r="P37" s="240">
        <v>212.87952713999999</v>
      </c>
      <c r="Q37" s="240">
        <v>204.81160968</v>
      </c>
      <c r="R37" s="240">
        <v>215.06400332999999</v>
      </c>
      <c r="S37" s="240">
        <v>229.93071032</v>
      </c>
      <c r="T37" s="240">
        <v>252.52150567000001</v>
      </c>
      <c r="U37" s="240">
        <v>254.66413323</v>
      </c>
      <c r="V37" s="240">
        <v>245.89194742000001</v>
      </c>
      <c r="W37" s="240">
        <v>231.48486732999999</v>
      </c>
      <c r="X37" s="240">
        <v>213.29233805999999</v>
      </c>
      <c r="Y37" s="240">
        <v>218.55711532999999</v>
      </c>
      <c r="Z37" s="240">
        <v>209.99846613</v>
      </c>
      <c r="AA37" s="240">
        <v>212.77561645</v>
      </c>
      <c r="AB37" s="240">
        <v>217.4633</v>
      </c>
      <c r="AC37" s="240">
        <v>205.94018129</v>
      </c>
      <c r="AD37" s="240">
        <v>224.090067</v>
      </c>
      <c r="AE37" s="240">
        <v>237.12578225999999</v>
      </c>
      <c r="AF37" s="240">
        <v>257.89023366999999</v>
      </c>
      <c r="AG37" s="240">
        <v>265.86759903000001</v>
      </c>
      <c r="AH37" s="240">
        <v>252.18750194</v>
      </c>
      <c r="AI37" s="240">
        <v>244.69889599999999</v>
      </c>
      <c r="AJ37" s="240">
        <v>223.67970806</v>
      </c>
      <c r="AK37" s="240">
        <v>219.86140266999999</v>
      </c>
      <c r="AL37" s="240">
        <v>218.33821258</v>
      </c>
      <c r="AM37" s="240">
        <v>219.14769999999999</v>
      </c>
      <c r="AN37" s="240">
        <v>221.37610000000001</v>
      </c>
      <c r="AO37" s="240">
        <v>211.10499999999999</v>
      </c>
      <c r="AP37" s="240">
        <v>224.9359</v>
      </c>
      <c r="AQ37" s="240">
        <v>227.37299999999999</v>
      </c>
      <c r="AR37" s="240">
        <v>255.82599999999999</v>
      </c>
      <c r="AS37" s="240">
        <v>253.32320000000001</v>
      </c>
      <c r="AT37" s="240">
        <v>257.2867</v>
      </c>
      <c r="AU37" s="240">
        <v>243.84010000000001</v>
      </c>
      <c r="AV37" s="240">
        <v>227.17269999999999</v>
      </c>
      <c r="AW37" s="240">
        <v>228.14949999999999</v>
      </c>
      <c r="AX37" s="240">
        <v>216.18469999999999</v>
      </c>
      <c r="AY37" s="240">
        <v>212.85375839</v>
      </c>
      <c r="AZ37" s="240">
        <v>220.73433724</v>
      </c>
      <c r="BA37" s="240">
        <v>208.02928355</v>
      </c>
      <c r="BB37" s="240">
        <v>218.86862199999999</v>
      </c>
      <c r="BC37" s="240">
        <v>224.01106612999999</v>
      </c>
      <c r="BD37" s="240">
        <v>252.72819867000001</v>
      </c>
      <c r="BE37" s="240">
        <v>258.50866581000002</v>
      </c>
      <c r="BF37" s="240">
        <v>250.01066065000001</v>
      </c>
      <c r="BG37" s="240">
        <v>232.707279</v>
      </c>
      <c r="BH37" s="240">
        <v>224.8048</v>
      </c>
      <c r="BI37" s="240">
        <v>229.36760000000001</v>
      </c>
      <c r="BJ37" s="333">
        <v>221.26400000000001</v>
      </c>
      <c r="BK37" s="333">
        <v>220.58949999999999</v>
      </c>
      <c r="BL37" s="333">
        <v>227.5942</v>
      </c>
      <c r="BM37" s="333">
        <v>215.18450000000001</v>
      </c>
      <c r="BN37" s="333">
        <v>227.4434</v>
      </c>
      <c r="BO37" s="333">
        <v>232.28380000000001</v>
      </c>
      <c r="BP37" s="333">
        <v>261.32310000000001</v>
      </c>
      <c r="BQ37" s="333">
        <v>264.75009999999997</v>
      </c>
      <c r="BR37" s="333">
        <v>258.8836</v>
      </c>
      <c r="BS37" s="333">
        <v>243.09970000000001</v>
      </c>
      <c r="BT37" s="333">
        <v>232.72730000000001</v>
      </c>
      <c r="BU37" s="333">
        <v>235.92840000000001</v>
      </c>
      <c r="BV37" s="333">
        <v>225.94</v>
      </c>
    </row>
    <row r="38" spans="1:74" s="116" customFormat="1" ht="11.1" customHeight="1" x14ac:dyDescent="0.2">
      <c r="A38" s="111" t="s">
        <v>847</v>
      </c>
      <c r="B38" s="205" t="s">
        <v>259</v>
      </c>
      <c r="C38" s="240">
        <v>213.04874677000001</v>
      </c>
      <c r="D38" s="240">
        <v>226.05755171999999</v>
      </c>
      <c r="E38" s="240">
        <v>221.50893483999999</v>
      </c>
      <c r="F38" s="240">
        <v>227.27052033000001</v>
      </c>
      <c r="G38" s="240">
        <v>233.26354323000001</v>
      </c>
      <c r="H38" s="240">
        <v>246.65862933</v>
      </c>
      <c r="I38" s="240">
        <v>253.16804225999999</v>
      </c>
      <c r="J38" s="240">
        <v>259.94498355000002</v>
      </c>
      <c r="K38" s="240">
        <v>250.36505867</v>
      </c>
      <c r="L38" s="240">
        <v>245.40686968</v>
      </c>
      <c r="M38" s="240">
        <v>235.53297266999999</v>
      </c>
      <c r="N38" s="240">
        <v>224.81089710000001</v>
      </c>
      <c r="O38" s="240">
        <v>231.88543806000001</v>
      </c>
      <c r="P38" s="240">
        <v>243.97512642999999</v>
      </c>
      <c r="Q38" s="240">
        <v>233.39931935000001</v>
      </c>
      <c r="R38" s="240">
        <v>242.48907199999999</v>
      </c>
      <c r="S38" s="240">
        <v>261.07508354999999</v>
      </c>
      <c r="T38" s="240">
        <v>274.63547867</v>
      </c>
      <c r="U38" s="240">
        <v>285.00739613000002</v>
      </c>
      <c r="V38" s="240">
        <v>287.31811386999999</v>
      </c>
      <c r="W38" s="240">
        <v>275.97935733000003</v>
      </c>
      <c r="X38" s="240">
        <v>262.61992032000001</v>
      </c>
      <c r="Y38" s="240">
        <v>248.28614899999999</v>
      </c>
      <c r="Z38" s="240">
        <v>237.66933419</v>
      </c>
      <c r="AA38" s="240">
        <v>228.63989871000001</v>
      </c>
      <c r="AB38" s="240">
        <v>244.19211464</v>
      </c>
      <c r="AC38" s="240">
        <v>225.29671612999999</v>
      </c>
      <c r="AD38" s="240">
        <v>250.36637332999999</v>
      </c>
      <c r="AE38" s="240">
        <v>256.49510935000001</v>
      </c>
      <c r="AF38" s="240">
        <v>274.71548066999998</v>
      </c>
      <c r="AG38" s="240">
        <v>290.41523096999998</v>
      </c>
      <c r="AH38" s="240">
        <v>283.42374225999998</v>
      </c>
      <c r="AI38" s="240">
        <v>281.25007633000001</v>
      </c>
      <c r="AJ38" s="240">
        <v>265.61628225999999</v>
      </c>
      <c r="AK38" s="240">
        <v>238.80594067000001</v>
      </c>
      <c r="AL38" s="240">
        <v>236.37639677000001</v>
      </c>
      <c r="AM38" s="240">
        <v>227.11099999999999</v>
      </c>
      <c r="AN38" s="240">
        <v>241.42160000000001</v>
      </c>
      <c r="AO38" s="240">
        <v>238.22280000000001</v>
      </c>
      <c r="AP38" s="240">
        <v>260.30119999999999</v>
      </c>
      <c r="AQ38" s="240">
        <v>246.3031</v>
      </c>
      <c r="AR38" s="240">
        <v>271.80220000000003</v>
      </c>
      <c r="AS38" s="240">
        <v>275.7303</v>
      </c>
      <c r="AT38" s="240">
        <v>275.06880000000001</v>
      </c>
      <c r="AU38" s="240">
        <v>273.34179999999998</v>
      </c>
      <c r="AV38" s="240">
        <v>259.66669999999999</v>
      </c>
      <c r="AW38" s="240">
        <v>237.4374</v>
      </c>
      <c r="AX38" s="240">
        <v>227.5102</v>
      </c>
      <c r="AY38" s="240">
        <v>203.50183451999999</v>
      </c>
      <c r="AZ38" s="240">
        <v>213.42648861999999</v>
      </c>
      <c r="BA38" s="240">
        <v>227.93338484</v>
      </c>
      <c r="BB38" s="240">
        <v>226.91862800000001</v>
      </c>
      <c r="BC38" s="240">
        <v>226.65626968000001</v>
      </c>
      <c r="BD38" s="240">
        <v>253.94065732999999</v>
      </c>
      <c r="BE38" s="240">
        <v>255.82338999999999</v>
      </c>
      <c r="BF38" s="240">
        <v>268.54546677000002</v>
      </c>
      <c r="BG38" s="240">
        <v>261.96059666999997</v>
      </c>
      <c r="BH38" s="240">
        <v>271.99709999999999</v>
      </c>
      <c r="BI38" s="240">
        <v>245.65799999999999</v>
      </c>
      <c r="BJ38" s="333">
        <v>234.07259999999999</v>
      </c>
      <c r="BK38" s="333">
        <v>212.0949</v>
      </c>
      <c r="BL38" s="333">
        <v>223.3246</v>
      </c>
      <c r="BM38" s="333">
        <v>236.93770000000001</v>
      </c>
      <c r="BN38" s="333">
        <v>239.1943</v>
      </c>
      <c r="BO38" s="333">
        <v>238.04179999999999</v>
      </c>
      <c r="BP38" s="333">
        <v>265.03210000000001</v>
      </c>
      <c r="BQ38" s="333">
        <v>266.98660000000001</v>
      </c>
      <c r="BR38" s="333">
        <v>277.5883</v>
      </c>
      <c r="BS38" s="333">
        <v>270.6567</v>
      </c>
      <c r="BT38" s="333">
        <v>277.11450000000002</v>
      </c>
      <c r="BU38" s="333">
        <v>248.8766</v>
      </c>
      <c r="BV38" s="333">
        <v>236.83080000000001</v>
      </c>
    </row>
    <row r="39" spans="1:74" s="116" customFormat="1" ht="11.1" customHeight="1" x14ac:dyDescent="0.2">
      <c r="A39" s="111" t="s">
        <v>852</v>
      </c>
      <c r="B39" s="205" t="s">
        <v>260</v>
      </c>
      <c r="C39" s="240">
        <v>13.509113548</v>
      </c>
      <c r="D39" s="240">
        <v>13.875112414</v>
      </c>
      <c r="E39" s="240">
        <v>13.448455161</v>
      </c>
      <c r="F39" s="240">
        <v>13.334307666999999</v>
      </c>
      <c r="G39" s="240">
        <v>13.364645161</v>
      </c>
      <c r="H39" s="240">
        <v>13.436786667</v>
      </c>
      <c r="I39" s="240">
        <v>13.808223548000001</v>
      </c>
      <c r="J39" s="240">
        <v>14.398303225999999</v>
      </c>
      <c r="K39" s="240">
        <v>13.979771</v>
      </c>
      <c r="L39" s="240">
        <v>14.081941613</v>
      </c>
      <c r="M39" s="240">
        <v>14.037264333</v>
      </c>
      <c r="N39" s="240">
        <v>14.061377741999999</v>
      </c>
      <c r="O39" s="240">
        <v>13.331283226</v>
      </c>
      <c r="P39" s="240">
        <v>12.894462857000001</v>
      </c>
      <c r="Q39" s="240">
        <v>12.855726129000001</v>
      </c>
      <c r="R39" s="240">
        <v>13.382603333</v>
      </c>
      <c r="S39" s="240">
        <v>13.477858386999999</v>
      </c>
      <c r="T39" s="240">
        <v>13.727622667</v>
      </c>
      <c r="U39" s="240">
        <v>14.069395483999999</v>
      </c>
      <c r="V39" s="240">
        <v>14.450277742000001</v>
      </c>
      <c r="W39" s="240">
        <v>14.143265667</v>
      </c>
      <c r="X39" s="240">
        <v>14.033506128999999</v>
      </c>
      <c r="Y39" s="240">
        <v>13.651336000000001</v>
      </c>
      <c r="Z39" s="240">
        <v>13.103508387</v>
      </c>
      <c r="AA39" s="240">
        <v>13.26027</v>
      </c>
      <c r="AB39" s="240">
        <v>13.819701071000001</v>
      </c>
      <c r="AC39" s="240">
        <v>13.401702258</v>
      </c>
      <c r="AD39" s="240">
        <v>13.442264333000001</v>
      </c>
      <c r="AE39" s="240">
        <v>13.639043548</v>
      </c>
      <c r="AF39" s="240">
        <v>13.729857666999999</v>
      </c>
      <c r="AG39" s="240">
        <v>14.253040323</v>
      </c>
      <c r="AH39" s="240">
        <v>14.441919031999999</v>
      </c>
      <c r="AI39" s="240">
        <v>14.747503</v>
      </c>
      <c r="AJ39" s="240">
        <v>14.215139677</v>
      </c>
      <c r="AK39" s="240">
        <v>13.732890333</v>
      </c>
      <c r="AL39" s="240">
        <v>13.335238065</v>
      </c>
      <c r="AM39" s="240">
        <v>12.7006</v>
      </c>
      <c r="AN39" s="240">
        <v>13.521330000000001</v>
      </c>
      <c r="AO39" s="240">
        <v>13.04987</v>
      </c>
      <c r="AP39" s="240">
        <v>13.517910000000001</v>
      </c>
      <c r="AQ39" s="240">
        <v>13.113530000000001</v>
      </c>
      <c r="AR39" s="240">
        <v>13.62323</v>
      </c>
      <c r="AS39" s="240">
        <v>14.16325</v>
      </c>
      <c r="AT39" s="240">
        <v>15.44018</v>
      </c>
      <c r="AU39" s="240">
        <v>14.60488</v>
      </c>
      <c r="AV39" s="240">
        <v>14.20445</v>
      </c>
      <c r="AW39" s="240">
        <v>14.2401</v>
      </c>
      <c r="AX39" s="240">
        <v>13.74431</v>
      </c>
      <c r="AY39" s="240">
        <v>13.321051935</v>
      </c>
      <c r="AZ39" s="240">
        <v>13.582618621</v>
      </c>
      <c r="BA39" s="240">
        <v>13.325806452</v>
      </c>
      <c r="BB39" s="240">
        <v>13.450502667</v>
      </c>
      <c r="BC39" s="240">
        <v>13.517518387000001</v>
      </c>
      <c r="BD39" s="240">
        <v>13.817711666999999</v>
      </c>
      <c r="BE39" s="240">
        <v>14.184480645000001</v>
      </c>
      <c r="BF39" s="240">
        <v>14.952286773999999</v>
      </c>
      <c r="BG39" s="240">
        <v>14.379036333</v>
      </c>
      <c r="BH39" s="240">
        <v>14.13461</v>
      </c>
      <c r="BI39" s="240">
        <v>14.18304</v>
      </c>
      <c r="BJ39" s="333">
        <v>13.703110000000001</v>
      </c>
      <c r="BK39" s="333">
        <v>13.27458</v>
      </c>
      <c r="BL39" s="333">
        <v>13.53327</v>
      </c>
      <c r="BM39" s="333">
        <v>13.27549</v>
      </c>
      <c r="BN39" s="333">
        <v>13.42132</v>
      </c>
      <c r="BO39" s="333">
        <v>13.48662</v>
      </c>
      <c r="BP39" s="333">
        <v>13.789899999999999</v>
      </c>
      <c r="BQ39" s="333">
        <v>14.163270000000001</v>
      </c>
      <c r="BR39" s="333">
        <v>14.94821</v>
      </c>
      <c r="BS39" s="333">
        <v>14.38176</v>
      </c>
      <c r="BT39" s="333">
        <v>14.147919999999999</v>
      </c>
      <c r="BU39" s="333">
        <v>14.19969</v>
      </c>
      <c r="BV39" s="333">
        <v>13.72546</v>
      </c>
    </row>
    <row r="40" spans="1:74" s="116" customFormat="1" ht="11.1" customHeight="1" x14ac:dyDescent="0.2">
      <c r="A40" s="111" t="s">
        <v>853</v>
      </c>
      <c r="B40" s="205" t="s">
        <v>595</v>
      </c>
      <c r="C40" s="240">
        <v>2554.9889026000001</v>
      </c>
      <c r="D40" s="240">
        <v>2699.9404768999998</v>
      </c>
      <c r="E40" s="240">
        <v>2622.5239677</v>
      </c>
      <c r="F40" s="240">
        <v>2700.9891646999999</v>
      </c>
      <c r="G40" s="240">
        <v>2731.5370803000001</v>
      </c>
      <c r="H40" s="240">
        <v>2787.3003143000001</v>
      </c>
      <c r="I40" s="240">
        <v>2813.5219493999998</v>
      </c>
      <c r="J40" s="240">
        <v>2842.0849223</v>
      </c>
      <c r="K40" s="240">
        <v>2735.3300119999999</v>
      </c>
      <c r="L40" s="240">
        <v>2677.2803122999999</v>
      </c>
      <c r="M40" s="240">
        <v>2628.2446730000001</v>
      </c>
      <c r="N40" s="240">
        <v>2527.7291706000001</v>
      </c>
      <c r="O40" s="240">
        <v>2596.9507186999999</v>
      </c>
      <c r="P40" s="240">
        <v>2739.001745</v>
      </c>
      <c r="Q40" s="240">
        <v>2595.9480423</v>
      </c>
      <c r="R40" s="240">
        <v>2673.8823769999999</v>
      </c>
      <c r="S40" s="240">
        <v>2738.6105616</v>
      </c>
      <c r="T40" s="240">
        <v>2805.6618950000002</v>
      </c>
      <c r="U40" s="240">
        <v>2802.8034877</v>
      </c>
      <c r="V40" s="240">
        <v>2832.4634958000001</v>
      </c>
      <c r="W40" s="240">
        <v>2767.4997103000001</v>
      </c>
      <c r="X40" s="240">
        <v>2676.7666583999999</v>
      </c>
      <c r="Y40" s="240">
        <v>2654.3858</v>
      </c>
      <c r="Z40" s="240">
        <v>2518.2935502999999</v>
      </c>
      <c r="AA40" s="240">
        <v>2585.4466774000002</v>
      </c>
      <c r="AB40" s="240">
        <v>2693.3308742999998</v>
      </c>
      <c r="AC40" s="240">
        <v>2598.0344918999999</v>
      </c>
      <c r="AD40" s="240">
        <v>2683.510886</v>
      </c>
      <c r="AE40" s="240">
        <v>2754.2899129000002</v>
      </c>
      <c r="AF40" s="240">
        <v>2857.0365333</v>
      </c>
      <c r="AG40" s="240">
        <v>2852.1645268000002</v>
      </c>
      <c r="AH40" s="240">
        <v>2897.0454239000001</v>
      </c>
      <c r="AI40" s="240">
        <v>2849.6385933000001</v>
      </c>
      <c r="AJ40" s="240">
        <v>2741.7473193999999</v>
      </c>
      <c r="AK40" s="240">
        <v>2701.4732127000002</v>
      </c>
      <c r="AL40" s="240">
        <v>2584.5973583999998</v>
      </c>
      <c r="AM40" s="240">
        <v>2568.0320000000002</v>
      </c>
      <c r="AN40" s="240">
        <v>2741.027</v>
      </c>
      <c r="AO40" s="240">
        <v>2571.261</v>
      </c>
      <c r="AP40" s="240">
        <v>2682.9540000000002</v>
      </c>
      <c r="AQ40" s="240">
        <v>2674.701</v>
      </c>
      <c r="AR40" s="240">
        <v>2873.9229999999998</v>
      </c>
      <c r="AS40" s="240">
        <v>2830.56</v>
      </c>
      <c r="AT40" s="240">
        <v>2850.7440000000001</v>
      </c>
      <c r="AU40" s="240">
        <v>2824.3490000000002</v>
      </c>
      <c r="AV40" s="240">
        <v>2685.4459999999999</v>
      </c>
      <c r="AW40" s="240">
        <v>2616.489</v>
      </c>
      <c r="AX40" s="240">
        <v>2523.3670000000002</v>
      </c>
      <c r="AY40" s="240">
        <v>2448.1433993999999</v>
      </c>
      <c r="AZ40" s="240">
        <v>2548.8225717</v>
      </c>
      <c r="BA40" s="240">
        <v>2447.8178868</v>
      </c>
      <c r="BB40" s="240">
        <v>2527.5417539999999</v>
      </c>
      <c r="BC40" s="240">
        <v>2524.1533322999999</v>
      </c>
      <c r="BD40" s="240">
        <v>2672.8350347000001</v>
      </c>
      <c r="BE40" s="240">
        <v>2687.7188305999998</v>
      </c>
      <c r="BF40" s="240">
        <v>2752.7743368000001</v>
      </c>
      <c r="BG40" s="240">
        <v>2655.5237106999998</v>
      </c>
      <c r="BH40" s="240">
        <v>2716.9490300000002</v>
      </c>
      <c r="BI40" s="240">
        <v>2651.2350000000001</v>
      </c>
      <c r="BJ40" s="333">
        <v>2547.2860000000001</v>
      </c>
      <c r="BK40" s="333">
        <v>2483.971</v>
      </c>
      <c r="BL40" s="333">
        <v>2604.268</v>
      </c>
      <c r="BM40" s="333">
        <v>2507.9899999999998</v>
      </c>
      <c r="BN40" s="333">
        <v>2595.8069999999998</v>
      </c>
      <c r="BO40" s="333">
        <v>2584.6959999999999</v>
      </c>
      <c r="BP40" s="333">
        <v>2761.277</v>
      </c>
      <c r="BQ40" s="333">
        <v>2763.558</v>
      </c>
      <c r="BR40" s="333">
        <v>2825.4969999999998</v>
      </c>
      <c r="BS40" s="333">
        <v>2746.808</v>
      </c>
      <c r="BT40" s="333">
        <v>2775.9319999999998</v>
      </c>
      <c r="BU40" s="333">
        <v>2693.9290000000001</v>
      </c>
      <c r="BV40" s="333">
        <v>2584.1729999999998</v>
      </c>
    </row>
    <row r="41" spans="1:74" s="116" customFormat="1" ht="11.1" customHeight="1" x14ac:dyDescent="0.2">
      <c r="A41" s="117"/>
      <c r="B41" s="118" t="s">
        <v>258</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237"/>
      <c r="BC41" s="237"/>
      <c r="BD41" s="237"/>
      <c r="BE41" s="237"/>
      <c r="BF41" s="237"/>
      <c r="BG41" s="237"/>
      <c r="BH41" s="237"/>
      <c r="BI41" s="237"/>
      <c r="BJ41" s="373"/>
      <c r="BK41" s="373"/>
      <c r="BL41" s="373"/>
      <c r="BM41" s="373"/>
      <c r="BN41" s="373"/>
      <c r="BO41" s="373"/>
      <c r="BP41" s="373"/>
      <c r="BQ41" s="373"/>
      <c r="BR41" s="373"/>
      <c r="BS41" s="373"/>
      <c r="BT41" s="373"/>
      <c r="BU41" s="373"/>
      <c r="BV41" s="373"/>
    </row>
    <row r="42" spans="1:74" s="116" customFormat="1" ht="11.1" customHeight="1" x14ac:dyDescent="0.2">
      <c r="A42" s="111" t="s">
        <v>854</v>
      </c>
      <c r="B42" s="205" t="s">
        <v>587</v>
      </c>
      <c r="C42" s="259">
        <v>340.60761418999999</v>
      </c>
      <c r="D42" s="259">
        <v>335.28346655000001</v>
      </c>
      <c r="E42" s="259">
        <v>309.45262838999997</v>
      </c>
      <c r="F42" s="259">
        <v>296.62883667</v>
      </c>
      <c r="G42" s="259">
        <v>290.85977064999997</v>
      </c>
      <c r="H42" s="259">
        <v>333.62732267000001</v>
      </c>
      <c r="I42" s="259">
        <v>377.11437129000001</v>
      </c>
      <c r="J42" s="259">
        <v>387.56686612999999</v>
      </c>
      <c r="K42" s="259">
        <v>341.17299532999999</v>
      </c>
      <c r="L42" s="259">
        <v>298.72904741999997</v>
      </c>
      <c r="M42" s="259">
        <v>309.64854166999999</v>
      </c>
      <c r="N42" s="259">
        <v>327.94478902999998</v>
      </c>
      <c r="O42" s="259">
        <v>346.81562355</v>
      </c>
      <c r="P42" s="259">
        <v>361.13081749999998</v>
      </c>
      <c r="Q42" s="259">
        <v>319.52331193999999</v>
      </c>
      <c r="R42" s="259">
        <v>307.38990332999998</v>
      </c>
      <c r="S42" s="259">
        <v>289.73192741999998</v>
      </c>
      <c r="T42" s="259">
        <v>335.75485800000001</v>
      </c>
      <c r="U42" s="259">
        <v>396.47448742</v>
      </c>
      <c r="V42" s="259">
        <v>355.91115710000003</v>
      </c>
      <c r="W42" s="259">
        <v>338.05245266999998</v>
      </c>
      <c r="X42" s="259">
        <v>296.10085644999998</v>
      </c>
      <c r="Y42" s="259">
        <v>306.76038533000002</v>
      </c>
      <c r="Z42" s="259">
        <v>337.58316096999999</v>
      </c>
      <c r="AA42" s="259">
        <v>361.15158903000003</v>
      </c>
      <c r="AB42" s="259">
        <v>372.35171214000002</v>
      </c>
      <c r="AC42" s="259">
        <v>330.49318097000003</v>
      </c>
      <c r="AD42" s="259">
        <v>304.43012267</v>
      </c>
      <c r="AE42" s="259">
        <v>288.97245613000001</v>
      </c>
      <c r="AF42" s="259">
        <v>316.28478232999998</v>
      </c>
      <c r="AG42" s="259">
        <v>361.0604629</v>
      </c>
      <c r="AH42" s="259">
        <v>341.00100064999998</v>
      </c>
      <c r="AI42" s="259">
        <v>339.07176033000002</v>
      </c>
      <c r="AJ42" s="259">
        <v>295.53883096999999</v>
      </c>
      <c r="AK42" s="259">
        <v>311.04099732999998</v>
      </c>
      <c r="AL42" s="259">
        <v>326.06581096999997</v>
      </c>
      <c r="AM42" s="259">
        <v>349.78570000000002</v>
      </c>
      <c r="AN42" s="259">
        <v>378.52170000000001</v>
      </c>
      <c r="AO42" s="259">
        <v>329.42970000000003</v>
      </c>
      <c r="AP42" s="259">
        <v>309.13990000000001</v>
      </c>
      <c r="AQ42" s="259">
        <v>282.7303</v>
      </c>
      <c r="AR42" s="259">
        <v>323.8288</v>
      </c>
      <c r="AS42" s="259">
        <v>354.3895</v>
      </c>
      <c r="AT42" s="259">
        <v>368.1705</v>
      </c>
      <c r="AU42" s="259">
        <v>357.28809999999999</v>
      </c>
      <c r="AV42" s="259">
        <v>300.29160000000002</v>
      </c>
      <c r="AW42" s="259">
        <v>290.90199999999999</v>
      </c>
      <c r="AX42" s="259">
        <v>309.94510000000002</v>
      </c>
      <c r="AY42" s="259">
        <v>329.83026968000001</v>
      </c>
      <c r="AZ42" s="259">
        <v>328.78614621000003</v>
      </c>
      <c r="BA42" s="259">
        <v>303.30623838999998</v>
      </c>
      <c r="BB42" s="259">
        <v>291.19083667000001</v>
      </c>
      <c r="BC42" s="259">
        <v>273.32756516000001</v>
      </c>
      <c r="BD42" s="259">
        <v>318.05287833</v>
      </c>
      <c r="BE42" s="259">
        <v>352.14731418999997</v>
      </c>
      <c r="BF42" s="259">
        <v>383.32957064999999</v>
      </c>
      <c r="BG42" s="259">
        <v>351.29528699999997</v>
      </c>
      <c r="BH42" s="259">
        <v>285.48350799999997</v>
      </c>
      <c r="BI42" s="259">
        <v>291.05450000000002</v>
      </c>
      <c r="BJ42" s="374">
        <v>325.27940000000001</v>
      </c>
      <c r="BK42" s="374">
        <v>351.56380000000001</v>
      </c>
      <c r="BL42" s="374">
        <v>339.08330000000001</v>
      </c>
      <c r="BM42" s="374">
        <v>314.7441</v>
      </c>
      <c r="BN42" s="374">
        <v>295.09500000000003</v>
      </c>
      <c r="BO42" s="374">
        <v>272.22460000000001</v>
      </c>
      <c r="BP42" s="374">
        <v>319.67809999999997</v>
      </c>
      <c r="BQ42" s="374">
        <v>340.82889999999998</v>
      </c>
      <c r="BR42" s="374">
        <v>357.07659999999998</v>
      </c>
      <c r="BS42" s="374">
        <v>338.81119999999999</v>
      </c>
      <c r="BT42" s="374">
        <v>284.1798</v>
      </c>
      <c r="BU42" s="374">
        <v>289.92239999999998</v>
      </c>
      <c r="BV42" s="374">
        <v>321.30709999999999</v>
      </c>
    </row>
    <row r="43" spans="1:74" s="116" customFormat="1" ht="11.1" customHeight="1" x14ac:dyDescent="0.2">
      <c r="A43" s="111" t="s">
        <v>855</v>
      </c>
      <c r="B43" s="187" t="s">
        <v>621</v>
      </c>
      <c r="C43" s="259">
        <v>1010.51503</v>
      </c>
      <c r="D43" s="259">
        <v>1011.5178476</v>
      </c>
      <c r="E43" s="259">
        <v>919.98600902999999</v>
      </c>
      <c r="F43" s="259">
        <v>880.87702233000005</v>
      </c>
      <c r="G43" s="259">
        <v>902.08092968000005</v>
      </c>
      <c r="H43" s="259">
        <v>1014.1996093</v>
      </c>
      <c r="I43" s="259">
        <v>1172.9237115999999</v>
      </c>
      <c r="J43" s="259">
        <v>1158.0650576999999</v>
      </c>
      <c r="K43" s="259">
        <v>1063.2828773000001</v>
      </c>
      <c r="L43" s="259">
        <v>894.89936838999995</v>
      </c>
      <c r="M43" s="259">
        <v>908.06076732999998</v>
      </c>
      <c r="N43" s="259">
        <v>960.84231741999997</v>
      </c>
      <c r="O43" s="259">
        <v>1026.0559828999999</v>
      </c>
      <c r="P43" s="259">
        <v>1102.0192382</v>
      </c>
      <c r="Q43" s="259">
        <v>972.68072902999995</v>
      </c>
      <c r="R43" s="259">
        <v>924.14435900000001</v>
      </c>
      <c r="S43" s="259">
        <v>893.02045710000004</v>
      </c>
      <c r="T43" s="259">
        <v>1031.0002612999999</v>
      </c>
      <c r="U43" s="259">
        <v>1187.0230881</v>
      </c>
      <c r="V43" s="259">
        <v>1107.3194771000001</v>
      </c>
      <c r="W43" s="259">
        <v>1031.9859113</v>
      </c>
      <c r="X43" s="259">
        <v>912.14778225999999</v>
      </c>
      <c r="Y43" s="259">
        <v>929.47487466999996</v>
      </c>
      <c r="Z43" s="259">
        <v>1012.6101671</v>
      </c>
      <c r="AA43" s="259">
        <v>1096.1731193999999</v>
      </c>
      <c r="AB43" s="259">
        <v>1141.8388596</v>
      </c>
      <c r="AC43" s="259">
        <v>1015.1864548</v>
      </c>
      <c r="AD43" s="259">
        <v>931.08124999999995</v>
      </c>
      <c r="AE43" s="259">
        <v>887.24286805999998</v>
      </c>
      <c r="AF43" s="259">
        <v>1006.9443517</v>
      </c>
      <c r="AG43" s="259">
        <v>1112.5656119</v>
      </c>
      <c r="AH43" s="259">
        <v>1062.1315135</v>
      </c>
      <c r="AI43" s="259">
        <v>1030.1924446999999</v>
      </c>
      <c r="AJ43" s="259">
        <v>903.38941193999995</v>
      </c>
      <c r="AK43" s="259">
        <v>927.81637066999997</v>
      </c>
      <c r="AL43" s="259">
        <v>990.18752065000001</v>
      </c>
      <c r="AM43" s="259">
        <v>1066.7239999999999</v>
      </c>
      <c r="AN43" s="259">
        <v>1149.212</v>
      </c>
      <c r="AO43" s="259">
        <v>1033.1189999999999</v>
      </c>
      <c r="AP43" s="259">
        <v>918.79349999999999</v>
      </c>
      <c r="AQ43" s="259">
        <v>889.83460000000002</v>
      </c>
      <c r="AR43" s="259">
        <v>1038.7349999999999</v>
      </c>
      <c r="AS43" s="259">
        <v>1121.645</v>
      </c>
      <c r="AT43" s="259">
        <v>1135.961</v>
      </c>
      <c r="AU43" s="259">
        <v>1103.23</v>
      </c>
      <c r="AV43" s="259">
        <v>909.74850000000004</v>
      </c>
      <c r="AW43" s="259">
        <v>892.24450000000002</v>
      </c>
      <c r="AX43" s="259">
        <v>939.07470000000001</v>
      </c>
      <c r="AY43" s="259">
        <v>1010.6199558</v>
      </c>
      <c r="AZ43" s="259">
        <v>1043.9880541</v>
      </c>
      <c r="BA43" s="259">
        <v>926.34930612999995</v>
      </c>
      <c r="BB43" s="259">
        <v>874.35054300000002</v>
      </c>
      <c r="BC43" s="259">
        <v>867.12135032000003</v>
      </c>
      <c r="BD43" s="259">
        <v>1014.5594963</v>
      </c>
      <c r="BE43" s="259">
        <v>1155.7558629</v>
      </c>
      <c r="BF43" s="259">
        <v>1211.4432884</v>
      </c>
      <c r="BG43" s="259">
        <v>1116.1989776999999</v>
      </c>
      <c r="BH43" s="259">
        <v>896.45863999999995</v>
      </c>
      <c r="BI43" s="259">
        <v>890.30859999999996</v>
      </c>
      <c r="BJ43" s="374">
        <v>982.55880000000002</v>
      </c>
      <c r="BK43" s="374">
        <v>1045.7629999999999</v>
      </c>
      <c r="BL43" s="374">
        <v>1059.0340000000001</v>
      </c>
      <c r="BM43" s="374">
        <v>960.18409999999994</v>
      </c>
      <c r="BN43" s="374">
        <v>888.8596</v>
      </c>
      <c r="BO43" s="374">
        <v>866.87139999999999</v>
      </c>
      <c r="BP43" s="374">
        <v>1037.4549999999999</v>
      </c>
      <c r="BQ43" s="374">
        <v>1140.2470000000001</v>
      </c>
      <c r="BR43" s="374">
        <v>1132.873</v>
      </c>
      <c r="BS43" s="374">
        <v>1070.6610000000001</v>
      </c>
      <c r="BT43" s="374">
        <v>897.34069999999997</v>
      </c>
      <c r="BU43" s="374">
        <v>902.81529999999998</v>
      </c>
      <c r="BV43" s="374">
        <v>987.04380000000003</v>
      </c>
    </row>
    <row r="44" spans="1:74" s="116" customFormat="1" ht="11.1" customHeight="1" x14ac:dyDescent="0.2">
      <c r="A44" s="111" t="s">
        <v>856</v>
      </c>
      <c r="B44" s="205" t="s">
        <v>588</v>
      </c>
      <c r="C44" s="259">
        <v>1613.5234255</v>
      </c>
      <c r="D44" s="259">
        <v>1588.7492990000001</v>
      </c>
      <c r="E44" s="259">
        <v>1451.4411006</v>
      </c>
      <c r="F44" s="259">
        <v>1400.4231443000001</v>
      </c>
      <c r="G44" s="259">
        <v>1493.1892581</v>
      </c>
      <c r="H44" s="259">
        <v>1692.7244929999999</v>
      </c>
      <c r="I44" s="259">
        <v>1924.5925703</v>
      </c>
      <c r="J44" s="259">
        <v>1751.725719</v>
      </c>
      <c r="K44" s="259">
        <v>1517.3603923000001</v>
      </c>
      <c r="L44" s="259">
        <v>1424.7420454999999</v>
      </c>
      <c r="M44" s="259">
        <v>1459.2287822999999</v>
      </c>
      <c r="N44" s="259">
        <v>1522.8097203</v>
      </c>
      <c r="O44" s="259">
        <v>1624.9407306000001</v>
      </c>
      <c r="P44" s="259">
        <v>1645.9802706999999</v>
      </c>
      <c r="Q44" s="259">
        <v>1548.6948361</v>
      </c>
      <c r="R44" s="259">
        <v>1437.3075269999999</v>
      </c>
      <c r="S44" s="259">
        <v>1454.3889529</v>
      </c>
      <c r="T44" s="259">
        <v>1572.2843399999999</v>
      </c>
      <c r="U44" s="259">
        <v>1712.3018509999999</v>
      </c>
      <c r="V44" s="259">
        <v>1677.7813329000001</v>
      </c>
      <c r="W44" s="259">
        <v>1536.6006123</v>
      </c>
      <c r="X44" s="259">
        <v>1436.6171764999999</v>
      </c>
      <c r="Y44" s="259">
        <v>1476.7182097</v>
      </c>
      <c r="Z44" s="259">
        <v>1609.3678232</v>
      </c>
      <c r="AA44" s="259">
        <v>1733.7768894000001</v>
      </c>
      <c r="AB44" s="259">
        <v>1728.151415</v>
      </c>
      <c r="AC44" s="259">
        <v>1568.3676581</v>
      </c>
      <c r="AD44" s="259">
        <v>1402.8368717000001</v>
      </c>
      <c r="AE44" s="259">
        <v>1435.8089229</v>
      </c>
      <c r="AF44" s="259">
        <v>1630.7464797</v>
      </c>
      <c r="AG44" s="259">
        <v>1619.6758993999999</v>
      </c>
      <c r="AH44" s="259">
        <v>1670.7735894</v>
      </c>
      <c r="AI44" s="259">
        <v>1522.274735</v>
      </c>
      <c r="AJ44" s="259">
        <v>1417.7202448</v>
      </c>
      <c r="AK44" s="259">
        <v>1516.8270107000001</v>
      </c>
      <c r="AL44" s="259">
        <v>1566.8627835</v>
      </c>
      <c r="AM44" s="259">
        <v>1662.0229999999999</v>
      </c>
      <c r="AN44" s="259">
        <v>1725.011</v>
      </c>
      <c r="AO44" s="259">
        <v>1541.951</v>
      </c>
      <c r="AP44" s="259">
        <v>1379.9839999999999</v>
      </c>
      <c r="AQ44" s="259">
        <v>1438.0630000000001</v>
      </c>
      <c r="AR44" s="259">
        <v>1582.529</v>
      </c>
      <c r="AS44" s="259">
        <v>1684.278</v>
      </c>
      <c r="AT44" s="259">
        <v>1672.8030000000001</v>
      </c>
      <c r="AU44" s="259">
        <v>1594.1369999999999</v>
      </c>
      <c r="AV44" s="259">
        <v>1382.499</v>
      </c>
      <c r="AW44" s="259">
        <v>1405.0119999999999</v>
      </c>
      <c r="AX44" s="259">
        <v>1469.2349999999999</v>
      </c>
      <c r="AY44" s="259">
        <v>1573.5573973999999</v>
      </c>
      <c r="AZ44" s="259">
        <v>1556.8128376</v>
      </c>
      <c r="BA44" s="259">
        <v>1413.8513981000001</v>
      </c>
      <c r="BB44" s="259">
        <v>1356.7672712999999</v>
      </c>
      <c r="BC44" s="259">
        <v>1374.2850206000001</v>
      </c>
      <c r="BD44" s="259">
        <v>1608.0159553000001</v>
      </c>
      <c r="BE44" s="259">
        <v>1748.2525347999999</v>
      </c>
      <c r="BF44" s="259">
        <v>1813.2970909999999</v>
      </c>
      <c r="BG44" s="259">
        <v>1581.3603627</v>
      </c>
      <c r="BH44" s="259">
        <v>1390.904702</v>
      </c>
      <c r="BI44" s="259">
        <v>1413.049</v>
      </c>
      <c r="BJ44" s="374">
        <v>1544.6120000000001</v>
      </c>
      <c r="BK44" s="374">
        <v>1624.087</v>
      </c>
      <c r="BL44" s="374">
        <v>1593.3620000000001</v>
      </c>
      <c r="BM44" s="374">
        <v>1464.3389999999999</v>
      </c>
      <c r="BN44" s="374">
        <v>1380.1379999999999</v>
      </c>
      <c r="BO44" s="374">
        <v>1404.085</v>
      </c>
      <c r="BP44" s="374">
        <v>1611.308</v>
      </c>
      <c r="BQ44" s="374">
        <v>1734.4390000000001</v>
      </c>
      <c r="BR44" s="374">
        <v>1731.356</v>
      </c>
      <c r="BS44" s="374">
        <v>1531.973</v>
      </c>
      <c r="BT44" s="374">
        <v>1394.74</v>
      </c>
      <c r="BU44" s="374">
        <v>1438.0630000000001</v>
      </c>
      <c r="BV44" s="374">
        <v>1548.827</v>
      </c>
    </row>
    <row r="45" spans="1:74" s="116" customFormat="1" ht="11.1" customHeight="1" x14ac:dyDescent="0.2">
      <c r="A45" s="111" t="s">
        <v>857</v>
      </c>
      <c r="B45" s="205" t="s">
        <v>589</v>
      </c>
      <c r="C45" s="259">
        <v>814.38836258000003</v>
      </c>
      <c r="D45" s="259">
        <v>812.85224516999995</v>
      </c>
      <c r="E45" s="259">
        <v>734.23755355000003</v>
      </c>
      <c r="F45" s="259">
        <v>703.79077232999998</v>
      </c>
      <c r="G45" s="259">
        <v>748.06402290000005</v>
      </c>
      <c r="H45" s="259">
        <v>865.03169100000002</v>
      </c>
      <c r="I45" s="259">
        <v>999.68948451999995</v>
      </c>
      <c r="J45" s="259">
        <v>902.2963929</v>
      </c>
      <c r="K45" s="259">
        <v>783.19540467000002</v>
      </c>
      <c r="L45" s="259">
        <v>713.49489934999997</v>
      </c>
      <c r="M45" s="259">
        <v>747.86951699999997</v>
      </c>
      <c r="N45" s="259">
        <v>801.90157968000005</v>
      </c>
      <c r="O45" s="259">
        <v>855.69782548000001</v>
      </c>
      <c r="P45" s="259">
        <v>854.31585142999995</v>
      </c>
      <c r="Q45" s="259">
        <v>793.18747839000002</v>
      </c>
      <c r="R45" s="259">
        <v>744.30284732999996</v>
      </c>
      <c r="S45" s="259">
        <v>731.67265225999995</v>
      </c>
      <c r="T45" s="259">
        <v>810.08213433000003</v>
      </c>
      <c r="U45" s="259">
        <v>892.17884451999998</v>
      </c>
      <c r="V45" s="259">
        <v>890.74261000000001</v>
      </c>
      <c r="W45" s="259">
        <v>828.59899932999997</v>
      </c>
      <c r="X45" s="259">
        <v>733.81094194000002</v>
      </c>
      <c r="Y45" s="259">
        <v>780.039354</v>
      </c>
      <c r="Z45" s="259">
        <v>868.37094193999997</v>
      </c>
      <c r="AA45" s="259">
        <v>916.16369999999995</v>
      </c>
      <c r="AB45" s="259">
        <v>927.55791107000005</v>
      </c>
      <c r="AC45" s="259">
        <v>808.99001386999998</v>
      </c>
      <c r="AD45" s="259">
        <v>738.80112899999995</v>
      </c>
      <c r="AE45" s="259">
        <v>746.04764</v>
      </c>
      <c r="AF45" s="259">
        <v>834.33410700000002</v>
      </c>
      <c r="AG45" s="259">
        <v>868.18060838999997</v>
      </c>
      <c r="AH45" s="259">
        <v>895.18311418999997</v>
      </c>
      <c r="AI45" s="259">
        <v>805.82019966999997</v>
      </c>
      <c r="AJ45" s="259">
        <v>728.91375129000005</v>
      </c>
      <c r="AK45" s="259">
        <v>792.06571667000003</v>
      </c>
      <c r="AL45" s="259">
        <v>845.41123645000005</v>
      </c>
      <c r="AM45" s="259">
        <v>878.92430000000002</v>
      </c>
      <c r="AN45" s="259">
        <v>902.20749999999998</v>
      </c>
      <c r="AO45" s="259">
        <v>785.18020000000001</v>
      </c>
      <c r="AP45" s="259">
        <v>716.38729999999998</v>
      </c>
      <c r="AQ45" s="259">
        <v>711.73630000000003</v>
      </c>
      <c r="AR45" s="259">
        <v>829.56410000000005</v>
      </c>
      <c r="AS45" s="259">
        <v>908.14909999999998</v>
      </c>
      <c r="AT45" s="259">
        <v>886.33339999999998</v>
      </c>
      <c r="AU45" s="259">
        <v>831.90210000000002</v>
      </c>
      <c r="AV45" s="259">
        <v>717.02509999999995</v>
      </c>
      <c r="AW45" s="259">
        <v>737.12850000000003</v>
      </c>
      <c r="AX45" s="259">
        <v>793.11810000000003</v>
      </c>
      <c r="AY45" s="259">
        <v>839.33779064999999</v>
      </c>
      <c r="AZ45" s="259">
        <v>817.34373033999998</v>
      </c>
      <c r="BA45" s="259">
        <v>720.30907580999997</v>
      </c>
      <c r="BB45" s="259">
        <v>684.00838899999997</v>
      </c>
      <c r="BC45" s="259">
        <v>690.70892871000001</v>
      </c>
      <c r="BD45" s="259">
        <v>853.71937032999995</v>
      </c>
      <c r="BE45" s="259">
        <v>902.04113644999995</v>
      </c>
      <c r="BF45" s="259">
        <v>912.83472031999997</v>
      </c>
      <c r="BG45" s="259">
        <v>812.99117866999995</v>
      </c>
      <c r="BH45" s="259">
        <v>753.58659929999999</v>
      </c>
      <c r="BI45" s="259">
        <v>755.97829999999999</v>
      </c>
      <c r="BJ45" s="374">
        <v>842.15629999999999</v>
      </c>
      <c r="BK45" s="374">
        <v>874.96640000000002</v>
      </c>
      <c r="BL45" s="374">
        <v>845.48739999999998</v>
      </c>
      <c r="BM45" s="374">
        <v>752.28430000000003</v>
      </c>
      <c r="BN45" s="374">
        <v>701.03679999999997</v>
      </c>
      <c r="BO45" s="374">
        <v>709.21230000000003</v>
      </c>
      <c r="BP45" s="374">
        <v>835.10159999999996</v>
      </c>
      <c r="BQ45" s="374">
        <v>916.14859999999999</v>
      </c>
      <c r="BR45" s="374">
        <v>937.02980000000002</v>
      </c>
      <c r="BS45" s="374">
        <v>810.05259999999998</v>
      </c>
      <c r="BT45" s="374">
        <v>761.05340000000001</v>
      </c>
      <c r="BU45" s="374">
        <v>785.88300000000004</v>
      </c>
      <c r="BV45" s="374">
        <v>859.83799999999997</v>
      </c>
    </row>
    <row r="46" spans="1:74" s="116" customFormat="1" ht="11.1" customHeight="1" x14ac:dyDescent="0.2">
      <c r="A46" s="111" t="s">
        <v>858</v>
      </c>
      <c r="B46" s="205" t="s">
        <v>590</v>
      </c>
      <c r="C46" s="259">
        <v>2105.5361071000002</v>
      </c>
      <c r="D46" s="259">
        <v>2053.5195171999999</v>
      </c>
      <c r="E46" s="259">
        <v>1893.8172148000001</v>
      </c>
      <c r="F46" s="259">
        <v>1896.636084</v>
      </c>
      <c r="G46" s="259">
        <v>2071.6246606</v>
      </c>
      <c r="H46" s="259">
        <v>2313.4757453000002</v>
      </c>
      <c r="I46" s="259">
        <v>2572.5715006</v>
      </c>
      <c r="J46" s="259">
        <v>2503.1564822999999</v>
      </c>
      <c r="K46" s="259">
        <v>2254.2060956999999</v>
      </c>
      <c r="L46" s="259">
        <v>1971.8379706000001</v>
      </c>
      <c r="M46" s="259">
        <v>1957.1778346999999</v>
      </c>
      <c r="N46" s="259">
        <v>1995.2001719</v>
      </c>
      <c r="O46" s="259">
        <v>2131.7008234999998</v>
      </c>
      <c r="P46" s="259">
        <v>2179.1019449999999</v>
      </c>
      <c r="Q46" s="259">
        <v>2036.9004829</v>
      </c>
      <c r="R46" s="259">
        <v>1917.607602</v>
      </c>
      <c r="S46" s="259">
        <v>1969.5436668</v>
      </c>
      <c r="T46" s="259">
        <v>2323.8620727000002</v>
      </c>
      <c r="U46" s="259">
        <v>2460.6484365000001</v>
      </c>
      <c r="V46" s="259">
        <v>2427.1095997000002</v>
      </c>
      <c r="W46" s="259">
        <v>2284.6279017000002</v>
      </c>
      <c r="X46" s="259">
        <v>2016.8666784</v>
      </c>
      <c r="Y46" s="259">
        <v>2012.8191019999999</v>
      </c>
      <c r="Z46" s="259">
        <v>2114.0419671</v>
      </c>
      <c r="AA46" s="259">
        <v>2397.1944210000001</v>
      </c>
      <c r="AB46" s="259">
        <v>2319.7690868</v>
      </c>
      <c r="AC46" s="259">
        <v>2072.0891919000001</v>
      </c>
      <c r="AD46" s="259">
        <v>1916.7132942999999</v>
      </c>
      <c r="AE46" s="259">
        <v>2039.7186594</v>
      </c>
      <c r="AF46" s="259">
        <v>2353.0508682999998</v>
      </c>
      <c r="AG46" s="259">
        <v>2459.5541535000002</v>
      </c>
      <c r="AH46" s="259">
        <v>2469.4710877000002</v>
      </c>
      <c r="AI46" s="259">
        <v>2328.5561520000001</v>
      </c>
      <c r="AJ46" s="259">
        <v>2003.0938541999999</v>
      </c>
      <c r="AK46" s="259">
        <v>2030.0027097</v>
      </c>
      <c r="AL46" s="259">
        <v>2101.7102432000001</v>
      </c>
      <c r="AM46" s="259">
        <v>2304.933</v>
      </c>
      <c r="AN46" s="259">
        <v>2426.9549999999999</v>
      </c>
      <c r="AO46" s="259">
        <v>2097.9769999999999</v>
      </c>
      <c r="AP46" s="259">
        <v>1951.636</v>
      </c>
      <c r="AQ46" s="259">
        <v>2095.34</v>
      </c>
      <c r="AR46" s="259">
        <v>2452.953</v>
      </c>
      <c r="AS46" s="259">
        <v>2594.6579999999999</v>
      </c>
      <c r="AT46" s="259">
        <v>2540.712</v>
      </c>
      <c r="AU46" s="259">
        <v>2355.8589999999999</v>
      </c>
      <c r="AV46" s="259">
        <v>2008.2719999999999</v>
      </c>
      <c r="AW46" s="259">
        <v>1986.0309999999999</v>
      </c>
      <c r="AX46" s="259">
        <v>2009.318</v>
      </c>
      <c r="AY46" s="259">
        <v>2240.5997013000001</v>
      </c>
      <c r="AZ46" s="259">
        <v>2210.76503</v>
      </c>
      <c r="BA46" s="259">
        <v>1933.4863244999999</v>
      </c>
      <c r="BB46" s="259">
        <v>1894.947367</v>
      </c>
      <c r="BC46" s="259">
        <v>2013.3547145</v>
      </c>
      <c r="BD46" s="259">
        <v>2411.3943832999998</v>
      </c>
      <c r="BE46" s="259">
        <v>2679.4761358000001</v>
      </c>
      <c r="BF46" s="259">
        <v>2663.2599952</v>
      </c>
      <c r="BG46" s="259">
        <v>2435.8653920000002</v>
      </c>
      <c r="BH46" s="259">
        <v>2071.483193</v>
      </c>
      <c r="BI46" s="259">
        <v>1973.654</v>
      </c>
      <c r="BJ46" s="374">
        <v>2151.627</v>
      </c>
      <c r="BK46" s="374">
        <v>2312.1669999999999</v>
      </c>
      <c r="BL46" s="374">
        <v>2205.2060000000001</v>
      </c>
      <c r="BM46" s="374">
        <v>1982.575</v>
      </c>
      <c r="BN46" s="374">
        <v>1917.722</v>
      </c>
      <c r="BO46" s="374">
        <v>2036.481</v>
      </c>
      <c r="BP46" s="374">
        <v>2393.384</v>
      </c>
      <c r="BQ46" s="374">
        <v>2567.6860000000001</v>
      </c>
      <c r="BR46" s="374">
        <v>2524.44</v>
      </c>
      <c r="BS46" s="374">
        <v>2299.14</v>
      </c>
      <c r="BT46" s="374">
        <v>2051.0430000000001</v>
      </c>
      <c r="BU46" s="374">
        <v>2003.952</v>
      </c>
      <c r="BV46" s="374">
        <v>2163.799</v>
      </c>
    </row>
    <row r="47" spans="1:74" s="116" customFormat="1" ht="11.1" customHeight="1" x14ac:dyDescent="0.2">
      <c r="A47" s="111" t="s">
        <v>859</v>
      </c>
      <c r="B47" s="205" t="s">
        <v>591</v>
      </c>
      <c r="C47" s="259">
        <v>887.52385871000001</v>
      </c>
      <c r="D47" s="259">
        <v>882.70974206999995</v>
      </c>
      <c r="E47" s="259">
        <v>801.44096064999997</v>
      </c>
      <c r="F47" s="259">
        <v>796.295028</v>
      </c>
      <c r="G47" s="259">
        <v>837.07707289999996</v>
      </c>
      <c r="H47" s="259">
        <v>924.63078967000001</v>
      </c>
      <c r="I47" s="259">
        <v>1020.33222</v>
      </c>
      <c r="J47" s="259">
        <v>1000.0008913</v>
      </c>
      <c r="K47" s="259">
        <v>925.09598332999997</v>
      </c>
      <c r="L47" s="259">
        <v>789.93136934999995</v>
      </c>
      <c r="M47" s="259">
        <v>801.22187499999995</v>
      </c>
      <c r="N47" s="259">
        <v>824.47724805999997</v>
      </c>
      <c r="O47" s="259">
        <v>911.42645742000002</v>
      </c>
      <c r="P47" s="259">
        <v>924.13858035999999</v>
      </c>
      <c r="Q47" s="259">
        <v>854.80108194000002</v>
      </c>
      <c r="R47" s="259">
        <v>820.90436299999999</v>
      </c>
      <c r="S47" s="259">
        <v>794.30313032000004</v>
      </c>
      <c r="T47" s="259">
        <v>910.13407299999994</v>
      </c>
      <c r="U47" s="259">
        <v>948.68834547999995</v>
      </c>
      <c r="V47" s="259">
        <v>961.94145129000003</v>
      </c>
      <c r="W47" s="259">
        <v>928.55058332999999</v>
      </c>
      <c r="X47" s="259">
        <v>788.00255000000004</v>
      </c>
      <c r="Y47" s="259">
        <v>776.65246666999997</v>
      </c>
      <c r="Z47" s="259">
        <v>849.83147676999999</v>
      </c>
      <c r="AA47" s="259">
        <v>976.47876065000003</v>
      </c>
      <c r="AB47" s="259">
        <v>1002.238285</v>
      </c>
      <c r="AC47" s="259">
        <v>825.44218290000003</v>
      </c>
      <c r="AD47" s="259">
        <v>760.52557300000001</v>
      </c>
      <c r="AE47" s="259">
        <v>773.93288323000002</v>
      </c>
      <c r="AF47" s="259">
        <v>904.85996999999998</v>
      </c>
      <c r="AG47" s="259">
        <v>939.32594289999997</v>
      </c>
      <c r="AH47" s="259">
        <v>947.96276225999998</v>
      </c>
      <c r="AI47" s="259">
        <v>941.39599399999997</v>
      </c>
      <c r="AJ47" s="259">
        <v>786.54853387000003</v>
      </c>
      <c r="AK47" s="259">
        <v>798.70077600000002</v>
      </c>
      <c r="AL47" s="259">
        <v>838.48214968000002</v>
      </c>
      <c r="AM47" s="259">
        <v>917.80790000000002</v>
      </c>
      <c r="AN47" s="259">
        <v>975.75350000000003</v>
      </c>
      <c r="AO47" s="259">
        <v>850.19569999999999</v>
      </c>
      <c r="AP47" s="259">
        <v>757.21220000000005</v>
      </c>
      <c r="AQ47" s="259">
        <v>771.55</v>
      </c>
      <c r="AR47" s="259">
        <v>910.35090000000002</v>
      </c>
      <c r="AS47" s="259">
        <v>984.73530000000005</v>
      </c>
      <c r="AT47" s="259">
        <v>984.58270000000005</v>
      </c>
      <c r="AU47" s="259">
        <v>910.577</v>
      </c>
      <c r="AV47" s="259">
        <v>760.07659999999998</v>
      </c>
      <c r="AW47" s="259">
        <v>729.58569999999997</v>
      </c>
      <c r="AX47" s="259">
        <v>752.1789</v>
      </c>
      <c r="AY47" s="259">
        <v>856.53975226</v>
      </c>
      <c r="AZ47" s="259">
        <v>882.24637930999995</v>
      </c>
      <c r="BA47" s="259">
        <v>745.06489515999999</v>
      </c>
      <c r="BB47" s="259">
        <v>721.40184767000005</v>
      </c>
      <c r="BC47" s="259">
        <v>741.45457999999996</v>
      </c>
      <c r="BD47" s="259">
        <v>893.35429667000005</v>
      </c>
      <c r="BE47" s="259">
        <v>981.27188258000001</v>
      </c>
      <c r="BF47" s="259">
        <v>1005.9892074000001</v>
      </c>
      <c r="BG47" s="259">
        <v>954.91375400000004</v>
      </c>
      <c r="BH47" s="259">
        <v>810.70733302999997</v>
      </c>
      <c r="BI47" s="259">
        <v>755.40099999999995</v>
      </c>
      <c r="BJ47" s="374">
        <v>823.85820000000001</v>
      </c>
      <c r="BK47" s="374">
        <v>909.38400000000001</v>
      </c>
      <c r="BL47" s="374">
        <v>886.69010000000003</v>
      </c>
      <c r="BM47" s="374">
        <v>768.02170000000001</v>
      </c>
      <c r="BN47" s="374">
        <v>738.24980000000005</v>
      </c>
      <c r="BO47" s="374">
        <v>753.77009999999996</v>
      </c>
      <c r="BP47" s="374">
        <v>882.91</v>
      </c>
      <c r="BQ47" s="374">
        <v>946.08069999999998</v>
      </c>
      <c r="BR47" s="374">
        <v>968.61990000000003</v>
      </c>
      <c r="BS47" s="374">
        <v>904.99270000000001</v>
      </c>
      <c r="BT47" s="374">
        <v>790.62580000000003</v>
      </c>
      <c r="BU47" s="374">
        <v>763.4905</v>
      </c>
      <c r="BV47" s="374">
        <v>830.01250000000005</v>
      </c>
    </row>
    <row r="48" spans="1:74" s="116" customFormat="1" ht="11.1" customHeight="1" x14ac:dyDescent="0.2">
      <c r="A48" s="111" t="s">
        <v>860</v>
      </c>
      <c r="B48" s="205" t="s">
        <v>592</v>
      </c>
      <c r="C48" s="259">
        <v>1412.8299923</v>
      </c>
      <c r="D48" s="259">
        <v>1379.5453393</v>
      </c>
      <c r="E48" s="259">
        <v>1295.9776539</v>
      </c>
      <c r="F48" s="259">
        <v>1341.3848556999999</v>
      </c>
      <c r="G48" s="259">
        <v>1466.1883826000001</v>
      </c>
      <c r="H48" s="259">
        <v>1726.565323</v>
      </c>
      <c r="I48" s="259">
        <v>1850.8494184000001</v>
      </c>
      <c r="J48" s="259">
        <v>1896.9608215999999</v>
      </c>
      <c r="K48" s="259">
        <v>1729.7433490000001</v>
      </c>
      <c r="L48" s="259">
        <v>1439.4932326000001</v>
      </c>
      <c r="M48" s="259">
        <v>1342.4795509999999</v>
      </c>
      <c r="N48" s="259">
        <v>1341.6701074</v>
      </c>
      <c r="O48" s="259">
        <v>1503.6029142</v>
      </c>
      <c r="P48" s="259">
        <v>1454.7409886</v>
      </c>
      <c r="Q48" s="259">
        <v>1333.6576639</v>
      </c>
      <c r="R48" s="259">
        <v>1371.411746</v>
      </c>
      <c r="S48" s="259">
        <v>1406.5786705999999</v>
      </c>
      <c r="T48" s="259">
        <v>1723.6444300000001</v>
      </c>
      <c r="U48" s="259">
        <v>1826.2843706000001</v>
      </c>
      <c r="V48" s="259">
        <v>1884.8356025999999</v>
      </c>
      <c r="W48" s="259">
        <v>1838.3128437</v>
      </c>
      <c r="X48" s="259">
        <v>1536.1244729</v>
      </c>
      <c r="Y48" s="259">
        <v>1375.5064877</v>
      </c>
      <c r="Z48" s="259">
        <v>1516.6060229</v>
      </c>
      <c r="AA48" s="259">
        <v>1643.8234181</v>
      </c>
      <c r="AB48" s="259">
        <v>1669.3786436</v>
      </c>
      <c r="AC48" s="259">
        <v>1429.7977100000001</v>
      </c>
      <c r="AD48" s="259">
        <v>1399.3777520000001</v>
      </c>
      <c r="AE48" s="259">
        <v>1457.5629799999999</v>
      </c>
      <c r="AF48" s="259">
        <v>1730.5330260000001</v>
      </c>
      <c r="AG48" s="259">
        <v>1824.548871</v>
      </c>
      <c r="AH48" s="259">
        <v>1883.3043531999999</v>
      </c>
      <c r="AI48" s="259">
        <v>1866.8823709999999</v>
      </c>
      <c r="AJ48" s="259">
        <v>1570.3505164999999</v>
      </c>
      <c r="AK48" s="259">
        <v>1428.5267533000001</v>
      </c>
      <c r="AL48" s="259">
        <v>1463.180151</v>
      </c>
      <c r="AM48" s="259">
        <v>1601.373</v>
      </c>
      <c r="AN48" s="259">
        <v>1605.4</v>
      </c>
      <c r="AO48" s="259">
        <v>1485.4090000000001</v>
      </c>
      <c r="AP48" s="259">
        <v>1399.3969999999999</v>
      </c>
      <c r="AQ48" s="259">
        <v>1422.0129999999999</v>
      </c>
      <c r="AR48" s="259">
        <v>1746.424</v>
      </c>
      <c r="AS48" s="259">
        <v>1939.771</v>
      </c>
      <c r="AT48" s="259">
        <v>1975.0419999999999</v>
      </c>
      <c r="AU48" s="259">
        <v>1872.7840000000001</v>
      </c>
      <c r="AV48" s="259">
        <v>1589.885</v>
      </c>
      <c r="AW48" s="259">
        <v>1386.4970000000001</v>
      </c>
      <c r="AX48" s="259">
        <v>1428.8019999999999</v>
      </c>
      <c r="AY48" s="259">
        <v>1539.8536512999999</v>
      </c>
      <c r="AZ48" s="259">
        <v>1496.2908183</v>
      </c>
      <c r="BA48" s="259">
        <v>1330.9445119</v>
      </c>
      <c r="BB48" s="259">
        <v>1372.1479790000001</v>
      </c>
      <c r="BC48" s="259">
        <v>1416.0739834999999</v>
      </c>
      <c r="BD48" s="259">
        <v>1740.6555820000001</v>
      </c>
      <c r="BE48" s="259">
        <v>1933.9753548000001</v>
      </c>
      <c r="BF48" s="259">
        <v>1963.6207334999999</v>
      </c>
      <c r="BG48" s="259">
        <v>1859.7156419999999</v>
      </c>
      <c r="BH48" s="259">
        <v>1667.9424724999999</v>
      </c>
      <c r="BI48" s="259">
        <v>1413.1110000000001</v>
      </c>
      <c r="BJ48" s="374">
        <v>1483.8679999999999</v>
      </c>
      <c r="BK48" s="374">
        <v>1569.5930000000001</v>
      </c>
      <c r="BL48" s="374">
        <v>1528.479</v>
      </c>
      <c r="BM48" s="374">
        <v>1371.7809999999999</v>
      </c>
      <c r="BN48" s="374">
        <v>1404.481</v>
      </c>
      <c r="BO48" s="374">
        <v>1486.6859999999999</v>
      </c>
      <c r="BP48" s="374">
        <v>1809.67</v>
      </c>
      <c r="BQ48" s="374">
        <v>1942.433</v>
      </c>
      <c r="BR48" s="374">
        <v>2013.6980000000001</v>
      </c>
      <c r="BS48" s="374">
        <v>1882.817</v>
      </c>
      <c r="BT48" s="374">
        <v>1653.7660000000001</v>
      </c>
      <c r="BU48" s="374">
        <v>1437.84</v>
      </c>
      <c r="BV48" s="374">
        <v>1529.048</v>
      </c>
    </row>
    <row r="49" spans="1:74" s="116" customFormat="1" ht="11.1" customHeight="1" x14ac:dyDescent="0.2">
      <c r="A49" s="111" t="s">
        <v>861</v>
      </c>
      <c r="B49" s="205" t="s">
        <v>593</v>
      </c>
      <c r="C49" s="259">
        <v>695.05964902999995</v>
      </c>
      <c r="D49" s="259">
        <v>692.14954896999996</v>
      </c>
      <c r="E49" s="259">
        <v>647.61841967999999</v>
      </c>
      <c r="F49" s="259">
        <v>660.67933866999999</v>
      </c>
      <c r="G49" s="259">
        <v>715.93161161</v>
      </c>
      <c r="H49" s="259">
        <v>839.51156933000004</v>
      </c>
      <c r="I49" s="259">
        <v>890.34922226000003</v>
      </c>
      <c r="J49" s="259">
        <v>907.11648064999997</v>
      </c>
      <c r="K49" s="259">
        <v>796.29677232999995</v>
      </c>
      <c r="L49" s="259">
        <v>688.08656355000005</v>
      </c>
      <c r="M49" s="259">
        <v>662.13388567000004</v>
      </c>
      <c r="N49" s="259">
        <v>699.26089870999999</v>
      </c>
      <c r="O49" s="259">
        <v>739.17392515999995</v>
      </c>
      <c r="P49" s="259">
        <v>713.74874750000004</v>
      </c>
      <c r="Q49" s="259">
        <v>655.05115193999995</v>
      </c>
      <c r="R49" s="259">
        <v>667.99101267000003</v>
      </c>
      <c r="S49" s="259">
        <v>716.41082065000001</v>
      </c>
      <c r="T49" s="259">
        <v>850.63220133000004</v>
      </c>
      <c r="U49" s="259">
        <v>908.25910161000002</v>
      </c>
      <c r="V49" s="259">
        <v>881.91937742000005</v>
      </c>
      <c r="W49" s="259">
        <v>789.16808232999995</v>
      </c>
      <c r="X49" s="259">
        <v>662.57137935000003</v>
      </c>
      <c r="Y49" s="259">
        <v>668.24557566999999</v>
      </c>
      <c r="Z49" s="259">
        <v>723.53786258000002</v>
      </c>
      <c r="AA49" s="259">
        <v>716.94657934999998</v>
      </c>
      <c r="AB49" s="259">
        <v>700.74965393000002</v>
      </c>
      <c r="AC49" s="259">
        <v>650.84863839000002</v>
      </c>
      <c r="AD49" s="259">
        <v>667.02381066999999</v>
      </c>
      <c r="AE49" s="259">
        <v>718.11725451999996</v>
      </c>
      <c r="AF49" s="259">
        <v>835.28984366999998</v>
      </c>
      <c r="AG49" s="259">
        <v>916.13385031999996</v>
      </c>
      <c r="AH49" s="259">
        <v>856.03849226</v>
      </c>
      <c r="AI49" s="259">
        <v>812.54515000000004</v>
      </c>
      <c r="AJ49" s="259">
        <v>693.82163645000003</v>
      </c>
      <c r="AK49" s="259">
        <v>675.95258200000001</v>
      </c>
      <c r="AL49" s="259">
        <v>707.8507171</v>
      </c>
      <c r="AM49" s="259">
        <v>727.44949999999994</v>
      </c>
      <c r="AN49" s="259">
        <v>690.39409999999998</v>
      </c>
      <c r="AO49" s="259">
        <v>661.99149999999997</v>
      </c>
      <c r="AP49" s="259">
        <v>668.33119999999997</v>
      </c>
      <c r="AQ49" s="259">
        <v>683.26880000000006</v>
      </c>
      <c r="AR49" s="259">
        <v>851.22810000000004</v>
      </c>
      <c r="AS49" s="259">
        <v>888.82209999999998</v>
      </c>
      <c r="AT49" s="259">
        <v>910.73779999999999</v>
      </c>
      <c r="AU49" s="259">
        <v>826.27160000000003</v>
      </c>
      <c r="AV49" s="259">
        <v>713.29610000000002</v>
      </c>
      <c r="AW49" s="259">
        <v>683.46410000000003</v>
      </c>
      <c r="AX49" s="259">
        <v>729.00390000000004</v>
      </c>
      <c r="AY49" s="259">
        <v>731.97447677000002</v>
      </c>
      <c r="AZ49" s="259">
        <v>699.38824345</v>
      </c>
      <c r="BA49" s="259">
        <v>651.84352580999996</v>
      </c>
      <c r="BB49" s="259">
        <v>657.85265833000005</v>
      </c>
      <c r="BC49" s="259">
        <v>689.85288193999997</v>
      </c>
      <c r="BD49" s="259">
        <v>876.49436166999999</v>
      </c>
      <c r="BE49" s="259">
        <v>936.94342515999995</v>
      </c>
      <c r="BF49" s="259">
        <v>901.06524935000004</v>
      </c>
      <c r="BG49" s="259">
        <v>784.53933900000004</v>
      </c>
      <c r="BH49" s="259">
        <v>703.97325579999995</v>
      </c>
      <c r="BI49" s="259">
        <v>682.67859999999996</v>
      </c>
      <c r="BJ49" s="374">
        <v>735.94970000000001</v>
      </c>
      <c r="BK49" s="374">
        <v>742.94179999999994</v>
      </c>
      <c r="BL49" s="374">
        <v>717.58690000000001</v>
      </c>
      <c r="BM49" s="374">
        <v>664.14369999999997</v>
      </c>
      <c r="BN49" s="374">
        <v>675.11210000000005</v>
      </c>
      <c r="BO49" s="374">
        <v>722.15459999999996</v>
      </c>
      <c r="BP49" s="374">
        <v>866.28060000000005</v>
      </c>
      <c r="BQ49" s="374">
        <v>943.47199999999998</v>
      </c>
      <c r="BR49" s="374">
        <v>958.93460000000005</v>
      </c>
      <c r="BS49" s="374">
        <v>829.23059999999998</v>
      </c>
      <c r="BT49" s="374">
        <v>712.35429999999997</v>
      </c>
      <c r="BU49" s="374">
        <v>699.68280000000004</v>
      </c>
      <c r="BV49" s="374">
        <v>747.41719999999998</v>
      </c>
    </row>
    <row r="50" spans="1:74" s="116" customFormat="1" ht="11.1" customHeight="1" x14ac:dyDescent="0.2">
      <c r="A50" s="111" t="s">
        <v>862</v>
      </c>
      <c r="B50" s="205" t="s">
        <v>259</v>
      </c>
      <c r="C50" s="259">
        <v>1105.2616668000001</v>
      </c>
      <c r="D50" s="259">
        <v>1093.1562793000001</v>
      </c>
      <c r="E50" s="259">
        <v>1055.1840818999999</v>
      </c>
      <c r="F50" s="259">
        <v>1005.8142810000001</v>
      </c>
      <c r="G50" s="259">
        <v>1013.0798334999999</v>
      </c>
      <c r="H50" s="259">
        <v>1087.0698887000001</v>
      </c>
      <c r="I50" s="259">
        <v>1115.7513389999999</v>
      </c>
      <c r="J50" s="259">
        <v>1216.6945241999999</v>
      </c>
      <c r="K50" s="259">
        <v>1149.7893369999999</v>
      </c>
      <c r="L50" s="259">
        <v>1113.6307334999999</v>
      </c>
      <c r="M50" s="259">
        <v>1040.7084159999999</v>
      </c>
      <c r="N50" s="259">
        <v>1069.4412774</v>
      </c>
      <c r="O50" s="259">
        <v>1160.2599126</v>
      </c>
      <c r="P50" s="259">
        <v>1131.2932103999999</v>
      </c>
      <c r="Q50" s="259">
        <v>1031.5789735000001</v>
      </c>
      <c r="R50" s="259">
        <v>1025.5828687000001</v>
      </c>
      <c r="S50" s="259">
        <v>1037.7704260999999</v>
      </c>
      <c r="T50" s="259">
        <v>1074.3307563000001</v>
      </c>
      <c r="U50" s="259">
        <v>1196.6533681000001</v>
      </c>
      <c r="V50" s="259">
        <v>1174.6937129</v>
      </c>
      <c r="W50" s="259">
        <v>1163.5041862999999</v>
      </c>
      <c r="X50" s="259">
        <v>1070.2855142000001</v>
      </c>
      <c r="Y50" s="259">
        <v>1013.2396927</v>
      </c>
      <c r="Z50" s="259">
        <v>1131.3460623000001</v>
      </c>
      <c r="AA50" s="259">
        <v>1121.9041961</v>
      </c>
      <c r="AB50" s="259">
        <v>1126.7213354</v>
      </c>
      <c r="AC50" s="259">
        <v>1011.0425281</v>
      </c>
      <c r="AD50" s="259">
        <v>1034.450028</v>
      </c>
      <c r="AE50" s="259">
        <v>1012.4371687</v>
      </c>
      <c r="AF50" s="259">
        <v>1106.5226299999999</v>
      </c>
      <c r="AG50" s="259">
        <v>1196.2301281</v>
      </c>
      <c r="AH50" s="259">
        <v>1182.1001567999999</v>
      </c>
      <c r="AI50" s="259">
        <v>1206.2121787000001</v>
      </c>
      <c r="AJ50" s="259">
        <v>1126.9808726000001</v>
      </c>
      <c r="AK50" s="259">
        <v>989.29960932999995</v>
      </c>
      <c r="AL50" s="259">
        <v>1104.717281</v>
      </c>
      <c r="AM50" s="259">
        <v>1201.857</v>
      </c>
      <c r="AN50" s="259">
        <v>1046.8610000000001</v>
      </c>
      <c r="AO50" s="259">
        <v>1012.7140000000001</v>
      </c>
      <c r="AP50" s="259">
        <v>1029.1849999999999</v>
      </c>
      <c r="AQ50" s="259">
        <v>948.97720000000004</v>
      </c>
      <c r="AR50" s="259">
        <v>1091.875</v>
      </c>
      <c r="AS50" s="259">
        <v>1176.5540000000001</v>
      </c>
      <c r="AT50" s="259">
        <v>1148.2239999999999</v>
      </c>
      <c r="AU50" s="259">
        <v>1191.1679999999999</v>
      </c>
      <c r="AV50" s="259">
        <v>1115.5450000000001</v>
      </c>
      <c r="AW50" s="259">
        <v>1030.0830000000001</v>
      </c>
      <c r="AX50" s="259">
        <v>1104.807</v>
      </c>
      <c r="AY50" s="259">
        <v>1065.2117831999999</v>
      </c>
      <c r="AZ50" s="259">
        <v>1035.7815441</v>
      </c>
      <c r="BA50" s="259">
        <v>1023.6655413</v>
      </c>
      <c r="BB50" s="259">
        <v>972.01163732999999</v>
      </c>
      <c r="BC50" s="259">
        <v>948.50565097000003</v>
      </c>
      <c r="BD50" s="259">
        <v>1088.3085337</v>
      </c>
      <c r="BE50" s="259">
        <v>1113.1936467999999</v>
      </c>
      <c r="BF50" s="259">
        <v>1231.79873</v>
      </c>
      <c r="BG50" s="259">
        <v>1139.1409967</v>
      </c>
      <c r="BH50" s="259">
        <v>1110.6791310000001</v>
      </c>
      <c r="BI50" s="259">
        <v>1018.122</v>
      </c>
      <c r="BJ50" s="374">
        <v>1122.7660000000001</v>
      </c>
      <c r="BK50" s="374">
        <v>1080.002</v>
      </c>
      <c r="BL50" s="374">
        <v>1067.704</v>
      </c>
      <c r="BM50" s="374">
        <v>1037.9970000000001</v>
      </c>
      <c r="BN50" s="374">
        <v>997.14210000000003</v>
      </c>
      <c r="BO50" s="374">
        <v>971.8143</v>
      </c>
      <c r="BP50" s="374">
        <v>1093.999</v>
      </c>
      <c r="BQ50" s="374">
        <v>1110.2550000000001</v>
      </c>
      <c r="BR50" s="374">
        <v>1239.6959999999999</v>
      </c>
      <c r="BS50" s="374">
        <v>1160.3109999999999</v>
      </c>
      <c r="BT50" s="374">
        <v>1125.2370000000001</v>
      </c>
      <c r="BU50" s="374">
        <v>1036.4269999999999</v>
      </c>
      <c r="BV50" s="374">
        <v>1124.038</v>
      </c>
    </row>
    <row r="51" spans="1:74" s="116" customFormat="1" ht="11.1" customHeight="1" x14ac:dyDescent="0.2">
      <c r="A51" s="111" t="s">
        <v>863</v>
      </c>
      <c r="B51" s="205" t="s">
        <v>260</v>
      </c>
      <c r="C51" s="259">
        <v>46.218376773999999</v>
      </c>
      <c r="D51" s="259">
        <v>46.479645171999998</v>
      </c>
      <c r="E51" s="259">
        <v>43.463917097</v>
      </c>
      <c r="F51" s="259">
        <v>42.790675333000003</v>
      </c>
      <c r="G51" s="259">
        <v>41.522845160999999</v>
      </c>
      <c r="H51" s="259">
        <v>41.825812333000002</v>
      </c>
      <c r="I51" s="259">
        <v>42.364935160999998</v>
      </c>
      <c r="J51" s="259">
        <v>43.665763871000003</v>
      </c>
      <c r="K51" s="259">
        <v>42.847057667000001</v>
      </c>
      <c r="L51" s="259">
        <v>43.717998065000003</v>
      </c>
      <c r="M51" s="259">
        <v>45.201676667000001</v>
      </c>
      <c r="N51" s="259">
        <v>46.391378064999998</v>
      </c>
      <c r="O51" s="259">
        <v>44.936419354999998</v>
      </c>
      <c r="P51" s="259">
        <v>43.543373213999999</v>
      </c>
      <c r="Q51" s="259">
        <v>41.860784838999997</v>
      </c>
      <c r="R51" s="259">
        <v>42.754733667000004</v>
      </c>
      <c r="S51" s="259">
        <v>42.01267</v>
      </c>
      <c r="T51" s="259">
        <v>41.630243333000003</v>
      </c>
      <c r="U51" s="259">
        <v>42.485750645000003</v>
      </c>
      <c r="V51" s="259">
        <v>43.539043548000002</v>
      </c>
      <c r="W51" s="259">
        <v>43.193650667</v>
      </c>
      <c r="X51" s="259">
        <v>43.287511934999998</v>
      </c>
      <c r="Y51" s="259">
        <v>43.688008666999998</v>
      </c>
      <c r="Z51" s="259">
        <v>45.560479999999998</v>
      </c>
      <c r="AA51" s="259">
        <v>44.073560645000001</v>
      </c>
      <c r="AB51" s="259">
        <v>44.854883213999997</v>
      </c>
      <c r="AC51" s="259">
        <v>42.200133225999998</v>
      </c>
      <c r="AD51" s="259">
        <v>41.215752000000002</v>
      </c>
      <c r="AE51" s="259">
        <v>40.832329031999997</v>
      </c>
      <c r="AF51" s="259">
        <v>41.166615667000002</v>
      </c>
      <c r="AG51" s="259">
        <v>42.207885161</v>
      </c>
      <c r="AH51" s="259">
        <v>43.098138710000001</v>
      </c>
      <c r="AI51" s="259">
        <v>43.953079000000002</v>
      </c>
      <c r="AJ51" s="259">
        <v>43.957948709999997</v>
      </c>
      <c r="AK51" s="259">
        <v>43.520268332999997</v>
      </c>
      <c r="AL51" s="259">
        <v>43.264064839</v>
      </c>
      <c r="AM51" s="259">
        <v>42.489139999999999</v>
      </c>
      <c r="AN51" s="259">
        <v>44.358260000000001</v>
      </c>
      <c r="AO51" s="259">
        <v>41.151040000000002</v>
      </c>
      <c r="AP51" s="259">
        <v>41.647849999999998</v>
      </c>
      <c r="AQ51" s="259">
        <v>39.644289999999998</v>
      </c>
      <c r="AR51" s="259">
        <v>40.996690000000001</v>
      </c>
      <c r="AS51" s="259">
        <v>42.993279999999999</v>
      </c>
      <c r="AT51" s="259">
        <v>44.737650000000002</v>
      </c>
      <c r="AU51" s="259">
        <v>44.935270000000003</v>
      </c>
      <c r="AV51" s="259">
        <v>43.065449999999998</v>
      </c>
      <c r="AW51" s="259">
        <v>44.795380000000002</v>
      </c>
      <c r="AX51" s="259">
        <v>44.54074</v>
      </c>
      <c r="AY51" s="259">
        <v>43.230396452000001</v>
      </c>
      <c r="AZ51" s="259">
        <v>43.175142759000003</v>
      </c>
      <c r="BA51" s="259">
        <v>41.013536451999997</v>
      </c>
      <c r="BB51" s="259">
        <v>41.073184333</v>
      </c>
      <c r="BC51" s="259">
        <v>40.405673870999998</v>
      </c>
      <c r="BD51" s="259">
        <v>41.237027333</v>
      </c>
      <c r="BE51" s="259">
        <v>42.200049032000003</v>
      </c>
      <c r="BF51" s="259">
        <v>44.157572580999997</v>
      </c>
      <c r="BG51" s="259">
        <v>43.240189000000001</v>
      </c>
      <c r="BH51" s="259">
        <v>43.641440000000003</v>
      </c>
      <c r="BI51" s="259">
        <v>44.85286</v>
      </c>
      <c r="BJ51" s="374">
        <v>44.427990000000001</v>
      </c>
      <c r="BK51" s="374">
        <v>42.984250000000003</v>
      </c>
      <c r="BL51" s="374">
        <v>42.898980000000002</v>
      </c>
      <c r="BM51" s="374">
        <v>40.72692</v>
      </c>
      <c r="BN51" s="374">
        <v>40.807139999999997</v>
      </c>
      <c r="BO51" s="374">
        <v>40.16554</v>
      </c>
      <c r="BP51" s="374">
        <v>41.010440000000003</v>
      </c>
      <c r="BQ51" s="374">
        <v>42.008830000000003</v>
      </c>
      <c r="BR51" s="374">
        <v>43.985790000000001</v>
      </c>
      <c r="BS51" s="374">
        <v>43.079880000000003</v>
      </c>
      <c r="BT51" s="374">
        <v>43.487850000000002</v>
      </c>
      <c r="BU51" s="374">
        <v>44.695869999999999</v>
      </c>
      <c r="BV51" s="374">
        <v>44.27657</v>
      </c>
    </row>
    <row r="52" spans="1:74" s="116" customFormat="1" ht="11.1" customHeight="1" x14ac:dyDescent="0.2">
      <c r="A52" s="111" t="s">
        <v>864</v>
      </c>
      <c r="B52" s="206" t="s">
        <v>595</v>
      </c>
      <c r="C52" s="270">
        <v>10031.464083000001</v>
      </c>
      <c r="D52" s="270">
        <v>9895.9629303000002</v>
      </c>
      <c r="E52" s="270">
        <v>9152.6195396999992</v>
      </c>
      <c r="F52" s="270">
        <v>9025.3200383000003</v>
      </c>
      <c r="G52" s="270">
        <v>9579.6183877000003</v>
      </c>
      <c r="H52" s="270">
        <v>10838.662243999999</v>
      </c>
      <c r="I52" s="270">
        <v>11966.538773</v>
      </c>
      <c r="J52" s="270">
        <v>11767.249</v>
      </c>
      <c r="K52" s="270">
        <v>10602.990265</v>
      </c>
      <c r="L52" s="270">
        <v>9378.5632284000003</v>
      </c>
      <c r="M52" s="270">
        <v>9273.7308472999994</v>
      </c>
      <c r="N52" s="270">
        <v>9589.9394881000007</v>
      </c>
      <c r="O52" s="270">
        <v>10344.610615</v>
      </c>
      <c r="P52" s="270">
        <v>10410.013023</v>
      </c>
      <c r="Q52" s="270">
        <v>9587.9364944999998</v>
      </c>
      <c r="R52" s="270">
        <v>9259.3969627000006</v>
      </c>
      <c r="S52" s="270">
        <v>9335.4333741999999</v>
      </c>
      <c r="T52" s="270">
        <v>10673.355369999999</v>
      </c>
      <c r="U52" s="270">
        <v>11570.997643999999</v>
      </c>
      <c r="V52" s="270">
        <v>11405.793365</v>
      </c>
      <c r="W52" s="270">
        <v>10782.595224000001</v>
      </c>
      <c r="X52" s="270">
        <v>9495.8148638999992</v>
      </c>
      <c r="Y52" s="270">
        <v>9383.1441570000006</v>
      </c>
      <c r="Z52" s="270">
        <v>10208.855965000001</v>
      </c>
      <c r="AA52" s="270">
        <v>11007.686234000001</v>
      </c>
      <c r="AB52" s="270">
        <v>11033.611785999999</v>
      </c>
      <c r="AC52" s="270">
        <v>9754.4576923000004</v>
      </c>
      <c r="AD52" s="270">
        <v>9196.4555832999995</v>
      </c>
      <c r="AE52" s="270">
        <v>9400.6731619000002</v>
      </c>
      <c r="AF52" s="270">
        <v>10759.732674000001</v>
      </c>
      <c r="AG52" s="270">
        <v>11339.483414</v>
      </c>
      <c r="AH52" s="270">
        <v>11351.064209</v>
      </c>
      <c r="AI52" s="270">
        <v>10896.904064</v>
      </c>
      <c r="AJ52" s="270">
        <v>9570.3156013000007</v>
      </c>
      <c r="AK52" s="270">
        <v>9513.752794</v>
      </c>
      <c r="AL52" s="270">
        <v>9987.7319583999997</v>
      </c>
      <c r="AM52" s="270">
        <v>10753.37</v>
      </c>
      <c r="AN52" s="270">
        <v>10944.67</v>
      </c>
      <c r="AO52" s="270">
        <v>9839.1180000000004</v>
      </c>
      <c r="AP52" s="270">
        <v>9171.7139999999999</v>
      </c>
      <c r="AQ52" s="270">
        <v>9283.1569999999992</v>
      </c>
      <c r="AR52" s="270">
        <v>10868.48</v>
      </c>
      <c r="AS52" s="270">
        <v>11695.99</v>
      </c>
      <c r="AT52" s="270">
        <v>11667.3</v>
      </c>
      <c r="AU52" s="270">
        <v>11088.15</v>
      </c>
      <c r="AV52" s="270">
        <v>9539.7049999999999</v>
      </c>
      <c r="AW52" s="270">
        <v>9185.7430000000004</v>
      </c>
      <c r="AX52" s="270">
        <v>9580.0239999999994</v>
      </c>
      <c r="AY52" s="270">
        <v>10230.755174</v>
      </c>
      <c r="AZ52" s="270">
        <v>10114.577926</v>
      </c>
      <c r="BA52" s="270">
        <v>9089.8343528999994</v>
      </c>
      <c r="BB52" s="270">
        <v>8865.7517143000005</v>
      </c>
      <c r="BC52" s="270">
        <v>9055.0903496999999</v>
      </c>
      <c r="BD52" s="270">
        <v>10845.791885000001</v>
      </c>
      <c r="BE52" s="270">
        <v>11845.257342000001</v>
      </c>
      <c r="BF52" s="270">
        <v>12130.796157999999</v>
      </c>
      <c r="BG52" s="270">
        <v>11079.261118</v>
      </c>
      <c r="BH52" s="270">
        <v>9734.8602745999997</v>
      </c>
      <c r="BI52" s="270">
        <v>9238.2090000000007</v>
      </c>
      <c r="BJ52" s="335">
        <v>10057.1</v>
      </c>
      <c r="BK52" s="335">
        <v>10553.45</v>
      </c>
      <c r="BL52" s="335">
        <v>10285.530000000001</v>
      </c>
      <c r="BM52" s="335">
        <v>9356.7960000000003</v>
      </c>
      <c r="BN52" s="335">
        <v>9038.6440000000002</v>
      </c>
      <c r="BO52" s="335">
        <v>9263.4650000000001</v>
      </c>
      <c r="BP52" s="335">
        <v>10890.8</v>
      </c>
      <c r="BQ52" s="335">
        <v>11683.6</v>
      </c>
      <c r="BR52" s="335">
        <v>11907.71</v>
      </c>
      <c r="BS52" s="335">
        <v>10871.07</v>
      </c>
      <c r="BT52" s="335">
        <v>9713.8279999999995</v>
      </c>
      <c r="BU52" s="335">
        <v>9402.7729999999992</v>
      </c>
      <c r="BV52" s="335">
        <v>10155.61</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375"/>
      <c r="BE53" s="375"/>
      <c r="BF53" s="697"/>
      <c r="BG53" s="375"/>
      <c r="BH53" s="375"/>
      <c r="BI53" s="375"/>
      <c r="BJ53" s="375"/>
      <c r="BK53" s="375"/>
      <c r="BL53" s="375"/>
      <c r="BM53" s="375"/>
      <c r="BN53" s="375"/>
      <c r="BO53" s="375"/>
      <c r="BP53" s="375"/>
      <c r="BQ53" s="375"/>
      <c r="BR53" s="375"/>
      <c r="BS53" s="375"/>
      <c r="BT53" s="375"/>
      <c r="BU53" s="375"/>
      <c r="BV53" s="375"/>
    </row>
    <row r="54" spans="1:74" s="292" customFormat="1" ht="12" customHeight="1" x14ac:dyDescent="0.2">
      <c r="A54" s="117"/>
      <c r="B54" s="759" t="s">
        <v>1039</v>
      </c>
      <c r="C54" s="760"/>
      <c r="D54" s="760"/>
      <c r="E54" s="760"/>
      <c r="F54" s="760"/>
      <c r="G54" s="760"/>
      <c r="H54" s="760"/>
      <c r="I54" s="760"/>
      <c r="J54" s="760"/>
      <c r="K54" s="760"/>
      <c r="L54" s="760"/>
      <c r="M54" s="760"/>
      <c r="N54" s="760"/>
      <c r="O54" s="760"/>
      <c r="P54" s="760"/>
      <c r="Q54" s="760"/>
      <c r="AY54" s="517"/>
      <c r="AZ54" s="517"/>
      <c r="BA54" s="517"/>
      <c r="BB54" s="517"/>
      <c r="BC54" s="517"/>
      <c r="BD54" s="517"/>
      <c r="BE54" s="517"/>
      <c r="BF54" s="698"/>
      <c r="BG54" s="517"/>
      <c r="BH54" s="517"/>
      <c r="BI54" s="517"/>
      <c r="BJ54" s="517"/>
    </row>
    <row r="55" spans="1:74" s="463" customFormat="1" ht="12" customHeight="1" x14ac:dyDescent="0.2">
      <c r="A55" s="462"/>
      <c r="B55" s="820" t="s">
        <v>1114</v>
      </c>
      <c r="C55" s="778"/>
      <c r="D55" s="778"/>
      <c r="E55" s="778"/>
      <c r="F55" s="778"/>
      <c r="G55" s="778"/>
      <c r="H55" s="778"/>
      <c r="I55" s="778"/>
      <c r="J55" s="778"/>
      <c r="K55" s="778"/>
      <c r="L55" s="778"/>
      <c r="M55" s="778"/>
      <c r="N55" s="778"/>
      <c r="O55" s="778"/>
      <c r="P55" s="778"/>
      <c r="Q55" s="778"/>
      <c r="AY55" s="518"/>
      <c r="AZ55" s="518"/>
      <c r="BA55" s="518"/>
      <c r="BB55" s="518"/>
      <c r="BC55" s="518"/>
      <c r="BD55" s="518"/>
      <c r="BE55" s="518"/>
      <c r="BF55" s="699"/>
      <c r="BG55" s="518"/>
      <c r="BH55" s="518"/>
      <c r="BI55" s="518"/>
      <c r="BJ55" s="518"/>
    </row>
    <row r="56" spans="1:74" s="463" customFormat="1" ht="12" customHeight="1" x14ac:dyDescent="0.2">
      <c r="A56" s="462"/>
      <c r="B56" s="781" t="s">
        <v>1066</v>
      </c>
      <c r="C56" s="782"/>
      <c r="D56" s="782"/>
      <c r="E56" s="782"/>
      <c r="F56" s="782"/>
      <c r="G56" s="782"/>
      <c r="H56" s="782"/>
      <c r="I56" s="782"/>
      <c r="J56" s="782"/>
      <c r="K56" s="782"/>
      <c r="L56" s="782"/>
      <c r="M56" s="782"/>
      <c r="N56" s="782"/>
      <c r="O56" s="782"/>
      <c r="P56" s="782"/>
      <c r="Q56" s="778"/>
      <c r="AY56" s="518"/>
      <c r="AZ56" s="518"/>
      <c r="BA56" s="518"/>
      <c r="BB56" s="518"/>
      <c r="BC56" s="518"/>
      <c r="BD56" s="518"/>
      <c r="BE56" s="518"/>
      <c r="BF56" s="699"/>
      <c r="BG56" s="518"/>
      <c r="BH56" s="518"/>
      <c r="BI56" s="518"/>
      <c r="BJ56" s="518"/>
    </row>
    <row r="57" spans="1:74" s="463" customFormat="1" ht="12" customHeight="1" x14ac:dyDescent="0.2">
      <c r="A57" s="462"/>
      <c r="B57" s="776" t="s">
        <v>1115</v>
      </c>
      <c r="C57" s="782"/>
      <c r="D57" s="782"/>
      <c r="E57" s="782"/>
      <c r="F57" s="782"/>
      <c r="G57" s="782"/>
      <c r="H57" s="782"/>
      <c r="I57" s="782"/>
      <c r="J57" s="782"/>
      <c r="K57" s="782"/>
      <c r="L57" s="782"/>
      <c r="M57" s="782"/>
      <c r="N57" s="782"/>
      <c r="O57" s="782"/>
      <c r="P57" s="782"/>
      <c r="Q57" s="778"/>
      <c r="AY57" s="518"/>
      <c r="AZ57" s="518"/>
      <c r="BA57" s="518"/>
      <c r="BB57" s="518"/>
      <c r="BC57" s="518"/>
      <c r="BD57" s="518"/>
      <c r="BE57" s="518"/>
      <c r="BF57" s="699"/>
      <c r="BG57" s="518"/>
      <c r="BH57" s="518"/>
      <c r="BI57" s="518"/>
      <c r="BJ57" s="518"/>
    </row>
    <row r="58" spans="1:74" s="463" customFormat="1" ht="12" customHeight="1" x14ac:dyDescent="0.2">
      <c r="A58" s="462"/>
      <c r="B58" s="776" t="s">
        <v>1105</v>
      </c>
      <c r="C58" s="782"/>
      <c r="D58" s="782"/>
      <c r="E58" s="782"/>
      <c r="F58" s="782"/>
      <c r="G58" s="782"/>
      <c r="H58" s="782"/>
      <c r="I58" s="782"/>
      <c r="J58" s="782"/>
      <c r="K58" s="782"/>
      <c r="L58" s="782"/>
      <c r="M58" s="782"/>
      <c r="N58" s="782"/>
      <c r="O58" s="782"/>
      <c r="P58" s="782"/>
      <c r="Q58" s="778"/>
      <c r="AY58" s="518"/>
      <c r="AZ58" s="518"/>
      <c r="BA58" s="518"/>
      <c r="BB58" s="518"/>
      <c r="BC58" s="518"/>
      <c r="BD58" s="518"/>
      <c r="BE58" s="518"/>
      <c r="BF58" s="699"/>
      <c r="BG58" s="518"/>
      <c r="BH58" s="518"/>
      <c r="BI58" s="518"/>
      <c r="BJ58" s="518"/>
    </row>
    <row r="59" spans="1:74" s="463" customFormat="1" ht="12" customHeight="1" x14ac:dyDescent="0.2">
      <c r="A59" s="462"/>
      <c r="B59" s="807" t="s">
        <v>1106</v>
      </c>
      <c r="C59" s="778"/>
      <c r="D59" s="778"/>
      <c r="E59" s="778"/>
      <c r="F59" s="778"/>
      <c r="G59" s="778"/>
      <c r="H59" s="778"/>
      <c r="I59" s="778"/>
      <c r="J59" s="778"/>
      <c r="K59" s="778"/>
      <c r="L59" s="778"/>
      <c r="M59" s="778"/>
      <c r="N59" s="778"/>
      <c r="O59" s="778"/>
      <c r="P59" s="778"/>
      <c r="Q59" s="778"/>
      <c r="AY59" s="518"/>
      <c r="AZ59" s="518"/>
      <c r="BA59" s="518"/>
      <c r="BB59" s="518"/>
      <c r="BC59" s="518"/>
      <c r="BD59" s="518"/>
      <c r="BE59" s="518"/>
      <c r="BF59" s="699"/>
      <c r="BG59" s="518"/>
      <c r="BH59" s="518"/>
      <c r="BI59" s="518"/>
      <c r="BJ59" s="518"/>
    </row>
    <row r="60" spans="1:74" s="463" customFormat="1" ht="22.35" customHeight="1" x14ac:dyDescent="0.2">
      <c r="A60" s="462"/>
      <c r="B60" s="781" t="s">
        <v>1116</v>
      </c>
      <c r="C60" s="782"/>
      <c r="D60" s="782"/>
      <c r="E60" s="782"/>
      <c r="F60" s="782"/>
      <c r="G60" s="782"/>
      <c r="H60" s="782"/>
      <c r="I60" s="782"/>
      <c r="J60" s="782"/>
      <c r="K60" s="782"/>
      <c r="L60" s="782"/>
      <c r="M60" s="782"/>
      <c r="N60" s="782"/>
      <c r="O60" s="782"/>
      <c r="P60" s="782"/>
      <c r="Q60" s="778"/>
      <c r="AY60" s="518"/>
      <c r="AZ60" s="518"/>
      <c r="BA60" s="518"/>
      <c r="BB60" s="518"/>
      <c r="BC60" s="518"/>
      <c r="BD60" s="518"/>
      <c r="BE60" s="518"/>
      <c r="BF60" s="699"/>
      <c r="BG60" s="518"/>
      <c r="BH60" s="518"/>
      <c r="BI60" s="518"/>
      <c r="BJ60" s="518"/>
    </row>
    <row r="61" spans="1:74" s="463" customFormat="1" ht="12" customHeight="1" x14ac:dyDescent="0.2">
      <c r="A61" s="462"/>
      <c r="B61" s="776" t="s">
        <v>1070</v>
      </c>
      <c r="C61" s="777"/>
      <c r="D61" s="777"/>
      <c r="E61" s="777"/>
      <c r="F61" s="777"/>
      <c r="G61" s="777"/>
      <c r="H61" s="777"/>
      <c r="I61" s="777"/>
      <c r="J61" s="777"/>
      <c r="K61" s="777"/>
      <c r="L61" s="777"/>
      <c r="M61" s="777"/>
      <c r="N61" s="777"/>
      <c r="O61" s="777"/>
      <c r="P61" s="777"/>
      <c r="Q61" s="778"/>
      <c r="AY61" s="518"/>
      <c r="AZ61" s="518"/>
      <c r="BA61" s="518"/>
      <c r="BB61" s="518"/>
      <c r="BC61" s="518"/>
      <c r="BD61" s="518"/>
      <c r="BE61" s="518"/>
      <c r="BF61" s="699"/>
      <c r="BG61" s="518"/>
      <c r="BH61" s="518"/>
      <c r="BI61" s="518"/>
      <c r="BJ61" s="518"/>
    </row>
    <row r="62" spans="1:74" s="461" customFormat="1" ht="12" customHeight="1" x14ac:dyDescent="0.2">
      <c r="A62" s="436"/>
      <c r="B62" s="790" t="s">
        <v>1181</v>
      </c>
      <c r="C62" s="778"/>
      <c r="D62" s="778"/>
      <c r="E62" s="778"/>
      <c r="F62" s="778"/>
      <c r="G62" s="778"/>
      <c r="H62" s="778"/>
      <c r="I62" s="778"/>
      <c r="J62" s="778"/>
      <c r="K62" s="778"/>
      <c r="L62" s="778"/>
      <c r="M62" s="778"/>
      <c r="N62" s="778"/>
      <c r="O62" s="778"/>
      <c r="P62" s="778"/>
      <c r="Q62" s="778"/>
      <c r="AY62" s="514"/>
      <c r="AZ62" s="514"/>
      <c r="BA62" s="514"/>
      <c r="BB62" s="514"/>
      <c r="BC62" s="514"/>
      <c r="BD62" s="514"/>
      <c r="BE62" s="514"/>
      <c r="BF62" s="695"/>
      <c r="BG62" s="514"/>
      <c r="BH62" s="514"/>
      <c r="BI62" s="514"/>
      <c r="BJ62" s="514"/>
    </row>
    <row r="63" spans="1:74" x14ac:dyDescent="0.2">
      <c r="BK63" s="376"/>
      <c r="BL63" s="376"/>
      <c r="BM63" s="376"/>
      <c r="BN63" s="376"/>
      <c r="BO63" s="376"/>
      <c r="BP63" s="376"/>
      <c r="BQ63" s="376"/>
      <c r="BR63" s="376"/>
      <c r="BS63" s="376"/>
      <c r="BT63" s="376"/>
      <c r="BU63" s="376"/>
      <c r="BV63" s="376"/>
    </row>
    <row r="64" spans="1:74" x14ac:dyDescent="0.2">
      <c r="BK64" s="376"/>
      <c r="BL64" s="376"/>
      <c r="BM64" s="376"/>
      <c r="BN64" s="376"/>
      <c r="BO64" s="376"/>
      <c r="BP64" s="376"/>
      <c r="BQ64" s="376"/>
      <c r="BR64" s="376"/>
      <c r="BS64" s="376"/>
      <c r="BT64" s="376"/>
      <c r="BU64" s="376"/>
      <c r="BV64" s="376"/>
    </row>
    <row r="65" spans="63:74" x14ac:dyDescent="0.2">
      <c r="BK65" s="376"/>
      <c r="BL65" s="376"/>
      <c r="BM65" s="376"/>
      <c r="BN65" s="376"/>
      <c r="BO65" s="376"/>
      <c r="BP65" s="376"/>
      <c r="BQ65" s="376"/>
      <c r="BR65" s="376"/>
      <c r="BS65" s="376"/>
      <c r="BT65" s="376"/>
      <c r="BU65" s="376"/>
      <c r="BV65" s="376"/>
    </row>
    <row r="66" spans="63:74" x14ac:dyDescent="0.2">
      <c r="BK66" s="376"/>
      <c r="BL66" s="376"/>
      <c r="BM66" s="376"/>
      <c r="BN66" s="376"/>
      <c r="BO66" s="376"/>
      <c r="BP66" s="376"/>
      <c r="BQ66" s="376"/>
      <c r="BR66" s="376"/>
      <c r="BS66" s="376"/>
      <c r="BT66" s="376"/>
      <c r="BU66" s="376"/>
      <c r="BV66" s="376"/>
    </row>
    <row r="67" spans="63:74" x14ac:dyDescent="0.2">
      <c r="BK67" s="376"/>
      <c r="BL67" s="376"/>
      <c r="BM67" s="376"/>
      <c r="BN67" s="376"/>
      <c r="BO67" s="376"/>
      <c r="BP67" s="376"/>
      <c r="BQ67" s="376"/>
      <c r="BR67" s="376"/>
      <c r="BS67" s="376"/>
      <c r="BT67" s="376"/>
      <c r="BU67" s="376"/>
      <c r="BV67" s="376"/>
    </row>
    <row r="68" spans="63:74" x14ac:dyDescent="0.2">
      <c r="BK68" s="376"/>
      <c r="BL68" s="376"/>
      <c r="BM68" s="376"/>
      <c r="BN68" s="376"/>
      <c r="BO68" s="376"/>
      <c r="BP68" s="376"/>
      <c r="BQ68" s="376"/>
      <c r="BR68" s="376"/>
      <c r="BS68" s="376"/>
      <c r="BT68" s="376"/>
      <c r="BU68" s="376"/>
      <c r="BV68" s="376"/>
    </row>
    <row r="69" spans="63:74" x14ac:dyDescent="0.2">
      <c r="BK69" s="376"/>
      <c r="BL69" s="376"/>
      <c r="BM69" s="376"/>
      <c r="BN69" s="376"/>
      <c r="BO69" s="376"/>
      <c r="BP69" s="376"/>
      <c r="BQ69" s="376"/>
      <c r="BR69" s="376"/>
      <c r="BS69" s="376"/>
      <c r="BT69" s="376"/>
      <c r="BU69" s="376"/>
      <c r="BV69" s="376"/>
    </row>
    <row r="70" spans="63:74" x14ac:dyDescent="0.2">
      <c r="BK70" s="376"/>
      <c r="BL70" s="376"/>
      <c r="BM70" s="376"/>
      <c r="BN70" s="376"/>
      <c r="BO70" s="376"/>
      <c r="BP70" s="376"/>
      <c r="BQ70" s="376"/>
      <c r="BR70" s="376"/>
      <c r="BS70" s="376"/>
      <c r="BT70" s="376"/>
      <c r="BU70" s="376"/>
      <c r="BV70" s="376"/>
    </row>
    <row r="71" spans="63:74" x14ac:dyDescent="0.2">
      <c r="BK71" s="376"/>
      <c r="BL71" s="376"/>
      <c r="BM71" s="376"/>
      <c r="BN71" s="376"/>
      <c r="BO71" s="376"/>
      <c r="BP71" s="376"/>
      <c r="BQ71" s="376"/>
      <c r="BR71" s="376"/>
      <c r="BS71" s="376"/>
      <c r="BT71" s="376"/>
      <c r="BU71" s="376"/>
      <c r="BV71" s="376"/>
    </row>
    <row r="72" spans="63:74" x14ac:dyDescent="0.2">
      <c r="BK72" s="376"/>
      <c r="BL72" s="376"/>
      <c r="BM72" s="376"/>
      <c r="BN72" s="376"/>
      <c r="BO72" s="376"/>
      <c r="BP72" s="376"/>
      <c r="BQ72" s="376"/>
      <c r="BR72" s="376"/>
      <c r="BS72" s="376"/>
      <c r="BT72" s="376"/>
      <c r="BU72" s="376"/>
      <c r="BV72" s="376"/>
    </row>
    <row r="73" spans="63:74" x14ac:dyDescent="0.2">
      <c r="BK73" s="376"/>
      <c r="BL73" s="376"/>
      <c r="BM73" s="376"/>
      <c r="BN73" s="376"/>
      <c r="BO73" s="376"/>
      <c r="BP73" s="376"/>
      <c r="BQ73" s="376"/>
      <c r="BR73" s="376"/>
      <c r="BS73" s="376"/>
      <c r="BT73" s="376"/>
      <c r="BU73" s="376"/>
      <c r="BV73" s="376"/>
    </row>
    <row r="74" spans="63:74" x14ac:dyDescent="0.2">
      <c r="BK74" s="376"/>
      <c r="BL74" s="376"/>
      <c r="BM74" s="376"/>
      <c r="BN74" s="376"/>
      <c r="BO74" s="376"/>
      <c r="BP74" s="376"/>
      <c r="BQ74" s="376"/>
      <c r="BR74" s="376"/>
      <c r="BS74" s="376"/>
      <c r="BT74" s="376"/>
      <c r="BU74" s="376"/>
      <c r="BV74" s="376"/>
    </row>
    <row r="75" spans="63:74" x14ac:dyDescent="0.2">
      <c r="BK75" s="376"/>
      <c r="BL75" s="376"/>
      <c r="BM75" s="376"/>
      <c r="BN75" s="376"/>
      <c r="BO75" s="376"/>
      <c r="BP75" s="376"/>
      <c r="BQ75" s="376"/>
      <c r="BR75" s="376"/>
      <c r="BS75" s="376"/>
      <c r="BT75" s="376"/>
      <c r="BU75" s="376"/>
      <c r="BV75" s="376"/>
    </row>
    <row r="76" spans="63:74" x14ac:dyDescent="0.2">
      <c r="BK76" s="376"/>
      <c r="BL76" s="376"/>
      <c r="BM76" s="376"/>
      <c r="BN76" s="376"/>
      <c r="BO76" s="376"/>
      <c r="BP76" s="376"/>
      <c r="BQ76" s="376"/>
      <c r="BR76" s="376"/>
      <c r="BS76" s="376"/>
      <c r="BT76" s="376"/>
      <c r="BU76" s="376"/>
      <c r="BV76" s="376"/>
    </row>
    <row r="77" spans="63:74" x14ac:dyDescent="0.2">
      <c r="BK77" s="376"/>
      <c r="BL77" s="376"/>
      <c r="BM77" s="376"/>
      <c r="BN77" s="376"/>
      <c r="BO77" s="376"/>
      <c r="BP77" s="376"/>
      <c r="BQ77" s="376"/>
      <c r="BR77" s="376"/>
      <c r="BS77" s="376"/>
      <c r="BT77" s="376"/>
      <c r="BU77" s="376"/>
      <c r="BV77" s="376"/>
    </row>
    <row r="78" spans="63:74" x14ac:dyDescent="0.2">
      <c r="BK78" s="376"/>
      <c r="BL78" s="376"/>
      <c r="BM78" s="376"/>
      <c r="BN78" s="376"/>
      <c r="BO78" s="376"/>
      <c r="BP78" s="376"/>
      <c r="BQ78" s="376"/>
      <c r="BR78" s="376"/>
      <c r="BS78" s="376"/>
      <c r="BT78" s="376"/>
      <c r="BU78" s="376"/>
      <c r="BV78" s="376"/>
    </row>
    <row r="79" spans="63:74" x14ac:dyDescent="0.2">
      <c r="BK79" s="376"/>
      <c r="BL79" s="376"/>
      <c r="BM79" s="376"/>
      <c r="BN79" s="376"/>
      <c r="BO79" s="376"/>
      <c r="BP79" s="376"/>
      <c r="BQ79" s="376"/>
      <c r="BR79" s="376"/>
      <c r="BS79" s="376"/>
      <c r="BT79" s="376"/>
      <c r="BU79" s="376"/>
      <c r="BV79" s="376"/>
    </row>
    <row r="80" spans="63: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BA8" sqref="BA8"/>
    </sheetView>
  </sheetViews>
  <sheetFormatPr defaultColWidth="9.5703125" defaultRowHeight="11.25" x14ac:dyDescent="0.2"/>
  <cols>
    <col min="1" max="1" width="10.5703125" style="121" customWidth="1"/>
    <col min="2" max="2" width="16.5703125" style="121" customWidth="1"/>
    <col min="3" max="50" width="6.5703125" style="121" customWidth="1"/>
    <col min="51" max="57" width="6.5703125" style="368" customWidth="1"/>
    <col min="58" max="58" width="6.5703125" style="700" customWidth="1"/>
    <col min="59" max="62" width="6.5703125" style="368" customWidth="1"/>
    <col min="63" max="74" width="6.5703125" style="121" customWidth="1"/>
    <col min="75" max="16384" width="9.5703125" style="121"/>
  </cols>
  <sheetData>
    <row r="1" spans="1:74" ht="13.35" customHeight="1" x14ac:dyDescent="0.2">
      <c r="A1" s="769" t="s">
        <v>1018</v>
      </c>
      <c r="B1" s="821" t="s">
        <v>1296</v>
      </c>
      <c r="C1" s="760"/>
      <c r="D1" s="760"/>
      <c r="E1" s="760"/>
      <c r="F1" s="760"/>
      <c r="G1" s="760"/>
      <c r="H1" s="760"/>
      <c r="I1" s="760"/>
      <c r="J1" s="760"/>
      <c r="K1" s="760"/>
      <c r="L1" s="760"/>
      <c r="M1" s="760"/>
      <c r="N1" s="760"/>
      <c r="O1" s="760"/>
      <c r="P1" s="760"/>
      <c r="Q1" s="760"/>
      <c r="R1" s="760"/>
      <c r="S1" s="760"/>
      <c r="T1" s="760"/>
      <c r="U1" s="760"/>
      <c r="V1" s="760"/>
      <c r="W1" s="760"/>
      <c r="X1" s="760"/>
      <c r="Y1" s="760"/>
      <c r="Z1" s="760"/>
      <c r="AA1" s="760"/>
      <c r="AB1" s="760"/>
      <c r="AC1" s="760"/>
      <c r="AD1" s="760"/>
      <c r="AE1" s="760"/>
      <c r="AF1" s="760"/>
      <c r="AG1" s="760"/>
      <c r="AH1" s="760"/>
      <c r="AI1" s="760"/>
      <c r="AJ1" s="760"/>
      <c r="AK1" s="760"/>
      <c r="AL1" s="760"/>
      <c r="AM1" s="120"/>
    </row>
    <row r="2" spans="1:74" s="112" customFormat="1" ht="13.35" customHeight="1" x14ac:dyDescent="0.2">
      <c r="A2" s="770"/>
      <c r="B2" s="542" t="str">
        <f>"U.S. Energy Information Administration  |  Short-Term Energy Outlook  - "&amp;Dates!D1</f>
        <v>U.S. Energy Information Administration  |  Short-Term Energy Outlook  - December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c r="AY2" s="376"/>
      <c r="AZ2" s="376"/>
      <c r="BA2" s="376"/>
      <c r="BB2" s="376"/>
      <c r="BC2" s="376"/>
      <c r="BD2" s="376"/>
      <c r="BE2" s="376"/>
      <c r="BF2" s="696"/>
      <c r="BG2" s="376"/>
      <c r="BH2" s="376"/>
      <c r="BI2" s="376"/>
      <c r="BJ2" s="376"/>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422"/>
      <c r="BE5" s="422"/>
      <c r="BF5" s="123"/>
      <c r="BG5" s="422"/>
      <c r="BH5" s="422"/>
      <c r="BI5" s="422"/>
      <c r="BJ5" s="422"/>
      <c r="BK5" s="422"/>
      <c r="BL5" s="422"/>
      <c r="BM5" s="422"/>
      <c r="BN5" s="422"/>
      <c r="BO5" s="422"/>
      <c r="BP5" s="422"/>
      <c r="BQ5" s="422"/>
      <c r="BR5" s="422"/>
      <c r="BS5" s="422"/>
      <c r="BT5" s="422"/>
      <c r="BU5" s="422"/>
      <c r="BV5" s="422"/>
    </row>
    <row r="6" spans="1:74" ht="11.1" customHeight="1" x14ac:dyDescent="0.2">
      <c r="A6" s="119" t="s">
        <v>788</v>
      </c>
      <c r="B6" s="205" t="s">
        <v>587</v>
      </c>
      <c r="C6" s="214">
        <v>15.854273851</v>
      </c>
      <c r="D6" s="214">
        <v>15.969486638999999</v>
      </c>
      <c r="E6" s="214">
        <v>16.025220563000001</v>
      </c>
      <c r="F6" s="214">
        <v>15.671058388000001</v>
      </c>
      <c r="G6" s="214">
        <v>15.985982015999999</v>
      </c>
      <c r="H6" s="214">
        <v>15.960910468</v>
      </c>
      <c r="I6" s="214">
        <v>15.424184581</v>
      </c>
      <c r="J6" s="214">
        <v>15.216717202</v>
      </c>
      <c r="K6" s="214">
        <v>15.844782114999999</v>
      </c>
      <c r="L6" s="214">
        <v>15.608940603000001</v>
      </c>
      <c r="M6" s="214">
        <v>15.359702309999999</v>
      </c>
      <c r="N6" s="214">
        <v>15.825113797</v>
      </c>
      <c r="O6" s="214">
        <v>15.352998063999999</v>
      </c>
      <c r="P6" s="214">
        <v>15.74706239</v>
      </c>
      <c r="Q6" s="214">
        <v>15.717659771999999</v>
      </c>
      <c r="R6" s="214">
        <v>15.845326437000001</v>
      </c>
      <c r="S6" s="214">
        <v>16.365037279999999</v>
      </c>
      <c r="T6" s="214">
        <v>16.202744408000001</v>
      </c>
      <c r="U6" s="214">
        <v>15.690219709000001</v>
      </c>
      <c r="V6" s="214">
        <v>16.304214811000001</v>
      </c>
      <c r="W6" s="214">
        <v>16.383465673</v>
      </c>
      <c r="X6" s="214">
        <v>16.387037448000001</v>
      </c>
      <c r="Y6" s="214">
        <v>16.552405079</v>
      </c>
      <c r="Z6" s="214">
        <v>18.256237122000002</v>
      </c>
      <c r="AA6" s="214">
        <v>16.940357991999999</v>
      </c>
      <c r="AB6" s="214">
        <v>17.774097165000001</v>
      </c>
      <c r="AC6" s="214">
        <v>17.657704099</v>
      </c>
      <c r="AD6" s="214">
        <v>18.286922643</v>
      </c>
      <c r="AE6" s="214">
        <v>18.168268409</v>
      </c>
      <c r="AF6" s="214">
        <v>17.62162228</v>
      </c>
      <c r="AG6" s="214">
        <v>17.201338385</v>
      </c>
      <c r="AH6" s="214">
        <v>18.093028541999999</v>
      </c>
      <c r="AI6" s="214">
        <v>17.619385028</v>
      </c>
      <c r="AJ6" s="214">
        <v>17.821572824</v>
      </c>
      <c r="AK6" s="214">
        <v>18.014885417999999</v>
      </c>
      <c r="AL6" s="214">
        <v>19.011205283999999</v>
      </c>
      <c r="AM6" s="214">
        <v>19.88</v>
      </c>
      <c r="AN6" s="214">
        <v>20.73</v>
      </c>
      <c r="AO6" s="214">
        <v>20.72</v>
      </c>
      <c r="AP6" s="214">
        <v>20.69</v>
      </c>
      <c r="AQ6" s="214">
        <v>20.440000000000001</v>
      </c>
      <c r="AR6" s="214">
        <v>19.73</v>
      </c>
      <c r="AS6" s="214">
        <v>18.399999999999999</v>
      </c>
      <c r="AT6" s="214">
        <v>18.079999999999998</v>
      </c>
      <c r="AU6" s="214">
        <v>18.61</v>
      </c>
      <c r="AV6" s="214">
        <v>18.579999999999998</v>
      </c>
      <c r="AW6" s="214">
        <v>18.54</v>
      </c>
      <c r="AX6" s="214">
        <v>18.8</v>
      </c>
      <c r="AY6" s="214">
        <v>18.75</v>
      </c>
      <c r="AZ6" s="214">
        <v>19.23</v>
      </c>
      <c r="BA6" s="214">
        <v>19.3</v>
      </c>
      <c r="BB6" s="214">
        <v>19.82</v>
      </c>
      <c r="BC6" s="214">
        <v>19.190000000000001</v>
      </c>
      <c r="BD6" s="214">
        <v>18.899999999999999</v>
      </c>
      <c r="BE6" s="214">
        <v>18.29</v>
      </c>
      <c r="BF6" s="214">
        <v>18.239999999999998</v>
      </c>
      <c r="BG6" s="214">
        <v>18.93</v>
      </c>
      <c r="BH6" s="214">
        <v>18.670010000000001</v>
      </c>
      <c r="BI6" s="214">
        <v>18.311730000000001</v>
      </c>
      <c r="BJ6" s="355">
        <v>18.750209999999999</v>
      </c>
      <c r="BK6" s="355">
        <v>18.616980000000002</v>
      </c>
      <c r="BL6" s="355">
        <v>19.230689999999999</v>
      </c>
      <c r="BM6" s="355">
        <v>19.14939</v>
      </c>
      <c r="BN6" s="355">
        <v>19.8903</v>
      </c>
      <c r="BO6" s="355">
        <v>19.489190000000001</v>
      </c>
      <c r="BP6" s="355">
        <v>19.184329999999999</v>
      </c>
      <c r="BQ6" s="355">
        <v>18.878050000000002</v>
      </c>
      <c r="BR6" s="355">
        <v>19.13082</v>
      </c>
      <c r="BS6" s="355">
        <v>19.716249999999999</v>
      </c>
      <c r="BT6" s="355">
        <v>19.308979999999998</v>
      </c>
      <c r="BU6" s="355">
        <v>18.971340000000001</v>
      </c>
      <c r="BV6" s="355">
        <v>19.539549999999998</v>
      </c>
    </row>
    <row r="7" spans="1:74" ht="11.1" customHeight="1" x14ac:dyDescent="0.2">
      <c r="A7" s="119" t="s">
        <v>789</v>
      </c>
      <c r="B7" s="187" t="s">
        <v>621</v>
      </c>
      <c r="C7" s="214">
        <v>14.898021793</v>
      </c>
      <c r="D7" s="214">
        <v>14.811283203</v>
      </c>
      <c r="E7" s="214">
        <v>14.860842960999999</v>
      </c>
      <c r="F7" s="214">
        <v>15.025231634000001</v>
      </c>
      <c r="G7" s="214">
        <v>15.339257505000001</v>
      </c>
      <c r="H7" s="214">
        <v>15.611277012</v>
      </c>
      <c r="I7" s="214">
        <v>15.678453173999999</v>
      </c>
      <c r="J7" s="214">
        <v>15.593156364</v>
      </c>
      <c r="K7" s="214">
        <v>15.650530566</v>
      </c>
      <c r="L7" s="214">
        <v>15.532554988999999</v>
      </c>
      <c r="M7" s="214">
        <v>15.000563338999999</v>
      </c>
      <c r="N7" s="214">
        <v>14.983780117</v>
      </c>
      <c r="O7" s="214">
        <v>14.924864401000001</v>
      </c>
      <c r="P7" s="214">
        <v>15.289774469999999</v>
      </c>
      <c r="Q7" s="214">
        <v>14.987520783000001</v>
      </c>
      <c r="R7" s="214">
        <v>15.06931153</v>
      </c>
      <c r="S7" s="214">
        <v>15.619919885</v>
      </c>
      <c r="T7" s="214">
        <v>16.158366262000001</v>
      </c>
      <c r="U7" s="214">
        <v>16.615684252000001</v>
      </c>
      <c r="V7" s="214">
        <v>16.326808214</v>
      </c>
      <c r="W7" s="214">
        <v>16.470632600999998</v>
      </c>
      <c r="X7" s="214">
        <v>15.899933101</v>
      </c>
      <c r="Y7" s="214">
        <v>15.496747015</v>
      </c>
      <c r="Z7" s="214">
        <v>15.240095158000001</v>
      </c>
      <c r="AA7" s="214">
        <v>15.612803197</v>
      </c>
      <c r="AB7" s="214">
        <v>16.819791285000001</v>
      </c>
      <c r="AC7" s="214">
        <v>16.389067789999999</v>
      </c>
      <c r="AD7" s="214">
        <v>16.029876278</v>
      </c>
      <c r="AE7" s="214">
        <v>16.57093884</v>
      </c>
      <c r="AF7" s="214">
        <v>17.011947419999998</v>
      </c>
      <c r="AG7" s="214">
        <v>17.089270577000001</v>
      </c>
      <c r="AH7" s="214">
        <v>16.607695398000001</v>
      </c>
      <c r="AI7" s="214">
        <v>16.412304133999999</v>
      </c>
      <c r="AJ7" s="214">
        <v>16.281017300999999</v>
      </c>
      <c r="AK7" s="214">
        <v>16.064898035999999</v>
      </c>
      <c r="AL7" s="214">
        <v>15.778889141000001</v>
      </c>
      <c r="AM7" s="214">
        <v>15.6</v>
      </c>
      <c r="AN7" s="214">
        <v>15.77</v>
      </c>
      <c r="AO7" s="214">
        <v>15.63</v>
      </c>
      <c r="AP7" s="214">
        <v>15.55</v>
      </c>
      <c r="AQ7" s="214">
        <v>15.87</v>
      </c>
      <c r="AR7" s="214">
        <v>16.440000000000001</v>
      </c>
      <c r="AS7" s="214">
        <v>16.39</v>
      </c>
      <c r="AT7" s="214">
        <v>16.3</v>
      </c>
      <c r="AU7" s="214">
        <v>16.2</v>
      </c>
      <c r="AV7" s="214">
        <v>16.13</v>
      </c>
      <c r="AW7" s="214">
        <v>16</v>
      </c>
      <c r="AX7" s="214">
        <v>15.62</v>
      </c>
      <c r="AY7" s="214">
        <v>15.16</v>
      </c>
      <c r="AZ7" s="214">
        <v>15.28</v>
      </c>
      <c r="BA7" s="214">
        <v>15.43</v>
      </c>
      <c r="BB7" s="214">
        <v>15.72</v>
      </c>
      <c r="BC7" s="214">
        <v>15.92</v>
      </c>
      <c r="BD7" s="214">
        <v>15.98</v>
      </c>
      <c r="BE7" s="214">
        <v>15.96</v>
      </c>
      <c r="BF7" s="214">
        <v>16.02</v>
      </c>
      <c r="BG7" s="214">
        <v>16.3</v>
      </c>
      <c r="BH7" s="214">
        <v>16.174959999999999</v>
      </c>
      <c r="BI7" s="214">
        <v>15.68477</v>
      </c>
      <c r="BJ7" s="355">
        <v>15.116569999999999</v>
      </c>
      <c r="BK7" s="355">
        <v>15.23292</v>
      </c>
      <c r="BL7" s="355">
        <v>15.57433</v>
      </c>
      <c r="BM7" s="355">
        <v>15.681950000000001</v>
      </c>
      <c r="BN7" s="355">
        <v>16.13355</v>
      </c>
      <c r="BO7" s="355">
        <v>16.441099999999999</v>
      </c>
      <c r="BP7" s="355">
        <v>16.515029999999999</v>
      </c>
      <c r="BQ7" s="355">
        <v>16.65128</v>
      </c>
      <c r="BR7" s="355">
        <v>16.904730000000001</v>
      </c>
      <c r="BS7" s="355">
        <v>17.1861</v>
      </c>
      <c r="BT7" s="355">
        <v>16.941800000000001</v>
      </c>
      <c r="BU7" s="355">
        <v>16.378419999999998</v>
      </c>
      <c r="BV7" s="355">
        <v>15.783569999999999</v>
      </c>
    </row>
    <row r="8" spans="1:74" ht="11.1" customHeight="1" x14ac:dyDescent="0.2">
      <c r="A8" s="119" t="s">
        <v>790</v>
      </c>
      <c r="B8" s="205" t="s">
        <v>588</v>
      </c>
      <c r="C8" s="214">
        <v>11.53809798</v>
      </c>
      <c r="D8" s="214">
        <v>11.627445783000001</v>
      </c>
      <c r="E8" s="214">
        <v>12.066165203000001</v>
      </c>
      <c r="F8" s="214">
        <v>12.515737063</v>
      </c>
      <c r="G8" s="214">
        <v>12.530064447999999</v>
      </c>
      <c r="H8" s="214">
        <v>12.149321151000001</v>
      </c>
      <c r="I8" s="214">
        <v>12.074234826</v>
      </c>
      <c r="J8" s="214">
        <v>12.030397905999999</v>
      </c>
      <c r="K8" s="214">
        <v>12.335036855</v>
      </c>
      <c r="L8" s="214">
        <v>12.419047393</v>
      </c>
      <c r="M8" s="214">
        <v>11.986601011999999</v>
      </c>
      <c r="N8" s="214">
        <v>11.695752068999999</v>
      </c>
      <c r="O8" s="214">
        <v>11.452099059</v>
      </c>
      <c r="P8" s="214">
        <v>11.614265173</v>
      </c>
      <c r="Q8" s="214">
        <v>11.718968948000001</v>
      </c>
      <c r="R8" s="214">
        <v>12.221349290999999</v>
      </c>
      <c r="S8" s="214">
        <v>12.852849342000001</v>
      </c>
      <c r="T8" s="214">
        <v>12.655780031999999</v>
      </c>
      <c r="U8" s="214">
        <v>12.548215178</v>
      </c>
      <c r="V8" s="214">
        <v>12.534778254000001</v>
      </c>
      <c r="W8" s="214">
        <v>12.220193448</v>
      </c>
      <c r="X8" s="214">
        <v>12.545158886999999</v>
      </c>
      <c r="Y8" s="214">
        <v>12.167572608</v>
      </c>
      <c r="Z8" s="214">
        <v>11.485355325</v>
      </c>
      <c r="AA8" s="214">
        <v>11.422589343</v>
      </c>
      <c r="AB8" s="214">
        <v>11.711890312</v>
      </c>
      <c r="AC8" s="214">
        <v>12.086921716999999</v>
      </c>
      <c r="AD8" s="214">
        <v>12.925808200000001</v>
      </c>
      <c r="AE8" s="214">
        <v>13.163518519</v>
      </c>
      <c r="AF8" s="214">
        <v>13.226135477</v>
      </c>
      <c r="AG8" s="214">
        <v>13.243426700000001</v>
      </c>
      <c r="AH8" s="214">
        <v>13.248827137999999</v>
      </c>
      <c r="AI8" s="214">
        <v>12.874815525000001</v>
      </c>
      <c r="AJ8" s="214">
        <v>13.456153946000001</v>
      </c>
      <c r="AK8" s="214">
        <v>12.949414007</v>
      </c>
      <c r="AL8" s="214">
        <v>12.423159499</v>
      </c>
      <c r="AM8" s="214">
        <v>12.18</v>
      </c>
      <c r="AN8" s="214">
        <v>12.29</v>
      </c>
      <c r="AO8" s="214">
        <v>12.42</v>
      </c>
      <c r="AP8" s="214">
        <v>13.23</v>
      </c>
      <c r="AQ8" s="214">
        <v>13.3</v>
      </c>
      <c r="AR8" s="214">
        <v>13.23</v>
      </c>
      <c r="AS8" s="214">
        <v>13.31</v>
      </c>
      <c r="AT8" s="214">
        <v>13.27</v>
      </c>
      <c r="AU8" s="214">
        <v>13.14</v>
      </c>
      <c r="AV8" s="214">
        <v>13.55</v>
      </c>
      <c r="AW8" s="214">
        <v>13.37</v>
      </c>
      <c r="AX8" s="214">
        <v>12.73</v>
      </c>
      <c r="AY8" s="214">
        <v>12.25</v>
      </c>
      <c r="AZ8" s="214">
        <v>12.44</v>
      </c>
      <c r="BA8" s="214">
        <v>12.93</v>
      </c>
      <c r="BB8" s="214">
        <v>13.25</v>
      </c>
      <c r="BC8" s="214">
        <v>13.57</v>
      </c>
      <c r="BD8" s="214">
        <v>13.02</v>
      </c>
      <c r="BE8" s="214">
        <v>12.87</v>
      </c>
      <c r="BF8" s="214">
        <v>12.9</v>
      </c>
      <c r="BG8" s="214">
        <v>12.95</v>
      </c>
      <c r="BH8" s="214">
        <v>13.550700000000001</v>
      </c>
      <c r="BI8" s="214">
        <v>13.15719</v>
      </c>
      <c r="BJ8" s="355">
        <v>12.448829999999999</v>
      </c>
      <c r="BK8" s="355">
        <v>12.50844</v>
      </c>
      <c r="BL8" s="355">
        <v>12.848560000000001</v>
      </c>
      <c r="BM8" s="355">
        <v>13.3253</v>
      </c>
      <c r="BN8" s="355">
        <v>13.77511</v>
      </c>
      <c r="BO8" s="355">
        <v>14.165089999999999</v>
      </c>
      <c r="BP8" s="355">
        <v>13.671099999999999</v>
      </c>
      <c r="BQ8" s="355">
        <v>13.53477</v>
      </c>
      <c r="BR8" s="355">
        <v>13.680479999999999</v>
      </c>
      <c r="BS8" s="355">
        <v>13.735519999999999</v>
      </c>
      <c r="BT8" s="355">
        <v>14.283329999999999</v>
      </c>
      <c r="BU8" s="355">
        <v>13.80508</v>
      </c>
      <c r="BV8" s="355">
        <v>13.09787</v>
      </c>
    </row>
    <row r="9" spans="1:74" ht="11.1" customHeight="1" x14ac:dyDescent="0.2">
      <c r="A9" s="119" t="s">
        <v>791</v>
      </c>
      <c r="B9" s="205" t="s">
        <v>589</v>
      </c>
      <c r="C9" s="214">
        <v>9.4268640194</v>
      </c>
      <c r="D9" s="214">
        <v>9.5941390921000007</v>
      </c>
      <c r="E9" s="214">
        <v>9.9534807276000006</v>
      </c>
      <c r="F9" s="214">
        <v>10.574904819</v>
      </c>
      <c r="G9" s="214">
        <v>10.877446981</v>
      </c>
      <c r="H9" s="214">
        <v>11.436977988000001</v>
      </c>
      <c r="I9" s="214">
        <v>11.453783424999999</v>
      </c>
      <c r="J9" s="214">
        <v>11.626128816</v>
      </c>
      <c r="K9" s="214">
        <v>11.18809474</v>
      </c>
      <c r="L9" s="214">
        <v>10.662043353</v>
      </c>
      <c r="M9" s="214">
        <v>10.010709417999999</v>
      </c>
      <c r="N9" s="214">
        <v>9.8418588616000005</v>
      </c>
      <c r="O9" s="214">
        <v>9.6959899318999998</v>
      </c>
      <c r="P9" s="214">
        <v>10.030593904</v>
      </c>
      <c r="Q9" s="214">
        <v>10.169225455999999</v>
      </c>
      <c r="R9" s="214">
        <v>10.446844722</v>
      </c>
      <c r="S9" s="214">
        <v>11.443701229</v>
      </c>
      <c r="T9" s="214">
        <v>12.218821581</v>
      </c>
      <c r="U9" s="214">
        <v>12.280735709</v>
      </c>
      <c r="V9" s="214">
        <v>12.257154221</v>
      </c>
      <c r="W9" s="214">
        <v>11.574684989</v>
      </c>
      <c r="X9" s="214">
        <v>11.045284571</v>
      </c>
      <c r="Y9" s="214">
        <v>10.524149424000001</v>
      </c>
      <c r="Z9" s="214">
        <v>9.9551319126000006</v>
      </c>
      <c r="AA9" s="214">
        <v>9.6925386073999995</v>
      </c>
      <c r="AB9" s="214">
        <v>9.9021684216000008</v>
      </c>
      <c r="AC9" s="214">
        <v>10.476318436</v>
      </c>
      <c r="AD9" s="214">
        <v>11.073696559</v>
      </c>
      <c r="AE9" s="214">
        <v>11.728980200000001</v>
      </c>
      <c r="AF9" s="214">
        <v>12.322786196999999</v>
      </c>
      <c r="AG9" s="214">
        <v>12.476508018000001</v>
      </c>
      <c r="AH9" s="214">
        <v>12.449642116</v>
      </c>
      <c r="AI9" s="214">
        <v>11.800043973999999</v>
      </c>
      <c r="AJ9" s="214">
        <v>11.369335218</v>
      </c>
      <c r="AK9" s="214">
        <v>10.659563624</v>
      </c>
      <c r="AL9" s="214">
        <v>10.094401259</v>
      </c>
      <c r="AM9" s="214">
        <v>10.06</v>
      </c>
      <c r="AN9" s="214">
        <v>10.28</v>
      </c>
      <c r="AO9" s="214">
        <v>10.4</v>
      </c>
      <c r="AP9" s="214">
        <v>11.46</v>
      </c>
      <c r="AQ9" s="214">
        <v>12.05</v>
      </c>
      <c r="AR9" s="214">
        <v>12.73</v>
      </c>
      <c r="AS9" s="214">
        <v>12.65</v>
      </c>
      <c r="AT9" s="214">
        <v>12.59</v>
      </c>
      <c r="AU9" s="214">
        <v>12.05</v>
      </c>
      <c r="AV9" s="214">
        <v>11.65</v>
      </c>
      <c r="AW9" s="214">
        <v>11.36</v>
      </c>
      <c r="AX9" s="214">
        <v>10.75</v>
      </c>
      <c r="AY9" s="214">
        <v>10.27</v>
      </c>
      <c r="AZ9" s="214">
        <v>10.54</v>
      </c>
      <c r="BA9" s="214">
        <v>11.16</v>
      </c>
      <c r="BB9" s="214">
        <v>11.52</v>
      </c>
      <c r="BC9" s="214">
        <v>12.46</v>
      </c>
      <c r="BD9" s="214">
        <v>12.75</v>
      </c>
      <c r="BE9" s="214">
        <v>12.76</v>
      </c>
      <c r="BF9" s="214">
        <v>12.81</v>
      </c>
      <c r="BG9" s="214">
        <v>12.37</v>
      </c>
      <c r="BH9" s="214">
        <v>11.88472</v>
      </c>
      <c r="BI9" s="214">
        <v>11.34619</v>
      </c>
      <c r="BJ9" s="355">
        <v>10.64446</v>
      </c>
      <c r="BK9" s="355">
        <v>10.34033</v>
      </c>
      <c r="BL9" s="355">
        <v>10.77088</v>
      </c>
      <c r="BM9" s="355">
        <v>11.280430000000001</v>
      </c>
      <c r="BN9" s="355">
        <v>11.747540000000001</v>
      </c>
      <c r="BO9" s="355">
        <v>12.736689999999999</v>
      </c>
      <c r="BP9" s="355">
        <v>13.190799999999999</v>
      </c>
      <c r="BQ9" s="355">
        <v>13.061210000000001</v>
      </c>
      <c r="BR9" s="355">
        <v>13.058579999999999</v>
      </c>
      <c r="BS9" s="355">
        <v>12.7226</v>
      </c>
      <c r="BT9" s="355">
        <v>12.229990000000001</v>
      </c>
      <c r="BU9" s="355">
        <v>11.54121</v>
      </c>
      <c r="BV9" s="355">
        <v>10.88128</v>
      </c>
    </row>
    <row r="10" spans="1:74" ht="11.1" customHeight="1" x14ac:dyDescent="0.2">
      <c r="A10" s="119" t="s">
        <v>792</v>
      </c>
      <c r="B10" s="205" t="s">
        <v>590</v>
      </c>
      <c r="C10" s="214">
        <v>10.897897664</v>
      </c>
      <c r="D10" s="214">
        <v>11.158618712000001</v>
      </c>
      <c r="E10" s="214">
        <v>11.213695014000001</v>
      </c>
      <c r="F10" s="214">
        <v>11.45265684</v>
      </c>
      <c r="G10" s="214">
        <v>11.239124697999999</v>
      </c>
      <c r="H10" s="214">
        <v>11.711042942000001</v>
      </c>
      <c r="I10" s="214">
        <v>11.557245411</v>
      </c>
      <c r="J10" s="214">
        <v>11.698023124000001</v>
      </c>
      <c r="K10" s="214">
        <v>11.702659146</v>
      </c>
      <c r="L10" s="214">
        <v>11.474916512</v>
      </c>
      <c r="M10" s="214">
        <v>11.194304547</v>
      </c>
      <c r="N10" s="214">
        <v>11.012009244</v>
      </c>
      <c r="O10" s="214">
        <v>10.828865088000001</v>
      </c>
      <c r="P10" s="214">
        <v>10.964802728</v>
      </c>
      <c r="Q10" s="214">
        <v>10.904506827000001</v>
      </c>
      <c r="R10" s="214">
        <v>11.187808741</v>
      </c>
      <c r="S10" s="214">
        <v>11.558740019</v>
      </c>
      <c r="T10" s="214">
        <v>11.689918776000001</v>
      </c>
      <c r="U10" s="214">
        <v>11.768245824999999</v>
      </c>
      <c r="V10" s="214">
        <v>11.800207914</v>
      </c>
      <c r="W10" s="214">
        <v>11.844297153999999</v>
      </c>
      <c r="X10" s="214">
        <v>11.576363853</v>
      </c>
      <c r="Y10" s="214">
        <v>11.329604566</v>
      </c>
      <c r="Z10" s="214">
        <v>11.041275269</v>
      </c>
      <c r="AA10" s="214">
        <v>11.082500288</v>
      </c>
      <c r="AB10" s="214">
        <v>11.353704455000001</v>
      </c>
      <c r="AC10" s="214">
        <v>11.476792137</v>
      </c>
      <c r="AD10" s="214">
        <v>11.826306984</v>
      </c>
      <c r="AE10" s="214">
        <v>11.910828723</v>
      </c>
      <c r="AF10" s="214">
        <v>12.101529511000001</v>
      </c>
      <c r="AG10" s="214">
        <v>12.072564925</v>
      </c>
      <c r="AH10" s="214">
        <v>12.108978269</v>
      </c>
      <c r="AI10" s="214">
        <v>12.167569146</v>
      </c>
      <c r="AJ10" s="214">
        <v>11.979651339</v>
      </c>
      <c r="AK10" s="214">
        <v>11.590771662</v>
      </c>
      <c r="AL10" s="214">
        <v>11.270735953999999</v>
      </c>
      <c r="AM10" s="214">
        <v>11.21</v>
      </c>
      <c r="AN10" s="214">
        <v>11.4</v>
      </c>
      <c r="AO10" s="214">
        <v>11.4</v>
      </c>
      <c r="AP10" s="214">
        <v>11.87</v>
      </c>
      <c r="AQ10" s="214">
        <v>11.78</v>
      </c>
      <c r="AR10" s="214">
        <v>11.95</v>
      </c>
      <c r="AS10" s="214">
        <v>12.16</v>
      </c>
      <c r="AT10" s="214">
        <v>12</v>
      </c>
      <c r="AU10" s="214">
        <v>12.07</v>
      </c>
      <c r="AV10" s="214">
        <v>11.9</v>
      </c>
      <c r="AW10" s="214">
        <v>11.72</v>
      </c>
      <c r="AX10" s="214">
        <v>11.35</v>
      </c>
      <c r="AY10" s="214">
        <v>11.24</v>
      </c>
      <c r="AZ10" s="214">
        <v>11.33</v>
      </c>
      <c r="BA10" s="214">
        <v>11.72</v>
      </c>
      <c r="BB10" s="214">
        <v>11.74</v>
      </c>
      <c r="BC10" s="214">
        <v>11.64</v>
      </c>
      <c r="BD10" s="214">
        <v>11.84</v>
      </c>
      <c r="BE10" s="214">
        <v>11.8</v>
      </c>
      <c r="BF10" s="214">
        <v>11.99</v>
      </c>
      <c r="BG10" s="214">
        <v>11.86</v>
      </c>
      <c r="BH10" s="214">
        <v>11.704029999999999</v>
      </c>
      <c r="BI10" s="214">
        <v>11.41362</v>
      </c>
      <c r="BJ10" s="355">
        <v>10.996040000000001</v>
      </c>
      <c r="BK10" s="355">
        <v>11.290850000000001</v>
      </c>
      <c r="BL10" s="355">
        <v>11.53345</v>
      </c>
      <c r="BM10" s="355">
        <v>11.744859999999999</v>
      </c>
      <c r="BN10" s="355">
        <v>11.824780000000001</v>
      </c>
      <c r="BO10" s="355">
        <v>11.78534</v>
      </c>
      <c r="BP10" s="355">
        <v>12.08483</v>
      </c>
      <c r="BQ10" s="355">
        <v>12.18927</v>
      </c>
      <c r="BR10" s="355">
        <v>12.476789999999999</v>
      </c>
      <c r="BS10" s="355">
        <v>12.41194</v>
      </c>
      <c r="BT10" s="355">
        <v>12.16818</v>
      </c>
      <c r="BU10" s="355">
        <v>11.78942</v>
      </c>
      <c r="BV10" s="355">
        <v>11.43844</v>
      </c>
    </row>
    <row r="11" spans="1:74" ht="11.1" customHeight="1" x14ac:dyDescent="0.2">
      <c r="A11" s="119" t="s">
        <v>793</v>
      </c>
      <c r="B11" s="205" t="s">
        <v>591</v>
      </c>
      <c r="C11" s="214">
        <v>9.9138137060999991</v>
      </c>
      <c r="D11" s="214">
        <v>10.007917768</v>
      </c>
      <c r="E11" s="214">
        <v>10.297252544999999</v>
      </c>
      <c r="F11" s="214">
        <v>10.479877833</v>
      </c>
      <c r="G11" s="214">
        <v>10.400809546</v>
      </c>
      <c r="H11" s="214">
        <v>10.447448598999999</v>
      </c>
      <c r="I11" s="214">
        <v>10.330927623999999</v>
      </c>
      <c r="J11" s="214">
        <v>10.320039338000001</v>
      </c>
      <c r="K11" s="214">
        <v>10.498905383</v>
      </c>
      <c r="L11" s="214">
        <v>10.590420251999999</v>
      </c>
      <c r="M11" s="214">
        <v>10.344645633000001</v>
      </c>
      <c r="N11" s="214">
        <v>10.330344282</v>
      </c>
      <c r="O11" s="214">
        <v>10.022504951</v>
      </c>
      <c r="P11" s="214">
        <v>10.016681588000001</v>
      </c>
      <c r="Q11" s="214">
        <v>10.074661114</v>
      </c>
      <c r="R11" s="214">
        <v>10.460073299999999</v>
      </c>
      <c r="S11" s="214">
        <v>10.781867996000001</v>
      </c>
      <c r="T11" s="214">
        <v>10.819695745000001</v>
      </c>
      <c r="U11" s="214">
        <v>10.713689521999999</v>
      </c>
      <c r="V11" s="214">
        <v>10.625716085000001</v>
      </c>
      <c r="W11" s="214">
        <v>10.552813285999999</v>
      </c>
      <c r="X11" s="214">
        <v>10.578176413</v>
      </c>
      <c r="Y11" s="214">
        <v>10.298967376</v>
      </c>
      <c r="Z11" s="214">
        <v>10.017688702999999</v>
      </c>
      <c r="AA11" s="214">
        <v>10.027553412</v>
      </c>
      <c r="AB11" s="214">
        <v>10.202040261</v>
      </c>
      <c r="AC11" s="214">
        <v>10.803935145000001</v>
      </c>
      <c r="AD11" s="214">
        <v>11.224288405999999</v>
      </c>
      <c r="AE11" s="214">
        <v>11.256609303999999</v>
      </c>
      <c r="AF11" s="214">
        <v>11.184020133000001</v>
      </c>
      <c r="AG11" s="214">
        <v>11.137651891999999</v>
      </c>
      <c r="AH11" s="214">
        <v>10.967554308</v>
      </c>
      <c r="AI11" s="214">
        <v>10.806094680999999</v>
      </c>
      <c r="AJ11" s="214">
        <v>10.969746646999999</v>
      </c>
      <c r="AK11" s="214">
        <v>10.645228047</v>
      </c>
      <c r="AL11" s="214">
        <v>10.442132314</v>
      </c>
      <c r="AM11" s="214">
        <v>10.29</v>
      </c>
      <c r="AN11" s="214">
        <v>10.37</v>
      </c>
      <c r="AO11" s="214">
        <v>10.48</v>
      </c>
      <c r="AP11" s="214">
        <v>11.28</v>
      </c>
      <c r="AQ11" s="214">
        <v>11.18</v>
      </c>
      <c r="AR11" s="214">
        <v>11.02</v>
      </c>
      <c r="AS11" s="214">
        <v>10.82</v>
      </c>
      <c r="AT11" s="214">
        <v>10.92</v>
      </c>
      <c r="AU11" s="214">
        <v>11.02</v>
      </c>
      <c r="AV11" s="214">
        <v>11.14</v>
      </c>
      <c r="AW11" s="214">
        <v>11.08</v>
      </c>
      <c r="AX11" s="214">
        <v>10.76</v>
      </c>
      <c r="AY11" s="214">
        <v>10.26</v>
      </c>
      <c r="AZ11" s="214">
        <v>10.199999999999999</v>
      </c>
      <c r="BA11" s="214">
        <v>10.68</v>
      </c>
      <c r="BB11" s="214">
        <v>10.95</v>
      </c>
      <c r="BC11" s="214">
        <v>10.95</v>
      </c>
      <c r="BD11" s="214">
        <v>10.93</v>
      </c>
      <c r="BE11" s="214">
        <v>10.83</v>
      </c>
      <c r="BF11" s="214">
        <v>10.91</v>
      </c>
      <c r="BG11" s="214">
        <v>10.95</v>
      </c>
      <c r="BH11" s="214">
        <v>10.86877</v>
      </c>
      <c r="BI11" s="214">
        <v>10.429119999999999</v>
      </c>
      <c r="BJ11" s="355">
        <v>9.8532759999999993</v>
      </c>
      <c r="BK11" s="355">
        <v>9.6918349999999993</v>
      </c>
      <c r="BL11" s="355">
        <v>9.9532039999999995</v>
      </c>
      <c r="BM11" s="355">
        <v>10.32128</v>
      </c>
      <c r="BN11" s="355">
        <v>10.790290000000001</v>
      </c>
      <c r="BO11" s="355">
        <v>10.99217</v>
      </c>
      <c r="BP11" s="355">
        <v>11.21475</v>
      </c>
      <c r="BQ11" s="355">
        <v>11.24545</v>
      </c>
      <c r="BR11" s="355">
        <v>11.362970000000001</v>
      </c>
      <c r="BS11" s="355">
        <v>11.450480000000001</v>
      </c>
      <c r="BT11" s="355">
        <v>11.256410000000001</v>
      </c>
      <c r="BU11" s="355">
        <v>10.670959999999999</v>
      </c>
      <c r="BV11" s="355">
        <v>10.174770000000001</v>
      </c>
    </row>
    <row r="12" spans="1:74" ht="11.1" customHeight="1" x14ac:dyDescent="0.2">
      <c r="A12" s="119" t="s">
        <v>794</v>
      </c>
      <c r="B12" s="205" t="s">
        <v>592</v>
      </c>
      <c r="C12" s="214">
        <v>9.9197735841999997</v>
      </c>
      <c r="D12" s="214">
        <v>10.248529637000001</v>
      </c>
      <c r="E12" s="214">
        <v>10.309235675</v>
      </c>
      <c r="F12" s="214">
        <v>10.422378635999999</v>
      </c>
      <c r="G12" s="214">
        <v>10.236428274</v>
      </c>
      <c r="H12" s="214">
        <v>10.273092156000001</v>
      </c>
      <c r="I12" s="214">
        <v>10.196007471</v>
      </c>
      <c r="J12" s="214">
        <v>10.344817473000001</v>
      </c>
      <c r="K12" s="214">
        <v>10.537555790000001</v>
      </c>
      <c r="L12" s="214">
        <v>10.527687359</v>
      </c>
      <c r="M12" s="214">
        <v>10.400118935</v>
      </c>
      <c r="N12" s="214">
        <v>10.174609460999999</v>
      </c>
      <c r="O12" s="214">
        <v>10.047697340999999</v>
      </c>
      <c r="P12" s="214">
        <v>10.349118378</v>
      </c>
      <c r="Q12" s="214">
        <v>10.361671582</v>
      </c>
      <c r="R12" s="214">
        <v>10.794864145</v>
      </c>
      <c r="S12" s="214">
        <v>11.075336912999999</v>
      </c>
      <c r="T12" s="214">
        <v>10.975019975</v>
      </c>
      <c r="U12" s="214">
        <v>10.899439716</v>
      </c>
      <c r="V12" s="214">
        <v>10.955811899</v>
      </c>
      <c r="W12" s="214">
        <v>10.944175601</v>
      </c>
      <c r="X12" s="214">
        <v>11.099983775</v>
      </c>
      <c r="Y12" s="214">
        <v>10.911517267000001</v>
      </c>
      <c r="Z12" s="214">
        <v>10.335373666000001</v>
      </c>
      <c r="AA12" s="214">
        <v>10.221050177</v>
      </c>
      <c r="AB12" s="214">
        <v>10.372941003999999</v>
      </c>
      <c r="AC12" s="214">
        <v>10.866037451</v>
      </c>
      <c r="AD12" s="214">
        <v>11.474193472</v>
      </c>
      <c r="AE12" s="214">
        <v>11.397447027</v>
      </c>
      <c r="AF12" s="214">
        <v>11.542825726</v>
      </c>
      <c r="AG12" s="214">
        <v>11.474814377</v>
      </c>
      <c r="AH12" s="214">
        <v>11.381008642999999</v>
      </c>
      <c r="AI12" s="214">
        <v>11.479948905000001</v>
      </c>
      <c r="AJ12" s="214">
        <v>11.425807572</v>
      </c>
      <c r="AK12" s="214">
        <v>11.064128197</v>
      </c>
      <c r="AL12" s="214">
        <v>10.827334011</v>
      </c>
      <c r="AM12" s="214">
        <v>10.56</v>
      </c>
      <c r="AN12" s="214">
        <v>10.73</v>
      </c>
      <c r="AO12" s="214">
        <v>10.71</v>
      </c>
      <c r="AP12" s="214">
        <v>11.45</v>
      </c>
      <c r="AQ12" s="214">
        <v>11.48</v>
      </c>
      <c r="AR12" s="214">
        <v>11.17</v>
      </c>
      <c r="AS12" s="214">
        <v>10.96</v>
      </c>
      <c r="AT12" s="214">
        <v>10.99</v>
      </c>
      <c r="AU12" s="214">
        <v>11.1</v>
      </c>
      <c r="AV12" s="214">
        <v>10.99</v>
      </c>
      <c r="AW12" s="214">
        <v>10.84</v>
      </c>
      <c r="AX12" s="214">
        <v>10.48</v>
      </c>
      <c r="AY12" s="214">
        <v>10.1</v>
      </c>
      <c r="AZ12" s="214">
        <v>10.33</v>
      </c>
      <c r="BA12" s="214">
        <v>10.68</v>
      </c>
      <c r="BB12" s="214">
        <v>10.85</v>
      </c>
      <c r="BC12" s="214">
        <v>10.76</v>
      </c>
      <c r="BD12" s="214">
        <v>10.54</v>
      </c>
      <c r="BE12" s="214">
        <v>10.47</v>
      </c>
      <c r="BF12" s="214">
        <v>10.65</v>
      </c>
      <c r="BG12" s="214">
        <v>10.84</v>
      </c>
      <c r="BH12" s="214">
        <v>10.71598</v>
      </c>
      <c r="BI12" s="214">
        <v>10.498710000000001</v>
      </c>
      <c r="BJ12" s="355">
        <v>9.964423</v>
      </c>
      <c r="BK12" s="355">
        <v>10.020519999999999</v>
      </c>
      <c r="BL12" s="355">
        <v>10.450369999999999</v>
      </c>
      <c r="BM12" s="355">
        <v>10.743040000000001</v>
      </c>
      <c r="BN12" s="355">
        <v>11.06312</v>
      </c>
      <c r="BO12" s="355">
        <v>11.012840000000001</v>
      </c>
      <c r="BP12" s="355">
        <v>10.958489999999999</v>
      </c>
      <c r="BQ12" s="355">
        <v>11.05885</v>
      </c>
      <c r="BR12" s="355">
        <v>11.27596</v>
      </c>
      <c r="BS12" s="355">
        <v>11.573270000000001</v>
      </c>
      <c r="BT12" s="355">
        <v>11.485939999999999</v>
      </c>
      <c r="BU12" s="355">
        <v>11.165459999999999</v>
      </c>
      <c r="BV12" s="355">
        <v>10.501189999999999</v>
      </c>
    </row>
    <row r="13" spans="1:74" ht="11.1" customHeight="1" x14ac:dyDescent="0.2">
      <c r="A13" s="119" t="s">
        <v>795</v>
      </c>
      <c r="B13" s="205" t="s">
        <v>593</v>
      </c>
      <c r="C13" s="214">
        <v>9.9984682225999997</v>
      </c>
      <c r="D13" s="214">
        <v>10.197238788</v>
      </c>
      <c r="E13" s="214">
        <v>10.294369171</v>
      </c>
      <c r="F13" s="214">
        <v>10.663166259</v>
      </c>
      <c r="G13" s="214">
        <v>11.173620544</v>
      </c>
      <c r="H13" s="214">
        <v>11.513094725</v>
      </c>
      <c r="I13" s="214">
        <v>11.580693782000001</v>
      </c>
      <c r="J13" s="214">
        <v>11.539301316</v>
      </c>
      <c r="K13" s="214">
        <v>11.358632305</v>
      </c>
      <c r="L13" s="214">
        <v>11.027707321999999</v>
      </c>
      <c r="M13" s="214">
        <v>10.610315380999999</v>
      </c>
      <c r="N13" s="214">
        <v>10.382528236000001</v>
      </c>
      <c r="O13" s="214">
        <v>10.267437449000001</v>
      </c>
      <c r="P13" s="214">
        <v>10.517593977000001</v>
      </c>
      <c r="Q13" s="214">
        <v>10.663577643</v>
      </c>
      <c r="R13" s="214">
        <v>11.094692092000001</v>
      </c>
      <c r="S13" s="214">
        <v>11.440896266999999</v>
      </c>
      <c r="T13" s="214">
        <v>11.834249519</v>
      </c>
      <c r="U13" s="214">
        <v>12.09099273</v>
      </c>
      <c r="V13" s="214">
        <v>11.960178837000001</v>
      </c>
      <c r="W13" s="214">
        <v>11.856546324</v>
      </c>
      <c r="X13" s="214">
        <v>11.529771849999999</v>
      </c>
      <c r="Y13" s="214">
        <v>10.998832877</v>
      </c>
      <c r="Z13" s="214">
        <v>10.786838593000001</v>
      </c>
      <c r="AA13" s="214">
        <v>10.769676669000001</v>
      </c>
      <c r="AB13" s="214">
        <v>10.948182852</v>
      </c>
      <c r="AC13" s="214">
        <v>11.066477738</v>
      </c>
      <c r="AD13" s="214">
        <v>11.510209776</v>
      </c>
      <c r="AE13" s="214">
        <v>11.935410193999999</v>
      </c>
      <c r="AF13" s="214">
        <v>12.275885535</v>
      </c>
      <c r="AG13" s="214">
        <v>12.381109284000001</v>
      </c>
      <c r="AH13" s="214">
        <v>12.295209344</v>
      </c>
      <c r="AI13" s="214">
        <v>12.157307635</v>
      </c>
      <c r="AJ13" s="214">
        <v>11.710868337999999</v>
      </c>
      <c r="AK13" s="214">
        <v>11.193692885999999</v>
      </c>
      <c r="AL13" s="214">
        <v>10.925649657999999</v>
      </c>
      <c r="AM13" s="214">
        <v>11.12</v>
      </c>
      <c r="AN13" s="214">
        <v>11.4</v>
      </c>
      <c r="AO13" s="214">
        <v>11.43</v>
      </c>
      <c r="AP13" s="214">
        <v>11.81</v>
      </c>
      <c r="AQ13" s="214">
        <v>12.27</v>
      </c>
      <c r="AR13" s="214">
        <v>12.37</v>
      </c>
      <c r="AS13" s="214">
        <v>12.37</v>
      </c>
      <c r="AT13" s="214">
        <v>12.26</v>
      </c>
      <c r="AU13" s="214">
        <v>12.27</v>
      </c>
      <c r="AV13" s="214">
        <v>11.88</v>
      </c>
      <c r="AW13" s="214">
        <v>11.21</v>
      </c>
      <c r="AX13" s="214">
        <v>10.94</v>
      </c>
      <c r="AY13" s="214">
        <v>10.79</v>
      </c>
      <c r="AZ13" s="214">
        <v>11.12</v>
      </c>
      <c r="BA13" s="214">
        <v>11.3</v>
      </c>
      <c r="BB13" s="214">
        <v>11.6</v>
      </c>
      <c r="BC13" s="214">
        <v>11.98</v>
      </c>
      <c r="BD13" s="214">
        <v>12.05</v>
      </c>
      <c r="BE13" s="214">
        <v>12.09</v>
      </c>
      <c r="BF13" s="214">
        <v>12.1</v>
      </c>
      <c r="BG13" s="214">
        <v>12.2</v>
      </c>
      <c r="BH13" s="214">
        <v>11.80565</v>
      </c>
      <c r="BI13" s="214">
        <v>11.217739999999999</v>
      </c>
      <c r="BJ13" s="355">
        <v>11.004289999999999</v>
      </c>
      <c r="BK13" s="355">
        <v>10.891550000000001</v>
      </c>
      <c r="BL13" s="355">
        <v>11.27289</v>
      </c>
      <c r="BM13" s="355">
        <v>11.495340000000001</v>
      </c>
      <c r="BN13" s="355">
        <v>11.825989999999999</v>
      </c>
      <c r="BO13" s="355">
        <v>12.237629999999999</v>
      </c>
      <c r="BP13" s="355">
        <v>12.32954</v>
      </c>
      <c r="BQ13" s="355">
        <v>12.38997</v>
      </c>
      <c r="BR13" s="355">
        <v>12.41849</v>
      </c>
      <c r="BS13" s="355">
        <v>12.53279</v>
      </c>
      <c r="BT13" s="355">
        <v>12.130330000000001</v>
      </c>
      <c r="BU13" s="355">
        <v>11.522460000000001</v>
      </c>
      <c r="BV13" s="355">
        <v>11.28706</v>
      </c>
    </row>
    <row r="14" spans="1:74" ht="11.1" customHeight="1" x14ac:dyDescent="0.2">
      <c r="A14" s="119" t="s">
        <v>796</v>
      </c>
      <c r="B14" s="207" t="s">
        <v>594</v>
      </c>
      <c r="C14" s="214">
        <v>12.454016557999999</v>
      </c>
      <c r="D14" s="214">
        <v>11.883728832999999</v>
      </c>
      <c r="E14" s="214">
        <v>12.072844628</v>
      </c>
      <c r="F14" s="214">
        <v>12.229907475999999</v>
      </c>
      <c r="G14" s="214">
        <v>12.767123956000001</v>
      </c>
      <c r="H14" s="214">
        <v>13.620826492999999</v>
      </c>
      <c r="I14" s="214">
        <v>13.245626655000001</v>
      </c>
      <c r="J14" s="214">
        <v>14.371860326</v>
      </c>
      <c r="K14" s="214">
        <v>14.736831199999999</v>
      </c>
      <c r="L14" s="214">
        <v>12.666924049</v>
      </c>
      <c r="M14" s="214">
        <v>12.502956828</v>
      </c>
      <c r="N14" s="214">
        <v>12.604339940999999</v>
      </c>
      <c r="O14" s="214">
        <v>12.996351669999999</v>
      </c>
      <c r="P14" s="214">
        <v>12.413318241000001</v>
      </c>
      <c r="Q14" s="214">
        <v>12.462176484</v>
      </c>
      <c r="R14" s="214">
        <v>12.564638321</v>
      </c>
      <c r="S14" s="214">
        <v>13.393095924000001</v>
      </c>
      <c r="T14" s="214">
        <v>14.574610784000001</v>
      </c>
      <c r="U14" s="214">
        <v>14.592495654</v>
      </c>
      <c r="V14" s="214">
        <v>14.250620161000001</v>
      </c>
      <c r="W14" s="214">
        <v>14.859692539999999</v>
      </c>
      <c r="X14" s="214">
        <v>13.720975784</v>
      </c>
      <c r="Y14" s="214">
        <v>13.338575841000001</v>
      </c>
      <c r="Z14" s="214">
        <v>12.973750633</v>
      </c>
      <c r="AA14" s="214">
        <v>13.157398285999999</v>
      </c>
      <c r="AB14" s="214">
        <v>12.743953427999999</v>
      </c>
      <c r="AC14" s="214">
        <v>12.762831636</v>
      </c>
      <c r="AD14" s="214">
        <v>9.7536622857000008</v>
      </c>
      <c r="AE14" s="214">
        <v>13.872059659</v>
      </c>
      <c r="AF14" s="214">
        <v>14.570927113</v>
      </c>
      <c r="AG14" s="214">
        <v>15.260533669999999</v>
      </c>
      <c r="AH14" s="214">
        <v>15.594092996000001</v>
      </c>
      <c r="AI14" s="214">
        <v>15.653827628</v>
      </c>
      <c r="AJ14" s="214">
        <v>12.195948191999999</v>
      </c>
      <c r="AK14" s="214">
        <v>13.788953849</v>
      </c>
      <c r="AL14" s="214">
        <v>13.457250631999999</v>
      </c>
      <c r="AM14" s="214">
        <v>13.83</v>
      </c>
      <c r="AN14" s="214">
        <v>13.71</v>
      </c>
      <c r="AO14" s="214">
        <v>13.77</v>
      </c>
      <c r="AP14" s="214">
        <v>11.22</v>
      </c>
      <c r="AQ14" s="214">
        <v>14.41</v>
      </c>
      <c r="AR14" s="214">
        <v>14.74</v>
      </c>
      <c r="AS14" s="214">
        <v>15.49</v>
      </c>
      <c r="AT14" s="214">
        <v>15.67</v>
      </c>
      <c r="AU14" s="214">
        <v>16.079999999999998</v>
      </c>
      <c r="AV14" s="214">
        <v>13.46</v>
      </c>
      <c r="AW14" s="214">
        <v>14.24</v>
      </c>
      <c r="AX14" s="214">
        <v>13.96</v>
      </c>
      <c r="AY14" s="214">
        <v>14.11</v>
      </c>
      <c r="AZ14" s="214">
        <v>14.13</v>
      </c>
      <c r="BA14" s="214">
        <v>14.16</v>
      </c>
      <c r="BB14" s="214">
        <v>11.34</v>
      </c>
      <c r="BC14" s="214">
        <v>14.83</v>
      </c>
      <c r="BD14" s="214">
        <v>15.49</v>
      </c>
      <c r="BE14" s="214">
        <v>15.96</v>
      </c>
      <c r="BF14" s="214">
        <v>16.38</v>
      </c>
      <c r="BG14" s="214">
        <v>15.87</v>
      </c>
      <c r="BH14" s="214">
        <v>13.904579999999999</v>
      </c>
      <c r="BI14" s="214">
        <v>14.98349</v>
      </c>
      <c r="BJ14" s="355">
        <v>14.520149999999999</v>
      </c>
      <c r="BK14" s="355">
        <v>14.673629999999999</v>
      </c>
      <c r="BL14" s="355">
        <v>14.414910000000001</v>
      </c>
      <c r="BM14" s="355">
        <v>14.34576</v>
      </c>
      <c r="BN14" s="355">
        <v>11.412330000000001</v>
      </c>
      <c r="BO14" s="355">
        <v>14.83821</v>
      </c>
      <c r="BP14" s="355">
        <v>15.436500000000001</v>
      </c>
      <c r="BQ14" s="355">
        <v>15.95279</v>
      </c>
      <c r="BR14" s="355">
        <v>16.412859999999998</v>
      </c>
      <c r="BS14" s="355">
        <v>16.02834</v>
      </c>
      <c r="BT14" s="355">
        <v>14.13827</v>
      </c>
      <c r="BU14" s="355">
        <v>15.29837</v>
      </c>
      <c r="BV14" s="355">
        <v>14.89507</v>
      </c>
    </row>
    <row r="15" spans="1:74" ht="11.1" customHeight="1" x14ac:dyDescent="0.2">
      <c r="A15" s="119" t="s">
        <v>797</v>
      </c>
      <c r="B15" s="207" t="s">
        <v>568</v>
      </c>
      <c r="C15" s="214">
        <v>11.41</v>
      </c>
      <c r="D15" s="214">
        <v>11.51</v>
      </c>
      <c r="E15" s="214">
        <v>11.7</v>
      </c>
      <c r="F15" s="214">
        <v>11.92</v>
      </c>
      <c r="G15" s="214">
        <v>11.9</v>
      </c>
      <c r="H15" s="214">
        <v>12.09</v>
      </c>
      <c r="I15" s="214">
        <v>12</v>
      </c>
      <c r="J15" s="214">
        <v>12.17</v>
      </c>
      <c r="K15" s="214">
        <v>12.3</v>
      </c>
      <c r="L15" s="214">
        <v>12.03</v>
      </c>
      <c r="M15" s="214">
        <v>11.75</v>
      </c>
      <c r="N15" s="214">
        <v>11.62</v>
      </c>
      <c r="O15" s="214">
        <v>11.46</v>
      </c>
      <c r="P15" s="214">
        <v>11.63</v>
      </c>
      <c r="Q15" s="214">
        <v>11.61</v>
      </c>
      <c r="R15" s="214">
        <v>11.93</v>
      </c>
      <c r="S15" s="214">
        <v>12.4</v>
      </c>
      <c r="T15" s="214">
        <v>12.54</v>
      </c>
      <c r="U15" s="214">
        <v>12.65</v>
      </c>
      <c r="V15" s="214">
        <v>12.53</v>
      </c>
      <c r="W15" s="214">
        <v>12.51</v>
      </c>
      <c r="X15" s="214">
        <v>12.36</v>
      </c>
      <c r="Y15" s="214">
        <v>12.1</v>
      </c>
      <c r="Z15" s="214">
        <v>11.72</v>
      </c>
      <c r="AA15" s="214">
        <v>11.65</v>
      </c>
      <c r="AB15" s="214">
        <v>11.94</v>
      </c>
      <c r="AC15" s="214">
        <v>12.25</v>
      </c>
      <c r="AD15" s="214">
        <v>12.31</v>
      </c>
      <c r="AE15" s="214">
        <v>12.85</v>
      </c>
      <c r="AF15" s="214">
        <v>12.99</v>
      </c>
      <c r="AG15" s="214">
        <v>13.09</v>
      </c>
      <c r="AH15" s="214">
        <v>13.04</v>
      </c>
      <c r="AI15" s="214">
        <v>12.95</v>
      </c>
      <c r="AJ15" s="214">
        <v>12.6</v>
      </c>
      <c r="AK15" s="214">
        <v>12.48</v>
      </c>
      <c r="AL15" s="214">
        <v>12.17</v>
      </c>
      <c r="AM15" s="214">
        <v>12.1</v>
      </c>
      <c r="AN15" s="214">
        <v>12.29</v>
      </c>
      <c r="AO15" s="214">
        <v>12.33</v>
      </c>
      <c r="AP15" s="214">
        <v>12.62</v>
      </c>
      <c r="AQ15" s="214">
        <v>12.93</v>
      </c>
      <c r="AR15" s="214">
        <v>12.92</v>
      </c>
      <c r="AS15" s="214">
        <v>12.94</v>
      </c>
      <c r="AT15" s="214">
        <v>12.91</v>
      </c>
      <c r="AU15" s="214">
        <v>13.03</v>
      </c>
      <c r="AV15" s="214">
        <v>12.72</v>
      </c>
      <c r="AW15" s="214">
        <v>12.71</v>
      </c>
      <c r="AX15" s="214">
        <v>12.32</v>
      </c>
      <c r="AY15" s="214">
        <v>11.98</v>
      </c>
      <c r="AZ15" s="214">
        <v>12.14</v>
      </c>
      <c r="BA15" s="214">
        <v>12.57</v>
      </c>
      <c r="BB15" s="214">
        <v>12.43</v>
      </c>
      <c r="BC15" s="214">
        <v>12.79</v>
      </c>
      <c r="BD15" s="214">
        <v>12.72</v>
      </c>
      <c r="BE15" s="214">
        <v>12.68</v>
      </c>
      <c r="BF15" s="214">
        <v>12.9</v>
      </c>
      <c r="BG15" s="214">
        <v>12.87</v>
      </c>
      <c r="BH15" s="214">
        <v>12.621320000000001</v>
      </c>
      <c r="BI15" s="214">
        <v>12.52613</v>
      </c>
      <c r="BJ15" s="355">
        <v>12.02595</v>
      </c>
      <c r="BK15" s="355">
        <v>12.03819</v>
      </c>
      <c r="BL15" s="355">
        <v>12.350110000000001</v>
      </c>
      <c r="BM15" s="355">
        <v>12.681660000000001</v>
      </c>
      <c r="BN15" s="355">
        <v>12.62706</v>
      </c>
      <c r="BO15" s="355">
        <v>13.027850000000001</v>
      </c>
      <c r="BP15" s="355">
        <v>13.067259999999999</v>
      </c>
      <c r="BQ15" s="355">
        <v>13.1388</v>
      </c>
      <c r="BR15" s="355">
        <v>13.386710000000001</v>
      </c>
      <c r="BS15" s="355">
        <v>13.450139999999999</v>
      </c>
      <c r="BT15" s="355">
        <v>13.15316</v>
      </c>
      <c r="BU15" s="355">
        <v>12.9778</v>
      </c>
      <c r="BV15" s="355">
        <v>12.47992</v>
      </c>
    </row>
    <row r="16" spans="1:74" ht="11.1" customHeight="1" x14ac:dyDescent="0.2">
      <c r="A16" s="119"/>
      <c r="B16" s="122" t="s">
        <v>12</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c r="BA16" s="490"/>
      <c r="BB16" s="490"/>
      <c r="BC16" s="490"/>
      <c r="BD16" s="490"/>
      <c r="BE16" s="490"/>
      <c r="BF16" s="490"/>
      <c r="BG16" s="490"/>
      <c r="BH16" s="490"/>
      <c r="BI16" s="490"/>
      <c r="BJ16" s="491"/>
      <c r="BK16" s="491"/>
      <c r="BL16" s="491"/>
      <c r="BM16" s="491"/>
      <c r="BN16" s="491"/>
      <c r="BO16" s="491"/>
      <c r="BP16" s="491"/>
      <c r="BQ16" s="491"/>
      <c r="BR16" s="491"/>
      <c r="BS16" s="491"/>
      <c r="BT16" s="491"/>
      <c r="BU16" s="491"/>
      <c r="BV16" s="491"/>
    </row>
    <row r="17" spans="1:74" ht="11.1" customHeight="1" x14ac:dyDescent="0.2">
      <c r="A17" s="119" t="s">
        <v>798</v>
      </c>
      <c r="B17" s="205" t="s">
        <v>587</v>
      </c>
      <c r="C17" s="214">
        <v>13.942380312999999</v>
      </c>
      <c r="D17" s="214">
        <v>13.937680555</v>
      </c>
      <c r="E17" s="214">
        <v>13.8038369</v>
      </c>
      <c r="F17" s="214">
        <v>13.437702515</v>
      </c>
      <c r="G17" s="214">
        <v>13.609505471</v>
      </c>
      <c r="H17" s="214">
        <v>13.728734127999999</v>
      </c>
      <c r="I17" s="214">
        <v>13.768569204</v>
      </c>
      <c r="J17" s="214">
        <v>13.423520395000001</v>
      </c>
      <c r="K17" s="214">
        <v>13.706845263</v>
      </c>
      <c r="L17" s="214">
        <v>13.257218816</v>
      </c>
      <c r="M17" s="214">
        <v>13.446841750999999</v>
      </c>
      <c r="N17" s="214">
        <v>14.115008839</v>
      </c>
      <c r="O17" s="214">
        <v>13.710650917000001</v>
      </c>
      <c r="P17" s="214">
        <v>14.68100613</v>
      </c>
      <c r="Q17" s="214">
        <v>14.388338846</v>
      </c>
      <c r="R17" s="214">
        <v>13.593065706000001</v>
      </c>
      <c r="S17" s="214">
        <v>13.507559178999999</v>
      </c>
      <c r="T17" s="214">
        <v>13.824254231999999</v>
      </c>
      <c r="U17" s="214">
        <v>13.679649002</v>
      </c>
      <c r="V17" s="214">
        <v>13.733747715</v>
      </c>
      <c r="W17" s="214">
        <v>13.731278023</v>
      </c>
      <c r="X17" s="214">
        <v>13.580317889</v>
      </c>
      <c r="Y17" s="214">
        <v>13.892554949000001</v>
      </c>
      <c r="Z17" s="214">
        <v>15.363467663</v>
      </c>
      <c r="AA17" s="214">
        <v>15.573821423</v>
      </c>
      <c r="AB17" s="214">
        <v>15.974066147</v>
      </c>
      <c r="AC17" s="214">
        <v>15.550869575</v>
      </c>
      <c r="AD17" s="214">
        <v>14.476761706</v>
      </c>
      <c r="AE17" s="214">
        <v>13.982937221</v>
      </c>
      <c r="AF17" s="214">
        <v>14.373264212</v>
      </c>
      <c r="AG17" s="214">
        <v>14.315950037</v>
      </c>
      <c r="AH17" s="214">
        <v>14.65935176</v>
      </c>
      <c r="AI17" s="214">
        <v>14.363121622</v>
      </c>
      <c r="AJ17" s="214">
        <v>14.060485913000001</v>
      </c>
      <c r="AK17" s="214">
        <v>13.999395651</v>
      </c>
      <c r="AL17" s="214">
        <v>15.003162998000001</v>
      </c>
      <c r="AM17" s="214">
        <v>16.309999999999999</v>
      </c>
      <c r="AN17" s="214">
        <v>17.25</v>
      </c>
      <c r="AO17" s="214">
        <v>16.899999999999999</v>
      </c>
      <c r="AP17" s="214">
        <v>15.7</v>
      </c>
      <c r="AQ17" s="214">
        <v>15.15</v>
      </c>
      <c r="AR17" s="214">
        <v>14.98</v>
      </c>
      <c r="AS17" s="214">
        <v>14.82</v>
      </c>
      <c r="AT17" s="214">
        <v>14.91</v>
      </c>
      <c r="AU17" s="214">
        <v>15.03</v>
      </c>
      <c r="AV17" s="214">
        <v>15.06</v>
      </c>
      <c r="AW17" s="214">
        <v>14.63</v>
      </c>
      <c r="AX17" s="214">
        <v>14.89</v>
      </c>
      <c r="AY17" s="214">
        <v>15.11</v>
      </c>
      <c r="AZ17" s="214">
        <v>15.59</v>
      </c>
      <c r="BA17" s="214">
        <v>15.3</v>
      </c>
      <c r="BB17" s="214">
        <v>15.17</v>
      </c>
      <c r="BC17" s="214">
        <v>14.82</v>
      </c>
      <c r="BD17" s="214">
        <v>15.04</v>
      </c>
      <c r="BE17" s="214">
        <v>15.1</v>
      </c>
      <c r="BF17" s="214">
        <v>15.1</v>
      </c>
      <c r="BG17" s="214">
        <v>15.37</v>
      </c>
      <c r="BH17" s="214">
        <v>14.834759999999999</v>
      </c>
      <c r="BI17" s="214">
        <v>14.40907</v>
      </c>
      <c r="BJ17" s="355">
        <v>14.908899999999999</v>
      </c>
      <c r="BK17" s="355">
        <v>14.81043</v>
      </c>
      <c r="BL17" s="355">
        <v>15.590920000000001</v>
      </c>
      <c r="BM17" s="355">
        <v>15.06405</v>
      </c>
      <c r="BN17" s="355">
        <v>15.19078</v>
      </c>
      <c r="BO17" s="355">
        <v>15.03397</v>
      </c>
      <c r="BP17" s="355">
        <v>15.34981</v>
      </c>
      <c r="BQ17" s="355">
        <v>15.707890000000001</v>
      </c>
      <c r="BR17" s="355">
        <v>15.93097</v>
      </c>
      <c r="BS17" s="355">
        <v>16.10614</v>
      </c>
      <c r="BT17" s="355">
        <v>15.441839999999999</v>
      </c>
      <c r="BU17" s="355">
        <v>15.03209</v>
      </c>
      <c r="BV17" s="355">
        <v>15.5291</v>
      </c>
    </row>
    <row r="18" spans="1:74" ht="11.1" customHeight="1" x14ac:dyDescent="0.2">
      <c r="A18" s="119" t="s">
        <v>799</v>
      </c>
      <c r="B18" s="187" t="s">
        <v>621</v>
      </c>
      <c r="C18" s="214">
        <v>12.675115332000001</v>
      </c>
      <c r="D18" s="214">
        <v>12.540045771000001</v>
      </c>
      <c r="E18" s="214">
        <v>12.467550913</v>
      </c>
      <c r="F18" s="214">
        <v>12.588537466</v>
      </c>
      <c r="G18" s="214">
        <v>12.711775218</v>
      </c>
      <c r="H18" s="214">
        <v>13.53929123</v>
      </c>
      <c r="I18" s="214">
        <v>13.861224605</v>
      </c>
      <c r="J18" s="214">
        <v>13.270600321</v>
      </c>
      <c r="K18" s="214">
        <v>13.730546814</v>
      </c>
      <c r="L18" s="214">
        <v>12.838919627999999</v>
      </c>
      <c r="M18" s="214">
        <v>12.471665289000001</v>
      </c>
      <c r="N18" s="214">
        <v>12.502127109</v>
      </c>
      <c r="O18" s="214">
        <v>12.621488217</v>
      </c>
      <c r="P18" s="214">
        <v>12.978123898</v>
      </c>
      <c r="Q18" s="214">
        <v>12.647362631</v>
      </c>
      <c r="R18" s="214">
        <v>12.330022892000001</v>
      </c>
      <c r="S18" s="214">
        <v>12.661411577999999</v>
      </c>
      <c r="T18" s="214">
        <v>13.612778369999999</v>
      </c>
      <c r="U18" s="214">
        <v>13.998822406</v>
      </c>
      <c r="V18" s="214">
        <v>13.903115896999999</v>
      </c>
      <c r="W18" s="214">
        <v>13.923797548</v>
      </c>
      <c r="X18" s="214">
        <v>12.955022976</v>
      </c>
      <c r="Y18" s="214">
        <v>12.141808097</v>
      </c>
      <c r="Z18" s="214">
        <v>12.447573552</v>
      </c>
      <c r="AA18" s="214">
        <v>14.040020986</v>
      </c>
      <c r="AB18" s="214">
        <v>14.646709602</v>
      </c>
      <c r="AC18" s="214">
        <v>14.190466059</v>
      </c>
      <c r="AD18" s="214">
        <v>13.014075761000001</v>
      </c>
      <c r="AE18" s="214">
        <v>13.031627006000001</v>
      </c>
      <c r="AF18" s="214">
        <v>13.812274324000001</v>
      </c>
      <c r="AG18" s="214">
        <v>14.044981504000001</v>
      </c>
      <c r="AH18" s="214">
        <v>13.855209717999999</v>
      </c>
      <c r="AI18" s="214">
        <v>14.019689922</v>
      </c>
      <c r="AJ18" s="214">
        <v>13.186621025999999</v>
      </c>
      <c r="AK18" s="214">
        <v>12.958897571</v>
      </c>
      <c r="AL18" s="214">
        <v>12.736572652</v>
      </c>
      <c r="AM18" s="214">
        <v>12.57</v>
      </c>
      <c r="AN18" s="214">
        <v>13.35</v>
      </c>
      <c r="AO18" s="214">
        <v>13.53</v>
      </c>
      <c r="AP18" s="214">
        <v>12.73</v>
      </c>
      <c r="AQ18" s="214">
        <v>12.7</v>
      </c>
      <c r="AR18" s="214">
        <v>13.91</v>
      </c>
      <c r="AS18" s="214">
        <v>13.71</v>
      </c>
      <c r="AT18" s="214">
        <v>13.58</v>
      </c>
      <c r="AU18" s="214">
        <v>13.62</v>
      </c>
      <c r="AV18" s="214">
        <v>12.99</v>
      </c>
      <c r="AW18" s="214">
        <v>12.3</v>
      </c>
      <c r="AX18" s="214">
        <v>12.23</v>
      </c>
      <c r="AY18" s="214">
        <v>11.94</v>
      </c>
      <c r="AZ18" s="214">
        <v>12.02</v>
      </c>
      <c r="BA18" s="214">
        <v>12.08</v>
      </c>
      <c r="BB18" s="214">
        <v>12.19</v>
      </c>
      <c r="BC18" s="214">
        <v>12.12</v>
      </c>
      <c r="BD18" s="214">
        <v>13.07</v>
      </c>
      <c r="BE18" s="214">
        <v>13.32</v>
      </c>
      <c r="BF18" s="214">
        <v>13.24</v>
      </c>
      <c r="BG18" s="214">
        <v>13.31</v>
      </c>
      <c r="BH18" s="214">
        <v>12.44722</v>
      </c>
      <c r="BI18" s="214">
        <v>11.73264</v>
      </c>
      <c r="BJ18" s="355">
        <v>11.70284</v>
      </c>
      <c r="BK18" s="355">
        <v>11.73931</v>
      </c>
      <c r="BL18" s="355">
        <v>11.93831</v>
      </c>
      <c r="BM18" s="355">
        <v>12.144550000000001</v>
      </c>
      <c r="BN18" s="355">
        <v>12.338469999999999</v>
      </c>
      <c r="BO18" s="355">
        <v>12.34398</v>
      </c>
      <c r="BP18" s="355">
        <v>13.37561</v>
      </c>
      <c r="BQ18" s="355">
        <v>13.66897</v>
      </c>
      <c r="BR18" s="355">
        <v>13.61556</v>
      </c>
      <c r="BS18" s="355">
        <v>13.72504</v>
      </c>
      <c r="BT18" s="355">
        <v>12.858549999999999</v>
      </c>
      <c r="BU18" s="355">
        <v>12.115600000000001</v>
      </c>
      <c r="BV18" s="355">
        <v>12.036440000000001</v>
      </c>
    </row>
    <row r="19" spans="1:74" ht="11.1" customHeight="1" x14ac:dyDescent="0.2">
      <c r="A19" s="119" t="s">
        <v>800</v>
      </c>
      <c r="B19" s="205" t="s">
        <v>588</v>
      </c>
      <c r="C19" s="214">
        <v>9.3210339066000003</v>
      </c>
      <c r="D19" s="214">
        <v>9.5267628800999997</v>
      </c>
      <c r="E19" s="214">
        <v>9.4643180542999996</v>
      </c>
      <c r="F19" s="214">
        <v>9.4918808206000005</v>
      </c>
      <c r="G19" s="214">
        <v>9.6173936167999994</v>
      </c>
      <c r="H19" s="214">
        <v>9.4074717648000004</v>
      </c>
      <c r="I19" s="214">
        <v>9.5572898948000002</v>
      </c>
      <c r="J19" s="214">
        <v>9.4525806010999993</v>
      </c>
      <c r="K19" s="214">
        <v>9.5291940670000006</v>
      </c>
      <c r="L19" s="214">
        <v>9.4182223724000007</v>
      </c>
      <c r="M19" s="214">
        <v>9.4180862567000005</v>
      </c>
      <c r="N19" s="214">
        <v>9.2649784852000003</v>
      </c>
      <c r="O19" s="214">
        <v>9.2461020521999995</v>
      </c>
      <c r="P19" s="214">
        <v>9.4451810386999995</v>
      </c>
      <c r="Q19" s="214">
        <v>9.5214988733000006</v>
      </c>
      <c r="R19" s="214">
        <v>9.5874220466000004</v>
      </c>
      <c r="S19" s="214">
        <v>9.8341676678999992</v>
      </c>
      <c r="T19" s="214">
        <v>9.7510268373999995</v>
      </c>
      <c r="U19" s="214">
        <v>9.7452936737999991</v>
      </c>
      <c r="V19" s="214">
        <v>9.8481827461999991</v>
      </c>
      <c r="W19" s="214">
        <v>9.5769491323999993</v>
      </c>
      <c r="X19" s="214">
        <v>9.6495905554999997</v>
      </c>
      <c r="Y19" s="214">
        <v>9.5156980684000008</v>
      </c>
      <c r="Z19" s="214">
        <v>9.2372181058000002</v>
      </c>
      <c r="AA19" s="214">
        <v>9.5776526895000007</v>
      </c>
      <c r="AB19" s="214">
        <v>9.9371086334999994</v>
      </c>
      <c r="AC19" s="214">
        <v>9.9511411110000001</v>
      </c>
      <c r="AD19" s="214">
        <v>10.047589083</v>
      </c>
      <c r="AE19" s="214">
        <v>10.039934932</v>
      </c>
      <c r="AF19" s="214">
        <v>10.246258201</v>
      </c>
      <c r="AG19" s="214">
        <v>10.21515943</v>
      </c>
      <c r="AH19" s="214">
        <v>10.25278292</v>
      </c>
      <c r="AI19" s="214">
        <v>9.7690002220000007</v>
      </c>
      <c r="AJ19" s="214">
        <v>10.183501510999999</v>
      </c>
      <c r="AK19" s="214">
        <v>10.077363099999999</v>
      </c>
      <c r="AL19" s="214">
        <v>9.9762280729999997</v>
      </c>
      <c r="AM19" s="214">
        <v>9.6199999999999992</v>
      </c>
      <c r="AN19" s="214">
        <v>9.84</v>
      </c>
      <c r="AO19" s="214">
        <v>10.01</v>
      </c>
      <c r="AP19" s="214">
        <v>9.92</v>
      </c>
      <c r="AQ19" s="214">
        <v>9.9700000000000006</v>
      </c>
      <c r="AR19" s="214">
        <v>10.1</v>
      </c>
      <c r="AS19" s="214">
        <v>10.199999999999999</v>
      </c>
      <c r="AT19" s="214">
        <v>10.1</v>
      </c>
      <c r="AU19" s="214">
        <v>10.029999999999999</v>
      </c>
      <c r="AV19" s="214">
        <v>9.9700000000000006</v>
      </c>
      <c r="AW19" s="214">
        <v>9.93</v>
      </c>
      <c r="AX19" s="214">
        <v>9.66</v>
      </c>
      <c r="AY19" s="214">
        <v>9.5</v>
      </c>
      <c r="AZ19" s="214">
        <v>9.7200000000000006</v>
      </c>
      <c r="BA19" s="214">
        <v>9.74</v>
      </c>
      <c r="BB19" s="214">
        <v>9.7799999999999994</v>
      </c>
      <c r="BC19" s="214">
        <v>9.94</v>
      </c>
      <c r="BD19" s="214">
        <v>9.8800000000000008</v>
      </c>
      <c r="BE19" s="214">
        <v>9.8699999999999992</v>
      </c>
      <c r="BF19" s="214">
        <v>9.9</v>
      </c>
      <c r="BG19" s="214">
        <v>9.9600000000000009</v>
      </c>
      <c r="BH19" s="214">
        <v>9.8232060000000008</v>
      </c>
      <c r="BI19" s="214">
        <v>9.6815230000000003</v>
      </c>
      <c r="BJ19" s="355">
        <v>9.3942979999999991</v>
      </c>
      <c r="BK19" s="355">
        <v>9.4554849999999995</v>
      </c>
      <c r="BL19" s="355">
        <v>9.7646820000000005</v>
      </c>
      <c r="BM19" s="355">
        <v>9.8290609999999994</v>
      </c>
      <c r="BN19" s="355">
        <v>9.9353999999999996</v>
      </c>
      <c r="BO19" s="355">
        <v>10.154260000000001</v>
      </c>
      <c r="BP19" s="355">
        <v>10.145530000000001</v>
      </c>
      <c r="BQ19" s="355">
        <v>10.14165</v>
      </c>
      <c r="BR19" s="355">
        <v>10.18505</v>
      </c>
      <c r="BS19" s="355">
        <v>10.22842</v>
      </c>
      <c r="BT19" s="355">
        <v>10.06087</v>
      </c>
      <c r="BU19" s="355">
        <v>9.9175470000000008</v>
      </c>
      <c r="BV19" s="355">
        <v>9.6360650000000003</v>
      </c>
    </row>
    <row r="20" spans="1:74" ht="11.1" customHeight="1" x14ac:dyDescent="0.2">
      <c r="A20" s="119" t="s">
        <v>801</v>
      </c>
      <c r="B20" s="205" t="s">
        <v>589</v>
      </c>
      <c r="C20" s="214">
        <v>7.7674496980000001</v>
      </c>
      <c r="D20" s="214">
        <v>7.9445039126000001</v>
      </c>
      <c r="E20" s="214">
        <v>8.0304388698999993</v>
      </c>
      <c r="F20" s="214">
        <v>8.0614959026000008</v>
      </c>
      <c r="G20" s="214">
        <v>8.5317550268000009</v>
      </c>
      <c r="H20" s="214">
        <v>9.1997854121000007</v>
      </c>
      <c r="I20" s="214">
        <v>9.1918101374999992</v>
      </c>
      <c r="J20" s="214">
        <v>9.3070602155</v>
      </c>
      <c r="K20" s="214">
        <v>8.9054199327999992</v>
      </c>
      <c r="L20" s="214">
        <v>8.3373358757999991</v>
      </c>
      <c r="M20" s="214">
        <v>8.0661061957999998</v>
      </c>
      <c r="N20" s="214">
        <v>8.0357585538999992</v>
      </c>
      <c r="O20" s="214">
        <v>8.1616949436000006</v>
      </c>
      <c r="P20" s="214">
        <v>8.4839561723999992</v>
      </c>
      <c r="Q20" s="214">
        <v>8.5106248954999995</v>
      </c>
      <c r="R20" s="214">
        <v>8.5297612944000001</v>
      </c>
      <c r="S20" s="214">
        <v>9.2466990821999993</v>
      </c>
      <c r="T20" s="214">
        <v>9.8894382276999995</v>
      </c>
      <c r="U20" s="214">
        <v>9.8686560262</v>
      </c>
      <c r="V20" s="214">
        <v>9.8857642084999995</v>
      </c>
      <c r="W20" s="214">
        <v>9.2869289897999998</v>
      </c>
      <c r="X20" s="214">
        <v>8.7244986298999994</v>
      </c>
      <c r="Y20" s="214">
        <v>8.4859136195999998</v>
      </c>
      <c r="Z20" s="214">
        <v>8.3470479301000005</v>
      </c>
      <c r="AA20" s="214">
        <v>8.4532543651999994</v>
      </c>
      <c r="AB20" s="214">
        <v>8.6677804620999996</v>
      </c>
      <c r="AC20" s="214">
        <v>8.9596146096999991</v>
      </c>
      <c r="AD20" s="214">
        <v>8.9897185271000009</v>
      </c>
      <c r="AE20" s="214">
        <v>9.3899483876000005</v>
      </c>
      <c r="AF20" s="214">
        <v>10.039750980999999</v>
      </c>
      <c r="AG20" s="214">
        <v>10.145032848</v>
      </c>
      <c r="AH20" s="214">
        <v>10.189072490999999</v>
      </c>
      <c r="AI20" s="214">
        <v>9.5706246999999998</v>
      </c>
      <c r="AJ20" s="214">
        <v>9.0568097321999996</v>
      </c>
      <c r="AK20" s="214">
        <v>8.7789776176000007</v>
      </c>
      <c r="AL20" s="214">
        <v>8.5673307970000003</v>
      </c>
      <c r="AM20" s="214">
        <v>8.51</v>
      </c>
      <c r="AN20" s="214">
        <v>8.61</v>
      </c>
      <c r="AO20" s="214">
        <v>8.6300000000000008</v>
      </c>
      <c r="AP20" s="214">
        <v>8.9600000000000009</v>
      </c>
      <c r="AQ20" s="214">
        <v>9.4</v>
      </c>
      <c r="AR20" s="214">
        <v>10.199999999999999</v>
      </c>
      <c r="AS20" s="214">
        <v>10.199999999999999</v>
      </c>
      <c r="AT20" s="214">
        <v>10.18</v>
      </c>
      <c r="AU20" s="214">
        <v>9.52</v>
      </c>
      <c r="AV20" s="214">
        <v>9.11</v>
      </c>
      <c r="AW20" s="214">
        <v>8.85</v>
      </c>
      <c r="AX20" s="214">
        <v>8.74</v>
      </c>
      <c r="AY20" s="214">
        <v>8.7100000000000009</v>
      </c>
      <c r="AZ20" s="214">
        <v>8.94</v>
      </c>
      <c r="BA20" s="214">
        <v>8.9499999999999993</v>
      </c>
      <c r="BB20" s="214">
        <v>9.11</v>
      </c>
      <c r="BC20" s="214">
        <v>9.61</v>
      </c>
      <c r="BD20" s="214">
        <v>10.26</v>
      </c>
      <c r="BE20" s="214">
        <v>10.24</v>
      </c>
      <c r="BF20" s="214">
        <v>10.3</v>
      </c>
      <c r="BG20" s="214">
        <v>9.8699999999999992</v>
      </c>
      <c r="BH20" s="214">
        <v>9.1066230000000008</v>
      </c>
      <c r="BI20" s="214">
        <v>8.6463169999999998</v>
      </c>
      <c r="BJ20" s="355">
        <v>8.3565199999999997</v>
      </c>
      <c r="BK20" s="355">
        <v>8.7089370000000006</v>
      </c>
      <c r="BL20" s="355">
        <v>9.0704180000000001</v>
      </c>
      <c r="BM20" s="355">
        <v>9.1245820000000002</v>
      </c>
      <c r="BN20" s="355">
        <v>9.3336450000000006</v>
      </c>
      <c r="BO20" s="355">
        <v>9.8638239999999993</v>
      </c>
      <c r="BP20" s="355">
        <v>10.619820000000001</v>
      </c>
      <c r="BQ20" s="355">
        <v>10.54715</v>
      </c>
      <c r="BR20" s="355">
        <v>10.62384</v>
      </c>
      <c r="BS20" s="355">
        <v>10.21199</v>
      </c>
      <c r="BT20" s="355">
        <v>9.3973790000000008</v>
      </c>
      <c r="BU20" s="355">
        <v>8.8905159999999999</v>
      </c>
      <c r="BV20" s="355">
        <v>8.59497</v>
      </c>
    </row>
    <row r="21" spans="1:74" ht="11.1" customHeight="1" x14ac:dyDescent="0.2">
      <c r="A21" s="119" t="s">
        <v>802</v>
      </c>
      <c r="B21" s="205" t="s">
        <v>590</v>
      </c>
      <c r="C21" s="214">
        <v>9.3987772898999999</v>
      </c>
      <c r="D21" s="214">
        <v>9.4752684903999995</v>
      </c>
      <c r="E21" s="214">
        <v>9.3415420401000002</v>
      </c>
      <c r="F21" s="214">
        <v>9.3009246405999999</v>
      </c>
      <c r="G21" s="214">
        <v>9.2797763422999999</v>
      </c>
      <c r="H21" s="214">
        <v>9.4183852376000008</v>
      </c>
      <c r="I21" s="214">
        <v>9.4681777940000007</v>
      </c>
      <c r="J21" s="214">
        <v>9.3478459024999996</v>
      </c>
      <c r="K21" s="214">
        <v>9.4166483698000008</v>
      </c>
      <c r="L21" s="214">
        <v>9.3581651989000001</v>
      </c>
      <c r="M21" s="214">
        <v>9.3512940074999999</v>
      </c>
      <c r="N21" s="214">
        <v>9.2779116599999991</v>
      </c>
      <c r="O21" s="214">
        <v>9.1697984121000005</v>
      </c>
      <c r="P21" s="214">
        <v>9.3664469574000009</v>
      </c>
      <c r="Q21" s="214">
        <v>9.3208402241999995</v>
      </c>
      <c r="R21" s="214">
        <v>9.2265805405000005</v>
      </c>
      <c r="S21" s="214">
        <v>9.2557884869000002</v>
      </c>
      <c r="T21" s="214">
        <v>9.4628451324</v>
      </c>
      <c r="U21" s="214">
        <v>9.4655587067999996</v>
      </c>
      <c r="V21" s="214">
        <v>9.4648565856999998</v>
      </c>
      <c r="W21" s="214">
        <v>9.4732292744999995</v>
      </c>
      <c r="X21" s="214">
        <v>9.4000375081000005</v>
      </c>
      <c r="Y21" s="214">
        <v>9.4657145293999996</v>
      </c>
      <c r="Z21" s="214">
        <v>9.3928489930999994</v>
      </c>
      <c r="AA21" s="214">
        <v>9.5955725304000001</v>
      </c>
      <c r="AB21" s="214">
        <v>9.8918487508999995</v>
      </c>
      <c r="AC21" s="214">
        <v>9.7198953899999996</v>
      </c>
      <c r="AD21" s="214">
        <v>9.5974165201999995</v>
      </c>
      <c r="AE21" s="214">
        <v>9.5006574628999996</v>
      </c>
      <c r="AF21" s="214">
        <v>9.6894003589000004</v>
      </c>
      <c r="AG21" s="214">
        <v>9.6657365877999997</v>
      </c>
      <c r="AH21" s="214">
        <v>9.5778272642999998</v>
      </c>
      <c r="AI21" s="214">
        <v>10.266988648</v>
      </c>
      <c r="AJ21" s="214">
        <v>9.5126713426999991</v>
      </c>
      <c r="AK21" s="214">
        <v>9.6811675496999996</v>
      </c>
      <c r="AL21" s="214">
        <v>9.4847299726000003</v>
      </c>
      <c r="AM21" s="214">
        <v>9.49</v>
      </c>
      <c r="AN21" s="214">
        <v>9.77</v>
      </c>
      <c r="AO21" s="214">
        <v>9.64</v>
      </c>
      <c r="AP21" s="214">
        <v>9.41</v>
      </c>
      <c r="AQ21" s="214">
        <v>9.4</v>
      </c>
      <c r="AR21" s="214">
        <v>9.4600000000000009</v>
      </c>
      <c r="AS21" s="214">
        <v>9.75</v>
      </c>
      <c r="AT21" s="214">
        <v>9.48</v>
      </c>
      <c r="AU21" s="214">
        <v>9.48</v>
      </c>
      <c r="AV21" s="214">
        <v>9.4</v>
      </c>
      <c r="AW21" s="214">
        <v>9.3000000000000007</v>
      </c>
      <c r="AX21" s="214">
        <v>9.25</v>
      </c>
      <c r="AY21" s="214">
        <v>9.36</v>
      </c>
      <c r="AZ21" s="214">
        <v>9.49</v>
      </c>
      <c r="BA21" s="214">
        <v>9.26</v>
      </c>
      <c r="BB21" s="214">
        <v>9.1999999999999993</v>
      </c>
      <c r="BC21" s="214">
        <v>9.24</v>
      </c>
      <c r="BD21" s="214">
        <v>9.35</v>
      </c>
      <c r="BE21" s="214">
        <v>9.27</v>
      </c>
      <c r="BF21" s="214">
        <v>9.2799999999999994</v>
      </c>
      <c r="BG21" s="214">
        <v>9.24</v>
      </c>
      <c r="BH21" s="214">
        <v>9.3898759999999992</v>
      </c>
      <c r="BI21" s="214">
        <v>9.5067979999999999</v>
      </c>
      <c r="BJ21" s="355">
        <v>9.4582850000000001</v>
      </c>
      <c r="BK21" s="355">
        <v>9.5452480000000008</v>
      </c>
      <c r="BL21" s="355">
        <v>9.6360060000000001</v>
      </c>
      <c r="BM21" s="355">
        <v>9.403276</v>
      </c>
      <c r="BN21" s="355">
        <v>9.3774759999999997</v>
      </c>
      <c r="BO21" s="355">
        <v>9.4671970000000005</v>
      </c>
      <c r="BP21" s="355">
        <v>9.6383580000000002</v>
      </c>
      <c r="BQ21" s="355">
        <v>9.6029060000000008</v>
      </c>
      <c r="BR21" s="355">
        <v>9.6573429999999991</v>
      </c>
      <c r="BS21" s="355">
        <v>9.6484609999999993</v>
      </c>
      <c r="BT21" s="355">
        <v>9.8261400000000005</v>
      </c>
      <c r="BU21" s="355">
        <v>9.9661469999999994</v>
      </c>
      <c r="BV21" s="355">
        <v>9.9276060000000008</v>
      </c>
    </row>
    <row r="22" spans="1:74" ht="11.1" customHeight="1" x14ac:dyDescent="0.2">
      <c r="A22" s="119" t="s">
        <v>803</v>
      </c>
      <c r="B22" s="205" t="s">
        <v>591</v>
      </c>
      <c r="C22" s="214">
        <v>9.7284236002999993</v>
      </c>
      <c r="D22" s="214">
        <v>9.7996352846000008</v>
      </c>
      <c r="E22" s="214">
        <v>9.8308378712</v>
      </c>
      <c r="F22" s="214">
        <v>9.7527139815999995</v>
      </c>
      <c r="G22" s="214">
        <v>9.8271028453000007</v>
      </c>
      <c r="H22" s="214">
        <v>9.9884895874000001</v>
      </c>
      <c r="I22" s="214">
        <v>9.9152105209000005</v>
      </c>
      <c r="J22" s="214">
        <v>9.8390806530999999</v>
      </c>
      <c r="K22" s="214">
        <v>9.9497086770000003</v>
      </c>
      <c r="L22" s="214">
        <v>9.7902680075999999</v>
      </c>
      <c r="M22" s="214">
        <v>9.9492236984000009</v>
      </c>
      <c r="N22" s="214">
        <v>10.091628976000001</v>
      </c>
      <c r="O22" s="214">
        <v>9.8169775308999991</v>
      </c>
      <c r="P22" s="214">
        <v>9.6832420502000005</v>
      </c>
      <c r="Q22" s="214">
        <v>9.9051460265000006</v>
      </c>
      <c r="R22" s="214">
        <v>9.8568853370999996</v>
      </c>
      <c r="S22" s="214">
        <v>9.9326927046000009</v>
      </c>
      <c r="T22" s="214">
        <v>9.8836498609000003</v>
      </c>
      <c r="U22" s="214">
        <v>9.7443653613999999</v>
      </c>
      <c r="V22" s="214">
        <v>9.7253796828999999</v>
      </c>
      <c r="W22" s="214">
        <v>9.7839592027000002</v>
      </c>
      <c r="X22" s="214">
        <v>9.8074452134999994</v>
      </c>
      <c r="Y22" s="214">
        <v>9.7959110209000002</v>
      </c>
      <c r="Z22" s="214">
        <v>9.8433565248000008</v>
      </c>
      <c r="AA22" s="214">
        <v>10.005669799</v>
      </c>
      <c r="AB22" s="214">
        <v>10.213771696</v>
      </c>
      <c r="AC22" s="214">
        <v>10.591270744999999</v>
      </c>
      <c r="AD22" s="214">
        <v>10.464075617000001</v>
      </c>
      <c r="AE22" s="214">
        <v>10.469384877</v>
      </c>
      <c r="AF22" s="214">
        <v>10.573723655</v>
      </c>
      <c r="AG22" s="214">
        <v>10.573064073999999</v>
      </c>
      <c r="AH22" s="214">
        <v>10.418290101</v>
      </c>
      <c r="AI22" s="214">
        <v>10.175105428</v>
      </c>
      <c r="AJ22" s="214">
        <v>10.114480685</v>
      </c>
      <c r="AK22" s="214">
        <v>10.265060657999999</v>
      </c>
      <c r="AL22" s="214">
        <v>10.256305669</v>
      </c>
      <c r="AM22" s="214">
        <v>10.050000000000001</v>
      </c>
      <c r="AN22" s="214">
        <v>10.33</v>
      </c>
      <c r="AO22" s="214">
        <v>10.18</v>
      </c>
      <c r="AP22" s="214">
        <v>10.28</v>
      </c>
      <c r="AQ22" s="214">
        <v>10.220000000000001</v>
      </c>
      <c r="AR22" s="214">
        <v>10.38</v>
      </c>
      <c r="AS22" s="214">
        <v>10.3</v>
      </c>
      <c r="AT22" s="214">
        <v>10.31</v>
      </c>
      <c r="AU22" s="214">
        <v>10.34</v>
      </c>
      <c r="AV22" s="214">
        <v>10.17</v>
      </c>
      <c r="AW22" s="214">
        <v>10.14</v>
      </c>
      <c r="AX22" s="214">
        <v>10.050000000000001</v>
      </c>
      <c r="AY22" s="214">
        <v>9.9</v>
      </c>
      <c r="AZ22" s="214">
        <v>9.9700000000000006</v>
      </c>
      <c r="BA22" s="214">
        <v>9.93</v>
      </c>
      <c r="BB22" s="214">
        <v>9.92</v>
      </c>
      <c r="BC22" s="214">
        <v>9.8699999999999992</v>
      </c>
      <c r="BD22" s="214">
        <v>10.15</v>
      </c>
      <c r="BE22" s="214">
        <v>10.11</v>
      </c>
      <c r="BF22" s="214">
        <v>10.09</v>
      </c>
      <c r="BG22" s="214">
        <v>10.17</v>
      </c>
      <c r="BH22" s="214">
        <v>9.7828949999999999</v>
      </c>
      <c r="BI22" s="214">
        <v>9.5713109999999997</v>
      </c>
      <c r="BJ22" s="355">
        <v>9.3853659999999994</v>
      </c>
      <c r="BK22" s="355">
        <v>9.3185819999999993</v>
      </c>
      <c r="BL22" s="355">
        <v>9.6782210000000006</v>
      </c>
      <c r="BM22" s="355">
        <v>9.7641080000000002</v>
      </c>
      <c r="BN22" s="355">
        <v>9.9371360000000006</v>
      </c>
      <c r="BO22" s="355">
        <v>10.04846</v>
      </c>
      <c r="BP22" s="355">
        <v>10.5326</v>
      </c>
      <c r="BQ22" s="355">
        <v>10.541869999999999</v>
      </c>
      <c r="BR22" s="355">
        <v>10.5541</v>
      </c>
      <c r="BS22" s="355">
        <v>10.622479999999999</v>
      </c>
      <c r="BT22" s="355">
        <v>10.131930000000001</v>
      </c>
      <c r="BU22" s="355">
        <v>9.8903719999999993</v>
      </c>
      <c r="BV22" s="355">
        <v>9.7281739999999992</v>
      </c>
    </row>
    <row r="23" spans="1:74" ht="11.1" customHeight="1" x14ac:dyDescent="0.2">
      <c r="A23" s="119" t="s">
        <v>804</v>
      </c>
      <c r="B23" s="205" t="s">
        <v>592</v>
      </c>
      <c r="C23" s="214">
        <v>8.1930206537999997</v>
      </c>
      <c r="D23" s="214">
        <v>8.2889469583000004</v>
      </c>
      <c r="E23" s="214">
        <v>8.0650622564999992</v>
      </c>
      <c r="F23" s="214">
        <v>7.9405143954000001</v>
      </c>
      <c r="G23" s="214">
        <v>7.8906568693999999</v>
      </c>
      <c r="H23" s="214">
        <v>7.9439918120000002</v>
      </c>
      <c r="I23" s="214">
        <v>7.9265735849999999</v>
      </c>
      <c r="J23" s="214">
        <v>8.0119271387000008</v>
      </c>
      <c r="K23" s="214">
        <v>8.0267727681000007</v>
      </c>
      <c r="L23" s="214">
        <v>7.9457123448999996</v>
      </c>
      <c r="M23" s="214">
        <v>7.8317418931000002</v>
      </c>
      <c r="N23" s="214">
        <v>7.8669906066999999</v>
      </c>
      <c r="O23" s="214">
        <v>7.9991159641999996</v>
      </c>
      <c r="P23" s="214">
        <v>8.0685919588000008</v>
      </c>
      <c r="Q23" s="214">
        <v>8.1276551758999993</v>
      </c>
      <c r="R23" s="214">
        <v>8.1043310712000007</v>
      </c>
      <c r="S23" s="214">
        <v>8.2379332695999992</v>
      </c>
      <c r="T23" s="214">
        <v>8.2425319074000001</v>
      </c>
      <c r="U23" s="214">
        <v>8.2328416702999991</v>
      </c>
      <c r="V23" s="214">
        <v>8.1541175263000003</v>
      </c>
      <c r="W23" s="214">
        <v>8.0533285976000002</v>
      </c>
      <c r="X23" s="214">
        <v>8.1120945746000004</v>
      </c>
      <c r="Y23" s="214">
        <v>7.9299705564999998</v>
      </c>
      <c r="Z23" s="214">
        <v>8.0309015408000004</v>
      </c>
      <c r="AA23" s="214">
        <v>8.0099564843</v>
      </c>
      <c r="AB23" s="214">
        <v>8.1241035693000008</v>
      </c>
      <c r="AC23" s="214">
        <v>8.3422623326000007</v>
      </c>
      <c r="AD23" s="214">
        <v>8.3371017516000006</v>
      </c>
      <c r="AE23" s="214">
        <v>8.3056419862999995</v>
      </c>
      <c r="AF23" s="214">
        <v>8.4382848079000006</v>
      </c>
      <c r="AG23" s="214">
        <v>8.4688095700999995</v>
      </c>
      <c r="AH23" s="214">
        <v>8.2988578044000008</v>
      </c>
      <c r="AI23" s="214">
        <v>8.2473783462999997</v>
      </c>
      <c r="AJ23" s="214">
        <v>8.2414636474999998</v>
      </c>
      <c r="AK23" s="214">
        <v>8.1966905096999998</v>
      </c>
      <c r="AL23" s="214">
        <v>8.1014656127000002</v>
      </c>
      <c r="AM23" s="214">
        <v>8.2899999999999991</v>
      </c>
      <c r="AN23" s="214">
        <v>8.3800000000000008</v>
      </c>
      <c r="AO23" s="214">
        <v>8.39</v>
      </c>
      <c r="AP23" s="214">
        <v>7.99</v>
      </c>
      <c r="AQ23" s="214">
        <v>8.2100000000000009</v>
      </c>
      <c r="AR23" s="214">
        <v>8.2899999999999991</v>
      </c>
      <c r="AS23" s="214">
        <v>8.18</v>
      </c>
      <c r="AT23" s="214">
        <v>8.25</v>
      </c>
      <c r="AU23" s="214">
        <v>8.2200000000000006</v>
      </c>
      <c r="AV23" s="214">
        <v>8.0399999999999991</v>
      </c>
      <c r="AW23" s="214">
        <v>7.97</v>
      </c>
      <c r="AX23" s="214">
        <v>7.89</v>
      </c>
      <c r="AY23" s="214">
        <v>7.75</v>
      </c>
      <c r="AZ23" s="214">
        <v>7.84</v>
      </c>
      <c r="BA23" s="214">
        <v>7.8</v>
      </c>
      <c r="BB23" s="214">
        <v>7.7</v>
      </c>
      <c r="BC23" s="214">
        <v>7.78</v>
      </c>
      <c r="BD23" s="214">
        <v>7.86</v>
      </c>
      <c r="BE23" s="214">
        <v>7.79</v>
      </c>
      <c r="BF23" s="214">
        <v>7.84</v>
      </c>
      <c r="BG23" s="214">
        <v>7.93</v>
      </c>
      <c r="BH23" s="214">
        <v>7.881456</v>
      </c>
      <c r="BI23" s="214">
        <v>7.8828389999999997</v>
      </c>
      <c r="BJ23" s="355">
        <v>7.8057650000000001</v>
      </c>
      <c r="BK23" s="355">
        <v>7.6804170000000003</v>
      </c>
      <c r="BL23" s="355">
        <v>7.8672199999999997</v>
      </c>
      <c r="BM23" s="355">
        <v>7.8472109999999997</v>
      </c>
      <c r="BN23" s="355">
        <v>7.8288630000000001</v>
      </c>
      <c r="BO23" s="355">
        <v>7.9347839999999996</v>
      </c>
      <c r="BP23" s="355">
        <v>8.1049019999999992</v>
      </c>
      <c r="BQ23" s="355">
        <v>8.1382989999999999</v>
      </c>
      <c r="BR23" s="355">
        <v>8.2015779999999996</v>
      </c>
      <c r="BS23" s="355">
        <v>8.361148</v>
      </c>
      <c r="BT23" s="355">
        <v>8.3305769999999999</v>
      </c>
      <c r="BU23" s="355">
        <v>8.2613859999999999</v>
      </c>
      <c r="BV23" s="355">
        <v>8.0648199999999992</v>
      </c>
    </row>
    <row r="24" spans="1:74" ht="11.1" customHeight="1" x14ac:dyDescent="0.2">
      <c r="A24" s="119" t="s">
        <v>805</v>
      </c>
      <c r="B24" s="205" t="s">
        <v>593</v>
      </c>
      <c r="C24" s="214">
        <v>8.2676127242999993</v>
      </c>
      <c r="D24" s="214">
        <v>8.5204833733999994</v>
      </c>
      <c r="E24" s="214">
        <v>8.5049489485999992</v>
      </c>
      <c r="F24" s="214">
        <v>8.7466558206999991</v>
      </c>
      <c r="G24" s="214">
        <v>9.1607484471999996</v>
      </c>
      <c r="H24" s="214">
        <v>9.4441869934000007</v>
      </c>
      <c r="I24" s="214">
        <v>9.4433318702999998</v>
      </c>
      <c r="J24" s="214">
        <v>9.4361004853000008</v>
      </c>
      <c r="K24" s="214">
        <v>9.3246865431000003</v>
      </c>
      <c r="L24" s="214">
        <v>9.1944184538999991</v>
      </c>
      <c r="M24" s="214">
        <v>8.7710190250999993</v>
      </c>
      <c r="N24" s="214">
        <v>8.7125392844</v>
      </c>
      <c r="O24" s="214">
        <v>8.6039388528000007</v>
      </c>
      <c r="P24" s="214">
        <v>8.8838206098000008</v>
      </c>
      <c r="Q24" s="214">
        <v>8.9651696221999995</v>
      </c>
      <c r="R24" s="214">
        <v>9.0541511562999997</v>
      </c>
      <c r="S24" s="214">
        <v>9.4457554481999999</v>
      </c>
      <c r="T24" s="214">
        <v>9.8329203591999992</v>
      </c>
      <c r="U24" s="214">
        <v>9.8246366823999995</v>
      </c>
      <c r="V24" s="214">
        <v>9.8113666113000004</v>
      </c>
      <c r="W24" s="214">
        <v>9.7258232314999997</v>
      </c>
      <c r="X24" s="214">
        <v>9.5576533635000001</v>
      </c>
      <c r="Y24" s="214">
        <v>9.1340301596</v>
      </c>
      <c r="Z24" s="214">
        <v>8.9393459124000003</v>
      </c>
      <c r="AA24" s="214">
        <v>8.9517560336000006</v>
      </c>
      <c r="AB24" s="214">
        <v>9.1760643260000005</v>
      </c>
      <c r="AC24" s="214">
        <v>9.2072396178999991</v>
      </c>
      <c r="AD24" s="214">
        <v>9.4503151202000009</v>
      </c>
      <c r="AE24" s="214">
        <v>9.8440510424000003</v>
      </c>
      <c r="AF24" s="214">
        <v>10.264335679</v>
      </c>
      <c r="AG24" s="214">
        <v>10.276070167</v>
      </c>
      <c r="AH24" s="214">
        <v>10.112946956</v>
      </c>
      <c r="AI24" s="214">
        <v>10.081891962</v>
      </c>
      <c r="AJ24" s="214">
        <v>9.6661244355000004</v>
      </c>
      <c r="AK24" s="214">
        <v>9.2964844671000009</v>
      </c>
      <c r="AL24" s="214">
        <v>9.0212534367000003</v>
      </c>
      <c r="AM24" s="214">
        <v>9.1999999999999993</v>
      </c>
      <c r="AN24" s="214">
        <v>9.4</v>
      </c>
      <c r="AO24" s="214">
        <v>9.42</v>
      </c>
      <c r="AP24" s="214">
        <v>9.58</v>
      </c>
      <c r="AQ24" s="214">
        <v>9.92</v>
      </c>
      <c r="AR24" s="214">
        <v>10.19</v>
      </c>
      <c r="AS24" s="214">
        <v>10.23</v>
      </c>
      <c r="AT24" s="214">
        <v>10.130000000000001</v>
      </c>
      <c r="AU24" s="214">
        <v>10.09</v>
      </c>
      <c r="AV24" s="214">
        <v>9.75</v>
      </c>
      <c r="AW24" s="214">
        <v>9.25</v>
      </c>
      <c r="AX24" s="214">
        <v>8.99</v>
      </c>
      <c r="AY24" s="214">
        <v>8.86</v>
      </c>
      <c r="AZ24" s="214">
        <v>9.11</v>
      </c>
      <c r="BA24" s="214">
        <v>9.09</v>
      </c>
      <c r="BB24" s="214">
        <v>9.2799999999999994</v>
      </c>
      <c r="BC24" s="214">
        <v>9.76</v>
      </c>
      <c r="BD24" s="214">
        <v>10.130000000000001</v>
      </c>
      <c r="BE24" s="214">
        <v>9.98</v>
      </c>
      <c r="BF24" s="214">
        <v>10.01</v>
      </c>
      <c r="BG24" s="214">
        <v>10.09</v>
      </c>
      <c r="BH24" s="214">
        <v>9.7039469999999994</v>
      </c>
      <c r="BI24" s="214">
        <v>9.269774</v>
      </c>
      <c r="BJ24" s="355">
        <v>9.0742229999999999</v>
      </c>
      <c r="BK24" s="355">
        <v>8.8628889999999991</v>
      </c>
      <c r="BL24" s="355">
        <v>9.1308150000000001</v>
      </c>
      <c r="BM24" s="355">
        <v>9.1778879999999994</v>
      </c>
      <c r="BN24" s="355">
        <v>9.3861980000000003</v>
      </c>
      <c r="BO24" s="355">
        <v>9.8653720000000007</v>
      </c>
      <c r="BP24" s="355">
        <v>10.327719999999999</v>
      </c>
      <c r="BQ24" s="355">
        <v>10.159280000000001</v>
      </c>
      <c r="BR24" s="355">
        <v>10.148110000000001</v>
      </c>
      <c r="BS24" s="355">
        <v>10.24994</v>
      </c>
      <c r="BT24" s="355">
        <v>9.9072910000000007</v>
      </c>
      <c r="BU24" s="355">
        <v>9.4471469999999993</v>
      </c>
      <c r="BV24" s="355">
        <v>9.244802</v>
      </c>
    </row>
    <row r="25" spans="1:74" ht="11.1" customHeight="1" x14ac:dyDescent="0.2">
      <c r="A25" s="119" t="s">
        <v>806</v>
      </c>
      <c r="B25" s="207" t="s">
        <v>594</v>
      </c>
      <c r="C25" s="214">
        <v>10.587161604</v>
      </c>
      <c r="D25" s="214">
        <v>10.760302099</v>
      </c>
      <c r="E25" s="214">
        <v>10.624710650000001</v>
      </c>
      <c r="F25" s="214">
        <v>10.798197117999999</v>
      </c>
      <c r="G25" s="214">
        <v>11.389209342999999</v>
      </c>
      <c r="H25" s="214">
        <v>13.367928899000001</v>
      </c>
      <c r="I25" s="214">
        <v>12.990404306</v>
      </c>
      <c r="J25" s="214">
        <v>13.586641341</v>
      </c>
      <c r="K25" s="214">
        <v>13.873510163000001</v>
      </c>
      <c r="L25" s="214">
        <v>12.138588736000001</v>
      </c>
      <c r="M25" s="214">
        <v>11.409886755</v>
      </c>
      <c r="N25" s="214">
        <v>10.660683936</v>
      </c>
      <c r="O25" s="214">
        <v>10.546202962000001</v>
      </c>
      <c r="P25" s="214">
        <v>11.140527596</v>
      </c>
      <c r="Q25" s="214">
        <v>11.146261235000001</v>
      </c>
      <c r="R25" s="214">
        <v>11.385401599</v>
      </c>
      <c r="S25" s="214">
        <v>12.259384990999999</v>
      </c>
      <c r="T25" s="214">
        <v>14.340876926</v>
      </c>
      <c r="U25" s="214">
        <v>14.134424758</v>
      </c>
      <c r="V25" s="214">
        <v>14.356688857</v>
      </c>
      <c r="W25" s="214">
        <v>13.823722047</v>
      </c>
      <c r="X25" s="214">
        <v>12.893496625999999</v>
      </c>
      <c r="Y25" s="214">
        <v>12.013974027</v>
      </c>
      <c r="Z25" s="214">
        <v>11.096272743</v>
      </c>
      <c r="AA25" s="214">
        <v>11.601961086999999</v>
      </c>
      <c r="AB25" s="214">
        <v>11.729797163000001</v>
      </c>
      <c r="AC25" s="214">
        <v>11.845880864</v>
      </c>
      <c r="AD25" s="214">
        <v>11.994655748</v>
      </c>
      <c r="AE25" s="214">
        <v>12.977206267</v>
      </c>
      <c r="AF25" s="214">
        <v>14.354805789</v>
      </c>
      <c r="AG25" s="214">
        <v>15.529775195999999</v>
      </c>
      <c r="AH25" s="214">
        <v>15.568035653999999</v>
      </c>
      <c r="AI25" s="214">
        <v>15.761477362999999</v>
      </c>
      <c r="AJ25" s="214">
        <v>15.13678863</v>
      </c>
      <c r="AK25" s="214">
        <v>13.252276332999999</v>
      </c>
      <c r="AL25" s="214">
        <v>12.369294757</v>
      </c>
      <c r="AM25" s="214">
        <v>9.4700000000000006</v>
      </c>
      <c r="AN25" s="214">
        <v>12.61</v>
      </c>
      <c r="AO25" s="214">
        <v>12.67</v>
      </c>
      <c r="AP25" s="214">
        <v>12.64</v>
      </c>
      <c r="AQ25" s="214">
        <v>13.34</v>
      </c>
      <c r="AR25" s="214">
        <v>14.83</v>
      </c>
      <c r="AS25" s="214">
        <v>16.05</v>
      </c>
      <c r="AT25" s="214">
        <v>15.76</v>
      </c>
      <c r="AU25" s="214">
        <v>16.059999999999999</v>
      </c>
      <c r="AV25" s="214">
        <v>15.27</v>
      </c>
      <c r="AW25" s="214">
        <v>13.37</v>
      </c>
      <c r="AX25" s="214">
        <v>12.57</v>
      </c>
      <c r="AY25" s="214">
        <v>12.04</v>
      </c>
      <c r="AZ25" s="214">
        <v>12.23</v>
      </c>
      <c r="BA25" s="214">
        <v>12.33</v>
      </c>
      <c r="BB25" s="214">
        <v>12.29</v>
      </c>
      <c r="BC25" s="214">
        <v>12.86</v>
      </c>
      <c r="BD25" s="214">
        <v>13.99</v>
      </c>
      <c r="BE25" s="214">
        <v>14.63</v>
      </c>
      <c r="BF25" s="214">
        <v>14.78</v>
      </c>
      <c r="BG25" s="214">
        <v>14.65</v>
      </c>
      <c r="BH25" s="214">
        <v>13.733879999999999</v>
      </c>
      <c r="BI25" s="214">
        <v>12.568659999999999</v>
      </c>
      <c r="BJ25" s="355">
        <v>11.74846</v>
      </c>
      <c r="BK25" s="355">
        <v>11.90221</v>
      </c>
      <c r="BL25" s="355">
        <v>12.134230000000001</v>
      </c>
      <c r="BM25" s="355">
        <v>12.413309999999999</v>
      </c>
      <c r="BN25" s="355">
        <v>12.361510000000001</v>
      </c>
      <c r="BO25" s="355">
        <v>13.001429999999999</v>
      </c>
      <c r="BP25" s="355">
        <v>14.24746</v>
      </c>
      <c r="BQ25" s="355">
        <v>15.02764</v>
      </c>
      <c r="BR25" s="355">
        <v>15.112220000000001</v>
      </c>
      <c r="BS25" s="355">
        <v>14.931620000000001</v>
      </c>
      <c r="BT25" s="355">
        <v>13.99633</v>
      </c>
      <c r="BU25" s="355">
        <v>12.841049999999999</v>
      </c>
      <c r="BV25" s="355">
        <v>12.22237</v>
      </c>
    </row>
    <row r="26" spans="1:74" ht="11.1" customHeight="1" x14ac:dyDescent="0.2">
      <c r="A26" s="119" t="s">
        <v>807</v>
      </c>
      <c r="B26" s="207" t="s">
        <v>568</v>
      </c>
      <c r="C26" s="214">
        <v>9.84</v>
      </c>
      <c r="D26" s="214">
        <v>9.94</v>
      </c>
      <c r="E26" s="214">
        <v>9.84</v>
      </c>
      <c r="F26" s="214">
        <v>9.82</v>
      </c>
      <c r="G26" s="214">
        <v>9.9600000000000009</v>
      </c>
      <c r="H26" s="214">
        <v>10.39</v>
      </c>
      <c r="I26" s="214">
        <v>10.39</v>
      </c>
      <c r="J26" s="214">
        <v>10.39</v>
      </c>
      <c r="K26" s="214">
        <v>10.5</v>
      </c>
      <c r="L26" s="214">
        <v>10.08</v>
      </c>
      <c r="M26" s="214">
        <v>9.89</v>
      </c>
      <c r="N26" s="214">
        <v>9.81</v>
      </c>
      <c r="O26" s="214">
        <v>9.77</v>
      </c>
      <c r="P26" s="214">
        <v>10.06</v>
      </c>
      <c r="Q26" s="214">
        <v>10.02</v>
      </c>
      <c r="R26" s="214">
        <v>9.9600000000000009</v>
      </c>
      <c r="S26" s="214">
        <v>10.220000000000001</v>
      </c>
      <c r="T26" s="214">
        <v>10.65</v>
      </c>
      <c r="U26" s="214">
        <v>10.7</v>
      </c>
      <c r="V26" s="214">
        <v>10.69</v>
      </c>
      <c r="W26" s="214">
        <v>10.53</v>
      </c>
      <c r="X26" s="214">
        <v>10.28</v>
      </c>
      <c r="Y26" s="214">
        <v>10.029999999999999</v>
      </c>
      <c r="Z26" s="214">
        <v>9.9600000000000009</v>
      </c>
      <c r="AA26" s="214">
        <v>10.35</v>
      </c>
      <c r="AB26" s="214">
        <v>10.68</v>
      </c>
      <c r="AC26" s="214">
        <v>10.65</v>
      </c>
      <c r="AD26" s="214">
        <v>10.46</v>
      </c>
      <c r="AE26" s="214">
        <v>10.54</v>
      </c>
      <c r="AF26" s="214">
        <v>10.96</v>
      </c>
      <c r="AG26" s="214">
        <v>11.17</v>
      </c>
      <c r="AH26" s="214">
        <v>11.05</v>
      </c>
      <c r="AI26" s="214">
        <v>11.16</v>
      </c>
      <c r="AJ26" s="214">
        <v>10.83</v>
      </c>
      <c r="AK26" s="214">
        <v>10.52</v>
      </c>
      <c r="AL26" s="214">
        <v>10.36</v>
      </c>
      <c r="AM26" s="214">
        <v>9.98</v>
      </c>
      <c r="AN26" s="214">
        <v>10.65</v>
      </c>
      <c r="AO26" s="214">
        <v>10.66</v>
      </c>
      <c r="AP26" s="214">
        <v>10.4</v>
      </c>
      <c r="AQ26" s="214">
        <v>10.5</v>
      </c>
      <c r="AR26" s="214">
        <v>10.92</v>
      </c>
      <c r="AS26" s="214">
        <v>11.1</v>
      </c>
      <c r="AT26" s="214">
        <v>10.97</v>
      </c>
      <c r="AU26" s="214">
        <v>11.01</v>
      </c>
      <c r="AV26" s="214">
        <v>10.76</v>
      </c>
      <c r="AW26" s="214">
        <v>10.33</v>
      </c>
      <c r="AX26" s="214">
        <v>10.17</v>
      </c>
      <c r="AY26" s="214">
        <v>10.02</v>
      </c>
      <c r="AZ26" s="214">
        <v>10.199999999999999</v>
      </c>
      <c r="BA26" s="214">
        <v>10.16</v>
      </c>
      <c r="BB26" s="214">
        <v>10.130000000000001</v>
      </c>
      <c r="BC26" s="214">
        <v>10.25</v>
      </c>
      <c r="BD26" s="214">
        <v>10.59</v>
      </c>
      <c r="BE26" s="214">
        <v>10.62</v>
      </c>
      <c r="BF26" s="214">
        <v>10.7</v>
      </c>
      <c r="BG26" s="214">
        <v>10.7</v>
      </c>
      <c r="BH26" s="214">
        <v>10.41391</v>
      </c>
      <c r="BI26" s="214">
        <v>10.104889999999999</v>
      </c>
      <c r="BJ26" s="355">
        <v>9.9491910000000008</v>
      </c>
      <c r="BK26" s="355">
        <v>9.9789650000000005</v>
      </c>
      <c r="BL26" s="355">
        <v>10.22889</v>
      </c>
      <c r="BM26" s="355">
        <v>10.23394</v>
      </c>
      <c r="BN26" s="355">
        <v>10.274480000000001</v>
      </c>
      <c r="BO26" s="355">
        <v>10.434950000000001</v>
      </c>
      <c r="BP26" s="355">
        <v>10.88339</v>
      </c>
      <c r="BQ26" s="355">
        <v>10.967079999999999</v>
      </c>
      <c r="BR26" s="355">
        <v>11.050800000000001</v>
      </c>
      <c r="BS26" s="355">
        <v>11.08498</v>
      </c>
      <c r="BT26" s="355">
        <v>10.75432</v>
      </c>
      <c r="BU26" s="355">
        <v>10.44675</v>
      </c>
      <c r="BV26" s="355">
        <v>10.284369999999999</v>
      </c>
    </row>
    <row r="27" spans="1:74" ht="11.1" customHeight="1" x14ac:dyDescent="0.2">
      <c r="A27" s="119"/>
      <c r="B27" s="122" t="s">
        <v>33</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0"/>
      <c r="BA27" s="490"/>
      <c r="BB27" s="490"/>
      <c r="BC27" s="490"/>
      <c r="BD27" s="490"/>
      <c r="BE27" s="490"/>
      <c r="BF27" s="490"/>
      <c r="BG27" s="490"/>
      <c r="BH27" s="490"/>
      <c r="BI27" s="490"/>
      <c r="BJ27" s="491"/>
      <c r="BK27" s="491"/>
      <c r="BL27" s="491"/>
      <c r="BM27" s="491"/>
      <c r="BN27" s="491"/>
      <c r="BO27" s="491"/>
      <c r="BP27" s="491"/>
      <c r="BQ27" s="491"/>
      <c r="BR27" s="491"/>
      <c r="BS27" s="491"/>
      <c r="BT27" s="491"/>
      <c r="BU27" s="491"/>
      <c r="BV27" s="491"/>
    </row>
    <row r="28" spans="1:74" ht="11.1" customHeight="1" x14ac:dyDescent="0.2">
      <c r="A28" s="119" t="s">
        <v>808</v>
      </c>
      <c r="B28" s="205" t="s">
        <v>587</v>
      </c>
      <c r="C28" s="214">
        <v>11.770043648</v>
      </c>
      <c r="D28" s="214">
        <v>11.650989707000001</v>
      </c>
      <c r="E28" s="214">
        <v>11.772335897</v>
      </c>
      <c r="F28" s="214">
        <v>11.389424570999999</v>
      </c>
      <c r="G28" s="214">
        <v>11.715806799999999</v>
      </c>
      <c r="H28" s="214">
        <v>12.345924107</v>
      </c>
      <c r="I28" s="214">
        <v>12.167906528</v>
      </c>
      <c r="J28" s="214">
        <v>12.203081449000001</v>
      </c>
      <c r="K28" s="214">
        <v>12.068733687</v>
      </c>
      <c r="L28" s="214">
        <v>11.434364719</v>
      </c>
      <c r="M28" s="214">
        <v>11.601605685999999</v>
      </c>
      <c r="N28" s="214">
        <v>11.772428078000001</v>
      </c>
      <c r="O28" s="214">
        <v>12.011276285999999</v>
      </c>
      <c r="P28" s="214">
        <v>12.910317199</v>
      </c>
      <c r="Q28" s="214">
        <v>12.435544910999999</v>
      </c>
      <c r="R28" s="214">
        <v>11.782870583999999</v>
      </c>
      <c r="S28" s="214">
        <v>11.905970876</v>
      </c>
      <c r="T28" s="214">
        <v>12.261898368000001</v>
      </c>
      <c r="U28" s="214">
        <v>12.708961807</v>
      </c>
      <c r="V28" s="214">
        <v>12.470653196000001</v>
      </c>
      <c r="W28" s="214">
        <v>12.457892489000001</v>
      </c>
      <c r="X28" s="214">
        <v>11.639631134</v>
      </c>
      <c r="Y28" s="214">
        <v>11.707085877999999</v>
      </c>
      <c r="Z28" s="214">
        <v>12.603592602999999</v>
      </c>
      <c r="AA28" s="214">
        <v>12.795406605</v>
      </c>
      <c r="AB28" s="214">
        <v>13.345309205</v>
      </c>
      <c r="AC28" s="214">
        <v>13.007839386000001</v>
      </c>
      <c r="AD28" s="214">
        <v>11.639020626000001</v>
      </c>
      <c r="AE28" s="214">
        <v>11.369433217999999</v>
      </c>
      <c r="AF28" s="214">
        <v>11.729935714</v>
      </c>
      <c r="AG28" s="214">
        <v>11.821028543000001</v>
      </c>
      <c r="AH28" s="214">
        <v>11.539090524000001</v>
      </c>
      <c r="AI28" s="214">
        <v>11.365723162</v>
      </c>
      <c r="AJ28" s="214">
        <v>10.901875128</v>
      </c>
      <c r="AK28" s="214">
        <v>11.020610399000001</v>
      </c>
      <c r="AL28" s="214">
        <v>11.756265436</v>
      </c>
      <c r="AM28" s="214">
        <v>12.53</v>
      </c>
      <c r="AN28" s="214">
        <v>13.96</v>
      </c>
      <c r="AO28" s="214">
        <v>13.54</v>
      </c>
      <c r="AP28" s="214">
        <v>12.09</v>
      </c>
      <c r="AQ28" s="214">
        <v>11.9</v>
      </c>
      <c r="AR28" s="214">
        <v>12.03</v>
      </c>
      <c r="AS28" s="214">
        <v>11.86</v>
      </c>
      <c r="AT28" s="214">
        <v>12.27</v>
      </c>
      <c r="AU28" s="214">
        <v>12.2</v>
      </c>
      <c r="AV28" s="214">
        <v>11.84</v>
      </c>
      <c r="AW28" s="214">
        <v>12.14</v>
      </c>
      <c r="AX28" s="214">
        <v>11.97</v>
      </c>
      <c r="AY28" s="214">
        <v>12.12</v>
      </c>
      <c r="AZ28" s="214">
        <v>12.31</v>
      </c>
      <c r="BA28" s="214">
        <v>12.25</v>
      </c>
      <c r="BB28" s="214">
        <v>11.91</v>
      </c>
      <c r="BC28" s="214">
        <v>11.84</v>
      </c>
      <c r="BD28" s="214">
        <v>11.83</v>
      </c>
      <c r="BE28" s="214">
        <v>12.25</v>
      </c>
      <c r="BF28" s="214">
        <v>12.3</v>
      </c>
      <c r="BG28" s="214">
        <v>12.19</v>
      </c>
      <c r="BH28" s="214">
        <v>11.73944</v>
      </c>
      <c r="BI28" s="214">
        <v>11.768700000000001</v>
      </c>
      <c r="BJ28" s="355">
        <v>11.734909999999999</v>
      </c>
      <c r="BK28" s="355">
        <v>12.132529999999999</v>
      </c>
      <c r="BL28" s="355">
        <v>12.314730000000001</v>
      </c>
      <c r="BM28" s="355">
        <v>12.26826</v>
      </c>
      <c r="BN28" s="355">
        <v>11.92361</v>
      </c>
      <c r="BO28" s="355">
        <v>11.838649999999999</v>
      </c>
      <c r="BP28" s="355">
        <v>11.799849999999999</v>
      </c>
      <c r="BQ28" s="355">
        <v>12.21247</v>
      </c>
      <c r="BR28" s="355">
        <v>12.25731</v>
      </c>
      <c r="BS28" s="355">
        <v>12.161250000000001</v>
      </c>
      <c r="BT28" s="355">
        <v>11.72742</v>
      </c>
      <c r="BU28" s="355">
        <v>11.767250000000001</v>
      </c>
      <c r="BV28" s="355">
        <v>11.71977</v>
      </c>
    </row>
    <row r="29" spans="1:74" ht="11.1" customHeight="1" x14ac:dyDescent="0.2">
      <c r="A29" s="119" t="s">
        <v>809</v>
      </c>
      <c r="B29" s="187" t="s">
        <v>621</v>
      </c>
      <c r="C29" s="214">
        <v>7.6383492984999997</v>
      </c>
      <c r="D29" s="214">
        <v>7.4392231213000004</v>
      </c>
      <c r="E29" s="214">
        <v>7.5059907409999997</v>
      </c>
      <c r="F29" s="214">
        <v>7.4334931342999999</v>
      </c>
      <c r="G29" s="214">
        <v>7.4243743323000002</v>
      </c>
      <c r="H29" s="214">
        <v>7.6732329191000002</v>
      </c>
      <c r="I29" s="214">
        <v>7.7277621054000001</v>
      </c>
      <c r="J29" s="214">
        <v>7.7790157840000003</v>
      </c>
      <c r="K29" s="214">
        <v>7.3112174806999999</v>
      </c>
      <c r="L29" s="214">
        <v>7.2501739006000001</v>
      </c>
      <c r="M29" s="214">
        <v>7.3870000248999999</v>
      </c>
      <c r="N29" s="214">
        <v>7.3044487910999996</v>
      </c>
      <c r="O29" s="214">
        <v>7.4472143334999998</v>
      </c>
      <c r="P29" s="214">
        <v>7.4979446452999996</v>
      </c>
      <c r="Q29" s="214">
        <v>7.3744550373999997</v>
      </c>
      <c r="R29" s="214">
        <v>7.2692492322</v>
      </c>
      <c r="S29" s="214">
        <v>7.2137460010999996</v>
      </c>
      <c r="T29" s="214">
        <v>7.3788310751999999</v>
      </c>
      <c r="U29" s="214">
        <v>7.6395863741000003</v>
      </c>
      <c r="V29" s="214">
        <v>7.3765966218000001</v>
      </c>
      <c r="W29" s="214">
        <v>7.0640725767000001</v>
      </c>
      <c r="X29" s="214">
        <v>6.9955121163999996</v>
      </c>
      <c r="Y29" s="214">
        <v>6.8319761876999996</v>
      </c>
      <c r="Z29" s="214">
        <v>7.1111054793999999</v>
      </c>
      <c r="AA29" s="214">
        <v>8.8698770996</v>
      </c>
      <c r="AB29" s="214">
        <v>8.9473858278999998</v>
      </c>
      <c r="AC29" s="214">
        <v>8.3610357462000007</v>
      </c>
      <c r="AD29" s="214">
        <v>7.4926100538</v>
      </c>
      <c r="AE29" s="214">
        <v>7.1435531812999997</v>
      </c>
      <c r="AF29" s="214">
        <v>7.4071280093</v>
      </c>
      <c r="AG29" s="214">
        <v>7.4140347705999998</v>
      </c>
      <c r="AH29" s="214">
        <v>7.2459637177999996</v>
      </c>
      <c r="AI29" s="214">
        <v>7.2422067827000003</v>
      </c>
      <c r="AJ29" s="214">
        <v>7.0250056495999997</v>
      </c>
      <c r="AK29" s="214">
        <v>7.0741574621999996</v>
      </c>
      <c r="AL29" s="214">
        <v>7.1326386503999997</v>
      </c>
      <c r="AM29" s="214">
        <v>7.18</v>
      </c>
      <c r="AN29" s="214">
        <v>7.88</v>
      </c>
      <c r="AO29" s="214">
        <v>8.11</v>
      </c>
      <c r="AP29" s="214">
        <v>7.24</v>
      </c>
      <c r="AQ29" s="214">
        <v>7.15</v>
      </c>
      <c r="AR29" s="214">
        <v>7.2</v>
      </c>
      <c r="AS29" s="214">
        <v>7.34</v>
      </c>
      <c r="AT29" s="214">
        <v>7.35</v>
      </c>
      <c r="AU29" s="214">
        <v>7.35</v>
      </c>
      <c r="AV29" s="214">
        <v>7.2</v>
      </c>
      <c r="AW29" s="214">
        <v>6.98</v>
      </c>
      <c r="AX29" s="214">
        <v>6.84</v>
      </c>
      <c r="AY29" s="214">
        <v>7</v>
      </c>
      <c r="AZ29" s="214">
        <v>7.08</v>
      </c>
      <c r="BA29" s="214">
        <v>7.06</v>
      </c>
      <c r="BB29" s="214">
        <v>6.93</v>
      </c>
      <c r="BC29" s="214">
        <v>6.92</v>
      </c>
      <c r="BD29" s="214">
        <v>7.17</v>
      </c>
      <c r="BE29" s="214">
        <v>7.13</v>
      </c>
      <c r="BF29" s="214">
        <v>7.26</v>
      </c>
      <c r="BG29" s="214">
        <v>7.13</v>
      </c>
      <c r="BH29" s="214">
        <v>6.853396</v>
      </c>
      <c r="BI29" s="214">
        <v>6.5824350000000003</v>
      </c>
      <c r="BJ29" s="355">
        <v>6.685022</v>
      </c>
      <c r="BK29" s="355">
        <v>6.916849</v>
      </c>
      <c r="BL29" s="355">
        <v>7.156968</v>
      </c>
      <c r="BM29" s="355">
        <v>7.1730929999999997</v>
      </c>
      <c r="BN29" s="355">
        <v>7.078055</v>
      </c>
      <c r="BO29" s="355">
        <v>7.1799189999999999</v>
      </c>
      <c r="BP29" s="355">
        <v>7.2955990000000002</v>
      </c>
      <c r="BQ29" s="355">
        <v>7.215605</v>
      </c>
      <c r="BR29" s="355">
        <v>7.4310840000000002</v>
      </c>
      <c r="BS29" s="355">
        <v>7.2335979999999998</v>
      </c>
      <c r="BT29" s="355">
        <v>6.9330679999999996</v>
      </c>
      <c r="BU29" s="355">
        <v>6.707185</v>
      </c>
      <c r="BV29" s="355">
        <v>6.7075079999999998</v>
      </c>
    </row>
    <row r="30" spans="1:74" ht="11.1" customHeight="1" x14ac:dyDescent="0.2">
      <c r="A30" s="119" t="s">
        <v>810</v>
      </c>
      <c r="B30" s="205" t="s">
        <v>588</v>
      </c>
      <c r="C30" s="214">
        <v>6.3941782803000002</v>
      </c>
      <c r="D30" s="214">
        <v>6.4060820944000003</v>
      </c>
      <c r="E30" s="214">
        <v>6.4027434729000001</v>
      </c>
      <c r="F30" s="214">
        <v>6.3504481839000002</v>
      </c>
      <c r="G30" s="214">
        <v>6.5146563593</v>
      </c>
      <c r="H30" s="214">
        <v>6.5048606593000002</v>
      </c>
      <c r="I30" s="214">
        <v>6.7546955575999998</v>
      </c>
      <c r="J30" s="214">
        <v>6.6315650939999999</v>
      </c>
      <c r="K30" s="214">
        <v>6.5866395136999998</v>
      </c>
      <c r="L30" s="214">
        <v>6.5116694689000001</v>
      </c>
      <c r="M30" s="214">
        <v>6.4885313102</v>
      </c>
      <c r="N30" s="214">
        <v>6.5593028866000003</v>
      </c>
      <c r="O30" s="214">
        <v>6.4234664735000004</v>
      </c>
      <c r="P30" s="214">
        <v>6.5234139682999999</v>
      </c>
      <c r="Q30" s="214">
        <v>6.5555187537000004</v>
      </c>
      <c r="R30" s="214">
        <v>6.5693804244000003</v>
      </c>
      <c r="S30" s="214">
        <v>6.7093466365000003</v>
      </c>
      <c r="T30" s="214">
        <v>6.7735188577000001</v>
      </c>
      <c r="U30" s="214">
        <v>6.8934791180000001</v>
      </c>
      <c r="V30" s="214">
        <v>6.9021093860000002</v>
      </c>
      <c r="W30" s="214">
        <v>6.7350288672999996</v>
      </c>
      <c r="X30" s="214">
        <v>6.6550516146999996</v>
      </c>
      <c r="Y30" s="214">
        <v>6.5282345309999998</v>
      </c>
      <c r="Z30" s="214">
        <v>6.4703988048000003</v>
      </c>
      <c r="AA30" s="214">
        <v>7.0988379008000004</v>
      </c>
      <c r="AB30" s="214">
        <v>7.2202911436999999</v>
      </c>
      <c r="AC30" s="214">
        <v>7.0836616064999998</v>
      </c>
      <c r="AD30" s="214">
        <v>6.8132629869999999</v>
      </c>
      <c r="AE30" s="214">
        <v>6.8634274950999998</v>
      </c>
      <c r="AF30" s="214">
        <v>7.1917046858000004</v>
      </c>
      <c r="AG30" s="214">
        <v>7.2043257423</v>
      </c>
      <c r="AH30" s="214">
        <v>7.2153734285000004</v>
      </c>
      <c r="AI30" s="214">
        <v>7.2270129520999999</v>
      </c>
      <c r="AJ30" s="214">
        <v>7.0579894506</v>
      </c>
      <c r="AK30" s="214">
        <v>6.9304675922000003</v>
      </c>
      <c r="AL30" s="214">
        <v>6.9135544878999999</v>
      </c>
      <c r="AM30" s="214">
        <v>6.83</v>
      </c>
      <c r="AN30" s="214">
        <v>7.01</v>
      </c>
      <c r="AO30" s="214">
        <v>7.11</v>
      </c>
      <c r="AP30" s="214">
        <v>6.73</v>
      </c>
      <c r="AQ30" s="214">
        <v>6.76</v>
      </c>
      <c r="AR30" s="214">
        <v>7.06</v>
      </c>
      <c r="AS30" s="214">
        <v>7.28</v>
      </c>
      <c r="AT30" s="214">
        <v>7.21</v>
      </c>
      <c r="AU30" s="214">
        <v>7.07</v>
      </c>
      <c r="AV30" s="214">
        <v>6.9</v>
      </c>
      <c r="AW30" s="214">
        <v>6.87</v>
      </c>
      <c r="AX30" s="214">
        <v>6.78</v>
      </c>
      <c r="AY30" s="214">
        <v>6.72</v>
      </c>
      <c r="AZ30" s="214">
        <v>6.72</v>
      </c>
      <c r="BA30" s="214">
        <v>6.76</v>
      </c>
      <c r="BB30" s="214">
        <v>6.8</v>
      </c>
      <c r="BC30" s="214">
        <v>6.9</v>
      </c>
      <c r="BD30" s="214">
        <v>6.92</v>
      </c>
      <c r="BE30" s="214">
        <v>7.03</v>
      </c>
      <c r="BF30" s="214">
        <v>7.07</v>
      </c>
      <c r="BG30" s="214">
        <v>6.99</v>
      </c>
      <c r="BH30" s="214">
        <v>6.9311699999999998</v>
      </c>
      <c r="BI30" s="214">
        <v>6.8301910000000001</v>
      </c>
      <c r="BJ30" s="355">
        <v>6.7569109999999997</v>
      </c>
      <c r="BK30" s="355">
        <v>6.6689069999999999</v>
      </c>
      <c r="BL30" s="355">
        <v>6.7606820000000001</v>
      </c>
      <c r="BM30" s="355">
        <v>6.7940709999999997</v>
      </c>
      <c r="BN30" s="355">
        <v>6.8488340000000001</v>
      </c>
      <c r="BO30" s="355">
        <v>6.998551</v>
      </c>
      <c r="BP30" s="355">
        <v>7.0925140000000004</v>
      </c>
      <c r="BQ30" s="355">
        <v>7.1919440000000003</v>
      </c>
      <c r="BR30" s="355">
        <v>7.2629999999999999</v>
      </c>
      <c r="BS30" s="355">
        <v>7.1232249999999997</v>
      </c>
      <c r="BT30" s="355">
        <v>7.007034</v>
      </c>
      <c r="BU30" s="355">
        <v>6.908226</v>
      </c>
      <c r="BV30" s="355">
        <v>6.817882</v>
      </c>
    </row>
    <row r="31" spans="1:74" ht="11.1" customHeight="1" x14ac:dyDescent="0.2">
      <c r="A31" s="119" t="s">
        <v>811</v>
      </c>
      <c r="B31" s="205" t="s">
        <v>589</v>
      </c>
      <c r="C31" s="214">
        <v>5.7955200485000002</v>
      </c>
      <c r="D31" s="214">
        <v>5.9096474808000004</v>
      </c>
      <c r="E31" s="214">
        <v>6.0864430654000001</v>
      </c>
      <c r="F31" s="214">
        <v>6.0120588061999998</v>
      </c>
      <c r="G31" s="214">
        <v>6.0954461241000004</v>
      </c>
      <c r="H31" s="214">
        <v>6.6394165113000003</v>
      </c>
      <c r="I31" s="214">
        <v>6.9656560936999998</v>
      </c>
      <c r="J31" s="214">
        <v>6.9839969412</v>
      </c>
      <c r="K31" s="214">
        <v>6.6333581367000001</v>
      </c>
      <c r="L31" s="214">
        <v>6.0777619381000001</v>
      </c>
      <c r="M31" s="214">
        <v>5.8990424615999997</v>
      </c>
      <c r="N31" s="214">
        <v>6.0029206996999998</v>
      </c>
      <c r="O31" s="214">
        <v>6.1979466400999996</v>
      </c>
      <c r="P31" s="214">
        <v>6.4388382100000001</v>
      </c>
      <c r="Q31" s="214">
        <v>6.5219694008999998</v>
      </c>
      <c r="R31" s="214">
        <v>6.3669135862999999</v>
      </c>
      <c r="S31" s="214">
        <v>6.4441782818000002</v>
      </c>
      <c r="T31" s="214">
        <v>7.0674826712999996</v>
      </c>
      <c r="U31" s="214">
        <v>7.4539984270000001</v>
      </c>
      <c r="V31" s="214">
        <v>7.3194026744</v>
      </c>
      <c r="W31" s="214">
        <v>7.0239803860999999</v>
      </c>
      <c r="X31" s="214">
        <v>6.4202269100000002</v>
      </c>
      <c r="Y31" s="214">
        <v>6.2671537556999999</v>
      </c>
      <c r="Z31" s="214">
        <v>6.2938480361</v>
      </c>
      <c r="AA31" s="214">
        <v>6.3333633878000004</v>
      </c>
      <c r="AB31" s="214">
        <v>6.5242748702000002</v>
      </c>
      <c r="AC31" s="214">
        <v>6.7069234189999998</v>
      </c>
      <c r="AD31" s="214">
        <v>6.5058863897999997</v>
      </c>
      <c r="AE31" s="214">
        <v>6.5006920314999999</v>
      </c>
      <c r="AF31" s="214">
        <v>7.0267149943999998</v>
      </c>
      <c r="AG31" s="214">
        <v>7.4200828182</v>
      </c>
      <c r="AH31" s="214">
        <v>7.5407078458000001</v>
      </c>
      <c r="AI31" s="214">
        <v>7.1022454112000002</v>
      </c>
      <c r="AJ31" s="214">
        <v>6.4300927001000003</v>
      </c>
      <c r="AK31" s="214">
        <v>6.2378579615999996</v>
      </c>
      <c r="AL31" s="214">
        <v>6.2640803808000003</v>
      </c>
      <c r="AM31" s="214">
        <v>6.41</v>
      </c>
      <c r="AN31" s="214">
        <v>6.56</v>
      </c>
      <c r="AO31" s="214">
        <v>6.59</v>
      </c>
      <c r="AP31" s="214">
        <v>6.57</v>
      </c>
      <c r="AQ31" s="214">
        <v>6.63</v>
      </c>
      <c r="AR31" s="214">
        <v>7.49</v>
      </c>
      <c r="AS31" s="214">
        <v>7.81</v>
      </c>
      <c r="AT31" s="214">
        <v>7.55</v>
      </c>
      <c r="AU31" s="214">
        <v>7.2</v>
      </c>
      <c r="AV31" s="214">
        <v>6.67</v>
      </c>
      <c r="AW31" s="214">
        <v>6.49</v>
      </c>
      <c r="AX31" s="214">
        <v>6.35</v>
      </c>
      <c r="AY31" s="214">
        <v>6.53</v>
      </c>
      <c r="AZ31" s="214">
        <v>6.61</v>
      </c>
      <c r="BA31" s="214">
        <v>6.81</v>
      </c>
      <c r="BB31" s="214">
        <v>6.51</v>
      </c>
      <c r="BC31" s="214">
        <v>6.92</v>
      </c>
      <c r="BD31" s="214">
        <v>7.77</v>
      </c>
      <c r="BE31" s="214">
        <v>7.95</v>
      </c>
      <c r="BF31" s="214">
        <v>7.83</v>
      </c>
      <c r="BG31" s="214">
        <v>7.47</v>
      </c>
      <c r="BH31" s="214">
        <v>6.8221210000000001</v>
      </c>
      <c r="BI31" s="214">
        <v>6.5112870000000003</v>
      </c>
      <c r="BJ31" s="355">
        <v>6.4507409999999998</v>
      </c>
      <c r="BK31" s="355">
        <v>6.5514029999999996</v>
      </c>
      <c r="BL31" s="355">
        <v>6.6743889999999997</v>
      </c>
      <c r="BM31" s="355">
        <v>6.8605640000000001</v>
      </c>
      <c r="BN31" s="355">
        <v>6.571453</v>
      </c>
      <c r="BO31" s="355">
        <v>7.0145020000000002</v>
      </c>
      <c r="BP31" s="355">
        <v>7.9245469999999996</v>
      </c>
      <c r="BQ31" s="355">
        <v>8.1141269999999999</v>
      </c>
      <c r="BR31" s="355">
        <v>8.0023470000000003</v>
      </c>
      <c r="BS31" s="355">
        <v>7.6079869999999996</v>
      </c>
      <c r="BT31" s="355">
        <v>6.920312</v>
      </c>
      <c r="BU31" s="355">
        <v>6.5975330000000003</v>
      </c>
      <c r="BV31" s="355">
        <v>6.5438679999999998</v>
      </c>
    </row>
    <row r="32" spans="1:74" ht="11.1" customHeight="1" x14ac:dyDescent="0.2">
      <c r="A32" s="119" t="s">
        <v>812</v>
      </c>
      <c r="B32" s="205" t="s">
        <v>590</v>
      </c>
      <c r="C32" s="214">
        <v>6.3926330768000001</v>
      </c>
      <c r="D32" s="214">
        <v>6.3671167211000004</v>
      </c>
      <c r="E32" s="214">
        <v>6.3403315088000003</v>
      </c>
      <c r="F32" s="214">
        <v>6.2866830074999998</v>
      </c>
      <c r="G32" s="214">
        <v>6.4452806354999996</v>
      </c>
      <c r="H32" s="214">
        <v>6.7586327462</v>
      </c>
      <c r="I32" s="214">
        <v>7.0603027874000004</v>
      </c>
      <c r="J32" s="214">
        <v>6.8315268750999998</v>
      </c>
      <c r="K32" s="214">
        <v>6.7950057654</v>
      </c>
      <c r="L32" s="214">
        <v>6.3985580432000004</v>
      </c>
      <c r="M32" s="214">
        <v>6.4634746621000003</v>
      </c>
      <c r="N32" s="214">
        <v>6.4273059214000003</v>
      </c>
      <c r="O32" s="214">
        <v>6.2911798523</v>
      </c>
      <c r="P32" s="214">
        <v>6.3967500655</v>
      </c>
      <c r="Q32" s="214">
        <v>6.3807198578</v>
      </c>
      <c r="R32" s="214">
        <v>6.2941249842999998</v>
      </c>
      <c r="S32" s="214">
        <v>6.3664736344000001</v>
      </c>
      <c r="T32" s="214">
        <v>6.8112534724999998</v>
      </c>
      <c r="U32" s="214">
        <v>6.8799536871000004</v>
      </c>
      <c r="V32" s="214">
        <v>6.8565213788000001</v>
      </c>
      <c r="W32" s="214">
        <v>6.7495814552000004</v>
      </c>
      <c r="X32" s="214">
        <v>6.4802938655000002</v>
      </c>
      <c r="Y32" s="214">
        <v>6.3996152332999996</v>
      </c>
      <c r="Z32" s="214">
        <v>6.5545757327</v>
      </c>
      <c r="AA32" s="214">
        <v>6.9953594823999996</v>
      </c>
      <c r="AB32" s="214">
        <v>6.8066041140999998</v>
      </c>
      <c r="AC32" s="214">
        <v>6.6663431984999999</v>
      </c>
      <c r="AD32" s="214">
        <v>6.5386280105000001</v>
      </c>
      <c r="AE32" s="214">
        <v>6.5392883346000001</v>
      </c>
      <c r="AF32" s="214">
        <v>6.9949577003999996</v>
      </c>
      <c r="AG32" s="214">
        <v>7.1473036041000002</v>
      </c>
      <c r="AH32" s="214">
        <v>7.0727811798999998</v>
      </c>
      <c r="AI32" s="214">
        <v>6.6725398476000004</v>
      </c>
      <c r="AJ32" s="214">
        <v>6.6339561716000004</v>
      </c>
      <c r="AK32" s="214">
        <v>6.5083080317000004</v>
      </c>
      <c r="AL32" s="214">
        <v>6.3937738957999999</v>
      </c>
      <c r="AM32" s="214">
        <v>6.6</v>
      </c>
      <c r="AN32" s="214">
        <v>6.73</v>
      </c>
      <c r="AO32" s="214">
        <v>6.42</v>
      </c>
      <c r="AP32" s="214">
        <v>6.35</v>
      </c>
      <c r="AQ32" s="214">
        <v>6.5</v>
      </c>
      <c r="AR32" s="214">
        <v>6.44</v>
      </c>
      <c r="AS32" s="214">
        <v>7.28</v>
      </c>
      <c r="AT32" s="214">
        <v>6.9</v>
      </c>
      <c r="AU32" s="214">
        <v>6.67</v>
      </c>
      <c r="AV32" s="214">
        <v>6.46</v>
      </c>
      <c r="AW32" s="214">
        <v>6.19</v>
      </c>
      <c r="AX32" s="214">
        <v>6.32</v>
      </c>
      <c r="AY32" s="214">
        <v>6.34</v>
      </c>
      <c r="AZ32" s="214">
        <v>6.16</v>
      </c>
      <c r="BA32" s="214">
        <v>5.93</v>
      </c>
      <c r="BB32" s="214">
        <v>6.18</v>
      </c>
      <c r="BC32" s="214">
        <v>6.19</v>
      </c>
      <c r="BD32" s="214">
        <v>6.65</v>
      </c>
      <c r="BE32" s="214">
        <v>6.98</v>
      </c>
      <c r="BF32" s="214">
        <v>6.69</v>
      </c>
      <c r="BG32" s="214">
        <v>6.72</v>
      </c>
      <c r="BH32" s="214">
        <v>6.5540659999999997</v>
      </c>
      <c r="BI32" s="214">
        <v>6.4061579999999996</v>
      </c>
      <c r="BJ32" s="355">
        <v>6.509919</v>
      </c>
      <c r="BK32" s="355">
        <v>6.390911</v>
      </c>
      <c r="BL32" s="355">
        <v>6.3972639999999998</v>
      </c>
      <c r="BM32" s="355">
        <v>6.144323</v>
      </c>
      <c r="BN32" s="355">
        <v>6.3767899999999997</v>
      </c>
      <c r="BO32" s="355">
        <v>6.4270779999999998</v>
      </c>
      <c r="BP32" s="355">
        <v>6.9728750000000002</v>
      </c>
      <c r="BQ32" s="355">
        <v>7.2589680000000003</v>
      </c>
      <c r="BR32" s="355">
        <v>6.9838170000000002</v>
      </c>
      <c r="BS32" s="355">
        <v>6.9351320000000003</v>
      </c>
      <c r="BT32" s="355">
        <v>6.6602499999999996</v>
      </c>
      <c r="BU32" s="355">
        <v>6.521242</v>
      </c>
      <c r="BV32" s="355">
        <v>6.5699490000000003</v>
      </c>
    </row>
    <row r="33" spans="1:74" ht="11.1" customHeight="1" x14ac:dyDescent="0.2">
      <c r="A33" s="119" t="s">
        <v>813</v>
      </c>
      <c r="B33" s="205" t="s">
        <v>591</v>
      </c>
      <c r="C33" s="214">
        <v>5.868182365</v>
      </c>
      <c r="D33" s="214">
        <v>5.805558392</v>
      </c>
      <c r="E33" s="214">
        <v>5.7724135559</v>
      </c>
      <c r="F33" s="214">
        <v>5.7198157264000002</v>
      </c>
      <c r="G33" s="214">
        <v>5.8874365667999999</v>
      </c>
      <c r="H33" s="214">
        <v>6.7317064794999997</v>
      </c>
      <c r="I33" s="214">
        <v>6.7956464587000003</v>
      </c>
      <c r="J33" s="214">
        <v>6.6420163265000003</v>
      </c>
      <c r="K33" s="214">
        <v>6.6064044345999999</v>
      </c>
      <c r="L33" s="214">
        <v>5.8273525985000001</v>
      </c>
      <c r="M33" s="214">
        <v>5.7544079200000002</v>
      </c>
      <c r="N33" s="214">
        <v>5.9611206998000004</v>
      </c>
      <c r="O33" s="214">
        <v>5.6765708194000002</v>
      </c>
      <c r="P33" s="214">
        <v>5.7161779555000001</v>
      </c>
      <c r="Q33" s="214">
        <v>5.6624684255000002</v>
      </c>
      <c r="R33" s="214">
        <v>5.4704612514999997</v>
      </c>
      <c r="S33" s="214">
        <v>5.6752876032000001</v>
      </c>
      <c r="T33" s="214">
        <v>6.6943248866999996</v>
      </c>
      <c r="U33" s="214">
        <v>6.6858732816000002</v>
      </c>
      <c r="V33" s="214">
        <v>6.6734361965</v>
      </c>
      <c r="W33" s="214">
        <v>6.6298681967000004</v>
      </c>
      <c r="X33" s="214">
        <v>5.6641470553</v>
      </c>
      <c r="Y33" s="214">
        <v>5.5308466433000003</v>
      </c>
      <c r="Z33" s="214">
        <v>5.7974754314999997</v>
      </c>
      <c r="AA33" s="214">
        <v>6.1659359808999996</v>
      </c>
      <c r="AB33" s="214">
        <v>6.0658706526000001</v>
      </c>
      <c r="AC33" s="214">
        <v>6.0098558647000004</v>
      </c>
      <c r="AD33" s="214">
        <v>5.7477476398</v>
      </c>
      <c r="AE33" s="214">
        <v>5.9042534259000004</v>
      </c>
      <c r="AF33" s="214">
        <v>6.7497835665999997</v>
      </c>
      <c r="AG33" s="214">
        <v>6.8374763732000003</v>
      </c>
      <c r="AH33" s="214">
        <v>6.7220490495999998</v>
      </c>
      <c r="AI33" s="214">
        <v>6.4877006679999996</v>
      </c>
      <c r="AJ33" s="214">
        <v>5.6646143336000003</v>
      </c>
      <c r="AK33" s="214">
        <v>5.6089711087999996</v>
      </c>
      <c r="AL33" s="214">
        <v>5.5209326665000003</v>
      </c>
      <c r="AM33" s="214">
        <v>5.66</v>
      </c>
      <c r="AN33" s="214">
        <v>5.98</v>
      </c>
      <c r="AO33" s="214">
        <v>5.59</v>
      </c>
      <c r="AP33" s="214">
        <v>5.58</v>
      </c>
      <c r="AQ33" s="214">
        <v>5.79</v>
      </c>
      <c r="AR33" s="214">
        <v>6.37</v>
      </c>
      <c r="AS33" s="214">
        <v>6.56</v>
      </c>
      <c r="AT33" s="214">
        <v>6.48</v>
      </c>
      <c r="AU33" s="214">
        <v>6.54</v>
      </c>
      <c r="AV33" s="214">
        <v>5.83</v>
      </c>
      <c r="AW33" s="214">
        <v>5.69</v>
      </c>
      <c r="AX33" s="214">
        <v>5.61</v>
      </c>
      <c r="AY33" s="214">
        <v>5.54</v>
      </c>
      <c r="AZ33" s="214">
        <v>5.36</v>
      </c>
      <c r="BA33" s="214">
        <v>5.46</v>
      </c>
      <c r="BB33" s="214">
        <v>5.56</v>
      </c>
      <c r="BC33" s="214">
        <v>5.54</v>
      </c>
      <c r="BD33" s="214">
        <v>6.06</v>
      </c>
      <c r="BE33" s="214">
        <v>6.2</v>
      </c>
      <c r="BF33" s="214">
        <v>6.11</v>
      </c>
      <c r="BG33" s="214">
        <v>6.11</v>
      </c>
      <c r="BH33" s="214">
        <v>5.650595</v>
      </c>
      <c r="BI33" s="214">
        <v>5.5268839999999999</v>
      </c>
      <c r="BJ33" s="355">
        <v>5.6757489999999997</v>
      </c>
      <c r="BK33" s="355">
        <v>5.5129710000000003</v>
      </c>
      <c r="BL33" s="355">
        <v>5.5001119999999997</v>
      </c>
      <c r="BM33" s="355">
        <v>5.5906669999999998</v>
      </c>
      <c r="BN33" s="355">
        <v>5.7025629999999996</v>
      </c>
      <c r="BO33" s="355">
        <v>5.7563209999999998</v>
      </c>
      <c r="BP33" s="355">
        <v>6.4174379999999998</v>
      </c>
      <c r="BQ33" s="355">
        <v>6.5258229999999999</v>
      </c>
      <c r="BR33" s="355">
        <v>6.4717549999999999</v>
      </c>
      <c r="BS33" s="355">
        <v>6.3828810000000002</v>
      </c>
      <c r="BT33" s="355">
        <v>5.7973800000000004</v>
      </c>
      <c r="BU33" s="355">
        <v>5.6680140000000003</v>
      </c>
      <c r="BV33" s="355">
        <v>5.797415</v>
      </c>
    </row>
    <row r="34" spans="1:74" ht="11.1" customHeight="1" x14ac:dyDescent="0.2">
      <c r="A34" s="119" t="s">
        <v>814</v>
      </c>
      <c r="B34" s="205" t="s">
        <v>592</v>
      </c>
      <c r="C34" s="214">
        <v>5.3747085793</v>
      </c>
      <c r="D34" s="214">
        <v>5.3738109147999999</v>
      </c>
      <c r="E34" s="214">
        <v>5.2831056836999997</v>
      </c>
      <c r="F34" s="214">
        <v>5.1248847055000004</v>
      </c>
      <c r="G34" s="214">
        <v>5.2734735621000004</v>
      </c>
      <c r="H34" s="214">
        <v>5.3386693785999997</v>
      </c>
      <c r="I34" s="214">
        <v>5.6293472080000004</v>
      </c>
      <c r="J34" s="214">
        <v>5.6396094157999999</v>
      </c>
      <c r="K34" s="214">
        <v>5.5246189046999996</v>
      </c>
      <c r="L34" s="214">
        <v>5.3456127365999997</v>
      </c>
      <c r="M34" s="214">
        <v>5.2821682693999996</v>
      </c>
      <c r="N34" s="214">
        <v>5.3956320749</v>
      </c>
      <c r="O34" s="214">
        <v>5.4756068351999998</v>
      </c>
      <c r="P34" s="214">
        <v>5.5899044752</v>
      </c>
      <c r="Q34" s="214">
        <v>5.6217163213000001</v>
      </c>
      <c r="R34" s="214">
        <v>5.6268258613000004</v>
      </c>
      <c r="S34" s="214">
        <v>5.7908432634000002</v>
      </c>
      <c r="T34" s="214">
        <v>6.1024270871999997</v>
      </c>
      <c r="U34" s="214">
        <v>6.1940967570999996</v>
      </c>
      <c r="V34" s="214">
        <v>6.1817475540000002</v>
      </c>
      <c r="W34" s="214">
        <v>6.0398479777</v>
      </c>
      <c r="X34" s="214">
        <v>5.7302845204999997</v>
      </c>
      <c r="Y34" s="214">
        <v>5.6256353395999996</v>
      </c>
      <c r="Z34" s="214">
        <v>5.7212458841</v>
      </c>
      <c r="AA34" s="214">
        <v>5.6944395930000002</v>
      </c>
      <c r="AB34" s="214">
        <v>6.0641686354999997</v>
      </c>
      <c r="AC34" s="214">
        <v>5.9638639672</v>
      </c>
      <c r="AD34" s="214">
        <v>5.9523563401999997</v>
      </c>
      <c r="AE34" s="214">
        <v>5.9159064683000002</v>
      </c>
      <c r="AF34" s="214">
        <v>6.3769394527000003</v>
      </c>
      <c r="AG34" s="214">
        <v>6.5776159755999997</v>
      </c>
      <c r="AH34" s="214">
        <v>6.3970765616999996</v>
      </c>
      <c r="AI34" s="214">
        <v>6.2291351545999998</v>
      </c>
      <c r="AJ34" s="214">
        <v>6.0623536638999997</v>
      </c>
      <c r="AK34" s="214">
        <v>5.7857922574999998</v>
      </c>
      <c r="AL34" s="214">
        <v>6.0287045236000001</v>
      </c>
      <c r="AM34" s="214">
        <v>5.75</v>
      </c>
      <c r="AN34" s="214">
        <v>5.71</v>
      </c>
      <c r="AO34" s="214">
        <v>5.66</v>
      </c>
      <c r="AP34" s="214">
        <v>5.48</v>
      </c>
      <c r="AQ34" s="214">
        <v>5.59</v>
      </c>
      <c r="AR34" s="214">
        <v>5.65</v>
      </c>
      <c r="AS34" s="214">
        <v>5.75</v>
      </c>
      <c r="AT34" s="214">
        <v>5.87</v>
      </c>
      <c r="AU34" s="214">
        <v>5.7</v>
      </c>
      <c r="AV34" s="214">
        <v>5.41</v>
      </c>
      <c r="AW34" s="214">
        <v>5.26</v>
      </c>
      <c r="AX34" s="214">
        <v>5.21</v>
      </c>
      <c r="AY34" s="214">
        <v>5.03</v>
      </c>
      <c r="AZ34" s="214">
        <v>4.95</v>
      </c>
      <c r="BA34" s="214">
        <v>5.2</v>
      </c>
      <c r="BB34" s="214">
        <v>4.83</v>
      </c>
      <c r="BC34" s="214">
        <v>5.03</v>
      </c>
      <c r="BD34" s="214">
        <v>5.23</v>
      </c>
      <c r="BE34" s="214">
        <v>5.38</v>
      </c>
      <c r="BF34" s="214">
        <v>5.44</v>
      </c>
      <c r="BG34" s="214">
        <v>5.52</v>
      </c>
      <c r="BH34" s="214">
        <v>5.4834019999999999</v>
      </c>
      <c r="BI34" s="214">
        <v>5.2655159999999999</v>
      </c>
      <c r="BJ34" s="355">
        <v>5.3257079999999997</v>
      </c>
      <c r="BK34" s="355">
        <v>5.0405790000000001</v>
      </c>
      <c r="BL34" s="355">
        <v>5.1164639999999997</v>
      </c>
      <c r="BM34" s="355">
        <v>5.4183599999999998</v>
      </c>
      <c r="BN34" s="355">
        <v>5.0340759999999998</v>
      </c>
      <c r="BO34" s="355">
        <v>5.301666</v>
      </c>
      <c r="BP34" s="355">
        <v>5.5963459999999996</v>
      </c>
      <c r="BQ34" s="355">
        <v>5.6830759999999998</v>
      </c>
      <c r="BR34" s="355">
        <v>5.8032009999999996</v>
      </c>
      <c r="BS34" s="355">
        <v>5.8017519999999996</v>
      </c>
      <c r="BT34" s="355">
        <v>5.6519849999999998</v>
      </c>
      <c r="BU34" s="355">
        <v>5.4643490000000003</v>
      </c>
      <c r="BV34" s="355">
        <v>5.436318</v>
      </c>
    </row>
    <row r="35" spans="1:74" s="120" customFormat="1" ht="11.1" customHeight="1" x14ac:dyDescent="0.2">
      <c r="A35" s="119" t="s">
        <v>815</v>
      </c>
      <c r="B35" s="205" t="s">
        <v>593</v>
      </c>
      <c r="C35" s="214">
        <v>5.5081099937999998</v>
      </c>
      <c r="D35" s="214">
        <v>5.6799911004999997</v>
      </c>
      <c r="E35" s="214">
        <v>5.7436953348999999</v>
      </c>
      <c r="F35" s="214">
        <v>5.7758235704000001</v>
      </c>
      <c r="G35" s="214">
        <v>6.0142408924000001</v>
      </c>
      <c r="H35" s="214">
        <v>6.5936612559999999</v>
      </c>
      <c r="I35" s="214">
        <v>7.0309482529</v>
      </c>
      <c r="J35" s="214">
        <v>6.8559621201000001</v>
      </c>
      <c r="K35" s="214">
        <v>6.7194963327000004</v>
      </c>
      <c r="L35" s="214">
        <v>6.3583306952000003</v>
      </c>
      <c r="M35" s="214">
        <v>5.6653210383000001</v>
      </c>
      <c r="N35" s="214">
        <v>5.7343539581999998</v>
      </c>
      <c r="O35" s="214">
        <v>5.7569657386999999</v>
      </c>
      <c r="P35" s="214">
        <v>5.9921275199000004</v>
      </c>
      <c r="Q35" s="214">
        <v>5.9780691740999998</v>
      </c>
      <c r="R35" s="214">
        <v>6.0340252920999999</v>
      </c>
      <c r="S35" s="214">
        <v>6.2694094657999999</v>
      </c>
      <c r="T35" s="214">
        <v>6.9762746937999998</v>
      </c>
      <c r="U35" s="214">
        <v>7.2535066252</v>
      </c>
      <c r="V35" s="214">
        <v>7.2631182766000002</v>
      </c>
      <c r="W35" s="214">
        <v>7.0591954758000002</v>
      </c>
      <c r="X35" s="214">
        <v>6.6290939872000001</v>
      </c>
      <c r="Y35" s="214">
        <v>5.9383362063999998</v>
      </c>
      <c r="Z35" s="214">
        <v>6.0905223615999997</v>
      </c>
      <c r="AA35" s="214">
        <v>6.0613179305999996</v>
      </c>
      <c r="AB35" s="214">
        <v>6.256016593</v>
      </c>
      <c r="AC35" s="214">
        <v>6.3312378412000001</v>
      </c>
      <c r="AD35" s="214">
        <v>6.3139319316</v>
      </c>
      <c r="AE35" s="214">
        <v>6.5519837129000003</v>
      </c>
      <c r="AF35" s="214">
        <v>7.1555243320999997</v>
      </c>
      <c r="AG35" s="214">
        <v>7.5452007675999999</v>
      </c>
      <c r="AH35" s="214">
        <v>7.3099171137000001</v>
      </c>
      <c r="AI35" s="214">
        <v>7.2439542384999998</v>
      </c>
      <c r="AJ35" s="214">
        <v>6.8098044440000001</v>
      </c>
      <c r="AK35" s="214">
        <v>5.9723374692000002</v>
      </c>
      <c r="AL35" s="214">
        <v>6.1065660847999998</v>
      </c>
      <c r="AM35" s="214">
        <v>6.11</v>
      </c>
      <c r="AN35" s="214">
        <v>6.25</v>
      </c>
      <c r="AO35" s="214">
        <v>6.36</v>
      </c>
      <c r="AP35" s="214">
        <v>6.39</v>
      </c>
      <c r="AQ35" s="214">
        <v>6.63</v>
      </c>
      <c r="AR35" s="214">
        <v>7.07</v>
      </c>
      <c r="AS35" s="214">
        <v>7.41</v>
      </c>
      <c r="AT35" s="214">
        <v>7.22</v>
      </c>
      <c r="AU35" s="214">
        <v>7.08</v>
      </c>
      <c r="AV35" s="214">
        <v>6.41</v>
      </c>
      <c r="AW35" s="214">
        <v>5.95</v>
      </c>
      <c r="AX35" s="214">
        <v>5.82</v>
      </c>
      <c r="AY35" s="214">
        <v>5.77</v>
      </c>
      <c r="AZ35" s="214">
        <v>5.85</v>
      </c>
      <c r="BA35" s="214">
        <v>5.87</v>
      </c>
      <c r="BB35" s="214">
        <v>5.93</v>
      </c>
      <c r="BC35" s="214">
        <v>6.08</v>
      </c>
      <c r="BD35" s="214">
        <v>6.78</v>
      </c>
      <c r="BE35" s="214">
        <v>7.1</v>
      </c>
      <c r="BF35" s="214">
        <v>7.04</v>
      </c>
      <c r="BG35" s="214">
        <v>6.86</v>
      </c>
      <c r="BH35" s="214">
        <v>6.5067849999999998</v>
      </c>
      <c r="BI35" s="214">
        <v>6.0293260000000002</v>
      </c>
      <c r="BJ35" s="355">
        <v>6.0597260000000004</v>
      </c>
      <c r="BK35" s="355">
        <v>5.9210609999999999</v>
      </c>
      <c r="BL35" s="355">
        <v>6.0146829999999998</v>
      </c>
      <c r="BM35" s="355">
        <v>6.0357329999999996</v>
      </c>
      <c r="BN35" s="355">
        <v>6.0996360000000003</v>
      </c>
      <c r="BO35" s="355">
        <v>6.2609669999999999</v>
      </c>
      <c r="BP35" s="355">
        <v>6.9932119999999998</v>
      </c>
      <c r="BQ35" s="355">
        <v>7.321752</v>
      </c>
      <c r="BR35" s="355">
        <v>7.2639639999999996</v>
      </c>
      <c r="BS35" s="355">
        <v>7.0710230000000003</v>
      </c>
      <c r="BT35" s="355">
        <v>6.6995519999999997</v>
      </c>
      <c r="BU35" s="355">
        <v>6.2083779999999997</v>
      </c>
      <c r="BV35" s="355">
        <v>6.2386059999999999</v>
      </c>
    </row>
    <row r="36" spans="1:74" s="120" customFormat="1" ht="11.1" customHeight="1" x14ac:dyDescent="0.2">
      <c r="A36" s="119" t="s">
        <v>816</v>
      </c>
      <c r="B36" s="207" t="s">
        <v>594</v>
      </c>
      <c r="C36" s="214">
        <v>7.0737410796000004</v>
      </c>
      <c r="D36" s="214">
        <v>7.2537292327999996</v>
      </c>
      <c r="E36" s="214">
        <v>7.2636264794000001</v>
      </c>
      <c r="F36" s="214">
        <v>7.2600189786999998</v>
      </c>
      <c r="G36" s="214">
        <v>7.3869664118999996</v>
      </c>
      <c r="H36" s="214">
        <v>8.1061535440999997</v>
      </c>
      <c r="I36" s="214">
        <v>8.2423529125999995</v>
      </c>
      <c r="J36" s="214">
        <v>8.6172837762000007</v>
      </c>
      <c r="K36" s="214">
        <v>8.6815575308999993</v>
      </c>
      <c r="L36" s="214">
        <v>8.2103836427000001</v>
      </c>
      <c r="M36" s="214">
        <v>7.7559896433000004</v>
      </c>
      <c r="N36" s="214">
        <v>7.1650233481000001</v>
      </c>
      <c r="O36" s="214">
        <v>7.2864690945000001</v>
      </c>
      <c r="P36" s="214">
        <v>7.6529778754000004</v>
      </c>
      <c r="Q36" s="214">
        <v>7.6008633171</v>
      </c>
      <c r="R36" s="214">
        <v>7.7888578589000002</v>
      </c>
      <c r="S36" s="214">
        <v>8.2912449579</v>
      </c>
      <c r="T36" s="214">
        <v>9.4363693486999995</v>
      </c>
      <c r="U36" s="214">
        <v>9.7313773925000007</v>
      </c>
      <c r="V36" s="214">
        <v>9.5395062180999997</v>
      </c>
      <c r="W36" s="214">
        <v>9.5581801042999999</v>
      </c>
      <c r="X36" s="214">
        <v>9.3445731196999997</v>
      </c>
      <c r="Y36" s="214">
        <v>8.7440721935999992</v>
      </c>
      <c r="Z36" s="214">
        <v>7.5632187736000001</v>
      </c>
      <c r="AA36" s="214">
        <v>7.7369845351000004</v>
      </c>
      <c r="AB36" s="214">
        <v>8.0445712992999994</v>
      </c>
      <c r="AC36" s="214">
        <v>7.8668393795</v>
      </c>
      <c r="AD36" s="214">
        <v>7.9245334640999996</v>
      </c>
      <c r="AE36" s="214">
        <v>8.4245171115000002</v>
      </c>
      <c r="AF36" s="214">
        <v>9.6751134264999994</v>
      </c>
      <c r="AG36" s="214">
        <v>10.326406935</v>
      </c>
      <c r="AH36" s="214">
        <v>10.174005003</v>
      </c>
      <c r="AI36" s="214">
        <v>10.372971471</v>
      </c>
      <c r="AJ36" s="214">
        <v>10.227374694</v>
      </c>
      <c r="AK36" s="214">
        <v>9.0796407169000002</v>
      </c>
      <c r="AL36" s="214">
        <v>8.0376436100999999</v>
      </c>
      <c r="AM36" s="214">
        <v>7.73</v>
      </c>
      <c r="AN36" s="214">
        <v>7.92</v>
      </c>
      <c r="AO36" s="214">
        <v>7.89</v>
      </c>
      <c r="AP36" s="214">
        <v>7.94</v>
      </c>
      <c r="AQ36" s="214">
        <v>8.56</v>
      </c>
      <c r="AR36" s="214">
        <v>9.77</v>
      </c>
      <c r="AS36" s="214">
        <v>10.43</v>
      </c>
      <c r="AT36" s="214">
        <v>10.11</v>
      </c>
      <c r="AU36" s="214">
        <v>10.220000000000001</v>
      </c>
      <c r="AV36" s="214">
        <v>10.06</v>
      </c>
      <c r="AW36" s="214">
        <v>8.98</v>
      </c>
      <c r="AX36" s="214">
        <v>7.92</v>
      </c>
      <c r="AY36" s="214">
        <v>7.88</v>
      </c>
      <c r="AZ36" s="214">
        <v>7.97</v>
      </c>
      <c r="BA36" s="214">
        <v>8.1</v>
      </c>
      <c r="BB36" s="214">
        <v>8.25</v>
      </c>
      <c r="BC36" s="214">
        <v>8.76</v>
      </c>
      <c r="BD36" s="214">
        <v>10.119999999999999</v>
      </c>
      <c r="BE36" s="214">
        <v>10.49</v>
      </c>
      <c r="BF36" s="214">
        <v>10.59</v>
      </c>
      <c r="BG36" s="214">
        <v>10.55</v>
      </c>
      <c r="BH36" s="214">
        <v>9.7654910000000008</v>
      </c>
      <c r="BI36" s="214">
        <v>8.8177289999999999</v>
      </c>
      <c r="BJ36" s="355">
        <v>8.0329069999999998</v>
      </c>
      <c r="BK36" s="355">
        <v>7.7599739999999997</v>
      </c>
      <c r="BL36" s="355">
        <v>7.7979960000000004</v>
      </c>
      <c r="BM36" s="355">
        <v>7.9067930000000004</v>
      </c>
      <c r="BN36" s="355">
        <v>8.0343540000000004</v>
      </c>
      <c r="BO36" s="355">
        <v>8.5370360000000005</v>
      </c>
      <c r="BP36" s="355">
        <v>9.8676469999999998</v>
      </c>
      <c r="BQ36" s="355">
        <v>10.234</v>
      </c>
      <c r="BR36" s="355">
        <v>10.374309999999999</v>
      </c>
      <c r="BS36" s="355">
        <v>10.380549999999999</v>
      </c>
      <c r="BT36" s="355">
        <v>9.7194050000000001</v>
      </c>
      <c r="BU36" s="355">
        <v>8.8008229999999994</v>
      </c>
      <c r="BV36" s="355">
        <v>8.0439000000000007</v>
      </c>
    </row>
    <row r="37" spans="1:74" s="120" customFormat="1" ht="11.1" customHeight="1" x14ac:dyDescent="0.2">
      <c r="A37" s="119" t="s">
        <v>817</v>
      </c>
      <c r="B37" s="207" t="s">
        <v>568</v>
      </c>
      <c r="C37" s="214">
        <v>6.44</v>
      </c>
      <c r="D37" s="214">
        <v>6.45</v>
      </c>
      <c r="E37" s="214">
        <v>6.46</v>
      </c>
      <c r="F37" s="214">
        <v>6.38</v>
      </c>
      <c r="G37" s="214">
        <v>6.53</v>
      </c>
      <c r="H37" s="214">
        <v>6.89</v>
      </c>
      <c r="I37" s="214">
        <v>7.13</v>
      </c>
      <c r="J37" s="214">
        <v>7.08</v>
      </c>
      <c r="K37" s="214">
        <v>6.97</v>
      </c>
      <c r="L37" s="214">
        <v>6.62</v>
      </c>
      <c r="M37" s="214">
        <v>6.5</v>
      </c>
      <c r="N37" s="214">
        <v>6.52</v>
      </c>
      <c r="O37" s="214">
        <v>6.5</v>
      </c>
      <c r="P37" s="214">
        <v>6.66</v>
      </c>
      <c r="Q37" s="214">
        <v>6.64</v>
      </c>
      <c r="R37" s="214">
        <v>6.58</v>
      </c>
      <c r="S37" s="214">
        <v>6.75</v>
      </c>
      <c r="T37" s="214">
        <v>7.25</v>
      </c>
      <c r="U37" s="214">
        <v>7.45</v>
      </c>
      <c r="V37" s="214">
        <v>7.37</v>
      </c>
      <c r="W37" s="214">
        <v>7.22</v>
      </c>
      <c r="X37" s="214">
        <v>6.87</v>
      </c>
      <c r="Y37" s="214">
        <v>6.65</v>
      </c>
      <c r="Z37" s="214">
        <v>6.66</v>
      </c>
      <c r="AA37" s="214">
        <v>6.98</v>
      </c>
      <c r="AB37" s="214">
        <v>7.12</v>
      </c>
      <c r="AC37" s="214">
        <v>6.99</v>
      </c>
      <c r="AD37" s="214">
        <v>6.77</v>
      </c>
      <c r="AE37" s="214">
        <v>6.83</v>
      </c>
      <c r="AF37" s="214">
        <v>7.39</v>
      </c>
      <c r="AG37" s="214">
        <v>7.62</v>
      </c>
      <c r="AH37" s="214">
        <v>7.51</v>
      </c>
      <c r="AI37" s="214">
        <v>7.37</v>
      </c>
      <c r="AJ37" s="214">
        <v>7.07</v>
      </c>
      <c r="AK37" s="214">
        <v>6.75</v>
      </c>
      <c r="AL37" s="214">
        <v>6.7</v>
      </c>
      <c r="AM37" s="214">
        <v>6.67</v>
      </c>
      <c r="AN37" s="214">
        <v>6.88</v>
      </c>
      <c r="AO37" s="214">
        <v>6.83</v>
      </c>
      <c r="AP37" s="214">
        <v>6.61</v>
      </c>
      <c r="AQ37" s="214">
        <v>6.74</v>
      </c>
      <c r="AR37" s="214">
        <v>7.11</v>
      </c>
      <c r="AS37" s="214">
        <v>7.45</v>
      </c>
      <c r="AT37" s="214">
        <v>7.35</v>
      </c>
      <c r="AU37" s="214">
        <v>7.21</v>
      </c>
      <c r="AV37" s="214">
        <v>6.88</v>
      </c>
      <c r="AW37" s="214">
        <v>6.61</v>
      </c>
      <c r="AX37" s="214">
        <v>6.45</v>
      </c>
      <c r="AY37" s="214">
        <v>6.41</v>
      </c>
      <c r="AZ37" s="214">
        <v>6.39</v>
      </c>
      <c r="BA37" s="214">
        <v>6.47</v>
      </c>
      <c r="BB37" s="214">
        <v>6.4</v>
      </c>
      <c r="BC37" s="214">
        <v>6.56</v>
      </c>
      <c r="BD37" s="214">
        <v>7.03</v>
      </c>
      <c r="BE37" s="214">
        <v>7.23</v>
      </c>
      <c r="BF37" s="214">
        <v>7.22</v>
      </c>
      <c r="BG37" s="214">
        <v>7.15</v>
      </c>
      <c r="BH37" s="214">
        <v>6.8788790000000004</v>
      </c>
      <c r="BI37" s="214">
        <v>6.5722769999999997</v>
      </c>
      <c r="BJ37" s="355">
        <v>6.5227589999999998</v>
      </c>
      <c r="BK37" s="355">
        <v>6.4047809999999998</v>
      </c>
      <c r="BL37" s="355">
        <v>6.4881390000000003</v>
      </c>
      <c r="BM37" s="355">
        <v>6.5708270000000004</v>
      </c>
      <c r="BN37" s="355">
        <v>6.5081020000000001</v>
      </c>
      <c r="BO37" s="355">
        <v>6.7146369999999997</v>
      </c>
      <c r="BP37" s="355">
        <v>7.2246090000000001</v>
      </c>
      <c r="BQ37" s="355">
        <v>7.4008479999999999</v>
      </c>
      <c r="BR37" s="355">
        <v>7.4153060000000002</v>
      </c>
      <c r="BS37" s="355">
        <v>7.2982019999999999</v>
      </c>
      <c r="BT37" s="355">
        <v>6.9557039999999999</v>
      </c>
      <c r="BU37" s="355">
        <v>6.6794989999999999</v>
      </c>
      <c r="BV37" s="355">
        <v>6.5961179999999997</v>
      </c>
    </row>
    <row r="38" spans="1:74" ht="11.1" customHeight="1" x14ac:dyDescent="0.2">
      <c r="A38" s="119"/>
      <c r="B38" s="122" t="s">
        <v>261</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0"/>
      <c r="BA38" s="490"/>
      <c r="BB38" s="490"/>
      <c r="BC38" s="490"/>
      <c r="BD38" s="490"/>
      <c r="BE38" s="490"/>
      <c r="BF38" s="490"/>
      <c r="BG38" s="490"/>
      <c r="BH38" s="490"/>
      <c r="BI38" s="490"/>
      <c r="BJ38" s="491"/>
      <c r="BK38" s="491"/>
      <c r="BL38" s="491"/>
      <c r="BM38" s="491"/>
      <c r="BN38" s="491"/>
      <c r="BO38" s="491"/>
      <c r="BP38" s="491"/>
      <c r="BQ38" s="491"/>
      <c r="BR38" s="491"/>
      <c r="BS38" s="491"/>
      <c r="BT38" s="491"/>
      <c r="BU38" s="491"/>
      <c r="BV38" s="491"/>
    </row>
    <row r="39" spans="1:74" ht="11.1" customHeight="1" x14ac:dyDescent="0.2">
      <c r="A39" s="265" t="s">
        <v>204</v>
      </c>
      <c r="B39" s="205" t="s">
        <v>587</v>
      </c>
      <c r="C39" s="261">
        <v>14.254062218</v>
      </c>
      <c r="D39" s="261">
        <v>14.210002781</v>
      </c>
      <c r="E39" s="261">
        <v>14.150400044</v>
      </c>
      <c r="F39" s="261">
        <v>13.679693171</v>
      </c>
      <c r="G39" s="261">
        <v>13.960383539</v>
      </c>
      <c r="H39" s="261">
        <v>14.198441623000001</v>
      </c>
      <c r="I39" s="261">
        <v>14.091351111</v>
      </c>
      <c r="J39" s="261">
        <v>13.887344834</v>
      </c>
      <c r="K39" s="261">
        <v>14.11187563</v>
      </c>
      <c r="L39" s="261">
        <v>13.625688694000001</v>
      </c>
      <c r="M39" s="261">
        <v>13.698531937</v>
      </c>
      <c r="N39" s="261">
        <v>14.271120098999999</v>
      </c>
      <c r="O39" s="261">
        <v>14.038245013999999</v>
      </c>
      <c r="P39" s="261">
        <v>14.720640523</v>
      </c>
      <c r="Q39" s="261">
        <v>14.489417123000001</v>
      </c>
      <c r="R39" s="261">
        <v>14.008896538</v>
      </c>
      <c r="S39" s="261">
        <v>14.108057734000001</v>
      </c>
      <c r="T39" s="261">
        <v>14.358731737999999</v>
      </c>
      <c r="U39" s="261">
        <v>14.324321746000001</v>
      </c>
      <c r="V39" s="261">
        <v>14.48199623</v>
      </c>
      <c r="W39" s="261">
        <v>14.443474535</v>
      </c>
      <c r="X39" s="261">
        <v>14.096896385999999</v>
      </c>
      <c r="Y39" s="261">
        <v>14.388102336999999</v>
      </c>
      <c r="Z39" s="261">
        <v>16.011616257</v>
      </c>
      <c r="AA39" s="261">
        <v>15.794403635</v>
      </c>
      <c r="AB39" s="261">
        <v>16.341673528000001</v>
      </c>
      <c r="AC39" s="261">
        <v>16.022700179000001</v>
      </c>
      <c r="AD39" s="261">
        <v>15.426461421999999</v>
      </c>
      <c r="AE39" s="261">
        <v>14.994940759</v>
      </c>
      <c r="AF39" s="261">
        <v>15.069678379999999</v>
      </c>
      <c r="AG39" s="261">
        <v>15.092686592</v>
      </c>
      <c r="AH39" s="261">
        <v>15.459114288</v>
      </c>
      <c r="AI39" s="261">
        <v>15.11726498</v>
      </c>
      <c r="AJ39" s="261">
        <v>14.782793755</v>
      </c>
      <c r="AK39" s="261">
        <v>14.965949367</v>
      </c>
      <c r="AL39" s="261">
        <v>16.142932056999999</v>
      </c>
      <c r="AM39" s="261">
        <v>17.34</v>
      </c>
      <c r="AN39" s="261">
        <v>18.309999999999999</v>
      </c>
      <c r="AO39" s="261">
        <v>18</v>
      </c>
      <c r="AP39" s="261">
        <v>17</v>
      </c>
      <c r="AQ39" s="261">
        <v>16.420000000000002</v>
      </c>
      <c r="AR39" s="261">
        <v>16.16</v>
      </c>
      <c r="AS39" s="261">
        <v>15.77</v>
      </c>
      <c r="AT39" s="261">
        <v>15.79</v>
      </c>
      <c r="AU39" s="261">
        <v>16</v>
      </c>
      <c r="AV39" s="261">
        <v>15.7</v>
      </c>
      <c r="AW39" s="261">
        <v>15.61</v>
      </c>
      <c r="AX39" s="261">
        <v>15.96</v>
      </c>
      <c r="AY39" s="261">
        <v>16.21</v>
      </c>
      <c r="AZ39" s="261">
        <v>16.62</v>
      </c>
      <c r="BA39" s="261">
        <v>16.41</v>
      </c>
      <c r="BB39" s="261">
        <v>16.39</v>
      </c>
      <c r="BC39" s="261">
        <v>15.87</v>
      </c>
      <c r="BD39" s="261">
        <v>15.95</v>
      </c>
      <c r="BE39" s="261">
        <v>16.010000000000002</v>
      </c>
      <c r="BF39" s="261">
        <v>16.05</v>
      </c>
      <c r="BG39" s="261">
        <v>16.350000000000001</v>
      </c>
      <c r="BH39" s="261">
        <v>15.588039999999999</v>
      </c>
      <c r="BI39" s="261">
        <v>15.36539</v>
      </c>
      <c r="BJ39" s="384">
        <v>16.007760000000001</v>
      </c>
      <c r="BK39" s="384">
        <v>16.113409999999998</v>
      </c>
      <c r="BL39" s="384">
        <v>16.660049999999998</v>
      </c>
      <c r="BM39" s="384">
        <v>16.307449999999999</v>
      </c>
      <c r="BN39" s="384">
        <v>16.46264</v>
      </c>
      <c r="BO39" s="384">
        <v>16.08061</v>
      </c>
      <c r="BP39" s="384">
        <v>16.236270000000001</v>
      </c>
      <c r="BQ39" s="384">
        <v>16.50018</v>
      </c>
      <c r="BR39" s="384">
        <v>16.713570000000001</v>
      </c>
      <c r="BS39" s="384">
        <v>16.967040000000001</v>
      </c>
      <c r="BT39" s="384">
        <v>16.147259999999999</v>
      </c>
      <c r="BU39" s="384">
        <v>15.93364</v>
      </c>
      <c r="BV39" s="384">
        <v>16.629740000000002</v>
      </c>
    </row>
    <row r="40" spans="1:74" ht="11.1" customHeight="1" x14ac:dyDescent="0.2">
      <c r="A40" s="265" t="s">
        <v>205</v>
      </c>
      <c r="B40" s="187" t="s">
        <v>621</v>
      </c>
      <c r="C40" s="261">
        <v>12.635196993999999</v>
      </c>
      <c r="D40" s="261">
        <v>12.415203997000001</v>
      </c>
      <c r="E40" s="261">
        <v>12.251654465</v>
      </c>
      <c r="F40" s="261">
        <v>12.290306450999999</v>
      </c>
      <c r="G40" s="261">
        <v>12.398531955999999</v>
      </c>
      <c r="H40" s="261">
        <v>13.198528322</v>
      </c>
      <c r="I40" s="261">
        <v>13.569699675000001</v>
      </c>
      <c r="J40" s="261">
        <v>13.275905783000001</v>
      </c>
      <c r="K40" s="261">
        <v>13.212818116999999</v>
      </c>
      <c r="L40" s="261">
        <v>12.534515993999999</v>
      </c>
      <c r="M40" s="261">
        <v>12.341603799</v>
      </c>
      <c r="N40" s="261">
        <v>12.455007482999999</v>
      </c>
      <c r="O40" s="261">
        <v>12.538269723000001</v>
      </c>
      <c r="P40" s="261">
        <v>12.775417898000001</v>
      </c>
      <c r="Q40" s="261">
        <v>12.440689083000001</v>
      </c>
      <c r="R40" s="261">
        <v>12.172805012</v>
      </c>
      <c r="S40" s="261">
        <v>12.418676016999999</v>
      </c>
      <c r="T40" s="261">
        <v>13.268611705</v>
      </c>
      <c r="U40" s="261">
        <v>13.897133022</v>
      </c>
      <c r="V40" s="261">
        <v>13.591769545</v>
      </c>
      <c r="W40" s="261">
        <v>13.435933457000001</v>
      </c>
      <c r="X40" s="261">
        <v>12.571179358</v>
      </c>
      <c r="Y40" s="261">
        <v>12.132817506</v>
      </c>
      <c r="Z40" s="261">
        <v>12.47730851</v>
      </c>
      <c r="AA40" s="261">
        <v>13.704220367</v>
      </c>
      <c r="AB40" s="261">
        <v>14.391519811</v>
      </c>
      <c r="AC40" s="261">
        <v>13.878468825000001</v>
      </c>
      <c r="AD40" s="261">
        <v>12.87002676</v>
      </c>
      <c r="AE40" s="261">
        <v>12.819292372</v>
      </c>
      <c r="AF40" s="261">
        <v>13.586371129</v>
      </c>
      <c r="AG40" s="261">
        <v>13.95868099</v>
      </c>
      <c r="AH40" s="261">
        <v>13.531310862</v>
      </c>
      <c r="AI40" s="261">
        <v>13.454922098000001</v>
      </c>
      <c r="AJ40" s="261">
        <v>12.755806186999999</v>
      </c>
      <c r="AK40" s="261">
        <v>12.757024473</v>
      </c>
      <c r="AL40" s="261">
        <v>12.788469929</v>
      </c>
      <c r="AM40" s="261">
        <v>12.81</v>
      </c>
      <c r="AN40" s="261">
        <v>13.28</v>
      </c>
      <c r="AO40" s="261">
        <v>13.25</v>
      </c>
      <c r="AP40" s="261">
        <v>12.49</v>
      </c>
      <c r="AQ40" s="261">
        <v>12.61</v>
      </c>
      <c r="AR40" s="261">
        <v>13.35</v>
      </c>
      <c r="AS40" s="261">
        <v>13.51</v>
      </c>
      <c r="AT40" s="261">
        <v>13.52</v>
      </c>
      <c r="AU40" s="261">
        <v>13.36</v>
      </c>
      <c r="AV40" s="261">
        <v>12.74</v>
      </c>
      <c r="AW40" s="261">
        <v>12.35</v>
      </c>
      <c r="AX40" s="261">
        <v>12.36</v>
      </c>
      <c r="AY40" s="261">
        <v>12.24</v>
      </c>
      <c r="AZ40" s="261">
        <v>12.27</v>
      </c>
      <c r="BA40" s="261">
        <v>12.24</v>
      </c>
      <c r="BB40" s="261">
        <v>12.22</v>
      </c>
      <c r="BC40" s="261">
        <v>12.21</v>
      </c>
      <c r="BD40" s="261">
        <v>12.92</v>
      </c>
      <c r="BE40" s="261">
        <v>13.28</v>
      </c>
      <c r="BF40" s="261">
        <v>13.37</v>
      </c>
      <c r="BG40" s="261">
        <v>13.29</v>
      </c>
      <c r="BH40" s="261">
        <v>12.386799999999999</v>
      </c>
      <c r="BI40" s="261">
        <v>11.894909999999999</v>
      </c>
      <c r="BJ40" s="384">
        <v>12.042920000000001</v>
      </c>
      <c r="BK40" s="384">
        <v>12.235799999999999</v>
      </c>
      <c r="BL40" s="384">
        <v>12.33788</v>
      </c>
      <c r="BM40" s="384">
        <v>12.3767</v>
      </c>
      <c r="BN40" s="384">
        <v>12.40889</v>
      </c>
      <c r="BO40" s="384">
        <v>12.541689999999999</v>
      </c>
      <c r="BP40" s="384">
        <v>13.210739999999999</v>
      </c>
      <c r="BQ40" s="384">
        <v>13.6059</v>
      </c>
      <c r="BR40" s="384">
        <v>13.73611</v>
      </c>
      <c r="BS40" s="384">
        <v>13.648020000000001</v>
      </c>
      <c r="BT40" s="384">
        <v>12.76741</v>
      </c>
      <c r="BU40" s="384">
        <v>12.320919999999999</v>
      </c>
      <c r="BV40" s="384">
        <v>12.41625</v>
      </c>
    </row>
    <row r="41" spans="1:74" ht="11.1" customHeight="1" x14ac:dyDescent="0.2">
      <c r="A41" s="265" t="s">
        <v>206</v>
      </c>
      <c r="B41" s="205" t="s">
        <v>588</v>
      </c>
      <c r="C41" s="261">
        <v>9.1572505598999996</v>
      </c>
      <c r="D41" s="261">
        <v>9.0936037592000005</v>
      </c>
      <c r="E41" s="261">
        <v>9.0964650832</v>
      </c>
      <c r="F41" s="261">
        <v>9.0356109746000008</v>
      </c>
      <c r="G41" s="261">
        <v>9.2855581071</v>
      </c>
      <c r="H41" s="261">
        <v>9.3508447020999999</v>
      </c>
      <c r="I41" s="261">
        <v>9.7062292958</v>
      </c>
      <c r="J41" s="261">
        <v>9.4354159918999994</v>
      </c>
      <c r="K41" s="261">
        <v>9.3210667481999998</v>
      </c>
      <c r="L41" s="261">
        <v>9.1385808355999991</v>
      </c>
      <c r="M41" s="261">
        <v>9.1709704231</v>
      </c>
      <c r="N41" s="261">
        <v>9.2328809905</v>
      </c>
      <c r="O41" s="261">
        <v>9.1055925726000009</v>
      </c>
      <c r="P41" s="261">
        <v>9.1713226942000006</v>
      </c>
      <c r="Q41" s="261">
        <v>9.2362663286999993</v>
      </c>
      <c r="R41" s="261">
        <v>9.2378016528</v>
      </c>
      <c r="S41" s="261">
        <v>9.5063188777000001</v>
      </c>
      <c r="T41" s="261">
        <v>9.6116912529</v>
      </c>
      <c r="U41" s="261">
        <v>9.8282374402000006</v>
      </c>
      <c r="V41" s="261">
        <v>9.7627316070999992</v>
      </c>
      <c r="W41" s="261">
        <v>9.3951356805999993</v>
      </c>
      <c r="X41" s="261">
        <v>9.3570830942000001</v>
      </c>
      <c r="Y41" s="261">
        <v>9.3023743702000008</v>
      </c>
      <c r="Z41" s="261">
        <v>9.1910773350999992</v>
      </c>
      <c r="AA41" s="261">
        <v>9.5249263895999992</v>
      </c>
      <c r="AB41" s="261">
        <v>9.7195238531000001</v>
      </c>
      <c r="AC41" s="261">
        <v>9.6944528101999996</v>
      </c>
      <c r="AD41" s="261">
        <v>9.6692589672999993</v>
      </c>
      <c r="AE41" s="261">
        <v>9.6980537436999992</v>
      </c>
      <c r="AF41" s="261">
        <v>10.123940586</v>
      </c>
      <c r="AG41" s="261">
        <v>10.172064481</v>
      </c>
      <c r="AH41" s="261">
        <v>10.198743404</v>
      </c>
      <c r="AI41" s="261">
        <v>9.7597344376000006</v>
      </c>
      <c r="AJ41" s="261">
        <v>9.8802685913000001</v>
      </c>
      <c r="AK41" s="261">
        <v>9.8664582433000003</v>
      </c>
      <c r="AL41" s="261">
        <v>9.8379555958000005</v>
      </c>
      <c r="AM41" s="261">
        <v>9.69</v>
      </c>
      <c r="AN41" s="261">
        <v>9.81</v>
      </c>
      <c r="AO41" s="261">
        <v>9.8000000000000007</v>
      </c>
      <c r="AP41" s="261">
        <v>9.6300000000000008</v>
      </c>
      <c r="AQ41" s="261">
        <v>9.69</v>
      </c>
      <c r="AR41" s="261">
        <v>9.98</v>
      </c>
      <c r="AS41" s="261">
        <v>10.34</v>
      </c>
      <c r="AT41" s="261">
        <v>10.24</v>
      </c>
      <c r="AU41" s="261">
        <v>9.98</v>
      </c>
      <c r="AV41" s="261">
        <v>9.7799999999999994</v>
      </c>
      <c r="AW41" s="261">
        <v>9.85</v>
      </c>
      <c r="AX41" s="261">
        <v>9.7100000000000009</v>
      </c>
      <c r="AY41" s="261">
        <v>9.66</v>
      </c>
      <c r="AZ41" s="261">
        <v>9.67</v>
      </c>
      <c r="BA41" s="261">
        <v>9.67</v>
      </c>
      <c r="BB41" s="261">
        <v>9.7200000000000006</v>
      </c>
      <c r="BC41" s="261">
        <v>9.8800000000000008</v>
      </c>
      <c r="BD41" s="261">
        <v>9.99</v>
      </c>
      <c r="BE41" s="261">
        <v>10.14</v>
      </c>
      <c r="BF41" s="261">
        <v>10.18</v>
      </c>
      <c r="BG41" s="261">
        <v>9.98</v>
      </c>
      <c r="BH41" s="261">
        <v>9.7664279999999994</v>
      </c>
      <c r="BI41" s="261">
        <v>9.6730680000000007</v>
      </c>
      <c r="BJ41" s="384">
        <v>9.6216679999999997</v>
      </c>
      <c r="BK41" s="384">
        <v>9.7581419999999994</v>
      </c>
      <c r="BL41" s="384">
        <v>9.8264010000000006</v>
      </c>
      <c r="BM41" s="384">
        <v>9.8627059999999993</v>
      </c>
      <c r="BN41" s="384">
        <v>9.9115599999999997</v>
      </c>
      <c r="BO41" s="384">
        <v>10.13078</v>
      </c>
      <c r="BP41" s="384">
        <v>10.27894</v>
      </c>
      <c r="BQ41" s="384">
        <v>10.47016</v>
      </c>
      <c r="BR41" s="384">
        <v>10.48922</v>
      </c>
      <c r="BS41" s="384">
        <v>10.226660000000001</v>
      </c>
      <c r="BT41" s="384">
        <v>10.06311</v>
      </c>
      <c r="BU41" s="384">
        <v>10.02732</v>
      </c>
      <c r="BV41" s="384">
        <v>9.9595269999999996</v>
      </c>
    </row>
    <row r="42" spans="1:74" ht="11.1" customHeight="1" x14ac:dyDescent="0.2">
      <c r="A42" s="265" t="s">
        <v>207</v>
      </c>
      <c r="B42" s="205" t="s">
        <v>589</v>
      </c>
      <c r="C42" s="261">
        <v>7.8480932347000003</v>
      </c>
      <c r="D42" s="261">
        <v>7.9449592769999997</v>
      </c>
      <c r="E42" s="261">
        <v>8.0549608843999998</v>
      </c>
      <c r="F42" s="261">
        <v>8.0934650250000004</v>
      </c>
      <c r="G42" s="261">
        <v>8.4334866034000004</v>
      </c>
      <c r="H42" s="261">
        <v>9.2171821478999991</v>
      </c>
      <c r="I42" s="261">
        <v>9.5088709407999996</v>
      </c>
      <c r="J42" s="261">
        <v>9.4875221775000007</v>
      </c>
      <c r="K42" s="261">
        <v>8.9037759968000003</v>
      </c>
      <c r="L42" s="261">
        <v>8.2489798655000008</v>
      </c>
      <c r="M42" s="261">
        <v>7.995033319</v>
      </c>
      <c r="N42" s="261">
        <v>8.1118395345999996</v>
      </c>
      <c r="O42" s="261">
        <v>8.2493700445999991</v>
      </c>
      <c r="P42" s="261">
        <v>8.4859332426999998</v>
      </c>
      <c r="Q42" s="261">
        <v>8.5492525235999999</v>
      </c>
      <c r="R42" s="261">
        <v>8.4905534785000008</v>
      </c>
      <c r="S42" s="261">
        <v>8.9797088696999996</v>
      </c>
      <c r="T42" s="261">
        <v>9.7758933441</v>
      </c>
      <c r="U42" s="261">
        <v>10.058660271999999</v>
      </c>
      <c r="V42" s="261">
        <v>9.9597771292000008</v>
      </c>
      <c r="W42" s="261">
        <v>9.3928886791000004</v>
      </c>
      <c r="X42" s="261">
        <v>8.6691848126999993</v>
      </c>
      <c r="Y42" s="261">
        <v>8.4422041199999995</v>
      </c>
      <c r="Z42" s="261">
        <v>8.4282977732000006</v>
      </c>
      <c r="AA42" s="261">
        <v>8.4273229768999993</v>
      </c>
      <c r="AB42" s="261">
        <v>8.5816015079000003</v>
      </c>
      <c r="AC42" s="261">
        <v>8.8522183738999995</v>
      </c>
      <c r="AD42" s="261">
        <v>8.8213436851000004</v>
      </c>
      <c r="AE42" s="261">
        <v>9.1126392743999993</v>
      </c>
      <c r="AF42" s="261">
        <v>9.8670263096999999</v>
      </c>
      <c r="AG42" s="261">
        <v>10.127467049</v>
      </c>
      <c r="AH42" s="261">
        <v>10.196704108</v>
      </c>
      <c r="AI42" s="261">
        <v>9.4734225258000002</v>
      </c>
      <c r="AJ42" s="261">
        <v>8.8215033133999992</v>
      </c>
      <c r="AK42" s="261">
        <v>8.5797026890999994</v>
      </c>
      <c r="AL42" s="261">
        <v>8.4810894060000006</v>
      </c>
      <c r="AM42" s="261">
        <v>8.56</v>
      </c>
      <c r="AN42" s="261">
        <v>8.67</v>
      </c>
      <c r="AO42" s="261">
        <v>8.6300000000000008</v>
      </c>
      <c r="AP42" s="261">
        <v>8.8699999999999992</v>
      </c>
      <c r="AQ42" s="261">
        <v>9.2200000000000006</v>
      </c>
      <c r="AR42" s="261">
        <v>10.210000000000001</v>
      </c>
      <c r="AS42" s="261">
        <v>10.42</v>
      </c>
      <c r="AT42" s="261">
        <v>10.23</v>
      </c>
      <c r="AU42" s="261">
        <v>9.66</v>
      </c>
      <c r="AV42" s="261">
        <v>9.0299999999999994</v>
      </c>
      <c r="AW42" s="261">
        <v>8.83</v>
      </c>
      <c r="AX42" s="261">
        <v>8.7899999999999991</v>
      </c>
      <c r="AY42" s="261">
        <v>8.7799999999999994</v>
      </c>
      <c r="AZ42" s="261">
        <v>8.8800000000000008</v>
      </c>
      <c r="BA42" s="261">
        <v>9.0500000000000007</v>
      </c>
      <c r="BB42" s="261">
        <v>9.02</v>
      </c>
      <c r="BC42" s="261">
        <v>9.58</v>
      </c>
      <c r="BD42" s="261">
        <v>10.47</v>
      </c>
      <c r="BE42" s="261">
        <v>10.6</v>
      </c>
      <c r="BF42" s="261">
        <v>10.55</v>
      </c>
      <c r="BG42" s="261">
        <v>10.01</v>
      </c>
      <c r="BH42" s="261">
        <v>9.1773640000000007</v>
      </c>
      <c r="BI42" s="261">
        <v>8.7739960000000004</v>
      </c>
      <c r="BJ42" s="384">
        <v>8.7190119999999993</v>
      </c>
      <c r="BK42" s="384">
        <v>8.8536140000000003</v>
      </c>
      <c r="BL42" s="384">
        <v>9.0663809999999998</v>
      </c>
      <c r="BM42" s="384">
        <v>9.2228349999999999</v>
      </c>
      <c r="BN42" s="384">
        <v>9.2253399999999992</v>
      </c>
      <c r="BO42" s="384">
        <v>9.8219550000000009</v>
      </c>
      <c r="BP42" s="384">
        <v>10.74851</v>
      </c>
      <c r="BQ42" s="384">
        <v>10.87186</v>
      </c>
      <c r="BR42" s="384">
        <v>10.83548</v>
      </c>
      <c r="BS42" s="384">
        <v>10.27449</v>
      </c>
      <c r="BT42" s="384">
        <v>9.4212000000000007</v>
      </c>
      <c r="BU42" s="384">
        <v>9.0107990000000004</v>
      </c>
      <c r="BV42" s="384">
        <v>8.9421280000000003</v>
      </c>
    </row>
    <row r="43" spans="1:74" ht="11.1" customHeight="1" x14ac:dyDescent="0.2">
      <c r="A43" s="265" t="s">
        <v>208</v>
      </c>
      <c r="B43" s="205" t="s">
        <v>590</v>
      </c>
      <c r="C43" s="261">
        <v>9.5951734597999998</v>
      </c>
      <c r="D43" s="261">
        <v>9.6150360552999992</v>
      </c>
      <c r="E43" s="261">
        <v>9.5095993613999994</v>
      </c>
      <c r="F43" s="261">
        <v>9.4805025709000006</v>
      </c>
      <c r="G43" s="261">
        <v>9.5178800029000001</v>
      </c>
      <c r="H43" s="261">
        <v>9.9568568142</v>
      </c>
      <c r="I43" s="261">
        <v>10.097903919</v>
      </c>
      <c r="J43" s="261">
        <v>10.050867603</v>
      </c>
      <c r="K43" s="261">
        <v>9.9736085667999994</v>
      </c>
      <c r="L43" s="261">
        <v>9.6006970797999998</v>
      </c>
      <c r="M43" s="261">
        <v>9.5674093824999993</v>
      </c>
      <c r="N43" s="261">
        <v>9.5493685801999995</v>
      </c>
      <c r="O43" s="261">
        <v>9.4578227507000001</v>
      </c>
      <c r="P43" s="261">
        <v>9.5626258314000001</v>
      </c>
      <c r="Q43" s="261">
        <v>9.4991703296000001</v>
      </c>
      <c r="R43" s="261">
        <v>9.4555686812000008</v>
      </c>
      <c r="S43" s="261">
        <v>9.5602836280000005</v>
      </c>
      <c r="T43" s="261">
        <v>9.9672722187999998</v>
      </c>
      <c r="U43" s="261">
        <v>10.086009123</v>
      </c>
      <c r="V43" s="261">
        <v>10.09027388</v>
      </c>
      <c r="W43" s="261">
        <v>10.051065486000001</v>
      </c>
      <c r="X43" s="261">
        <v>9.7020890181000006</v>
      </c>
      <c r="Y43" s="261">
        <v>9.6310863568999991</v>
      </c>
      <c r="Z43" s="261">
        <v>9.7012813369999993</v>
      </c>
      <c r="AA43" s="261">
        <v>9.9427577247999999</v>
      </c>
      <c r="AB43" s="261">
        <v>10.114635098999999</v>
      </c>
      <c r="AC43" s="261">
        <v>9.9384570744000005</v>
      </c>
      <c r="AD43" s="261">
        <v>9.8720276091999999</v>
      </c>
      <c r="AE43" s="261">
        <v>9.8672038728999993</v>
      </c>
      <c r="AF43" s="261">
        <v>10.259209254</v>
      </c>
      <c r="AG43" s="261">
        <v>10.382392064999999</v>
      </c>
      <c r="AH43" s="261">
        <v>10.285075951</v>
      </c>
      <c r="AI43" s="261">
        <v>10.483502968</v>
      </c>
      <c r="AJ43" s="261">
        <v>9.9171053362000006</v>
      </c>
      <c r="AK43" s="261">
        <v>9.8383783066999992</v>
      </c>
      <c r="AL43" s="261">
        <v>9.7833243112999995</v>
      </c>
      <c r="AM43" s="261">
        <v>9.8699999999999992</v>
      </c>
      <c r="AN43" s="261">
        <v>10.039999999999999</v>
      </c>
      <c r="AO43" s="261">
        <v>9.91</v>
      </c>
      <c r="AP43" s="261">
        <v>9.74</v>
      </c>
      <c r="AQ43" s="261">
        <v>9.7799999999999994</v>
      </c>
      <c r="AR43" s="261">
        <v>10.050000000000001</v>
      </c>
      <c r="AS43" s="261">
        <v>10.51</v>
      </c>
      <c r="AT43" s="261">
        <v>10.220000000000001</v>
      </c>
      <c r="AU43" s="261">
        <v>10.130000000000001</v>
      </c>
      <c r="AV43" s="261">
        <v>9.82</v>
      </c>
      <c r="AW43" s="261">
        <v>9.65</v>
      </c>
      <c r="AX43" s="261">
        <v>9.6199999999999992</v>
      </c>
      <c r="AY43" s="261">
        <v>9.76</v>
      </c>
      <c r="AZ43" s="261">
        <v>9.7899999999999991</v>
      </c>
      <c r="BA43" s="261">
        <v>9.68</v>
      </c>
      <c r="BB43" s="261">
        <v>9.57</v>
      </c>
      <c r="BC43" s="261">
        <v>9.6199999999999992</v>
      </c>
      <c r="BD43" s="261">
        <v>10.039999999999999</v>
      </c>
      <c r="BE43" s="261">
        <v>10.15</v>
      </c>
      <c r="BF43" s="261">
        <v>10.17</v>
      </c>
      <c r="BG43" s="261">
        <v>10.039999999999999</v>
      </c>
      <c r="BH43" s="261">
        <v>9.7797389999999993</v>
      </c>
      <c r="BI43" s="261">
        <v>9.6485950000000003</v>
      </c>
      <c r="BJ43" s="384">
        <v>9.654382</v>
      </c>
      <c r="BK43" s="384">
        <v>9.9246929999999995</v>
      </c>
      <c r="BL43" s="384">
        <v>9.9743539999999999</v>
      </c>
      <c r="BM43" s="384">
        <v>9.8175039999999996</v>
      </c>
      <c r="BN43" s="384">
        <v>9.7472729999999999</v>
      </c>
      <c r="BO43" s="384">
        <v>9.8211820000000003</v>
      </c>
      <c r="BP43" s="384">
        <v>10.300829999999999</v>
      </c>
      <c r="BQ43" s="384">
        <v>10.46256</v>
      </c>
      <c r="BR43" s="384">
        <v>10.51355</v>
      </c>
      <c r="BS43" s="384">
        <v>10.406639999999999</v>
      </c>
      <c r="BT43" s="384">
        <v>10.154260000000001</v>
      </c>
      <c r="BU43" s="384">
        <v>10.021789999999999</v>
      </c>
      <c r="BV43" s="384">
        <v>10.04223</v>
      </c>
    </row>
    <row r="44" spans="1:74" ht="11.1" customHeight="1" x14ac:dyDescent="0.2">
      <c r="A44" s="265" t="s">
        <v>209</v>
      </c>
      <c r="B44" s="205" t="s">
        <v>591</v>
      </c>
      <c r="C44" s="261">
        <v>8.3490161923000006</v>
      </c>
      <c r="D44" s="261">
        <v>8.2988348857999998</v>
      </c>
      <c r="E44" s="261">
        <v>8.2285959932000008</v>
      </c>
      <c r="F44" s="261">
        <v>8.1912993957999998</v>
      </c>
      <c r="G44" s="261">
        <v>8.3916527079000005</v>
      </c>
      <c r="H44" s="261">
        <v>8.995110875</v>
      </c>
      <c r="I44" s="261">
        <v>9.0849008459</v>
      </c>
      <c r="J44" s="261">
        <v>8.9639834004000001</v>
      </c>
      <c r="K44" s="261">
        <v>8.9389530266000001</v>
      </c>
      <c r="L44" s="261">
        <v>8.3589705372999994</v>
      </c>
      <c r="M44" s="261">
        <v>8.3458573203000004</v>
      </c>
      <c r="N44" s="261">
        <v>8.5636056051999994</v>
      </c>
      <c r="O44" s="261">
        <v>8.4589065530000003</v>
      </c>
      <c r="P44" s="261">
        <v>8.3972840899999994</v>
      </c>
      <c r="Q44" s="261">
        <v>8.4057754387999992</v>
      </c>
      <c r="R44" s="261">
        <v>8.3164103260999998</v>
      </c>
      <c r="S44" s="261">
        <v>8.4925072536999995</v>
      </c>
      <c r="T44" s="261">
        <v>9.1697907771999994</v>
      </c>
      <c r="U44" s="261">
        <v>9.2086247174999993</v>
      </c>
      <c r="V44" s="261">
        <v>9.1359470205999997</v>
      </c>
      <c r="W44" s="261">
        <v>9.1082408501999996</v>
      </c>
      <c r="X44" s="261">
        <v>8.5649200068999995</v>
      </c>
      <c r="Y44" s="261">
        <v>8.4166299879000004</v>
      </c>
      <c r="Z44" s="261">
        <v>8.6441149421999999</v>
      </c>
      <c r="AA44" s="261">
        <v>8.9128931174999995</v>
      </c>
      <c r="AB44" s="261">
        <v>8.9880903784000008</v>
      </c>
      <c r="AC44" s="261">
        <v>9.0877645058999992</v>
      </c>
      <c r="AD44" s="261">
        <v>8.9367734914000003</v>
      </c>
      <c r="AE44" s="261">
        <v>8.9881710192999993</v>
      </c>
      <c r="AF44" s="261">
        <v>9.5071439224999992</v>
      </c>
      <c r="AG44" s="261">
        <v>9.5999760823999996</v>
      </c>
      <c r="AH44" s="261">
        <v>9.4389379474999995</v>
      </c>
      <c r="AI44" s="261">
        <v>9.2156329419999992</v>
      </c>
      <c r="AJ44" s="261">
        <v>8.7160721290000005</v>
      </c>
      <c r="AK44" s="261">
        <v>8.6999273670000008</v>
      </c>
      <c r="AL44" s="261">
        <v>8.7218714599999991</v>
      </c>
      <c r="AM44" s="261">
        <v>8.82</v>
      </c>
      <c r="AN44" s="261">
        <v>9.06</v>
      </c>
      <c r="AO44" s="261">
        <v>8.81</v>
      </c>
      <c r="AP44" s="261">
        <v>8.82</v>
      </c>
      <c r="AQ44" s="261">
        <v>8.9</v>
      </c>
      <c r="AR44" s="261">
        <v>9.31</v>
      </c>
      <c r="AS44" s="261">
        <v>9.41</v>
      </c>
      <c r="AT44" s="261">
        <v>9.42</v>
      </c>
      <c r="AU44" s="261">
        <v>9.39</v>
      </c>
      <c r="AV44" s="261">
        <v>8.92</v>
      </c>
      <c r="AW44" s="261">
        <v>8.84</v>
      </c>
      <c r="AX44" s="261">
        <v>8.8000000000000007</v>
      </c>
      <c r="AY44" s="261">
        <v>8.76</v>
      </c>
      <c r="AZ44" s="261">
        <v>8.67</v>
      </c>
      <c r="BA44" s="261">
        <v>8.68</v>
      </c>
      <c r="BB44" s="261">
        <v>8.66</v>
      </c>
      <c r="BC44" s="261">
        <v>8.67</v>
      </c>
      <c r="BD44" s="261">
        <v>9.19</v>
      </c>
      <c r="BE44" s="261">
        <v>9.34</v>
      </c>
      <c r="BF44" s="261">
        <v>9.33</v>
      </c>
      <c r="BG44" s="261">
        <v>9.34</v>
      </c>
      <c r="BH44" s="261">
        <v>8.7656100000000006</v>
      </c>
      <c r="BI44" s="261">
        <v>8.3966279999999998</v>
      </c>
      <c r="BJ44" s="384">
        <v>8.3978219999999997</v>
      </c>
      <c r="BK44" s="384">
        <v>8.4074209999999994</v>
      </c>
      <c r="BL44" s="384">
        <v>8.5335429999999999</v>
      </c>
      <c r="BM44" s="384">
        <v>8.602366</v>
      </c>
      <c r="BN44" s="384">
        <v>8.7167239999999993</v>
      </c>
      <c r="BO44" s="384">
        <v>8.865551</v>
      </c>
      <c r="BP44" s="384">
        <v>9.5247379999999993</v>
      </c>
      <c r="BQ44" s="384">
        <v>9.7010830000000006</v>
      </c>
      <c r="BR44" s="384">
        <v>9.7165099999999995</v>
      </c>
      <c r="BS44" s="384">
        <v>9.6927660000000007</v>
      </c>
      <c r="BT44" s="384">
        <v>8.9504990000000006</v>
      </c>
      <c r="BU44" s="384">
        <v>8.6678730000000002</v>
      </c>
      <c r="BV44" s="384">
        <v>8.6909399999999994</v>
      </c>
    </row>
    <row r="45" spans="1:74" ht="11.1" customHeight="1" x14ac:dyDescent="0.2">
      <c r="A45" s="265" t="s">
        <v>210</v>
      </c>
      <c r="B45" s="205" t="s">
        <v>592</v>
      </c>
      <c r="C45" s="261">
        <v>8.0360516542999996</v>
      </c>
      <c r="D45" s="261">
        <v>8.0955994826000008</v>
      </c>
      <c r="E45" s="261">
        <v>7.8958796487000003</v>
      </c>
      <c r="F45" s="261">
        <v>7.8249026273000002</v>
      </c>
      <c r="G45" s="261">
        <v>7.9463695687999998</v>
      </c>
      <c r="H45" s="261">
        <v>8.1969254257999999</v>
      </c>
      <c r="I45" s="261">
        <v>8.3479806826999994</v>
      </c>
      <c r="J45" s="261">
        <v>8.4461325509999998</v>
      </c>
      <c r="K45" s="261">
        <v>8.3892112797999996</v>
      </c>
      <c r="L45" s="261">
        <v>8.0565599864999999</v>
      </c>
      <c r="M45" s="261">
        <v>7.8449437137000002</v>
      </c>
      <c r="N45" s="261">
        <v>7.9479979555</v>
      </c>
      <c r="O45" s="261">
        <v>8.0900211562000006</v>
      </c>
      <c r="P45" s="261">
        <v>8.1174289616999999</v>
      </c>
      <c r="Q45" s="261">
        <v>8.1239112392999999</v>
      </c>
      <c r="R45" s="261">
        <v>8.1420836987000005</v>
      </c>
      <c r="S45" s="261">
        <v>8.3696837387999992</v>
      </c>
      <c r="T45" s="261">
        <v>8.7005969715999996</v>
      </c>
      <c r="U45" s="261">
        <v>8.8163413885999997</v>
      </c>
      <c r="V45" s="261">
        <v>8.8126667082000001</v>
      </c>
      <c r="W45" s="261">
        <v>8.6744448649999999</v>
      </c>
      <c r="X45" s="261">
        <v>8.4281790358999995</v>
      </c>
      <c r="Y45" s="261">
        <v>8.1073907010999999</v>
      </c>
      <c r="Z45" s="261">
        <v>8.2646072218000004</v>
      </c>
      <c r="AA45" s="261">
        <v>8.2835607226000008</v>
      </c>
      <c r="AB45" s="261">
        <v>8.4383791197000004</v>
      </c>
      <c r="AC45" s="261">
        <v>8.4557058981999997</v>
      </c>
      <c r="AD45" s="261">
        <v>8.4084345665000004</v>
      </c>
      <c r="AE45" s="261">
        <v>8.4502626716000009</v>
      </c>
      <c r="AF45" s="261">
        <v>8.9753227809999991</v>
      </c>
      <c r="AG45" s="261">
        <v>9.1460664949999995</v>
      </c>
      <c r="AH45" s="261">
        <v>9.0052001798999992</v>
      </c>
      <c r="AI45" s="261">
        <v>8.9396275737999993</v>
      </c>
      <c r="AJ45" s="261">
        <v>8.6256203882999998</v>
      </c>
      <c r="AK45" s="261">
        <v>8.2837778755000002</v>
      </c>
      <c r="AL45" s="261">
        <v>8.4068151224999994</v>
      </c>
      <c r="AM45" s="261">
        <v>8.49</v>
      </c>
      <c r="AN45" s="261">
        <v>8.48</v>
      </c>
      <c r="AO45" s="261">
        <v>8.43</v>
      </c>
      <c r="AP45" s="261">
        <v>8.18</v>
      </c>
      <c r="AQ45" s="261">
        <v>8.3800000000000008</v>
      </c>
      <c r="AR45" s="261">
        <v>8.57</v>
      </c>
      <c r="AS45" s="261">
        <v>8.67</v>
      </c>
      <c r="AT45" s="261">
        <v>8.7799999999999994</v>
      </c>
      <c r="AU45" s="261">
        <v>8.6300000000000008</v>
      </c>
      <c r="AV45" s="261">
        <v>8.2100000000000009</v>
      </c>
      <c r="AW45" s="261">
        <v>7.9</v>
      </c>
      <c r="AX45" s="261">
        <v>7.88</v>
      </c>
      <c r="AY45" s="261">
        <v>7.84</v>
      </c>
      <c r="AZ45" s="261">
        <v>7.86</v>
      </c>
      <c r="BA45" s="261">
        <v>7.88</v>
      </c>
      <c r="BB45" s="261">
        <v>7.66</v>
      </c>
      <c r="BC45" s="261">
        <v>7.87</v>
      </c>
      <c r="BD45" s="261">
        <v>8.17</v>
      </c>
      <c r="BE45" s="261">
        <v>8.36</v>
      </c>
      <c r="BF45" s="261">
        <v>8.43</v>
      </c>
      <c r="BG45" s="261">
        <v>8.48</v>
      </c>
      <c r="BH45" s="261">
        <v>8.1649209999999997</v>
      </c>
      <c r="BI45" s="261">
        <v>7.7755239999999999</v>
      </c>
      <c r="BJ45" s="384">
        <v>7.7722530000000001</v>
      </c>
      <c r="BK45" s="384">
        <v>7.8134800000000002</v>
      </c>
      <c r="BL45" s="384">
        <v>7.9651839999999998</v>
      </c>
      <c r="BM45" s="384">
        <v>7.9910420000000002</v>
      </c>
      <c r="BN45" s="384">
        <v>7.8275699999999997</v>
      </c>
      <c r="BO45" s="384">
        <v>8.1179819999999996</v>
      </c>
      <c r="BP45" s="384">
        <v>8.4965630000000001</v>
      </c>
      <c r="BQ45" s="384">
        <v>8.7187000000000001</v>
      </c>
      <c r="BR45" s="384">
        <v>8.8488500000000005</v>
      </c>
      <c r="BS45" s="384">
        <v>8.897824</v>
      </c>
      <c r="BT45" s="384">
        <v>8.4932440000000007</v>
      </c>
      <c r="BU45" s="384">
        <v>8.125591</v>
      </c>
      <c r="BV45" s="384">
        <v>8.0646439999999995</v>
      </c>
    </row>
    <row r="46" spans="1:74" s="120" customFormat="1" ht="11.1" customHeight="1" x14ac:dyDescent="0.2">
      <c r="A46" s="265" t="s">
        <v>211</v>
      </c>
      <c r="B46" s="205" t="s">
        <v>593</v>
      </c>
      <c r="C46" s="261">
        <v>8.1042932335</v>
      </c>
      <c r="D46" s="261">
        <v>8.2203176555000006</v>
      </c>
      <c r="E46" s="261">
        <v>8.2232997920000006</v>
      </c>
      <c r="F46" s="261">
        <v>8.3611970071999995</v>
      </c>
      <c r="G46" s="261">
        <v>8.8078285661999995</v>
      </c>
      <c r="H46" s="261">
        <v>9.3508247082999993</v>
      </c>
      <c r="I46" s="261">
        <v>9.6185486746999995</v>
      </c>
      <c r="J46" s="261">
        <v>9.5546767747000008</v>
      </c>
      <c r="K46" s="261">
        <v>9.2917227880999995</v>
      </c>
      <c r="L46" s="261">
        <v>8.8571875109999993</v>
      </c>
      <c r="M46" s="261">
        <v>8.3286441769999993</v>
      </c>
      <c r="N46" s="261">
        <v>8.3830879943000003</v>
      </c>
      <c r="O46" s="261">
        <v>8.4506962433999995</v>
      </c>
      <c r="P46" s="261">
        <v>8.5951316443000003</v>
      </c>
      <c r="Q46" s="261">
        <v>8.5965543325000002</v>
      </c>
      <c r="R46" s="261">
        <v>8.7118334382999993</v>
      </c>
      <c r="S46" s="261">
        <v>9.0658596653999997</v>
      </c>
      <c r="T46" s="261">
        <v>9.7118004102000004</v>
      </c>
      <c r="U46" s="261">
        <v>10.002270086999999</v>
      </c>
      <c r="V46" s="261">
        <v>9.9208122165999999</v>
      </c>
      <c r="W46" s="261">
        <v>9.7105082683999999</v>
      </c>
      <c r="X46" s="261">
        <v>9.2289699875999993</v>
      </c>
      <c r="Y46" s="261">
        <v>8.6612686612999994</v>
      </c>
      <c r="Z46" s="261">
        <v>8.7932462991999998</v>
      </c>
      <c r="AA46" s="261">
        <v>8.7685245125000009</v>
      </c>
      <c r="AB46" s="261">
        <v>8.8738481077000007</v>
      </c>
      <c r="AC46" s="261">
        <v>8.8948182786000007</v>
      </c>
      <c r="AD46" s="261">
        <v>9.0214897187999998</v>
      </c>
      <c r="AE46" s="261">
        <v>9.4096766653999993</v>
      </c>
      <c r="AF46" s="261">
        <v>10.026586939</v>
      </c>
      <c r="AG46" s="261">
        <v>10.306538083</v>
      </c>
      <c r="AH46" s="261">
        <v>10.099089769000001</v>
      </c>
      <c r="AI46" s="261">
        <v>9.9599578979000007</v>
      </c>
      <c r="AJ46" s="261">
        <v>9.3940283373</v>
      </c>
      <c r="AK46" s="261">
        <v>8.8040122558</v>
      </c>
      <c r="AL46" s="261">
        <v>8.7913852882000008</v>
      </c>
      <c r="AM46" s="261">
        <v>8.9700000000000006</v>
      </c>
      <c r="AN46" s="261">
        <v>9.0299999999999994</v>
      </c>
      <c r="AO46" s="261">
        <v>9.09</v>
      </c>
      <c r="AP46" s="261">
        <v>9.17</v>
      </c>
      <c r="AQ46" s="261">
        <v>9.5399999999999991</v>
      </c>
      <c r="AR46" s="261">
        <v>10.050000000000001</v>
      </c>
      <c r="AS46" s="261">
        <v>10.26</v>
      </c>
      <c r="AT46" s="261">
        <v>10.130000000000001</v>
      </c>
      <c r="AU46" s="261">
        <v>9.99</v>
      </c>
      <c r="AV46" s="261">
        <v>9.3699999999999992</v>
      </c>
      <c r="AW46" s="261">
        <v>8.76</v>
      </c>
      <c r="AX46" s="261">
        <v>8.76</v>
      </c>
      <c r="AY46" s="261">
        <v>8.69</v>
      </c>
      <c r="AZ46" s="261">
        <v>8.76</v>
      </c>
      <c r="BA46" s="261">
        <v>8.76</v>
      </c>
      <c r="BB46" s="261">
        <v>8.8699999999999992</v>
      </c>
      <c r="BC46" s="261">
        <v>9.27</v>
      </c>
      <c r="BD46" s="261">
        <v>9.9</v>
      </c>
      <c r="BE46" s="261">
        <v>10.029999999999999</v>
      </c>
      <c r="BF46" s="261">
        <v>10.01</v>
      </c>
      <c r="BG46" s="261">
        <v>9.8800000000000008</v>
      </c>
      <c r="BH46" s="261">
        <v>9.3929799999999997</v>
      </c>
      <c r="BI46" s="261">
        <v>8.7779849999999993</v>
      </c>
      <c r="BJ46" s="384">
        <v>8.8663729999999994</v>
      </c>
      <c r="BK46" s="384">
        <v>8.7491489999999992</v>
      </c>
      <c r="BL46" s="384">
        <v>8.8716290000000004</v>
      </c>
      <c r="BM46" s="384">
        <v>8.896001</v>
      </c>
      <c r="BN46" s="384">
        <v>9.0244630000000008</v>
      </c>
      <c r="BO46" s="384">
        <v>9.470504</v>
      </c>
      <c r="BP46" s="384">
        <v>10.06683</v>
      </c>
      <c r="BQ46" s="384">
        <v>10.2507</v>
      </c>
      <c r="BR46" s="384">
        <v>10.29336</v>
      </c>
      <c r="BS46" s="384">
        <v>10.147309999999999</v>
      </c>
      <c r="BT46" s="384">
        <v>9.5613949999999992</v>
      </c>
      <c r="BU46" s="384">
        <v>8.99892</v>
      </c>
      <c r="BV46" s="384">
        <v>9.0803180000000001</v>
      </c>
    </row>
    <row r="47" spans="1:74" s="120" customFormat="1" ht="11.1" customHeight="1" x14ac:dyDescent="0.2">
      <c r="A47" s="265" t="s">
        <v>212</v>
      </c>
      <c r="B47" s="207" t="s">
        <v>594</v>
      </c>
      <c r="C47" s="261">
        <v>10.680428358</v>
      </c>
      <c r="D47" s="261">
        <v>10.471682739</v>
      </c>
      <c r="E47" s="261">
        <v>10.457332210000001</v>
      </c>
      <c r="F47" s="261">
        <v>10.497516208</v>
      </c>
      <c r="G47" s="261">
        <v>10.916717159999999</v>
      </c>
      <c r="H47" s="261">
        <v>12.242108942</v>
      </c>
      <c r="I47" s="261">
        <v>11.997789827</v>
      </c>
      <c r="J47" s="261">
        <v>12.809353637999999</v>
      </c>
      <c r="K47" s="261">
        <v>13.036183227</v>
      </c>
      <c r="L47" s="261">
        <v>11.443689339000001</v>
      </c>
      <c r="M47" s="261">
        <v>10.953160236</v>
      </c>
      <c r="N47" s="261">
        <v>10.669639115000001</v>
      </c>
      <c r="O47" s="261">
        <v>10.916124134</v>
      </c>
      <c r="P47" s="261">
        <v>10.873434510999999</v>
      </c>
      <c r="Q47" s="261">
        <v>10.830435934</v>
      </c>
      <c r="R47" s="261">
        <v>10.929589847000001</v>
      </c>
      <c r="S47" s="261">
        <v>11.621757036</v>
      </c>
      <c r="T47" s="261">
        <v>13.14645252</v>
      </c>
      <c r="U47" s="261">
        <v>13.232930185000001</v>
      </c>
      <c r="V47" s="261">
        <v>13.126609534</v>
      </c>
      <c r="W47" s="261">
        <v>13.178330038</v>
      </c>
      <c r="X47" s="261">
        <v>12.290118333000001</v>
      </c>
      <c r="Y47" s="261">
        <v>11.651352411</v>
      </c>
      <c r="Z47" s="261">
        <v>11.100445382</v>
      </c>
      <c r="AA47" s="261">
        <v>11.445494908000001</v>
      </c>
      <c r="AB47" s="261">
        <v>11.308972021000001</v>
      </c>
      <c r="AC47" s="261">
        <v>11.284895533</v>
      </c>
      <c r="AD47" s="261">
        <v>10.244741164000001</v>
      </c>
      <c r="AE47" s="261">
        <v>12.102016075</v>
      </c>
      <c r="AF47" s="261">
        <v>13.248108083</v>
      </c>
      <c r="AG47" s="261">
        <v>14.166243973</v>
      </c>
      <c r="AH47" s="261">
        <v>14.267956644</v>
      </c>
      <c r="AI47" s="261">
        <v>14.455966215</v>
      </c>
      <c r="AJ47" s="261">
        <v>12.987488221</v>
      </c>
      <c r="AK47" s="261">
        <v>12.414726525000001</v>
      </c>
      <c r="AL47" s="261">
        <v>11.84739246</v>
      </c>
      <c r="AM47" s="261">
        <v>10.71</v>
      </c>
      <c r="AN47" s="261">
        <v>11.93</v>
      </c>
      <c r="AO47" s="261">
        <v>11.93</v>
      </c>
      <c r="AP47" s="261">
        <v>10.97</v>
      </c>
      <c r="AQ47" s="261">
        <v>12.43</v>
      </c>
      <c r="AR47" s="261">
        <v>13.52</v>
      </c>
      <c r="AS47" s="261">
        <v>14.52</v>
      </c>
      <c r="AT47" s="261">
        <v>14.36</v>
      </c>
      <c r="AU47" s="261">
        <v>14.71</v>
      </c>
      <c r="AV47" s="261">
        <v>13.41</v>
      </c>
      <c r="AW47" s="261">
        <v>12.66</v>
      </c>
      <c r="AX47" s="261">
        <v>12.17</v>
      </c>
      <c r="AY47" s="261">
        <v>12.11</v>
      </c>
      <c r="AZ47" s="261">
        <v>12.08</v>
      </c>
      <c r="BA47" s="261">
        <v>12.04</v>
      </c>
      <c r="BB47" s="261">
        <v>11.02</v>
      </c>
      <c r="BC47" s="261">
        <v>12.51</v>
      </c>
      <c r="BD47" s="261">
        <v>13.59</v>
      </c>
      <c r="BE47" s="261">
        <v>14.16</v>
      </c>
      <c r="BF47" s="261">
        <v>14.45</v>
      </c>
      <c r="BG47" s="261">
        <v>14.12</v>
      </c>
      <c r="BH47" s="261">
        <v>12.864549999999999</v>
      </c>
      <c r="BI47" s="261">
        <v>12.468719999999999</v>
      </c>
      <c r="BJ47" s="384">
        <v>12.016769999999999</v>
      </c>
      <c r="BK47" s="384">
        <v>12.215059999999999</v>
      </c>
      <c r="BL47" s="384">
        <v>12.094110000000001</v>
      </c>
      <c r="BM47" s="384">
        <v>12.074949999999999</v>
      </c>
      <c r="BN47" s="384">
        <v>10.994630000000001</v>
      </c>
      <c r="BO47" s="384">
        <v>12.49207</v>
      </c>
      <c r="BP47" s="384">
        <v>13.57255</v>
      </c>
      <c r="BQ47" s="384">
        <v>14.193809999999999</v>
      </c>
      <c r="BR47" s="384">
        <v>14.518129999999999</v>
      </c>
      <c r="BS47" s="384">
        <v>14.23917</v>
      </c>
      <c r="BT47" s="384">
        <v>12.977600000000001</v>
      </c>
      <c r="BU47" s="384">
        <v>12.693569999999999</v>
      </c>
      <c r="BV47" s="384">
        <v>12.35571</v>
      </c>
    </row>
    <row r="48" spans="1:74" s="120" customFormat="1" ht="11.1" customHeight="1" x14ac:dyDescent="0.2">
      <c r="A48" s="265" t="s">
        <v>213</v>
      </c>
      <c r="B48" s="208" t="s">
        <v>568</v>
      </c>
      <c r="C48" s="215">
        <v>9.61</v>
      </c>
      <c r="D48" s="215">
        <v>9.58</v>
      </c>
      <c r="E48" s="215">
        <v>9.52</v>
      </c>
      <c r="F48" s="215">
        <v>9.4700000000000006</v>
      </c>
      <c r="G48" s="215">
        <v>9.64</v>
      </c>
      <c r="H48" s="215">
        <v>10.130000000000001</v>
      </c>
      <c r="I48" s="215">
        <v>10.3</v>
      </c>
      <c r="J48" s="215">
        <v>10.32</v>
      </c>
      <c r="K48" s="215">
        <v>10.26</v>
      </c>
      <c r="L48" s="215">
        <v>9.74</v>
      </c>
      <c r="M48" s="215">
        <v>9.58</v>
      </c>
      <c r="N48" s="215">
        <v>9.64</v>
      </c>
      <c r="O48" s="215">
        <v>9.64</v>
      </c>
      <c r="P48" s="215">
        <v>9.77</v>
      </c>
      <c r="Q48" s="215">
        <v>9.7100000000000009</v>
      </c>
      <c r="R48" s="215">
        <v>9.66</v>
      </c>
      <c r="S48" s="215">
        <v>9.92</v>
      </c>
      <c r="T48" s="215">
        <v>10.45</v>
      </c>
      <c r="U48" s="215">
        <v>10.69</v>
      </c>
      <c r="V48" s="215">
        <v>10.58</v>
      </c>
      <c r="W48" s="215">
        <v>10.43</v>
      </c>
      <c r="X48" s="215">
        <v>10.02</v>
      </c>
      <c r="Y48" s="215">
        <v>9.7899999999999991</v>
      </c>
      <c r="Z48" s="215">
        <v>9.86</v>
      </c>
      <c r="AA48" s="215">
        <v>10.119999999999999</v>
      </c>
      <c r="AB48" s="215">
        <v>10.33</v>
      </c>
      <c r="AC48" s="215">
        <v>10.28</v>
      </c>
      <c r="AD48" s="215">
        <v>10</v>
      </c>
      <c r="AE48" s="215">
        <v>10.210000000000001</v>
      </c>
      <c r="AF48" s="215">
        <v>10.75</v>
      </c>
      <c r="AG48" s="215">
        <v>11.03</v>
      </c>
      <c r="AH48" s="215">
        <v>10.91</v>
      </c>
      <c r="AI48" s="215">
        <v>10.83</v>
      </c>
      <c r="AJ48" s="215">
        <v>10.34</v>
      </c>
      <c r="AK48" s="215">
        <v>10.130000000000001</v>
      </c>
      <c r="AL48" s="215">
        <v>10.119999999999999</v>
      </c>
      <c r="AM48" s="215">
        <v>10.06</v>
      </c>
      <c r="AN48" s="215">
        <v>10.37</v>
      </c>
      <c r="AO48" s="215">
        <v>10.3</v>
      </c>
      <c r="AP48" s="215">
        <v>10.02</v>
      </c>
      <c r="AQ48" s="215">
        <v>10.220000000000001</v>
      </c>
      <c r="AR48" s="215">
        <v>10.65</v>
      </c>
      <c r="AS48" s="215">
        <v>10.96</v>
      </c>
      <c r="AT48" s="215">
        <v>10.86</v>
      </c>
      <c r="AU48" s="215">
        <v>10.8</v>
      </c>
      <c r="AV48" s="215">
        <v>10.32</v>
      </c>
      <c r="AW48" s="215">
        <v>10.07</v>
      </c>
      <c r="AX48" s="215">
        <v>10</v>
      </c>
      <c r="AY48" s="215">
        <v>9.9600000000000009</v>
      </c>
      <c r="AZ48" s="215">
        <v>10</v>
      </c>
      <c r="BA48" s="215">
        <v>10.02</v>
      </c>
      <c r="BB48" s="215">
        <v>9.83</v>
      </c>
      <c r="BC48" s="215">
        <v>10.07</v>
      </c>
      <c r="BD48" s="215">
        <v>10.53</v>
      </c>
      <c r="BE48" s="215">
        <v>10.71</v>
      </c>
      <c r="BF48" s="215">
        <v>10.82</v>
      </c>
      <c r="BG48" s="215">
        <v>10.69</v>
      </c>
      <c r="BH48" s="215">
        <v>10.193530000000001</v>
      </c>
      <c r="BI48" s="215">
        <v>9.8963719999999995</v>
      </c>
      <c r="BJ48" s="386">
        <v>9.8909880000000001</v>
      </c>
      <c r="BK48" s="386">
        <v>10.008010000000001</v>
      </c>
      <c r="BL48" s="386">
        <v>10.11675</v>
      </c>
      <c r="BM48" s="386">
        <v>10.136559999999999</v>
      </c>
      <c r="BN48" s="386">
        <v>9.9769480000000001</v>
      </c>
      <c r="BO48" s="386">
        <v>10.2676</v>
      </c>
      <c r="BP48" s="386">
        <v>10.781790000000001</v>
      </c>
      <c r="BQ48" s="386">
        <v>11.011620000000001</v>
      </c>
      <c r="BR48" s="386">
        <v>11.12782</v>
      </c>
      <c r="BS48" s="386">
        <v>11.01399</v>
      </c>
      <c r="BT48" s="386">
        <v>10.46116</v>
      </c>
      <c r="BU48" s="386">
        <v>10.21979</v>
      </c>
      <c r="BV48" s="386">
        <v>10.206329999999999</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366"/>
      <c r="BE49" s="366"/>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759" t="s">
        <v>1039</v>
      </c>
      <c r="C50" s="760"/>
      <c r="D50" s="760"/>
      <c r="E50" s="760"/>
      <c r="F50" s="760"/>
      <c r="G50" s="760"/>
      <c r="H50" s="760"/>
      <c r="I50" s="760"/>
      <c r="J50" s="760"/>
      <c r="K50" s="760"/>
      <c r="L50" s="760"/>
      <c r="M50" s="760"/>
      <c r="N50" s="760"/>
      <c r="O50" s="760"/>
      <c r="P50" s="760"/>
      <c r="Q50" s="760"/>
      <c r="AY50" s="515"/>
      <c r="AZ50" s="515"/>
      <c r="BA50" s="515"/>
      <c r="BB50" s="515"/>
      <c r="BC50" s="515"/>
      <c r="BD50" s="515"/>
      <c r="BE50" s="515"/>
      <c r="BF50" s="701"/>
      <c r="BG50" s="515"/>
      <c r="BH50" s="515"/>
      <c r="BI50" s="515"/>
      <c r="BJ50" s="515"/>
    </row>
    <row r="51" spans="1:74" s="296" customFormat="1" ht="12" customHeight="1" x14ac:dyDescent="0.2">
      <c r="A51" s="119"/>
      <c r="B51" s="768" t="s">
        <v>140</v>
      </c>
      <c r="C51" s="760"/>
      <c r="D51" s="760"/>
      <c r="E51" s="760"/>
      <c r="F51" s="760"/>
      <c r="G51" s="760"/>
      <c r="H51" s="760"/>
      <c r="I51" s="760"/>
      <c r="J51" s="760"/>
      <c r="K51" s="760"/>
      <c r="L51" s="760"/>
      <c r="M51" s="760"/>
      <c r="N51" s="760"/>
      <c r="O51" s="760"/>
      <c r="P51" s="760"/>
      <c r="Q51" s="760"/>
      <c r="AY51" s="515"/>
      <c r="AZ51" s="515"/>
      <c r="BA51" s="515"/>
      <c r="BB51" s="515"/>
      <c r="BC51" s="515"/>
      <c r="BD51" s="515"/>
      <c r="BE51" s="515"/>
      <c r="BF51" s="701"/>
      <c r="BG51" s="515"/>
      <c r="BH51" s="515"/>
      <c r="BI51" s="515"/>
      <c r="BJ51" s="515"/>
    </row>
    <row r="52" spans="1:74" s="465" customFormat="1" ht="12" customHeight="1" x14ac:dyDescent="0.2">
      <c r="A52" s="464"/>
      <c r="B52" s="822" t="s">
        <v>1117</v>
      </c>
      <c r="C52" s="778"/>
      <c r="D52" s="778"/>
      <c r="E52" s="778"/>
      <c r="F52" s="778"/>
      <c r="G52" s="778"/>
      <c r="H52" s="778"/>
      <c r="I52" s="778"/>
      <c r="J52" s="778"/>
      <c r="K52" s="778"/>
      <c r="L52" s="778"/>
      <c r="M52" s="778"/>
      <c r="N52" s="778"/>
      <c r="O52" s="778"/>
      <c r="P52" s="778"/>
      <c r="Q52" s="778"/>
      <c r="AY52" s="516"/>
      <c r="AZ52" s="516"/>
      <c r="BA52" s="516"/>
      <c r="BB52" s="516"/>
      <c r="BC52" s="516"/>
      <c r="BD52" s="516"/>
      <c r="BE52" s="516"/>
      <c r="BF52" s="702"/>
      <c r="BG52" s="516"/>
      <c r="BH52" s="516"/>
      <c r="BI52" s="516"/>
      <c r="BJ52" s="516"/>
    </row>
    <row r="53" spans="1:74" s="465" customFormat="1" ht="12" customHeight="1" x14ac:dyDescent="0.2">
      <c r="A53" s="466"/>
      <c r="B53" s="781" t="s">
        <v>1066</v>
      </c>
      <c r="C53" s="782"/>
      <c r="D53" s="782"/>
      <c r="E53" s="782"/>
      <c r="F53" s="782"/>
      <c r="G53" s="782"/>
      <c r="H53" s="782"/>
      <c r="I53" s="782"/>
      <c r="J53" s="782"/>
      <c r="K53" s="782"/>
      <c r="L53" s="782"/>
      <c r="M53" s="782"/>
      <c r="N53" s="782"/>
      <c r="O53" s="782"/>
      <c r="P53" s="782"/>
      <c r="Q53" s="778"/>
      <c r="AY53" s="516"/>
      <c r="AZ53" s="516"/>
      <c r="BA53" s="516"/>
      <c r="BB53" s="516"/>
      <c r="BC53" s="516"/>
      <c r="BD53" s="516"/>
      <c r="BE53" s="516"/>
      <c r="BF53" s="702"/>
      <c r="BG53" s="516"/>
      <c r="BH53" s="516"/>
      <c r="BI53" s="516"/>
      <c r="BJ53" s="516"/>
    </row>
    <row r="54" spans="1:74" s="465" customFormat="1" ht="12" customHeight="1" x14ac:dyDescent="0.2">
      <c r="A54" s="466"/>
      <c r="B54" s="776" t="s">
        <v>1105</v>
      </c>
      <c r="C54" s="782"/>
      <c r="D54" s="782"/>
      <c r="E54" s="782"/>
      <c r="F54" s="782"/>
      <c r="G54" s="782"/>
      <c r="H54" s="782"/>
      <c r="I54" s="782"/>
      <c r="J54" s="782"/>
      <c r="K54" s="782"/>
      <c r="L54" s="782"/>
      <c r="M54" s="782"/>
      <c r="N54" s="782"/>
      <c r="O54" s="782"/>
      <c r="P54" s="782"/>
      <c r="Q54" s="778"/>
      <c r="AY54" s="516"/>
      <c r="AZ54" s="516"/>
      <c r="BA54" s="516"/>
      <c r="BB54" s="516"/>
      <c r="BC54" s="516"/>
      <c r="BD54" s="516"/>
      <c r="BE54" s="516"/>
      <c r="BF54" s="702"/>
      <c r="BG54" s="516"/>
      <c r="BH54" s="516"/>
      <c r="BI54" s="516"/>
      <c r="BJ54" s="516"/>
    </row>
    <row r="55" spans="1:74" s="465" customFormat="1" ht="12" customHeight="1" x14ac:dyDescent="0.2">
      <c r="A55" s="466"/>
      <c r="B55" s="807" t="s">
        <v>1106</v>
      </c>
      <c r="C55" s="778"/>
      <c r="D55" s="778"/>
      <c r="E55" s="778"/>
      <c r="F55" s="778"/>
      <c r="G55" s="778"/>
      <c r="H55" s="778"/>
      <c r="I55" s="778"/>
      <c r="J55" s="778"/>
      <c r="K55" s="778"/>
      <c r="L55" s="778"/>
      <c r="M55" s="778"/>
      <c r="N55" s="778"/>
      <c r="O55" s="778"/>
      <c r="P55" s="778"/>
      <c r="Q55" s="778"/>
      <c r="AY55" s="516"/>
      <c r="AZ55" s="516"/>
      <c r="BA55" s="516"/>
      <c r="BB55" s="516"/>
      <c r="BC55" s="516"/>
      <c r="BD55" s="516"/>
      <c r="BE55" s="516"/>
      <c r="BF55" s="702"/>
      <c r="BG55" s="516"/>
      <c r="BH55" s="516"/>
      <c r="BI55" s="516"/>
      <c r="BJ55" s="516"/>
    </row>
    <row r="56" spans="1:74" s="465" customFormat="1" ht="22.35" customHeight="1" x14ac:dyDescent="0.2">
      <c r="A56" s="466"/>
      <c r="B56" s="781" t="s">
        <v>1113</v>
      </c>
      <c r="C56" s="782"/>
      <c r="D56" s="782"/>
      <c r="E56" s="782"/>
      <c r="F56" s="782"/>
      <c r="G56" s="782"/>
      <c r="H56" s="782"/>
      <c r="I56" s="782"/>
      <c r="J56" s="782"/>
      <c r="K56" s="782"/>
      <c r="L56" s="782"/>
      <c r="M56" s="782"/>
      <c r="N56" s="782"/>
      <c r="O56" s="782"/>
      <c r="P56" s="782"/>
      <c r="Q56" s="778"/>
      <c r="AY56" s="516"/>
      <c r="AZ56" s="516"/>
      <c r="BA56" s="516"/>
      <c r="BB56" s="516"/>
      <c r="BC56" s="516"/>
      <c r="BD56" s="516"/>
      <c r="BE56" s="516"/>
      <c r="BF56" s="702"/>
      <c r="BG56" s="516"/>
      <c r="BH56" s="516"/>
      <c r="BI56" s="516"/>
      <c r="BJ56" s="516"/>
    </row>
    <row r="57" spans="1:74" s="465" customFormat="1" ht="12" customHeight="1" x14ac:dyDescent="0.2">
      <c r="A57" s="466"/>
      <c r="B57" s="776" t="s">
        <v>1070</v>
      </c>
      <c r="C57" s="777"/>
      <c r="D57" s="777"/>
      <c r="E57" s="777"/>
      <c r="F57" s="777"/>
      <c r="G57" s="777"/>
      <c r="H57" s="777"/>
      <c r="I57" s="777"/>
      <c r="J57" s="777"/>
      <c r="K57" s="777"/>
      <c r="L57" s="777"/>
      <c r="M57" s="777"/>
      <c r="N57" s="777"/>
      <c r="O57" s="777"/>
      <c r="P57" s="777"/>
      <c r="Q57" s="778"/>
      <c r="AY57" s="516"/>
      <c r="AZ57" s="516"/>
      <c r="BA57" s="516"/>
      <c r="BB57" s="516"/>
      <c r="BC57" s="516"/>
      <c r="BD57" s="516"/>
      <c r="BE57" s="516"/>
      <c r="BF57" s="702"/>
      <c r="BG57" s="516"/>
      <c r="BH57" s="516"/>
      <c r="BI57" s="516"/>
      <c r="BJ57" s="516"/>
    </row>
    <row r="58" spans="1:74" s="461" customFormat="1" ht="12" customHeight="1" x14ac:dyDescent="0.2">
      <c r="A58" s="436"/>
      <c r="B58" s="790" t="s">
        <v>1181</v>
      </c>
      <c r="C58" s="778"/>
      <c r="D58" s="778"/>
      <c r="E58" s="778"/>
      <c r="F58" s="778"/>
      <c r="G58" s="778"/>
      <c r="H58" s="778"/>
      <c r="I58" s="778"/>
      <c r="J58" s="778"/>
      <c r="K58" s="778"/>
      <c r="L58" s="778"/>
      <c r="M58" s="778"/>
      <c r="N58" s="778"/>
      <c r="O58" s="778"/>
      <c r="P58" s="778"/>
      <c r="Q58" s="778"/>
      <c r="AY58" s="514"/>
      <c r="AZ58" s="514"/>
      <c r="BA58" s="514"/>
      <c r="BB58" s="514"/>
      <c r="BC58" s="514"/>
      <c r="BD58" s="514"/>
      <c r="BE58" s="514"/>
      <c r="BF58" s="695"/>
      <c r="BG58" s="514"/>
      <c r="BH58" s="514"/>
      <c r="BI58" s="514"/>
      <c r="BJ58" s="514"/>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367"/>
      <c r="BE59" s="367"/>
      <c r="BF59" s="703"/>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367"/>
      <c r="BE60" s="367"/>
      <c r="BF60" s="703"/>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367"/>
      <c r="BE61" s="367"/>
      <c r="BF61" s="703"/>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367"/>
      <c r="BE62" s="367"/>
      <c r="BF62" s="703"/>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367"/>
      <c r="BE63" s="367"/>
      <c r="BF63" s="703"/>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367"/>
      <c r="BE64" s="367"/>
      <c r="BF64" s="703"/>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367"/>
      <c r="BE65" s="367"/>
      <c r="BF65" s="703"/>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367"/>
      <c r="BE66" s="367"/>
      <c r="BF66" s="703"/>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367"/>
      <c r="BE67" s="367"/>
      <c r="BF67" s="703"/>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367"/>
      <c r="BE69" s="367"/>
      <c r="BF69" s="703"/>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367"/>
      <c r="BE70" s="367"/>
      <c r="BF70" s="703"/>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367"/>
      <c r="BE71" s="367"/>
      <c r="BF71" s="703"/>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367"/>
      <c r="BE72" s="367"/>
      <c r="BF72" s="703"/>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367"/>
      <c r="BE73" s="367"/>
      <c r="BF73" s="703"/>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367"/>
      <c r="BE74" s="367"/>
      <c r="BF74" s="703"/>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367"/>
      <c r="BE75" s="367"/>
      <c r="BF75" s="703"/>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367"/>
      <c r="BE76" s="367"/>
      <c r="BF76" s="703"/>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367"/>
      <c r="BE77" s="367"/>
      <c r="BF77" s="703"/>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369"/>
      <c r="BE80" s="369"/>
      <c r="BF80" s="704"/>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370"/>
      <c r="BE90" s="370"/>
      <c r="BF90" s="705"/>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370"/>
      <c r="BE91" s="370"/>
      <c r="BF91" s="705"/>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370"/>
      <c r="BE92" s="370"/>
      <c r="BF92" s="705"/>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370"/>
      <c r="BE93" s="370"/>
      <c r="BF93" s="705"/>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370"/>
      <c r="BE94" s="370"/>
      <c r="BF94" s="705"/>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370"/>
      <c r="BE95" s="370"/>
      <c r="BF95" s="705"/>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370"/>
      <c r="BE96" s="370"/>
      <c r="BF96" s="705"/>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370"/>
      <c r="BE97" s="370"/>
      <c r="BF97" s="705"/>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370"/>
      <c r="BE98" s="370"/>
      <c r="BF98" s="705"/>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371"/>
      <c r="BE100" s="371"/>
      <c r="BF100" s="706"/>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Y5" activePane="bottomRight" state="frozen"/>
      <selection pane="topRight" activeCell="C1" sqref="C1"/>
      <selection pane="bottomLeft" activeCell="A5" sqref="A5"/>
      <selection pane="bottomRight" activeCell="BH22" sqref="BH22"/>
    </sheetView>
  </sheetViews>
  <sheetFormatPr defaultColWidth="11" defaultRowHeight="11.25" x14ac:dyDescent="0.2"/>
  <cols>
    <col min="1" max="1" width="10.5703125" style="549" customWidth="1"/>
    <col min="2" max="2" width="24.42578125" style="549" customWidth="1"/>
    <col min="3" max="57" width="6.5703125" style="549" customWidth="1"/>
    <col min="58" max="58" width="6.5703125" style="716" customWidth="1"/>
    <col min="59" max="74" width="6.5703125" style="549" customWidth="1"/>
    <col min="75" max="238" width="11" style="549"/>
    <col min="239" max="239" width="1.5703125" style="549" customWidth="1"/>
    <col min="240" max="16384" width="11" style="549"/>
  </cols>
  <sheetData>
    <row r="1" spans="1:74" ht="12.75" customHeight="1" x14ac:dyDescent="0.2">
      <c r="A1" s="769" t="s">
        <v>1018</v>
      </c>
      <c r="B1" s="547" t="s">
        <v>497</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70"/>
      <c r="B2" s="542" t="str">
        <f>"U.S. Energy Information Administration  |  Short-Term Energy Outlook  - "&amp;Dates!D1</f>
        <v>U.S. Energy Information Administration  |  Short-Term Energy Outlook  - December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51"/>
      <c r="B3" s="552"/>
      <c r="C3" s="774">
        <f>Dates!D3</f>
        <v>2012</v>
      </c>
      <c r="D3" s="775"/>
      <c r="E3" s="775"/>
      <c r="F3" s="775"/>
      <c r="G3" s="775"/>
      <c r="H3" s="775"/>
      <c r="I3" s="775"/>
      <c r="J3" s="775"/>
      <c r="K3" s="775"/>
      <c r="L3" s="775"/>
      <c r="M3" s="775"/>
      <c r="N3" s="823"/>
      <c r="O3" s="774">
        <f>C3+1</f>
        <v>2013</v>
      </c>
      <c r="P3" s="775"/>
      <c r="Q3" s="775"/>
      <c r="R3" s="775"/>
      <c r="S3" s="775"/>
      <c r="T3" s="775"/>
      <c r="U3" s="775"/>
      <c r="V3" s="775"/>
      <c r="W3" s="775"/>
      <c r="X3" s="775"/>
      <c r="Y3" s="775"/>
      <c r="Z3" s="823"/>
      <c r="AA3" s="774">
        <f>O3+1</f>
        <v>2014</v>
      </c>
      <c r="AB3" s="775"/>
      <c r="AC3" s="775"/>
      <c r="AD3" s="775"/>
      <c r="AE3" s="775"/>
      <c r="AF3" s="775"/>
      <c r="AG3" s="775"/>
      <c r="AH3" s="775"/>
      <c r="AI3" s="775"/>
      <c r="AJ3" s="775"/>
      <c r="AK3" s="775"/>
      <c r="AL3" s="823"/>
      <c r="AM3" s="774">
        <f>AA3+1</f>
        <v>2015</v>
      </c>
      <c r="AN3" s="775"/>
      <c r="AO3" s="775"/>
      <c r="AP3" s="775"/>
      <c r="AQ3" s="775"/>
      <c r="AR3" s="775"/>
      <c r="AS3" s="775"/>
      <c r="AT3" s="775"/>
      <c r="AU3" s="775"/>
      <c r="AV3" s="775"/>
      <c r="AW3" s="775"/>
      <c r="AX3" s="823"/>
      <c r="AY3" s="774">
        <f>AM3+1</f>
        <v>2016</v>
      </c>
      <c r="AZ3" s="775"/>
      <c r="BA3" s="775"/>
      <c r="BB3" s="775"/>
      <c r="BC3" s="775"/>
      <c r="BD3" s="775"/>
      <c r="BE3" s="775"/>
      <c r="BF3" s="775"/>
      <c r="BG3" s="775"/>
      <c r="BH3" s="775"/>
      <c r="BI3" s="775"/>
      <c r="BJ3" s="823"/>
      <c r="BK3" s="774">
        <f>AY3+1</f>
        <v>2017</v>
      </c>
      <c r="BL3" s="775"/>
      <c r="BM3" s="775"/>
      <c r="BN3" s="775"/>
      <c r="BO3" s="775"/>
      <c r="BP3" s="775"/>
      <c r="BQ3" s="775"/>
      <c r="BR3" s="775"/>
      <c r="BS3" s="775"/>
      <c r="BT3" s="775"/>
      <c r="BU3" s="775"/>
      <c r="BV3" s="823"/>
    </row>
    <row r="4" spans="1:74" ht="12.75" customHeight="1" x14ac:dyDescent="0.2">
      <c r="A4" s="551"/>
      <c r="B4" s="553"/>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551"/>
      <c r="B5" s="129" t="s">
        <v>367</v>
      </c>
      <c r="C5" s="554"/>
      <c r="D5" s="555"/>
      <c r="E5" s="555"/>
      <c r="F5" s="555"/>
      <c r="G5" s="555"/>
      <c r="H5" s="555"/>
      <c r="I5" s="555"/>
      <c r="J5" s="555"/>
      <c r="K5" s="555"/>
      <c r="L5" s="555"/>
      <c r="M5" s="555"/>
      <c r="N5" s="556"/>
      <c r="O5" s="554"/>
      <c r="P5" s="555"/>
      <c r="Q5" s="555"/>
      <c r="R5" s="555"/>
      <c r="S5" s="555"/>
      <c r="T5" s="555"/>
      <c r="U5" s="555"/>
      <c r="V5" s="555"/>
      <c r="W5" s="555"/>
      <c r="X5" s="555"/>
      <c r="Y5" s="555"/>
      <c r="Z5" s="556"/>
      <c r="AA5" s="554"/>
      <c r="AB5" s="555"/>
      <c r="AC5" s="555"/>
      <c r="AD5" s="555"/>
      <c r="AE5" s="555"/>
      <c r="AF5" s="555"/>
      <c r="AG5" s="555"/>
      <c r="AH5" s="555"/>
      <c r="AI5" s="555"/>
      <c r="AJ5" s="555"/>
      <c r="AK5" s="555"/>
      <c r="AL5" s="556"/>
      <c r="AM5" s="554"/>
      <c r="AN5" s="555"/>
      <c r="AO5" s="555"/>
      <c r="AP5" s="555"/>
      <c r="AQ5" s="555"/>
      <c r="AR5" s="555"/>
      <c r="AS5" s="555"/>
      <c r="AT5" s="555"/>
      <c r="AU5" s="555"/>
      <c r="AV5" s="555"/>
      <c r="AW5" s="555"/>
      <c r="AX5" s="556"/>
      <c r="AY5" s="554"/>
      <c r="AZ5" s="555"/>
      <c r="BA5" s="555"/>
      <c r="BB5" s="555"/>
      <c r="BC5" s="555"/>
      <c r="BD5" s="555"/>
      <c r="BE5" s="555"/>
      <c r="BF5" s="555"/>
      <c r="BG5" s="555"/>
      <c r="BH5" s="555"/>
      <c r="BI5" s="555"/>
      <c r="BJ5" s="556"/>
      <c r="BK5" s="554"/>
      <c r="BL5" s="555"/>
      <c r="BM5" s="555"/>
      <c r="BN5" s="555"/>
      <c r="BO5" s="555"/>
      <c r="BP5" s="555"/>
      <c r="BQ5" s="555"/>
      <c r="BR5" s="555"/>
      <c r="BS5" s="555"/>
      <c r="BT5" s="555"/>
      <c r="BU5" s="555"/>
      <c r="BV5" s="556"/>
    </row>
    <row r="6" spans="1:74" ht="11.1" customHeight="1" x14ac:dyDescent="0.2">
      <c r="A6" s="557" t="s">
        <v>385</v>
      </c>
      <c r="B6" s="558" t="s">
        <v>91</v>
      </c>
      <c r="C6" s="275">
        <v>4164.2254605999997</v>
      </c>
      <c r="D6" s="275">
        <v>3926.6222886</v>
      </c>
      <c r="E6" s="275">
        <v>3404.0498787000001</v>
      </c>
      <c r="F6" s="275">
        <v>3209.51467</v>
      </c>
      <c r="G6" s="275">
        <v>3741.3756800000001</v>
      </c>
      <c r="H6" s="275">
        <v>4375.3678503000001</v>
      </c>
      <c r="I6" s="275">
        <v>5175.8149034999997</v>
      </c>
      <c r="J6" s="275">
        <v>4909.0662774000002</v>
      </c>
      <c r="K6" s="275">
        <v>4186.2869190000001</v>
      </c>
      <c r="L6" s="275">
        <v>3903.204459</v>
      </c>
      <c r="M6" s="275">
        <v>4290.9021726999999</v>
      </c>
      <c r="N6" s="275">
        <v>4325.1260334999997</v>
      </c>
      <c r="O6" s="275">
        <v>4454.9942112999997</v>
      </c>
      <c r="P6" s="275">
        <v>4412.3858679000004</v>
      </c>
      <c r="Q6" s="275">
        <v>4213.9858013000003</v>
      </c>
      <c r="R6" s="275">
        <v>3727.8227336999998</v>
      </c>
      <c r="S6" s="275">
        <v>3855.2419218999999</v>
      </c>
      <c r="T6" s="275">
        <v>4609.4405150000002</v>
      </c>
      <c r="U6" s="275">
        <v>4931.1887832000002</v>
      </c>
      <c r="V6" s="275">
        <v>4820.1952381000001</v>
      </c>
      <c r="W6" s="275">
        <v>4437.0145583000003</v>
      </c>
      <c r="X6" s="275">
        <v>3903.1094306</v>
      </c>
      <c r="Y6" s="275">
        <v>4031.3243077000002</v>
      </c>
      <c r="Z6" s="275">
        <v>4576.1182206000003</v>
      </c>
      <c r="AA6" s="275">
        <v>5067.6570326000001</v>
      </c>
      <c r="AB6" s="275">
        <v>5117.6602479000003</v>
      </c>
      <c r="AC6" s="275">
        <v>4401.3742184000002</v>
      </c>
      <c r="AD6" s="275">
        <v>3642.6863712999998</v>
      </c>
      <c r="AE6" s="275">
        <v>3831.8000035</v>
      </c>
      <c r="AF6" s="275">
        <v>4585.8973660000001</v>
      </c>
      <c r="AG6" s="275">
        <v>4826.6792603000004</v>
      </c>
      <c r="AH6" s="275">
        <v>4788.7620270999996</v>
      </c>
      <c r="AI6" s="275">
        <v>4203.6794687000001</v>
      </c>
      <c r="AJ6" s="275">
        <v>3590.1921639000002</v>
      </c>
      <c r="AK6" s="275">
        <v>3970.9146286999999</v>
      </c>
      <c r="AL6" s="275">
        <v>4020.0037323000001</v>
      </c>
      <c r="AM6" s="275">
        <v>4272.5969999999998</v>
      </c>
      <c r="AN6" s="275">
        <v>4534.8869999999997</v>
      </c>
      <c r="AO6" s="275">
        <v>3499.598</v>
      </c>
      <c r="AP6" s="275">
        <v>2966.3049999999998</v>
      </c>
      <c r="AQ6" s="275">
        <v>3373.694</v>
      </c>
      <c r="AR6" s="275">
        <v>4189.1040000000003</v>
      </c>
      <c r="AS6" s="275">
        <v>4487.0929999999998</v>
      </c>
      <c r="AT6" s="275">
        <v>4344.2039999999997</v>
      </c>
      <c r="AU6" s="275">
        <v>3932.8539999999998</v>
      </c>
      <c r="AV6" s="275">
        <v>3121.2420000000002</v>
      </c>
      <c r="AW6" s="275">
        <v>2907.5709999999999</v>
      </c>
      <c r="AX6" s="275">
        <v>2886.9380000000001</v>
      </c>
      <c r="AY6" s="275">
        <v>3659.785511</v>
      </c>
      <c r="AZ6" s="275">
        <v>3196.8576428000001</v>
      </c>
      <c r="BA6" s="275">
        <v>2326.8757010999998</v>
      </c>
      <c r="BB6" s="275">
        <v>2398.2150968999999</v>
      </c>
      <c r="BC6" s="275">
        <v>2633.5026493999999</v>
      </c>
      <c r="BD6" s="275">
        <v>3873.9995414999999</v>
      </c>
      <c r="BE6" s="275">
        <v>4405.8963655999996</v>
      </c>
      <c r="BF6" s="275">
        <v>4380.9354168</v>
      </c>
      <c r="BG6" s="275">
        <v>3809.3221945</v>
      </c>
      <c r="BH6" s="275">
        <v>3055.5189999999998</v>
      </c>
      <c r="BI6" s="275">
        <v>3188.971</v>
      </c>
      <c r="BJ6" s="338">
        <v>3900.578</v>
      </c>
      <c r="BK6" s="338">
        <v>3912.61</v>
      </c>
      <c r="BL6" s="338">
        <v>3570.348</v>
      </c>
      <c r="BM6" s="338">
        <v>3181.1959999999999</v>
      </c>
      <c r="BN6" s="338">
        <v>2925.2489999999998</v>
      </c>
      <c r="BO6" s="338">
        <v>3016.7069999999999</v>
      </c>
      <c r="BP6" s="338">
        <v>3712.3560000000002</v>
      </c>
      <c r="BQ6" s="338">
        <v>4118.8829999999998</v>
      </c>
      <c r="BR6" s="338">
        <v>4208.9740000000002</v>
      </c>
      <c r="BS6" s="338">
        <v>3478.4250000000002</v>
      </c>
      <c r="BT6" s="338">
        <v>3232.1039999999998</v>
      </c>
      <c r="BU6" s="338">
        <v>3292.9079999999999</v>
      </c>
      <c r="BV6" s="338">
        <v>3711.1750000000002</v>
      </c>
    </row>
    <row r="7" spans="1:74" ht="11.1" customHeight="1" x14ac:dyDescent="0.2">
      <c r="A7" s="557" t="s">
        <v>386</v>
      </c>
      <c r="B7" s="558" t="s">
        <v>92</v>
      </c>
      <c r="C7" s="275">
        <v>2927.7704152000001</v>
      </c>
      <c r="D7" s="275">
        <v>3124.4752223999999</v>
      </c>
      <c r="E7" s="275">
        <v>2975.8274938999998</v>
      </c>
      <c r="F7" s="275">
        <v>3160.95318</v>
      </c>
      <c r="G7" s="275">
        <v>3462.9616538999999</v>
      </c>
      <c r="H7" s="275">
        <v>3853.2500762999998</v>
      </c>
      <c r="I7" s="275">
        <v>4479.4467426000001</v>
      </c>
      <c r="J7" s="275">
        <v>4249.5439819000003</v>
      </c>
      <c r="K7" s="275">
        <v>3600.4099916999999</v>
      </c>
      <c r="L7" s="275">
        <v>2958.8828945</v>
      </c>
      <c r="M7" s="275">
        <v>2672.315337</v>
      </c>
      <c r="N7" s="275">
        <v>2709.3256931999999</v>
      </c>
      <c r="O7" s="275">
        <v>2856.7435215999999</v>
      </c>
      <c r="P7" s="275">
        <v>2867.2526050000001</v>
      </c>
      <c r="Q7" s="275">
        <v>2733.0728439</v>
      </c>
      <c r="R7" s="275">
        <v>2601.2143633000001</v>
      </c>
      <c r="S7" s="275">
        <v>2703.72874</v>
      </c>
      <c r="T7" s="275">
        <v>3320.5021123000001</v>
      </c>
      <c r="U7" s="275">
        <v>3895.8380603000001</v>
      </c>
      <c r="V7" s="275">
        <v>3908.2708425999999</v>
      </c>
      <c r="W7" s="275">
        <v>3402.1077467</v>
      </c>
      <c r="X7" s="275">
        <v>2857.6580838999998</v>
      </c>
      <c r="Y7" s="275">
        <v>2809.5594652999998</v>
      </c>
      <c r="Z7" s="275">
        <v>2997.9448526000001</v>
      </c>
      <c r="AA7" s="275">
        <v>2937.4494665000002</v>
      </c>
      <c r="AB7" s="275">
        <v>2712.2254839000002</v>
      </c>
      <c r="AC7" s="275">
        <v>2520.997339</v>
      </c>
      <c r="AD7" s="275">
        <v>2559.3959503000001</v>
      </c>
      <c r="AE7" s="275">
        <v>2874.8282465000002</v>
      </c>
      <c r="AF7" s="275">
        <v>3282.2535573</v>
      </c>
      <c r="AG7" s="275">
        <v>3712.2989868</v>
      </c>
      <c r="AH7" s="275">
        <v>3946.7232887</v>
      </c>
      <c r="AI7" s="275">
        <v>3552.7194880000002</v>
      </c>
      <c r="AJ7" s="275">
        <v>3151.0649939</v>
      </c>
      <c r="AK7" s="275">
        <v>2811.7837436999998</v>
      </c>
      <c r="AL7" s="275">
        <v>2936.7038545</v>
      </c>
      <c r="AM7" s="275">
        <v>3280.2379999999998</v>
      </c>
      <c r="AN7" s="275">
        <v>3261.2559999999999</v>
      </c>
      <c r="AO7" s="275">
        <v>3207.1849999999999</v>
      </c>
      <c r="AP7" s="275">
        <v>3093.5329999999999</v>
      </c>
      <c r="AQ7" s="275">
        <v>3274.721</v>
      </c>
      <c r="AR7" s="275">
        <v>4049.2579999999998</v>
      </c>
      <c r="AS7" s="275">
        <v>4552.2280000000001</v>
      </c>
      <c r="AT7" s="275">
        <v>4486.5730000000003</v>
      </c>
      <c r="AU7" s="275">
        <v>4101.1970000000001</v>
      </c>
      <c r="AV7" s="275">
        <v>3548.55</v>
      </c>
      <c r="AW7" s="275">
        <v>3407.875</v>
      </c>
      <c r="AX7" s="275">
        <v>3541.183</v>
      </c>
      <c r="AY7" s="275">
        <v>3540.8738970999998</v>
      </c>
      <c r="AZ7" s="275">
        <v>3387.0970932</v>
      </c>
      <c r="BA7" s="275">
        <v>3354.9304017999998</v>
      </c>
      <c r="BB7" s="275">
        <v>3325.6767159000001</v>
      </c>
      <c r="BC7" s="275">
        <v>3585.6865573</v>
      </c>
      <c r="BD7" s="275">
        <v>4396.8048017000001</v>
      </c>
      <c r="BE7" s="275">
        <v>4897.6478381999996</v>
      </c>
      <c r="BF7" s="275">
        <v>4997.4394306000004</v>
      </c>
      <c r="BG7" s="275">
        <v>4188.7131286000003</v>
      </c>
      <c r="BH7" s="275">
        <v>3455.0729999999999</v>
      </c>
      <c r="BI7" s="275">
        <v>3175.4780000000001</v>
      </c>
      <c r="BJ7" s="338">
        <v>3443.7449999999999</v>
      </c>
      <c r="BK7" s="338">
        <v>3397.8989999999999</v>
      </c>
      <c r="BL7" s="338">
        <v>3230.105</v>
      </c>
      <c r="BM7" s="338">
        <v>3104.607</v>
      </c>
      <c r="BN7" s="338">
        <v>3089.9949999999999</v>
      </c>
      <c r="BO7" s="338">
        <v>3447.518</v>
      </c>
      <c r="BP7" s="338">
        <v>4133.8959999999997</v>
      </c>
      <c r="BQ7" s="338">
        <v>4694.8509999999997</v>
      </c>
      <c r="BR7" s="338">
        <v>4805.1909999999998</v>
      </c>
      <c r="BS7" s="338">
        <v>4029.28</v>
      </c>
      <c r="BT7" s="338">
        <v>3512.8220000000001</v>
      </c>
      <c r="BU7" s="338">
        <v>3273.4949999999999</v>
      </c>
      <c r="BV7" s="338">
        <v>3523.4540000000002</v>
      </c>
    </row>
    <row r="8" spans="1:74" ht="11.1" customHeight="1" x14ac:dyDescent="0.2">
      <c r="A8" s="559" t="s">
        <v>388</v>
      </c>
      <c r="B8" s="560" t="s">
        <v>389</v>
      </c>
      <c r="C8" s="275">
        <v>79.910322581000003</v>
      </c>
      <c r="D8" s="275">
        <v>65.570074828000003</v>
      </c>
      <c r="E8" s="275">
        <v>49.720284839000001</v>
      </c>
      <c r="F8" s="275">
        <v>50.107557333000003</v>
      </c>
      <c r="G8" s="275">
        <v>55.797724193999997</v>
      </c>
      <c r="H8" s="275">
        <v>68.937621667000002</v>
      </c>
      <c r="I8" s="275">
        <v>75.479874194000004</v>
      </c>
      <c r="J8" s="275">
        <v>68.321469355000005</v>
      </c>
      <c r="K8" s="275">
        <v>62.007607333000003</v>
      </c>
      <c r="L8" s="275">
        <v>58.222401935000001</v>
      </c>
      <c r="M8" s="275">
        <v>60.326329000000001</v>
      </c>
      <c r="N8" s="275">
        <v>65.664769355000004</v>
      </c>
      <c r="O8" s="275">
        <v>89.507053870999997</v>
      </c>
      <c r="P8" s="275">
        <v>71.324452500000007</v>
      </c>
      <c r="Q8" s="275">
        <v>64.420501612999999</v>
      </c>
      <c r="R8" s="275">
        <v>62.848716000000003</v>
      </c>
      <c r="S8" s="275">
        <v>77.793114516000003</v>
      </c>
      <c r="T8" s="275">
        <v>78.068951333000001</v>
      </c>
      <c r="U8" s="275">
        <v>90.719520645000003</v>
      </c>
      <c r="V8" s="275">
        <v>78.983810645000005</v>
      </c>
      <c r="W8" s="275">
        <v>72.872685666999999</v>
      </c>
      <c r="X8" s="275">
        <v>65.110788386999999</v>
      </c>
      <c r="Y8" s="275">
        <v>61.324438999999998</v>
      </c>
      <c r="Z8" s="275">
        <v>79.074935483999994</v>
      </c>
      <c r="AA8" s="275">
        <v>228.11466451999999</v>
      </c>
      <c r="AB8" s="275">
        <v>98.671567143000004</v>
      </c>
      <c r="AC8" s="275">
        <v>102.83503</v>
      </c>
      <c r="AD8" s="275">
        <v>58.439846332999998</v>
      </c>
      <c r="AE8" s="275">
        <v>65.934124194000006</v>
      </c>
      <c r="AF8" s="275">
        <v>67.353088999999997</v>
      </c>
      <c r="AG8" s="275">
        <v>65.875549676999995</v>
      </c>
      <c r="AH8" s="275">
        <v>66.138972902999996</v>
      </c>
      <c r="AI8" s="275">
        <v>64.948837333</v>
      </c>
      <c r="AJ8" s="275">
        <v>48.959015805999996</v>
      </c>
      <c r="AK8" s="275">
        <v>57.934908333000003</v>
      </c>
      <c r="AL8" s="275">
        <v>67.585959677000005</v>
      </c>
      <c r="AM8" s="275">
        <v>95.902150000000006</v>
      </c>
      <c r="AN8" s="275">
        <v>225.73650000000001</v>
      </c>
      <c r="AO8" s="275">
        <v>57.37068</v>
      </c>
      <c r="AP8" s="275">
        <v>57.589399999999998</v>
      </c>
      <c r="AQ8" s="275">
        <v>62.541110000000003</v>
      </c>
      <c r="AR8" s="275">
        <v>62.016570000000002</v>
      </c>
      <c r="AS8" s="275">
        <v>74.328379999999996</v>
      </c>
      <c r="AT8" s="275">
        <v>68.813119999999998</v>
      </c>
      <c r="AU8" s="275">
        <v>67.810190000000006</v>
      </c>
      <c r="AV8" s="275">
        <v>57.135240000000003</v>
      </c>
      <c r="AW8" s="275">
        <v>56.996250000000003</v>
      </c>
      <c r="AX8" s="275">
        <v>54.740119999999997</v>
      </c>
      <c r="AY8" s="275">
        <v>73.964351515999994</v>
      </c>
      <c r="AZ8" s="275">
        <v>73.778464378999999</v>
      </c>
      <c r="BA8" s="275">
        <v>56.919502645000001</v>
      </c>
      <c r="BB8" s="275">
        <v>61.016585532999997</v>
      </c>
      <c r="BC8" s="275">
        <v>62.302019129000001</v>
      </c>
      <c r="BD8" s="275">
        <v>64.801907866999997</v>
      </c>
      <c r="BE8" s="275">
        <v>74.796701386999999</v>
      </c>
      <c r="BF8" s="275">
        <v>76.058467805999996</v>
      </c>
      <c r="BG8" s="275">
        <v>64.116876732999998</v>
      </c>
      <c r="BH8" s="275">
        <v>59.413710000000002</v>
      </c>
      <c r="BI8" s="275">
        <v>56.231169999999999</v>
      </c>
      <c r="BJ8" s="338">
        <v>72.302300000000002</v>
      </c>
      <c r="BK8" s="338">
        <v>86.739019999999996</v>
      </c>
      <c r="BL8" s="338">
        <v>71.794240000000002</v>
      </c>
      <c r="BM8" s="338">
        <v>67.201570000000004</v>
      </c>
      <c r="BN8" s="338">
        <v>62.459859999999999</v>
      </c>
      <c r="BO8" s="338">
        <v>68.388099999999994</v>
      </c>
      <c r="BP8" s="338">
        <v>74.585340000000002</v>
      </c>
      <c r="BQ8" s="338">
        <v>79.240700000000004</v>
      </c>
      <c r="BR8" s="338">
        <v>79.192580000000007</v>
      </c>
      <c r="BS8" s="338">
        <v>69.320580000000007</v>
      </c>
      <c r="BT8" s="338">
        <v>65.5762</v>
      </c>
      <c r="BU8" s="338">
        <v>61.267380000000003</v>
      </c>
      <c r="BV8" s="338">
        <v>73.436949999999996</v>
      </c>
    </row>
    <row r="9" spans="1:74" ht="11.1" customHeight="1" x14ac:dyDescent="0.2">
      <c r="A9" s="559" t="s">
        <v>390</v>
      </c>
      <c r="B9" s="560" t="s">
        <v>93</v>
      </c>
      <c r="C9" s="275">
        <v>32.793513871000002</v>
      </c>
      <c r="D9" s="275">
        <v>36.008015862000001</v>
      </c>
      <c r="E9" s="275">
        <v>34.718434516000002</v>
      </c>
      <c r="F9" s="275">
        <v>35.240489332999999</v>
      </c>
      <c r="G9" s="275">
        <v>32.326955806000001</v>
      </c>
      <c r="H9" s="275">
        <v>32.413676332999998</v>
      </c>
      <c r="I9" s="275">
        <v>33.613751290000003</v>
      </c>
      <c r="J9" s="275">
        <v>33.869034839000001</v>
      </c>
      <c r="K9" s="275">
        <v>30.122342332999999</v>
      </c>
      <c r="L9" s="275">
        <v>28.869618386999999</v>
      </c>
      <c r="M9" s="275">
        <v>29.183161667</v>
      </c>
      <c r="N9" s="275">
        <v>31.052593225999999</v>
      </c>
      <c r="O9" s="275">
        <v>36.890184194</v>
      </c>
      <c r="P9" s="275">
        <v>34.579511070999999</v>
      </c>
      <c r="Q9" s="275">
        <v>34.517816129000003</v>
      </c>
      <c r="R9" s="275">
        <v>33.990859333000003</v>
      </c>
      <c r="S9" s="275">
        <v>35.094825161000003</v>
      </c>
      <c r="T9" s="275">
        <v>34.917702667</v>
      </c>
      <c r="U9" s="275">
        <v>37.040429676999999</v>
      </c>
      <c r="V9" s="275">
        <v>36.873102580999998</v>
      </c>
      <c r="W9" s="275">
        <v>36.220911000000001</v>
      </c>
      <c r="X9" s="275">
        <v>34.565077742</v>
      </c>
      <c r="Y9" s="275">
        <v>35.345748999999998</v>
      </c>
      <c r="Z9" s="275">
        <v>32.452520323000002</v>
      </c>
      <c r="AA9" s="275">
        <v>30.092340645</v>
      </c>
      <c r="AB9" s="275">
        <v>29.186982857</v>
      </c>
      <c r="AC9" s="275">
        <v>27.922579032000002</v>
      </c>
      <c r="AD9" s="275">
        <v>28.472912999999998</v>
      </c>
      <c r="AE9" s="275">
        <v>30.46443</v>
      </c>
      <c r="AF9" s="275">
        <v>32.289174666999997</v>
      </c>
      <c r="AG9" s="275">
        <v>34.472307419000003</v>
      </c>
      <c r="AH9" s="275">
        <v>36.617236128999998</v>
      </c>
      <c r="AI9" s="275">
        <v>37.545623667000001</v>
      </c>
      <c r="AJ9" s="275">
        <v>34.911545484000001</v>
      </c>
      <c r="AK9" s="275">
        <v>35.781815332999997</v>
      </c>
      <c r="AL9" s="275">
        <v>37.192565483999999</v>
      </c>
      <c r="AM9" s="275">
        <v>40.204610000000002</v>
      </c>
      <c r="AN9" s="275">
        <v>36.606430000000003</v>
      </c>
      <c r="AO9" s="275">
        <v>35.180689999999998</v>
      </c>
      <c r="AP9" s="275">
        <v>32.644449999999999</v>
      </c>
      <c r="AQ9" s="275">
        <v>35.442749999999997</v>
      </c>
      <c r="AR9" s="275">
        <v>37.253630000000001</v>
      </c>
      <c r="AS9" s="275">
        <v>39.853009999999998</v>
      </c>
      <c r="AT9" s="275">
        <v>38.567030000000003</v>
      </c>
      <c r="AU9" s="275">
        <v>40.337339999999998</v>
      </c>
      <c r="AV9" s="275">
        <v>29.241219999999998</v>
      </c>
      <c r="AW9" s="275">
        <v>30.05564</v>
      </c>
      <c r="AX9" s="275">
        <v>35.80057</v>
      </c>
      <c r="AY9" s="275">
        <v>40.742550129000001</v>
      </c>
      <c r="AZ9" s="275">
        <v>40.299217828000003</v>
      </c>
      <c r="BA9" s="275">
        <v>40.021967644999997</v>
      </c>
      <c r="BB9" s="275">
        <v>38.111970499999998</v>
      </c>
      <c r="BC9" s="275">
        <v>31.510654613</v>
      </c>
      <c r="BD9" s="275">
        <v>36.152534766999999</v>
      </c>
      <c r="BE9" s="275">
        <v>34.385999257999998</v>
      </c>
      <c r="BF9" s="275">
        <v>35.542947484000003</v>
      </c>
      <c r="BG9" s="275">
        <v>35.001670433000001</v>
      </c>
      <c r="BH9" s="275">
        <v>30.49342</v>
      </c>
      <c r="BI9" s="275">
        <v>31.026990000000001</v>
      </c>
      <c r="BJ9" s="338">
        <v>38.220379999999999</v>
      </c>
      <c r="BK9" s="338">
        <v>42.186639999999997</v>
      </c>
      <c r="BL9" s="338">
        <v>41.672310000000003</v>
      </c>
      <c r="BM9" s="338">
        <v>42.047550000000001</v>
      </c>
      <c r="BN9" s="338">
        <v>39.328060000000001</v>
      </c>
      <c r="BO9" s="338">
        <v>32.614179999999998</v>
      </c>
      <c r="BP9" s="338">
        <v>36.4925</v>
      </c>
      <c r="BQ9" s="338">
        <v>34.792920000000002</v>
      </c>
      <c r="BR9" s="338">
        <v>36.096710000000002</v>
      </c>
      <c r="BS9" s="338">
        <v>35.172370000000001</v>
      </c>
      <c r="BT9" s="338">
        <v>31.473140000000001</v>
      </c>
      <c r="BU9" s="338">
        <v>31.92502</v>
      </c>
      <c r="BV9" s="338">
        <v>38.85145</v>
      </c>
    </row>
    <row r="10" spans="1:74" ht="11.1" customHeight="1" x14ac:dyDescent="0.2">
      <c r="A10" s="559" t="s">
        <v>391</v>
      </c>
      <c r="B10" s="560" t="s">
        <v>94</v>
      </c>
      <c r="C10" s="275">
        <v>2334.8769677</v>
      </c>
      <c r="D10" s="275">
        <v>2201.6214828000002</v>
      </c>
      <c r="E10" s="275">
        <v>1991.2455806</v>
      </c>
      <c r="F10" s="275">
        <v>1862.3643666999999</v>
      </c>
      <c r="G10" s="275">
        <v>2002.6272581000001</v>
      </c>
      <c r="H10" s="275">
        <v>2171.3361666999999</v>
      </c>
      <c r="I10" s="275">
        <v>2229.9783548</v>
      </c>
      <c r="J10" s="275">
        <v>2245.2293871000002</v>
      </c>
      <c r="K10" s="275">
        <v>2150.3627332999999</v>
      </c>
      <c r="L10" s="275">
        <v>1927.2005806</v>
      </c>
      <c r="M10" s="275">
        <v>1890.4252332999999</v>
      </c>
      <c r="N10" s="275">
        <v>2212.3764194</v>
      </c>
      <c r="O10" s="275">
        <v>2303.4134515999999</v>
      </c>
      <c r="P10" s="275">
        <v>2195.8351785999998</v>
      </c>
      <c r="Q10" s="275">
        <v>2030.5609354999999</v>
      </c>
      <c r="R10" s="275">
        <v>1892.2293999999999</v>
      </c>
      <c r="S10" s="275">
        <v>2027.3598387</v>
      </c>
      <c r="T10" s="275">
        <v>2214.3229999999999</v>
      </c>
      <c r="U10" s="275">
        <v>2275.4592902999998</v>
      </c>
      <c r="V10" s="275">
        <v>2301.4315806</v>
      </c>
      <c r="W10" s="275">
        <v>2193.2990332999998</v>
      </c>
      <c r="X10" s="275">
        <v>2038.1784838999999</v>
      </c>
      <c r="Y10" s="275">
        <v>2165.8485332999999</v>
      </c>
      <c r="Z10" s="275">
        <v>2299.7928387000002</v>
      </c>
      <c r="AA10" s="275">
        <v>2360.0841612999998</v>
      </c>
      <c r="AB10" s="275">
        <v>2237.1053571000002</v>
      </c>
      <c r="AC10" s="275">
        <v>2012.8090322999999</v>
      </c>
      <c r="AD10" s="275">
        <v>1879.4862667</v>
      </c>
      <c r="AE10" s="275">
        <v>2030.5622581</v>
      </c>
      <c r="AF10" s="275">
        <v>2271.2743999999998</v>
      </c>
      <c r="AG10" s="275">
        <v>2320.6492257999998</v>
      </c>
      <c r="AH10" s="275">
        <v>2294.4756774000002</v>
      </c>
      <c r="AI10" s="275">
        <v>2251.15</v>
      </c>
      <c r="AJ10" s="275">
        <v>2012.6125161</v>
      </c>
      <c r="AK10" s="275">
        <v>2171.3395</v>
      </c>
      <c r="AL10" s="275">
        <v>2366.5338065000001</v>
      </c>
      <c r="AM10" s="275">
        <v>2395.806</v>
      </c>
      <c r="AN10" s="275">
        <v>2266.482</v>
      </c>
      <c r="AO10" s="275">
        <v>2082.1550000000002</v>
      </c>
      <c r="AP10" s="275">
        <v>1992.817</v>
      </c>
      <c r="AQ10" s="275">
        <v>2123.4360000000001</v>
      </c>
      <c r="AR10" s="275">
        <v>2283.8719999999998</v>
      </c>
      <c r="AS10" s="275">
        <v>2303.6190000000001</v>
      </c>
      <c r="AT10" s="275">
        <v>2335.9789999999998</v>
      </c>
      <c r="AU10" s="275">
        <v>2215.8789999999999</v>
      </c>
      <c r="AV10" s="275">
        <v>1953.9010000000001</v>
      </c>
      <c r="AW10" s="275">
        <v>2008.798</v>
      </c>
      <c r="AX10" s="275">
        <v>2246.2469999999998</v>
      </c>
      <c r="AY10" s="275">
        <v>2339.854871</v>
      </c>
      <c r="AZ10" s="275">
        <v>2263.3841723999999</v>
      </c>
      <c r="BA10" s="275">
        <v>2133.8352903</v>
      </c>
      <c r="BB10" s="275">
        <v>2078.8372666999999</v>
      </c>
      <c r="BC10" s="275">
        <v>2147.1799676999999</v>
      </c>
      <c r="BD10" s="275">
        <v>2239.1679333000002</v>
      </c>
      <c r="BE10" s="275">
        <v>2269.3136129</v>
      </c>
      <c r="BF10" s="275">
        <v>2307.3033870999998</v>
      </c>
      <c r="BG10" s="275">
        <v>2180.6655332999999</v>
      </c>
      <c r="BH10" s="275">
        <v>1972.0609999999999</v>
      </c>
      <c r="BI10" s="275">
        <v>2005.588</v>
      </c>
      <c r="BJ10" s="338">
        <v>2216.056</v>
      </c>
      <c r="BK10" s="338">
        <v>2363.1660000000002</v>
      </c>
      <c r="BL10" s="338">
        <v>2274.5010000000002</v>
      </c>
      <c r="BM10" s="338">
        <v>2063.7020000000002</v>
      </c>
      <c r="BN10" s="338">
        <v>1904.9549999999999</v>
      </c>
      <c r="BO10" s="338">
        <v>2024.6089999999999</v>
      </c>
      <c r="BP10" s="338">
        <v>2229.98</v>
      </c>
      <c r="BQ10" s="338">
        <v>2298.808</v>
      </c>
      <c r="BR10" s="338">
        <v>2301.9879999999998</v>
      </c>
      <c r="BS10" s="338">
        <v>2213.7240000000002</v>
      </c>
      <c r="BT10" s="338">
        <v>2000.289</v>
      </c>
      <c r="BU10" s="338">
        <v>2083.1610000000001</v>
      </c>
      <c r="BV10" s="338">
        <v>2301.7689999999998</v>
      </c>
    </row>
    <row r="11" spans="1:74" ht="11.1" customHeight="1" x14ac:dyDescent="0.2">
      <c r="A11" s="557" t="s">
        <v>1286</v>
      </c>
      <c r="B11" s="561" t="s">
        <v>394</v>
      </c>
      <c r="C11" s="275">
        <v>1387.4645700000001</v>
      </c>
      <c r="D11" s="275">
        <v>1285.5061145</v>
      </c>
      <c r="E11" s="275">
        <v>1487.3486015999999</v>
      </c>
      <c r="F11" s="275">
        <v>1495.286421</v>
      </c>
      <c r="G11" s="275">
        <v>1533.5234106</v>
      </c>
      <c r="H11" s="275">
        <v>1504.2362072999999</v>
      </c>
      <c r="I11" s="275">
        <v>1361.8502160999999</v>
      </c>
      <c r="J11" s="275">
        <v>1237.5554334999999</v>
      </c>
      <c r="K11" s="275">
        <v>1100.1822807000001</v>
      </c>
      <c r="L11" s="275">
        <v>1152.4797194</v>
      </c>
      <c r="M11" s="275">
        <v>1231.6816332999999</v>
      </c>
      <c r="N11" s="275">
        <v>1431.7749773999999</v>
      </c>
      <c r="O11" s="275">
        <v>1495.0566471</v>
      </c>
      <c r="P11" s="275">
        <v>1455.3160736</v>
      </c>
      <c r="Q11" s="275">
        <v>1398.2111038999999</v>
      </c>
      <c r="R11" s="275">
        <v>1635.2650269999999</v>
      </c>
      <c r="S11" s="275">
        <v>1667.8822393999999</v>
      </c>
      <c r="T11" s="275">
        <v>1611.276615</v>
      </c>
      <c r="U11" s="275">
        <v>1478.9476135</v>
      </c>
      <c r="V11" s="275">
        <v>1258.5554658000001</v>
      </c>
      <c r="W11" s="275">
        <v>1198.4155527</v>
      </c>
      <c r="X11" s="275">
        <v>1234.0688665</v>
      </c>
      <c r="Y11" s="275">
        <v>1356.9099882999999</v>
      </c>
      <c r="Z11" s="275">
        <v>1379.1670971000001</v>
      </c>
      <c r="AA11" s="275">
        <v>1520.2262126000001</v>
      </c>
      <c r="AB11" s="275">
        <v>1371.3196614000001</v>
      </c>
      <c r="AC11" s="275">
        <v>1616.3808251999999</v>
      </c>
      <c r="AD11" s="275">
        <v>1730.5236757</v>
      </c>
      <c r="AE11" s="275">
        <v>1624.7157668</v>
      </c>
      <c r="AF11" s="275">
        <v>1673.6001616999999</v>
      </c>
      <c r="AG11" s="275">
        <v>1464.5672571</v>
      </c>
      <c r="AH11" s="275">
        <v>1252.5178510000001</v>
      </c>
      <c r="AI11" s="275">
        <v>1198.9227377</v>
      </c>
      <c r="AJ11" s="275">
        <v>1286.3761519</v>
      </c>
      <c r="AK11" s="275">
        <v>1514.413192</v>
      </c>
      <c r="AL11" s="275">
        <v>1450.0079089999999</v>
      </c>
      <c r="AM11" s="275">
        <v>1524.498</v>
      </c>
      <c r="AN11" s="275">
        <v>1601.693</v>
      </c>
      <c r="AO11" s="275">
        <v>1555.62</v>
      </c>
      <c r="AP11" s="275">
        <v>1632.1780000000001</v>
      </c>
      <c r="AQ11" s="275">
        <v>1493.7940000000001</v>
      </c>
      <c r="AR11" s="275">
        <v>1432.491</v>
      </c>
      <c r="AS11" s="275">
        <v>1434.4749999999999</v>
      </c>
      <c r="AT11" s="275">
        <v>1353.0160000000001</v>
      </c>
      <c r="AU11" s="275">
        <v>1291.383</v>
      </c>
      <c r="AV11" s="275">
        <v>1333.498</v>
      </c>
      <c r="AW11" s="275">
        <v>1580.088</v>
      </c>
      <c r="AX11" s="275">
        <v>1669.9179999999999</v>
      </c>
      <c r="AY11" s="275">
        <v>1689.6485846999999</v>
      </c>
      <c r="AZ11" s="275">
        <v>1835.4612173</v>
      </c>
      <c r="BA11" s="275">
        <v>1874.1392351</v>
      </c>
      <c r="BB11" s="275">
        <v>1833.0552826999999</v>
      </c>
      <c r="BC11" s="275">
        <v>1750.6419334</v>
      </c>
      <c r="BD11" s="275">
        <v>1645.104505</v>
      </c>
      <c r="BE11" s="275">
        <v>1607.6262041</v>
      </c>
      <c r="BF11" s="275">
        <v>1412.3101998</v>
      </c>
      <c r="BG11" s="275">
        <v>1430.3043326</v>
      </c>
      <c r="BH11" s="275">
        <v>1616.816</v>
      </c>
      <c r="BI11" s="275">
        <v>1667.41</v>
      </c>
      <c r="BJ11" s="338">
        <v>1648.09</v>
      </c>
      <c r="BK11" s="338">
        <v>1734.3789999999999</v>
      </c>
      <c r="BL11" s="338">
        <v>1660.8440000000001</v>
      </c>
      <c r="BM11" s="338">
        <v>1797.4179999999999</v>
      </c>
      <c r="BN11" s="338">
        <v>1845.116</v>
      </c>
      <c r="BO11" s="338">
        <v>1906.328</v>
      </c>
      <c r="BP11" s="338">
        <v>2028.11</v>
      </c>
      <c r="BQ11" s="338">
        <v>1778.6869999999999</v>
      </c>
      <c r="BR11" s="338">
        <v>1634.5920000000001</v>
      </c>
      <c r="BS11" s="338">
        <v>1541.0419999999999</v>
      </c>
      <c r="BT11" s="338">
        <v>1574.2760000000001</v>
      </c>
      <c r="BU11" s="338">
        <v>1626.7429999999999</v>
      </c>
      <c r="BV11" s="338">
        <v>1698.933</v>
      </c>
    </row>
    <row r="12" spans="1:74" ht="11.1" customHeight="1" x14ac:dyDescent="0.2">
      <c r="A12" s="557" t="s">
        <v>392</v>
      </c>
      <c r="B12" s="558" t="s">
        <v>454</v>
      </c>
      <c r="C12" s="275">
        <v>745.39172452000003</v>
      </c>
      <c r="D12" s="275">
        <v>699.44703378999998</v>
      </c>
      <c r="E12" s="275">
        <v>835.69786515999999</v>
      </c>
      <c r="F12" s="275">
        <v>876.51326500000005</v>
      </c>
      <c r="G12" s="275">
        <v>923.91328483999996</v>
      </c>
      <c r="H12" s="275">
        <v>888.58872632999999</v>
      </c>
      <c r="I12" s="275">
        <v>854.54984838999997</v>
      </c>
      <c r="J12" s="275">
        <v>743.02339934999998</v>
      </c>
      <c r="K12" s="275">
        <v>586.79879167000001</v>
      </c>
      <c r="L12" s="275">
        <v>532.31278096999995</v>
      </c>
      <c r="M12" s="275">
        <v>624.44395632999999</v>
      </c>
      <c r="N12" s="275">
        <v>741.43070387</v>
      </c>
      <c r="O12" s="275">
        <v>800.92023226000003</v>
      </c>
      <c r="P12" s="275">
        <v>729.23088356999995</v>
      </c>
      <c r="Q12" s="275">
        <v>662.39863097</v>
      </c>
      <c r="R12" s="275">
        <v>836.57014466999999</v>
      </c>
      <c r="S12" s="275">
        <v>917.74495677000004</v>
      </c>
      <c r="T12" s="275">
        <v>912.80220333</v>
      </c>
      <c r="U12" s="275">
        <v>879.17971225999997</v>
      </c>
      <c r="V12" s="275">
        <v>697.84887613000001</v>
      </c>
      <c r="W12" s="275">
        <v>565.37173067000003</v>
      </c>
      <c r="X12" s="275">
        <v>554.79334418999997</v>
      </c>
      <c r="Y12" s="275">
        <v>589.22778032999997</v>
      </c>
      <c r="Z12" s="275">
        <v>681.55802516000006</v>
      </c>
      <c r="AA12" s="275">
        <v>697.86432935000005</v>
      </c>
      <c r="AB12" s="275">
        <v>621.29030428999999</v>
      </c>
      <c r="AC12" s="275">
        <v>782.48802548000003</v>
      </c>
      <c r="AD12" s="275">
        <v>847.99687432999997</v>
      </c>
      <c r="AE12" s="275">
        <v>856.25434515999996</v>
      </c>
      <c r="AF12" s="275">
        <v>858.12924333000001</v>
      </c>
      <c r="AG12" s="275">
        <v>785.72264194000002</v>
      </c>
      <c r="AH12" s="275">
        <v>638.94342710000001</v>
      </c>
      <c r="AI12" s="275">
        <v>535.810878</v>
      </c>
      <c r="AJ12" s="275">
        <v>553.52296225999999</v>
      </c>
      <c r="AK12" s="275">
        <v>620.83074767000005</v>
      </c>
      <c r="AL12" s="275">
        <v>720.28348903000006</v>
      </c>
      <c r="AM12" s="275">
        <v>778.65750000000003</v>
      </c>
      <c r="AN12" s="275">
        <v>795.93129999999996</v>
      </c>
      <c r="AO12" s="275">
        <v>783.255</v>
      </c>
      <c r="AP12" s="275">
        <v>749.0326</v>
      </c>
      <c r="AQ12" s="275">
        <v>649.20699999999999</v>
      </c>
      <c r="AR12" s="275">
        <v>680.46950000000004</v>
      </c>
      <c r="AS12" s="275">
        <v>677.87810000000002</v>
      </c>
      <c r="AT12" s="275">
        <v>616.84209999999996</v>
      </c>
      <c r="AU12" s="275">
        <v>536.47069999999997</v>
      </c>
      <c r="AV12" s="275">
        <v>536.46460000000002</v>
      </c>
      <c r="AW12" s="275">
        <v>644.59439999999995</v>
      </c>
      <c r="AX12" s="275">
        <v>747.27620000000002</v>
      </c>
      <c r="AY12" s="275">
        <v>817.89065687000004</v>
      </c>
      <c r="AZ12" s="275">
        <v>832.75642845000004</v>
      </c>
      <c r="BA12" s="275">
        <v>871.77460457999996</v>
      </c>
      <c r="BB12" s="275">
        <v>849.18018702999996</v>
      </c>
      <c r="BC12" s="275">
        <v>818.14539213</v>
      </c>
      <c r="BD12" s="275">
        <v>763.40625707000004</v>
      </c>
      <c r="BE12" s="275">
        <v>685.38205887000004</v>
      </c>
      <c r="BF12" s="275">
        <v>624.48682668000004</v>
      </c>
      <c r="BG12" s="275">
        <v>542.70007029999999</v>
      </c>
      <c r="BH12" s="275">
        <v>685.40440000000001</v>
      </c>
      <c r="BI12" s="275">
        <v>703.42169999999999</v>
      </c>
      <c r="BJ12" s="338">
        <v>705.90070000000003</v>
      </c>
      <c r="BK12" s="338">
        <v>773.2441</v>
      </c>
      <c r="BL12" s="338">
        <v>683.92529999999999</v>
      </c>
      <c r="BM12" s="338">
        <v>735.38300000000004</v>
      </c>
      <c r="BN12" s="338">
        <v>703.49109999999996</v>
      </c>
      <c r="BO12" s="338">
        <v>806.93280000000004</v>
      </c>
      <c r="BP12" s="338">
        <v>944.64350000000002</v>
      </c>
      <c r="BQ12" s="338">
        <v>834.56129999999996</v>
      </c>
      <c r="BR12" s="338">
        <v>724.12009999999998</v>
      </c>
      <c r="BS12" s="338">
        <v>606.21820000000002</v>
      </c>
      <c r="BT12" s="338">
        <v>576.64400000000001</v>
      </c>
      <c r="BU12" s="338">
        <v>591.33399999999995</v>
      </c>
      <c r="BV12" s="338">
        <v>674.01649999999995</v>
      </c>
    </row>
    <row r="13" spans="1:74" ht="11.1" customHeight="1" x14ac:dyDescent="0.2">
      <c r="A13" s="557" t="s">
        <v>395</v>
      </c>
      <c r="B13" s="558" t="s">
        <v>97</v>
      </c>
      <c r="C13" s="275">
        <v>439.70503355</v>
      </c>
      <c r="D13" s="275">
        <v>381.09358241000001</v>
      </c>
      <c r="E13" s="275">
        <v>452.49499032</v>
      </c>
      <c r="F13" s="275">
        <v>423.63441132999998</v>
      </c>
      <c r="G13" s="275">
        <v>404.52658129000002</v>
      </c>
      <c r="H13" s="275">
        <v>399.07197532999999</v>
      </c>
      <c r="I13" s="275">
        <v>284.61557290000002</v>
      </c>
      <c r="J13" s="275">
        <v>273.20705644999998</v>
      </c>
      <c r="K13" s="275">
        <v>292.99550633000001</v>
      </c>
      <c r="L13" s="275">
        <v>407.60970484000001</v>
      </c>
      <c r="M13" s="275">
        <v>388.28321733000001</v>
      </c>
      <c r="N13" s="275">
        <v>468.50055709999998</v>
      </c>
      <c r="O13" s="275">
        <v>475.43561258</v>
      </c>
      <c r="P13" s="275">
        <v>502.69965821</v>
      </c>
      <c r="Q13" s="275">
        <v>508.24687452000001</v>
      </c>
      <c r="R13" s="275">
        <v>582.54246899999998</v>
      </c>
      <c r="S13" s="275">
        <v>523.82909257999995</v>
      </c>
      <c r="T13" s="275">
        <v>458.27018433000001</v>
      </c>
      <c r="U13" s="275">
        <v>357.85849387000002</v>
      </c>
      <c r="V13" s="275">
        <v>310.77043193999998</v>
      </c>
      <c r="W13" s="275">
        <v>389.13602932999999</v>
      </c>
      <c r="X13" s="275">
        <v>439.83928580999998</v>
      </c>
      <c r="Y13" s="275">
        <v>526.77531333000002</v>
      </c>
      <c r="Z13" s="275">
        <v>450.55027612999999</v>
      </c>
      <c r="AA13" s="275">
        <v>577.78109773999995</v>
      </c>
      <c r="AB13" s="275">
        <v>500.30929250000003</v>
      </c>
      <c r="AC13" s="275">
        <v>572.12524515999996</v>
      </c>
      <c r="AD13" s="275">
        <v>621.18496300000004</v>
      </c>
      <c r="AE13" s="275">
        <v>503.26988774</v>
      </c>
      <c r="AF13" s="275">
        <v>526.62722667000003</v>
      </c>
      <c r="AG13" s="275">
        <v>393.14168194000001</v>
      </c>
      <c r="AH13" s="275">
        <v>328.08130516</v>
      </c>
      <c r="AI13" s="275">
        <v>383.99227100000002</v>
      </c>
      <c r="AJ13" s="275">
        <v>467.99776806</v>
      </c>
      <c r="AK13" s="275">
        <v>628.89761633000001</v>
      </c>
      <c r="AL13" s="275">
        <v>474.55642581000001</v>
      </c>
      <c r="AM13" s="275">
        <v>489.10149999999999</v>
      </c>
      <c r="AN13" s="275">
        <v>532.91229999999996</v>
      </c>
      <c r="AO13" s="275">
        <v>493.80419999999998</v>
      </c>
      <c r="AP13" s="275">
        <v>595.57159999999999</v>
      </c>
      <c r="AQ13" s="275">
        <v>553.26909999999998</v>
      </c>
      <c r="AR13" s="275">
        <v>447.37549999999999</v>
      </c>
      <c r="AS13" s="275">
        <v>441.14350000000002</v>
      </c>
      <c r="AT13" s="275">
        <v>421.93639999999999</v>
      </c>
      <c r="AU13" s="275">
        <v>465.71890000000002</v>
      </c>
      <c r="AV13" s="275">
        <v>528.38829999999996</v>
      </c>
      <c r="AW13" s="275">
        <v>656.05719999999997</v>
      </c>
      <c r="AX13" s="275">
        <v>648.33460000000002</v>
      </c>
      <c r="AY13" s="275">
        <v>597.63680983999996</v>
      </c>
      <c r="AZ13" s="275">
        <v>696.50611120999997</v>
      </c>
      <c r="BA13" s="275">
        <v>701.96384454999998</v>
      </c>
      <c r="BB13" s="275">
        <v>685.53523172999996</v>
      </c>
      <c r="BC13" s="275">
        <v>606.18050402999995</v>
      </c>
      <c r="BD13" s="275">
        <v>543.81357849999995</v>
      </c>
      <c r="BE13" s="275">
        <v>567.46161802999995</v>
      </c>
      <c r="BF13" s="275">
        <v>437.34908970999999</v>
      </c>
      <c r="BG13" s="275">
        <v>547.84205740000004</v>
      </c>
      <c r="BH13" s="275">
        <v>602.06280000000004</v>
      </c>
      <c r="BI13" s="275">
        <v>643.00049999999999</v>
      </c>
      <c r="BJ13" s="338">
        <v>635.32950000000005</v>
      </c>
      <c r="BK13" s="338">
        <v>657.39549999999997</v>
      </c>
      <c r="BL13" s="338">
        <v>644.40830000000005</v>
      </c>
      <c r="BM13" s="338">
        <v>704.01840000000004</v>
      </c>
      <c r="BN13" s="338">
        <v>772.86069999999995</v>
      </c>
      <c r="BO13" s="338">
        <v>706.86270000000002</v>
      </c>
      <c r="BP13" s="338">
        <v>659.57590000000005</v>
      </c>
      <c r="BQ13" s="338">
        <v>528.08550000000002</v>
      </c>
      <c r="BR13" s="338">
        <v>498.38420000000002</v>
      </c>
      <c r="BS13" s="338">
        <v>544.40170000000001</v>
      </c>
      <c r="BT13" s="338">
        <v>645.17520000000002</v>
      </c>
      <c r="BU13" s="338">
        <v>699.79719999999998</v>
      </c>
      <c r="BV13" s="338">
        <v>707.16449999999998</v>
      </c>
    </row>
    <row r="14" spans="1:74" ht="11.1" customHeight="1" x14ac:dyDescent="0.2">
      <c r="A14" s="557" t="s">
        <v>396</v>
      </c>
      <c r="B14" s="558" t="s">
        <v>397</v>
      </c>
      <c r="C14" s="275">
        <v>106.89296581000001</v>
      </c>
      <c r="D14" s="275">
        <v>107.29153171999999</v>
      </c>
      <c r="E14" s="275">
        <v>97.870468709999997</v>
      </c>
      <c r="F14" s="275">
        <v>90.130218999999997</v>
      </c>
      <c r="G14" s="275">
        <v>94.752109032000007</v>
      </c>
      <c r="H14" s="275">
        <v>102.70627833</v>
      </c>
      <c r="I14" s="275">
        <v>108.1240871</v>
      </c>
      <c r="J14" s="275">
        <v>108.71865516</v>
      </c>
      <c r="K14" s="275">
        <v>107.58218067</v>
      </c>
      <c r="L14" s="275">
        <v>100.41542903</v>
      </c>
      <c r="M14" s="275">
        <v>106.34331400000001</v>
      </c>
      <c r="N14" s="275">
        <v>108.54279355</v>
      </c>
      <c r="O14" s="275">
        <v>109.66930323</v>
      </c>
      <c r="P14" s="275">
        <v>110.10814035999999</v>
      </c>
      <c r="Q14" s="275">
        <v>106.44425065</v>
      </c>
      <c r="R14" s="275">
        <v>95.437953332999996</v>
      </c>
      <c r="S14" s="275">
        <v>102.38495032</v>
      </c>
      <c r="T14" s="275">
        <v>111.00768167</v>
      </c>
      <c r="U14" s="275">
        <v>114.07086097</v>
      </c>
      <c r="V14" s="275">
        <v>117.22687935</v>
      </c>
      <c r="W14" s="275">
        <v>111.77962866999999</v>
      </c>
      <c r="X14" s="275">
        <v>107.77337226</v>
      </c>
      <c r="Y14" s="275">
        <v>113.56683267</v>
      </c>
      <c r="Z14" s="275">
        <v>116.32530097</v>
      </c>
      <c r="AA14" s="275">
        <v>116.97896129</v>
      </c>
      <c r="AB14" s="275">
        <v>116.59294679</v>
      </c>
      <c r="AC14" s="275">
        <v>116.42238032</v>
      </c>
      <c r="AD14" s="275">
        <v>107.66819833</v>
      </c>
      <c r="AE14" s="275">
        <v>106.12126065</v>
      </c>
      <c r="AF14" s="275">
        <v>120.74236333</v>
      </c>
      <c r="AG14" s="275">
        <v>122.82011194</v>
      </c>
      <c r="AH14" s="275">
        <v>121.33034581</v>
      </c>
      <c r="AI14" s="275">
        <v>115.40750967</v>
      </c>
      <c r="AJ14" s="275">
        <v>110.39448194000001</v>
      </c>
      <c r="AK14" s="275">
        <v>116.93062166999999</v>
      </c>
      <c r="AL14" s="275">
        <v>120.53433419</v>
      </c>
      <c r="AM14" s="275">
        <v>119.899</v>
      </c>
      <c r="AN14" s="275">
        <v>120.4265</v>
      </c>
      <c r="AO14" s="275">
        <v>111.51090000000001</v>
      </c>
      <c r="AP14" s="275">
        <v>108.2135</v>
      </c>
      <c r="AQ14" s="275">
        <v>107.6712</v>
      </c>
      <c r="AR14" s="275">
        <v>116.5368</v>
      </c>
      <c r="AS14" s="275">
        <v>122.78959999999999</v>
      </c>
      <c r="AT14" s="275">
        <v>122.2013</v>
      </c>
      <c r="AU14" s="275">
        <v>115.01139999999999</v>
      </c>
      <c r="AV14" s="275">
        <v>104.9102</v>
      </c>
      <c r="AW14" s="275">
        <v>113.92910000000001</v>
      </c>
      <c r="AX14" s="275">
        <v>115.7223</v>
      </c>
      <c r="AY14" s="275">
        <v>116.24960135000001</v>
      </c>
      <c r="AZ14" s="275">
        <v>116.94392671999999</v>
      </c>
      <c r="BA14" s="275">
        <v>108.86658652</v>
      </c>
      <c r="BB14" s="275">
        <v>96.490579533000002</v>
      </c>
      <c r="BC14" s="275">
        <v>102.30233097</v>
      </c>
      <c r="BD14" s="275">
        <v>113.32549817</v>
      </c>
      <c r="BE14" s="275">
        <v>117.42840835</v>
      </c>
      <c r="BF14" s="275">
        <v>117.32437932000001</v>
      </c>
      <c r="BG14" s="275">
        <v>112.22974703</v>
      </c>
      <c r="BH14" s="275">
        <v>106.9978</v>
      </c>
      <c r="BI14" s="275">
        <v>116.4098</v>
      </c>
      <c r="BJ14" s="338">
        <v>120.3877</v>
      </c>
      <c r="BK14" s="338">
        <v>121.0296</v>
      </c>
      <c r="BL14" s="338">
        <v>121.149</v>
      </c>
      <c r="BM14" s="338">
        <v>114.52460000000001</v>
      </c>
      <c r="BN14" s="338">
        <v>103.98269999999999</v>
      </c>
      <c r="BO14" s="338">
        <v>110.0454</v>
      </c>
      <c r="BP14" s="338">
        <v>122.3552</v>
      </c>
      <c r="BQ14" s="338">
        <v>125.1861</v>
      </c>
      <c r="BR14" s="338">
        <v>125.6845</v>
      </c>
      <c r="BS14" s="338">
        <v>120.8326</v>
      </c>
      <c r="BT14" s="338">
        <v>112.66589999999999</v>
      </c>
      <c r="BU14" s="338">
        <v>120.55540000000001</v>
      </c>
      <c r="BV14" s="338">
        <v>123.1574</v>
      </c>
    </row>
    <row r="15" spans="1:74" ht="11.1" customHeight="1" x14ac:dyDescent="0.2">
      <c r="A15" s="557" t="s">
        <v>398</v>
      </c>
      <c r="B15" s="558" t="s">
        <v>399</v>
      </c>
      <c r="C15" s="275">
        <v>51.649948064999997</v>
      </c>
      <c r="D15" s="275">
        <v>51.861221724000004</v>
      </c>
      <c r="E15" s="275">
        <v>52.369869676999997</v>
      </c>
      <c r="F15" s="275">
        <v>52.774447666999997</v>
      </c>
      <c r="G15" s="275">
        <v>53.344594516000001</v>
      </c>
      <c r="H15" s="275">
        <v>53.717637666999998</v>
      </c>
      <c r="I15" s="275">
        <v>55.523356774</v>
      </c>
      <c r="J15" s="275">
        <v>55.662797742000002</v>
      </c>
      <c r="K15" s="275">
        <v>54.202961666999997</v>
      </c>
      <c r="L15" s="275">
        <v>55.349033226000003</v>
      </c>
      <c r="M15" s="275">
        <v>56.133566332999997</v>
      </c>
      <c r="N15" s="275">
        <v>57.203470000000003</v>
      </c>
      <c r="O15" s="275">
        <v>54.460405160999997</v>
      </c>
      <c r="P15" s="275">
        <v>53.674620714</v>
      </c>
      <c r="Q15" s="275">
        <v>56.682153548000002</v>
      </c>
      <c r="R15" s="275">
        <v>56.017900333</v>
      </c>
      <c r="S15" s="275">
        <v>57.458154839000002</v>
      </c>
      <c r="T15" s="275">
        <v>57.565239333000001</v>
      </c>
      <c r="U15" s="275">
        <v>57.976311934999998</v>
      </c>
      <c r="V15" s="275">
        <v>59.595474838999998</v>
      </c>
      <c r="W15" s="275">
        <v>57.192228333000003</v>
      </c>
      <c r="X15" s="275">
        <v>55.82311</v>
      </c>
      <c r="Y15" s="275">
        <v>58.845630333000003</v>
      </c>
      <c r="Z15" s="275">
        <v>59.261217741999999</v>
      </c>
      <c r="AA15" s="275">
        <v>59.662018387000003</v>
      </c>
      <c r="AB15" s="275">
        <v>60.229916428999999</v>
      </c>
      <c r="AC15" s="275">
        <v>59.707788065000003</v>
      </c>
      <c r="AD15" s="275">
        <v>60.319254333000003</v>
      </c>
      <c r="AE15" s="275">
        <v>59.650429355</v>
      </c>
      <c r="AF15" s="275">
        <v>60.877974999999999</v>
      </c>
      <c r="AG15" s="275">
        <v>62.648289032000001</v>
      </c>
      <c r="AH15" s="275">
        <v>60.656626774000003</v>
      </c>
      <c r="AI15" s="275">
        <v>59.052759999999999</v>
      </c>
      <c r="AJ15" s="275">
        <v>55.686304516</v>
      </c>
      <c r="AK15" s="275">
        <v>56.350578667000001</v>
      </c>
      <c r="AL15" s="275">
        <v>56.996776451999999</v>
      </c>
      <c r="AM15" s="275">
        <v>55.637740000000001</v>
      </c>
      <c r="AN15" s="275">
        <v>54.43486</v>
      </c>
      <c r="AO15" s="275">
        <v>55.235109999999999</v>
      </c>
      <c r="AP15" s="275">
        <v>57.641869999999997</v>
      </c>
      <c r="AQ15" s="275">
        <v>58.024389999999997</v>
      </c>
      <c r="AR15" s="275">
        <v>59.469259999999998</v>
      </c>
      <c r="AS15" s="275">
        <v>64.154129999999995</v>
      </c>
      <c r="AT15" s="275">
        <v>61.981529999999999</v>
      </c>
      <c r="AU15" s="275">
        <v>60.182920000000003</v>
      </c>
      <c r="AV15" s="275">
        <v>59.456629999999997</v>
      </c>
      <c r="AW15" s="275">
        <v>63.398110000000003</v>
      </c>
      <c r="AX15" s="275">
        <v>63.524380000000001</v>
      </c>
      <c r="AY15" s="275">
        <v>62.269173289999998</v>
      </c>
      <c r="AZ15" s="275">
        <v>59.053049966000003</v>
      </c>
      <c r="BA15" s="275">
        <v>58.392087226000001</v>
      </c>
      <c r="BB15" s="275">
        <v>60.622399233000003</v>
      </c>
      <c r="BC15" s="275">
        <v>62.229257257999997</v>
      </c>
      <c r="BD15" s="275">
        <v>60.953345567</v>
      </c>
      <c r="BE15" s="275">
        <v>61.605044999999997</v>
      </c>
      <c r="BF15" s="275">
        <v>61.525122580999998</v>
      </c>
      <c r="BG15" s="275">
        <v>58.748673232999998</v>
      </c>
      <c r="BH15" s="275">
        <v>58.305770000000003</v>
      </c>
      <c r="BI15" s="275">
        <v>60.370060000000002</v>
      </c>
      <c r="BJ15" s="338">
        <v>59.89978</v>
      </c>
      <c r="BK15" s="338">
        <v>58.266620000000003</v>
      </c>
      <c r="BL15" s="338">
        <v>57.574170000000002</v>
      </c>
      <c r="BM15" s="338">
        <v>58.688879999999997</v>
      </c>
      <c r="BN15" s="338">
        <v>57.633620000000001</v>
      </c>
      <c r="BO15" s="338">
        <v>57.095170000000003</v>
      </c>
      <c r="BP15" s="338">
        <v>58.16789</v>
      </c>
      <c r="BQ15" s="338">
        <v>60.02467</v>
      </c>
      <c r="BR15" s="338">
        <v>59.002189999999999</v>
      </c>
      <c r="BS15" s="338">
        <v>56.230159999999998</v>
      </c>
      <c r="BT15" s="338">
        <v>56.66377</v>
      </c>
      <c r="BU15" s="338">
        <v>59.198819999999998</v>
      </c>
      <c r="BV15" s="338">
        <v>59.68535</v>
      </c>
    </row>
    <row r="16" spans="1:74" ht="11.1" customHeight="1" x14ac:dyDescent="0.2">
      <c r="A16" s="557" t="s">
        <v>400</v>
      </c>
      <c r="B16" s="558" t="s">
        <v>95</v>
      </c>
      <c r="C16" s="275">
        <v>40.750070645000001</v>
      </c>
      <c r="D16" s="275">
        <v>41.149292758999998</v>
      </c>
      <c r="E16" s="275">
        <v>41.456434194000003</v>
      </c>
      <c r="F16" s="275">
        <v>41.609974667000003</v>
      </c>
      <c r="G16" s="275">
        <v>42.064369999999997</v>
      </c>
      <c r="H16" s="275">
        <v>42.582676667000001</v>
      </c>
      <c r="I16" s="275">
        <v>42.601542580999997</v>
      </c>
      <c r="J16" s="275">
        <v>42.059310322999998</v>
      </c>
      <c r="K16" s="275">
        <v>43.332759332999998</v>
      </c>
      <c r="L16" s="275">
        <v>42.875780323000001</v>
      </c>
      <c r="M16" s="275">
        <v>44.901722999999997</v>
      </c>
      <c r="N16" s="275">
        <v>44.846747419000003</v>
      </c>
      <c r="O16" s="275">
        <v>44.576782581000003</v>
      </c>
      <c r="P16" s="275">
        <v>44.151258571</v>
      </c>
      <c r="Q16" s="275">
        <v>44.458589031999999</v>
      </c>
      <c r="R16" s="275">
        <v>42.471941000000001</v>
      </c>
      <c r="S16" s="275">
        <v>42.184238065000002</v>
      </c>
      <c r="T16" s="275">
        <v>42.608481333</v>
      </c>
      <c r="U16" s="275">
        <v>43.125232257999997</v>
      </c>
      <c r="V16" s="275">
        <v>42.659239354999997</v>
      </c>
      <c r="W16" s="275">
        <v>43.309987667000001</v>
      </c>
      <c r="X16" s="275">
        <v>43.983846452000002</v>
      </c>
      <c r="Y16" s="275">
        <v>41.016033999999998</v>
      </c>
      <c r="Z16" s="275">
        <v>44.052240644999998</v>
      </c>
      <c r="AA16" s="275">
        <v>43.710177418999997</v>
      </c>
      <c r="AB16" s="275">
        <v>43.076061428999999</v>
      </c>
      <c r="AC16" s="275">
        <v>43.150503225999998</v>
      </c>
      <c r="AD16" s="275">
        <v>43.784486999999999</v>
      </c>
      <c r="AE16" s="275">
        <v>42.979379999999999</v>
      </c>
      <c r="AF16" s="275">
        <v>43.112500666999999</v>
      </c>
      <c r="AG16" s="275">
        <v>42.566835806</v>
      </c>
      <c r="AH16" s="275">
        <v>42.877702257999999</v>
      </c>
      <c r="AI16" s="275">
        <v>43.583976999999997</v>
      </c>
      <c r="AJ16" s="275">
        <v>43.390032257999998</v>
      </c>
      <c r="AK16" s="275">
        <v>45.415638999999999</v>
      </c>
      <c r="AL16" s="275">
        <v>44.354815160999998</v>
      </c>
      <c r="AM16" s="275">
        <v>43.932740000000003</v>
      </c>
      <c r="AN16" s="275">
        <v>45.003540000000001</v>
      </c>
      <c r="AO16" s="275">
        <v>44.967559999999999</v>
      </c>
      <c r="AP16" s="275">
        <v>42.414259999999999</v>
      </c>
      <c r="AQ16" s="275">
        <v>44.843580000000003</v>
      </c>
      <c r="AR16" s="275">
        <v>43.386920000000003</v>
      </c>
      <c r="AS16" s="275">
        <v>43.765389999999996</v>
      </c>
      <c r="AT16" s="275">
        <v>43.359439999999999</v>
      </c>
      <c r="AU16" s="275">
        <v>40.095379999999999</v>
      </c>
      <c r="AV16" s="275">
        <v>42.678460000000001</v>
      </c>
      <c r="AW16" s="275">
        <v>44.454279999999997</v>
      </c>
      <c r="AX16" s="275">
        <v>44.418979999999998</v>
      </c>
      <c r="AY16" s="275">
        <v>47.465153581000003</v>
      </c>
      <c r="AZ16" s="275">
        <v>47.311498172</v>
      </c>
      <c r="BA16" s="275">
        <v>47.107339129000003</v>
      </c>
      <c r="BB16" s="275">
        <v>44.651375432999998</v>
      </c>
      <c r="BC16" s="275">
        <v>47.610727226000002</v>
      </c>
      <c r="BD16" s="275">
        <v>45.456427167000001</v>
      </c>
      <c r="BE16" s="275">
        <v>45.938388289999999</v>
      </c>
      <c r="BF16" s="275">
        <v>46.568148000000001</v>
      </c>
      <c r="BG16" s="275">
        <v>48.353985399999999</v>
      </c>
      <c r="BH16" s="275">
        <v>47.928510000000003</v>
      </c>
      <c r="BI16" s="275">
        <v>48.277839999999998</v>
      </c>
      <c r="BJ16" s="338">
        <v>48.354390000000002</v>
      </c>
      <c r="BK16" s="338">
        <v>48.780819999999999</v>
      </c>
      <c r="BL16" s="338">
        <v>47.94023</v>
      </c>
      <c r="BM16" s="338">
        <v>47.810769999999998</v>
      </c>
      <c r="BN16" s="338">
        <v>46.516150000000003</v>
      </c>
      <c r="BO16" s="338">
        <v>46.413719999999998</v>
      </c>
      <c r="BP16" s="338">
        <v>47.580269999999999</v>
      </c>
      <c r="BQ16" s="338">
        <v>47.516550000000002</v>
      </c>
      <c r="BR16" s="338">
        <v>47.315739999999998</v>
      </c>
      <c r="BS16" s="338">
        <v>47.291519999999998</v>
      </c>
      <c r="BT16" s="338">
        <v>47.043149999999997</v>
      </c>
      <c r="BU16" s="338">
        <v>47.504429999999999</v>
      </c>
      <c r="BV16" s="338">
        <v>47.112520000000004</v>
      </c>
    </row>
    <row r="17" spans="1:74" ht="11.1" customHeight="1" x14ac:dyDescent="0.2">
      <c r="A17" s="557" t="s">
        <v>401</v>
      </c>
      <c r="B17" s="558" t="s">
        <v>96</v>
      </c>
      <c r="C17" s="275">
        <v>3.0748274194</v>
      </c>
      <c r="D17" s="275">
        <v>4.6634520689999999</v>
      </c>
      <c r="E17" s="275">
        <v>7.4589735484000004</v>
      </c>
      <c r="F17" s="275">
        <v>10.624103333000001</v>
      </c>
      <c r="G17" s="275">
        <v>14.922470968000001</v>
      </c>
      <c r="H17" s="275">
        <v>17.568912999999998</v>
      </c>
      <c r="I17" s="275">
        <v>16.435808387000002</v>
      </c>
      <c r="J17" s="275">
        <v>14.884214516</v>
      </c>
      <c r="K17" s="275">
        <v>15.270080999999999</v>
      </c>
      <c r="L17" s="275">
        <v>13.916990968</v>
      </c>
      <c r="M17" s="275">
        <v>11.575856333000001</v>
      </c>
      <c r="N17" s="275">
        <v>11.250705483999999</v>
      </c>
      <c r="O17" s="275">
        <v>9.9943112903000006</v>
      </c>
      <c r="P17" s="275">
        <v>15.451512143</v>
      </c>
      <c r="Q17" s="275">
        <v>19.980605161</v>
      </c>
      <c r="R17" s="275">
        <v>22.224618667000001</v>
      </c>
      <c r="S17" s="275">
        <v>24.280846774</v>
      </c>
      <c r="T17" s="275">
        <v>29.022825000000001</v>
      </c>
      <c r="U17" s="275">
        <v>26.737002258</v>
      </c>
      <c r="V17" s="275">
        <v>30.454564194</v>
      </c>
      <c r="W17" s="275">
        <v>31.625948000000001</v>
      </c>
      <c r="X17" s="275">
        <v>31.855907741999999</v>
      </c>
      <c r="Y17" s="275">
        <v>27.478397666999999</v>
      </c>
      <c r="Z17" s="275">
        <v>27.420036452000002</v>
      </c>
      <c r="AA17" s="275">
        <v>24.229628387000002</v>
      </c>
      <c r="AB17" s="275">
        <v>29.82114</v>
      </c>
      <c r="AC17" s="275">
        <v>42.486882903000001</v>
      </c>
      <c r="AD17" s="275">
        <v>49.569898666999997</v>
      </c>
      <c r="AE17" s="275">
        <v>56.440463870999999</v>
      </c>
      <c r="AF17" s="275">
        <v>64.110852667000003</v>
      </c>
      <c r="AG17" s="275">
        <v>57.667696452000001</v>
      </c>
      <c r="AH17" s="275">
        <v>60.628443871000002</v>
      </c>
      <c r="AI17" s="275">
        <v>61.075341999999999</v>
      </c>
      <c r="AJ17" s="275">
        <v>55.384602903000001</v>
      </c>
      <c r="AK17" s="275">
        <v>45.987988667000003</v>
      </c>
      <c r="AL17" s="275">
        <v>33.282068387000002</v>
      </c>
      <c r="AM17" s="275">
        <v>37.269379999999998</v>
      </c>
      <c r="AN17" s="275">
        <v>52.984070000000003</v>
      </c>
      <c r="AO17" s="275">
        <v>66.846999999999994</v>
      </c>
      <c r="AP17" s="275">
        <v>79.303939999999997</v>
      </c>
      <c r="AQ17" s="275">
        <v>80.778989999999993</v>
      </c>
      <c r="AR17" s="275">
        <v>85.253270000000001</v>
      </c>
      <c r="AS17" s="275">
        <v>84.743989999999997</v>
      </c>
      <c r="AT17" s="275">
        <v>86.695269999999994</v>
      </c>
      <c r="AU17" s="275">
        <v>73.904139999999998</v>
      </c>
      <c r="AV17" s="275">
        <v>61.599350000000001</v>
      </c>
      <c r="AW17" s="275">
        <v>57.655380000000001</v>
      </c>
      <c r="AX17" s="275">
        <v>50.641770000000001</v>
      </c>
      <c r="AY17" s="275">
        <v>48.137189773999999</v>
      </c>
      <c r="AZ17" s="275">
        <v>82.890202759000005</v>
      </c>
      <c r="BA17" s="275">
        <v>86.034773096999999</v>
      </c>
      <c r="BB17" s="275">
        <v>96.575509733000004</v>
      </c>
      <c r="BC17" s="275">
        <v>114.17372177</v>
      </c>
      <c r="BD17" s="275">
        <v>118.1493985</v>
      </c>
      <c r="BE17" s="275">
        <v>129.81068551999999</v>
      </c>
      <c r="BF17" s="275">
        <v>125.05663355</v>
      </c>
      <c r="BG17" s="275">
        <v>120.42979923</v>
      </c>
      <c r="BH17" s="275">
        <v>103.51139999999999</v>
      </c>
      <c r="BI17" s="275">
        <v>83.220330000000004</v>
      </c>
      <c r="BJ17" s="338">
        <v>63.956119999999999</v>
      </c>
      <c r="BK17" s="338">
        <v>60.838030000000003</v>
      </c>
      <c r="BL17" s="338">
        <v>90.545649999999995</v>
      </c>
      <c r="BM17" s="338">
        <v>124.0068</v>
      </c>
      <c r="BN17" s="338">
        <v>148.15219999999999</v>
      </c>
      <c r="BO17" s="338">
        <v>165.39089999999999</v>
      </c>
      <c r="BP17" s="338">
        <v>180.34190000000001</v>
      </c>
      <c r="BQ17" s="338">
        <v>165.2286</v>
      </c>
      <c r="BR17" s="338">
        <v>162.63030000000001</v>
      </c>
      <c r="BS17" s="338">
        <v>150.1122</v>
      </c>
      <c r="BT17" s="338">
        <v>123.33710000000001</v>
      </c>
      <c r="BU17" s="338">
        <v>95.82826</v>
      </c>
      <c r="BV17" s="338">
        <v>73.888509999999997</v>
      </c>
    </row>
    <row r="18" spans="1:74" ht="11.1" customHeight="1" x14ac:dyDescent="0.2">
      <c r="A18" s="557" t="s">
        <v>393</v>
      </c>
      <c r="B18" s="558" t="s">
        <v>455</v>
      </c>
      <c r="C18" s="275">
        <v>-11.240801935</v>
      </c>
      <c r="D18" s="275">
        <v>-8.1606789655000007</v>
      </c>
      <c r="E18" s="275">
        <v>-9.0548558065000009</v>
      </c>
      <c r="F18" s="275">
        <v>-8.8424466667000008</v>
      </c>
      <c r="G18" s="275">
        <v>-11.960568065</v>
      </c>
      <c r="H18" s="275">
        <v>-16.891352999999999</v>
      </c>
      <c r="I18" s="275">
        <v>-19.966909999999999</v>
      </c>
      <c r="J18" s="275">
        <v>-17.061680644999999</v>
      </c>
      <c r="K18" s="275">
        <v>-14.351459999999999</v>
      </c>
      <c r="L18" s="275">
        <v>-12.200426774</v>
      </c>
      <c r="M18" s="275">
        <v>-13.632267333</v>
      </c>
      <c r="N18" s="275">
        <v>-18.589289999999998</v>
      </c>
      <c r="O18" s="275">
        <v>-14.998322581</v>
      </c>
      <c r="P18" s="275">
        <v>-11.413571428999999</v>
      </c>
      <c r="Q18" s="275">
        <v>-14.910129032</v>
      </c>
      <c r="R18" s="275">
        <v>-9.7397333333000002</v>
      </c>
      <c r="S18" s="275">
        <v>-10.775322580999999</v>
      </c>
      <c r="T18" s="275">
        <v>-11.940766667</v>
      </c>
      <c r="U18" s="275">
        <v>-10.982838709999999</v>
      </c>
      <c r="V18" s="275">
        <v>-14.984193548</v>
      </c>
      <c r="W18" s="275">
        <v>-14.618333333000001</v>
      </c>
      <c r="X18" s="275">
        <v>-12.019290323</v>
      </c>
      <c r="Y18" s="275">
        <v>-13.768066666999999</v>
      </c>
      <c r="Z18" s="275">
        <v>-13.570096774</v>
      </c>
      <c r="AA18" s="275">
        <v>-9.3446774194</v>
      </c>
      <c r="AB18" s="275">
        <v>-15.898285714</v>
      </c>
      <c r="AC18" s="275">
        <v>-13.593645161</v>
      </c>
      <c r="AD18" s="275">
        <v>-12.603633332999999</v>
      </c>
      <c r="AE18" s="275">
        <v>-19.379096774000001</v>
      </c>
      <c r="AF18" s="275">
        <v>-21.7682</v>
      </c>
      <c r="AG18" s="275">
        <v>-17.569548387000001</v>
      </c>
      <c r="AH18" s="275">
        <v>-27.108290322999999</v>
      </c>
      <c r="AI18" s="275">
        <v>-18.062533333000001</v>
      </c>
      <c r="AJ18" s="275">
        <v>-14.439</v>
      </c>
      <c r="AK18" s="275">
        <v>-17.7014</v>
      </c>
      <c r="AL18" s="275">
        <v>-15.479387097</v>
      </c>
      <c r="AM18" s="275">
        <v>-17.77581</v>
      </c>
      <c r="AN18" s="275">
        <v>-16.287859999999998</v>
      </c>
      <c r="AO18" s="275">
        <v>-13.203390000000001</v>
      </c>
      <c r="AP18" s="275">
        <v>-7.1470330000000004</v>
      </c>
      <c r="AQ18" s="275">
        <v>-11.94223</v>
      </c>
      <c r="AR18" s="275">
        <v>-13.26037</v>
      </c>
      <c r="AS18" s="275">
        <v>-16.56184</v>
      </c>
      <c r="AT18" s="275">
        <v>-20.189609999999998</v>
      </c>
      <c r="AU18" s="275">
        <v>-18.134730000000001</v>
      </c>
      <c r="AV18" s="275">
        <v>-14.30087</v>
      </c>
      <c r="AW18" s="275">
        <v>-9.5091999999999999</v>
      </c>
      <c r="AX18" s="275">
        <v>-9.0549029999999995</v>
      </c>
      <c r="AY18" s="275">
        <v>-10.056709677000001</v>
      </c>
      <c r="AZ18" s="275">
        <v>-13.74337931</v>
      </c>
      <c r="BA18" s="275">
        <v>-12.389258065</v>
      </c>
      <c r="BB18" s="275">
        <v>-15.0626</v>
      </c>
      <c r="BC18" s="275">
        <v>-10.345709677</v>
      </c>
      <c r="BD18" s="275">
        <v>-16.576766667000001</v>
      </c>
      <c r="BE18" s="275">
        <v>-25.286903226</v>
      </c>
      <c r="BF18" s="275">
        <v>-29.098967741999999</v>
      </c>
      <c r="BG18" s="275">
        <v>-23.844999999999999</v>
      </c>
      <c r="BH18" s="275">
        <v>-18.265440000000002</v>
      </c>
      <c r="BI18" s="275">
        <v>-17.443670000000001</v>
      </c>
      <c r="BJ18" s="338">
        <v>-15.894069999999999</v>
      </c>
      <c r="BK18" s="338">
        <v>-14.87992</v>
      </c>
      <c r="BL18" s="338">
        <v>-12.85581</v>
      </c>
      <c r="BM18" s="338">
        <v>-12.05653</v>
      </c>
      <c r="BN18" s="338">
        <v>-10.42413</v>
      </c>
      <c r="BO18" s="338">
        <v>-11.849690000000001</v>
      </c>
      <c r="BP18" s="338">
        <v>-12.94767</v>
      </c>
      <c r="BQ18" s="338">
        <v>-15.209390000000001</v>
      </c>
      <c r="BR18" s="338">
        <v>-17.7042</v>
      </c>
      <c r="BS18" s="338">
        <v>-17.057739999999999</v>
      </c>
      <c r="BT18" s="338">
        <v>-14.49015</v>
      </c>
      <c r="BU18" s="338">
        <v>-15.16324</v>
      </c>
      <c r="BV18" s="338">
        <v>-14.92808</v>
      </c>
    </row>
    <row r="19" spans="1:74" ht="11.1" customHeight="1" x14ac:dyDescent="0.2">
      <c r="A19" s="557" t="s">
        <v>402</v>
      </c>
      <c r="B19" s="560" t="s">
        <v>403</v>
      </c>
      <c r="C19" s="275">
        <v>36.666498709999999</v>
      </c>
      <c r="D19" s="275">
        <v>36.958438620999999</v>
      </c>
      <c r="E19" s="275">
        <v>36.775136774000003</v>
      </c>
      <c r="F19" s="275">
        <v>36.349097999999998</v>
      </c>
      <c r="G19" s="275">
        <v>38.707599031999997</v>
      </c>
      <c r="H19" s="275">
        <v>38.862281666999998</v>
      </c>
      <c r="I19" s="275">
        <v>39.306046774000002</v>
      </c>
      <c r="J19" s="275">
        <v>37.983973871000003</v>
      </c>
      <c r="K19" s="275">
        <v>37.831513332999997</v>
      </c>
      <c r="L19" s="275">
        <v>36.628683871</v>
      </c>
      <c r="M19" s="275">
        <v>37.993267332999999</v>
      </c>
      <c r="N19" s="275">
        <v>37.937972258000002</v>
      </c>
      <c r="O19" s="275">
        <v>35.405285806000002</v>
      </c>
      <c r="P19" s="275">
        <v>36.436844999999998</v>
      </c>
      <c r="Q19" s="275">
        <v>36.877544194000002</v>
      </c>
      <c r="R19" s="275">
        <v>34.130746000000002</v>
      </c>
      <c r="S19" s="275">
        <v>35.791917097000002</v>
      </c>
      <c r="T19" s="275">
        <v>37.499942666999999</v>
      </c>
      <c r="U19" s="275">
        <v>38.744491289999999</v>
      </c>
      <c r="V19" s="275">
        <v>39.246416129000004</v>
      </c>
      <c r="W19" s="275">
        <v>39.384396000000002</v>
      </c>
      <c r="X19" s="275">
        <v>38.214283225999999</v>
      </c>
      <c r="Y19" s="275">
        <v>38.110145332999998</v>
      </c>
      <c r="Z19" s="275">
        <v>36.801655160999999</v>
      </c>
      <c r="AA19" s="275">
        <v>35.227427097000003</v>
      </c>
      <c r="AB19" s="275">
        <v>33.601501429000002</v>
      </c>
      <c r="AC19" s="275">
        <v>35.244100322999998</v>
      </c>
      <c r="AD19" s="275">
        <v>34.618025666999998</v>
      </c>
      <c r="AE19" s="275">
        <v>36.051527419000003</v>
      </c>
      <c r="AF19" s="275">
        <v>37.235033999999999</v>
      </c>
      <c r="AG19" s="275">
        <v>37.528457742000001</v>
      </c>
      <c r="AH19" s="275">
        <v>39.974626129000001</v>
      </c>
      <c r="AI19" s="275">
        <v>38.646393666999998</v>
      </c>
      <c r="AJ19" s="275">
        <v>36.193364838999997</v>
      </c>
      <c r="AK19" s="275">
        <v>38.700403332999997</v>
      </c>
      <c r="AL19" s="275">
        <v>39.279004516000001</v>
      </c>
      <c r="AM19" s="275">
        <v>36.115690000000001</v>
      </c>
      <c r="AN19" s="275">
        <v>35.182969999999997</v>
      </c>
      <c r="AO19" s="275">
        <v>33.897939999999998</v>
      </c>
      <c r="AP19" s="275">
        <v>36.525620000000004</v>
      </c>
      <c r="AQ19" s="275">
        <v>38.212730000000001</v>
      </c>
      <c r="AR19" s="275">
        <v>39.57141</v>
      </c>
      <c r="AS19" s="275">
        <v>41.703319999999998</v>
      </c>
      <c r="AT19" s="275">
        <v>41.947859999999999</v>
      </c>
      <c r="AU19" s="275">
        <v>39.394500000000001</v>
      </c>
      <c r="AV19" s="275">
        <v>38.853200000000001</v>
      </c>
      <c r="AW19" s="275">
        <v>39.900069999999999</v>
      </c>
      <c r="AX19" s="275">
        <v>39.622050000000002</v>
      </c>
      <c r="AY19" s="275">
        <v>36.906416968000002</v>
      </c>
      <c r="AZ19" s="275">
        <v>35.098055207000002</v>
      </c>
      <c r="BA19" s="275">
        <v>35.471683871000003</v>
      </c>
      <c r="BB19" s="275">
        <v>37.456437166999997</v>
      </c>
      <c r="BC19" s="275">
        <v>39.291054484</v>
      </c>
      <c r="BD19" s="275">
        <v>38.801583067000003</v>
      </c>
      <c r="BE19" s="275">
        <v>39.096846644999999</v>
      </c>
      <c r="BF19" s="275">
        <v>39.718894323000001</v>
      </c>
      <c r="BG19" s="275">
        <v>38.799678866999997</v>
      </c>
      <c r="BH19" s="275">
        <v>37.423409999999997</v>
      </c>
      <c r="BI19" s="275">
        <v>38.215989999999998</v>
      </c>
      <c r="BJ19" s="338">
        <v>39.31474</v>
      </c>
      <c r="BK19" s="338">
        <v>36.491160000000001</v>
      </c>
      <c r="BL19" s="338">
        <v>34.59948</v>
      </c>
      <c r="BM19" s="338">
        <v>35.921849999999999</v>
      </c>
      <c r="BN19" s="338">
        <v>37.104170000000003</v>
      </c>
      <c r="BO19" s="338">
        <v>38.271059999999999</v>
      </c>
      <c r="BP19" s="338">
        <v>39.04016</v>
      </c>
      <c r="BQ19" s="338">
        <v>40.1312</v>
      </c>
      <c r="BR19" s="338">
        <v>40.582560000000001</v>
      </c>
      <c r="BS19" s="338">
        <v>38.891649999999998</v>
      </c>
      <c r="BT19" s="338">
        <v>37.864629999999998</v>
      </c>
      <c r="BU19" s="338">
        <v>38.796619999999997</v>
      </c>
      <c r="BV19" s="338">
        <v>39.3508</v>
      </c>
    </row>
    <row r="20" spans="1:74" ht="11.1" customHeight="1" x14ac:dyDescent="0.2">
      <c r="A20" s="557" t="s">
        <v>404</v>
      </c>
      <c r="B20" s="558" t="s">
        <v>405</v>
      </c>
      <c r="C20" s="275">
        <v>10952.466947000001</v>
      </c>
      <c r="D20" s="275">
        <v>10668.600958999999</v>
      </c>
      <c r="E20" s="275">
        <v>9970.6305551999994</v>
      </c>
      <c r="F20" s="275">
        <v>9840.9733357000005</v>
      </c>
      <c r="G20" s="275">
        <v>10855.359714</v>
      </c>
      <c r="H20" s="275">
        <v>12027.512527000001</v>
      </c>
      <c r="I20" s="275">
        <v>13375.522978999999</v>
      </c>
      <c r="J20" s="275">
        <v>12764.507877</v>
      </c>
      <c r="K20" s="275">
        <v>11152.851928</v>
      </c>
      <c r="L20" s="275">
        <v>10053.287931000001</v>
      </c>
      <c r="M20" s="275">
        <v>10199.194867</v>
      </c>
      <c r="N20" s="275">
        <v>10794.669168</v>
      </c>
      <c r="O20" s="275">
        <v>11257.012033000001</v>
      </c>
      <c r="P20" s="275">
        <v>11061.716962</v>
      </c>
      <c r="Q20" s="275">
        <v>10496.736417</v>
      </c>
      <c r="R20" s="275">
        <v>9977.7621120000003</v>
      </c>
      <c r="S20" s="275">
        <v>10392.117274</v>
      </c>
      <c r="T20" s="275">
        <v>11894.088072</v>
      </c>
      <c r="U20" s="275">
        <v>12736.95535</v>
      </c>
      <c r="V20" s="275">
        <v>12428.572263</v>
      </c>
      <c r="W20" s="275">
        <v>11364.696550000001</v>
      </c>
      <c r="X20" s="275">
        <v>10158.885724</v>
      </c>
      <c r="Y20" s="275">
        <v>10484.654560999999</v>
      </c>
      <c r="Z20" s="275">
        <v>11387.782023</v>
      </c>
      <c r="AA20" s="275">
        <v>12169.506627999999</v>
      </c>
      <c r="AB20" s="275">
        <v>11583.872515999999</v>
      </c>
      <c r="AC20" s="275">
        <v>10703.969478999999</v>
      </c>
      <c r="AD20" s="275">
        <v>9921.0194157000005</v>
      </c>
      <c r="AE20" s="275">
        <v>10474.97726</v>
      </c>
      <c r="AF20" s="275">
        <v>11928.134582999999</v>
      </c>
      <c r="AG20" s="275">
        <v>12444.501496000001</v>
      </c>
      <c r="AH20" s="275">
        <v>12398.101388999999</v>
      </c>
      <c r="AI20" s="275">
        <v>11329.550015999999</v>
      </c>
      <c r="AJ20" s="275">
        <v>10145.870752000001</v>
      </c>
      <c r="AK20" s="275">
        <v>10583.166791</v>
      </c>
      <c r="AL20" s="275">
        <v>10901.827445000001</v>
      </c>
      <c r="AM20" s="275">
        <v>11627.59</v>
      </c>
      <c r="AN20" s="275">
        <v>11945.56</v>
      </c>
      <c r="AO20" s="275">
        <v>10457.799999999999</v>
      </c>
      <c r="AP20" s="275">
        <v>9804.4449999999997</v>
      </c>
      <c r="AQ20" s="275">
        <v>10389.9</v>
      </c>
      <c r="AR20" s="275">
        <v>12080.31</v>
      </c>
      <c r="AS20" s="275">
        <v>12916.74</v>
      </c>
      <c r="AT20" s="275">
        <v>12648.91</v>
      </c>
      <c r="AU20" s="275">
        <v>11670.72</v>
      </c>
      <c r="AV20" s="275">
        <v>10068.120000000001</v>
      </c>
      <c r="AW20" s="275">
        <v>10021.780000000001</v>
      </c>
      <c r="AX20" s="275">
        <v>10465.39</v>
      </c>
      <c r="AY20" s="275">
        <v>11371.719472999999</v>
      </c>
      <c r="AZ20" s="275">
        <v>10818.232484</v>
      </c>
      <c r="BA20" s="275">
        <v>9809.8045244999994</v>
      </c>
      <c r="BB20" s="275">
        <v>9757.3067554000008</v>
      </c>
      <c r="BC20" s="275">
        <v>10239.769125999999</v>
      </c>
      <c r="BD20" s="275">
        <v>12278.25604</v>
      </c>
      <c r="BE20" s="275">
        <v>13303.476665</v>
      </c>
      <c r="BF20" s="275">
        <v>13220.209776</v>
      </c>
      <c r="BG20" s="275">
        <v>11723.078415</v>
      </c>
      <c r="BH20" s="275">
        <v>10208.530000000001</v>
      </c>
      <c r="BI20" s="275">
        <v>10145.48</v>
      </c>
      <c r="BJ20" s="338">
        <v>11342.41</v>
      </c>
      <c r="BK20" s="338">
        <v>11558.59</v>
      </c>
      <c r="BL20" s="338">
        <v>10871.01</v>
      </c>
      <c r="BM20" s="338">
        <v>10280.040000000001</v>
      </c>
      <c r="BN20" s="338">
        <v>9893.7829999999994</v>
      </c>
      <c r="BO20" s="338">
        <v>10522.59</v>
      </c>
      <c r="BP20" s="338">
        <v>12241.51</v>
      </c>
      <c r="BQ20" s="338">
        <v>13030.18</v>
      </c>
      <c r="BR20" s="338">
        <v>13088.91</v>
      </c>
      <c r="BS20" s="338">
        <v>11388.8</v>
      </c>
      <c r="BT20" s="338">
        <v>10439.92</v>
      </c>
      <c r="BU20" s="338">
        <v>10393.129999999999</v>
      </c>
      <c r="BV20" s="338">
        <v>11372.04</v>
      </c>
    </row>
    <row r="21" spans="1:74" ht="11.1" customHeight="1" x14ac:dyDescent="0.2">
      <c r="A21" s="551"/>
      <c r="B21" s="131" t="s">
        <v>406</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251"/>
      <c r="BD21" s="251"/>
      <c r="BE21" s="251"/>
      <c r="BF21" s="251"/>
      <c r="BG21" s="251"/>
      <c r="BH21" s="251"/>
      <c r="BI21" s="251"/>
      <c r="BJ21" s="364"/>
      <c r="BK21" s="364"/>
      <c r="BL21" s="364"/>
      <c r="BM21" s="364"/>
      <c r="BN21" s="364"/>
      <c r="BO21" s="364"/>
      <c r="BP21" s="364"/>
      <c r="BQ21" s="364"/>
      <c r="BR21" s="364"/>
      <c r="BS21" s="364"/>
      <c r="BT21" s="364"/>
      <c r="BU21" s="364"/>
      <c r="BV21" s="364"/>
    </row>
    <row r="22" spans="1:74" ht="11.1" customHeight="1" x14ac:dyDescent="0.2">
      <c r="A22" s="557" t="s">
        <v>407</v>
      </c>
      <c r="B22" s="558" t="s">
        <v>91</v>
      </c>
      <c r="C22" s="275">
        <v>319.37992129000003</v>
      </c>
      <c r="D22" s="275">
        <v>234.66885069</v>
      </c>
      <c r="E22" s="275">
        <v>220.08645902999999</v>
      </c>
      <c r="F22" s="275">
        <v>174.68945033</v>
      </c>
      <c r="G22" s="275">
        <v>237.81966484</v>
      </c>
      <c r="H22" s="275">
        <v>270.30928232999997</v>
      </c>
      <c r="I22" s="275">
        <v>379.59895710000001</v>
      </c>
      <c r="J22" s="275">
        <v>324.64978323000003</v>
      </c>
      <c r="K22" s="275">
        <v>241.51159766999999</v>
      </c>
      <c r="L22" s="275">
        <v>242.92837677</v>
      </c>
      <c r="M22" s="275">
        <v>264.38002433000003</v>
      </c>
      <c r="N22" s="275">
        <v>287.38826741999998</v>
      </c>
      <c r="O22" s="275">
        <v>323.05162194000002</v>
      </c>
      <c r="P22" s="275">
        <v>340.39036750000002</v>
      </c>
      <c r="Q22" s="275">
        <v>313.91496065000001</v>
      </c>
      <c r="R22" s="275">
        <v>252.94710832999999</v>
      </c>
      <c r="S22" s="275">
        <v>269.54917289999997</v>
      </c>
      <c r="T22" s="275">
        <v>292.04413799999998</v>
      </c>
      <c r="U22" s="275">
        <v>345.45771805999999</v>
      </c>
      <c r="V22" s="275">
        <v>255.46966613000001</v>
      </c>
      <c r="W22" s="275">
        <v>244.78861133000001</v>
      </c>
      <c r="X22" s="275">
        <v>174.06916709999999</v>
      </c>
      <c r="Y22" s="275">
        <v>210.50556900000001</v>
      </c>
      <c r="Z22" s="275">
        <v>311.66843968000001</v>
      </c>
      <c r="AA22" s="275">
        <v>344.31317547999998</v>
      </c>
      <c r="AB22" s="275">
        <v>371.29738250000003</v>
      </c>
      <c r="AC22" s="275">
        <v>330.89506999999998</v>
      </c>
      <c r="AD22" s="275">
        <v>260.99429133000001</v>
      </c>
      <c r="AE22" s="275">
        <v>210.28247644999999</v>
      </c>
      <c r="AF22" s="275">
        <v>255.99097</v>
      </c>
      <c r="AG22" s="275">
        <v>237.28212418999999</v>
      </c>
      <c r="AH22" s="275">
        <v>205.33649097</v>
      </c>
      <c r="AI22" s="275">
        <v>178.69662167000001</v>
      </c>
      <c r="AJ22" s="275">
        <v>158.20483257999999</v>
      </c>
      <c r="AK22" s="275">
        <v>226.67636032999999</v>
      </c>
      <c r="AL22" s="275">
        <v>224.64239903000001</v>
      </c>
      <c r="AM22" s="275">
        <v>301.47949999999997</v>
      </c>
      <c r="AN22" s="275">
        <v>335.40129999999999</v>
      </c>
      <c r="AO22" s="275">
        <v>238.50710000000001</v>
      </c>
      <c r="AP22" s="275">
        <v>149.2473</v>
      </c>
      <c r="AQ22" s="275">
        <v>185.3734</v>
      </c>
      <c r="AR22" s="275">
        <v>182.18190000000001</v>
      </c>
      <c r="AS22" s="275">
        <v>192.36109999999999</v>
      </c>
      <c r="AT22" s="275">
        <v>208.84309999999999</v>
      </c>
      <c r="AU22" s="275">
        <v>194.3691</v>
      </c>
      <c r="AV22" s="275">
        <v>123.92570000000001</v>
      </c>
      <c r="AW22" s="275">
        <v>154.3999</v>
      </c>
      <c r="AX22" s="275">
        <v>132.1199</v>
      </c>
      <c r="AY22" s="275">
        <v>214.54517258000001</v>
      </c>
      <c r="AZ22" s="275">
        <v>184.54758279000001</v>
      </c>
      <c r="BA22" s="275">
        <v>85.247994323</v>
      </c>
      <c r="BB22" s="275">
        <v>122.13020997</v>
      </c>
      <c r="BC22" s="275">
        <v>133.52663964999999</v>
      </c>
      <c r="BD22" s="275">
        <v>167.82669317</v>
      </c>
      <c r="BE22" s="275">
        <v>221.97808219000001</v>
      </c>
      <c r="BF22" s="275">
        <v>218.21679161</v>
      </c>
      <c r="BG22" s="275">
        <v>168.44905933000001</v>
      </c>
      <c r="BH22" s="275">
        <v>95.573670000000007</v>
      </c>
      <c r="BI22" s="275">
        <v>170.22710000000001</v>
      </c>
      <c r="BJ22" s="338">
        <v>240.6694</v>
      </c>
      <c r="BK22" s="338">
        <v>266.62670000000003</v>
      </c>
      <c r="BL22" s="338">
        <v>212.18549999999999</v>
      </c>
      <c r="BM22" s="338">
        <v>172.13560000000001</v>
      </c>
      <c r="BN22" s="338">
        <v>123.3797</v>
      </c>
      <c r="BO22" s="338">
        <v>130.3125</v>
      </c>
      <c r="BP22" s="338">
        <v>148.90170000000001</v>
      </c>
      <c r="BQ22" s="338">
        <v>176.29040000000001</v>
      </c>
      <c r="BR22" s="338">
        <v>177.97620000000001</v>
      </c>
      <c r="BS22" s="338">
        <v>128.4118</v>
      </c>
      <c r="BT22" s="338">
        <v>104.0504</v>
      </c>
      <c r="BU22" s="338">
        <v>156.58430000000001</v>
      </c>
      <c r="BV22" s="338">
        <v>203.86779999999999</v>
      </c>
    </row>
    <row r="23" spans="1:74" ht="11.1" customHeight="1" x14ac:dyDescent="0.2">
      <c r="A23" s="557" t="s">
        <v>408</v>
      </c>
      <c r="B23" s="558" t="s">
        <v>92</v>
      </c>
      <c r="C23" s="275">
        <v>482.49128000000002</v>
      </c>
      <c r="D23" s="275">
        <v>531.56596309999998</v>
      </c>
      <c r="E23" s="275">
        <v>474.45754548000002</v>
      </c>
      <c r="F23" s="275">
        <v>484.69862499999999</v>
      </c>
      <c r="G23" s="275">
        <v>533.34489805999999</v>
      </c>
      <c r="H23" s="275">
        <v>617.46678367000004</v>
      </c>
      <c r="I23" s="275">
        <v>768.17638903</v>
      </c>
      <c r="J23" s="275">
        <v>718.20669677000001</v>
      </c>
      <c r="K23" s="275">
        <v>603.66219566999996</v>
      </c>
      <c r="L23" s="275">
        <v>523.86806064999996</v>
      </c>
      <c r="M23" s="275">
        <v>478.69771433</v>
      </c>
      <c r="N23" s="275">
        <v>446.18652644999997</v>
      </c>
      <c r="O23" s="275">
        <v>453.67611128999999</v>
      </c>
      <c r="P23" s="275">
        <v>463.60808464000002</v>
      </c>
      <c r="Q23" s="275">
        <v>448.43814773999998</v>
      </c>
      <c r="R23" s="275">
        <v>446.15823332999997</v>
      </c>
      <c r="S23" s="275">
        <v>485.04690032000002</v>
      </c>
      <c r="T23" s="275">
        <v>529.32314832999998</v>
      </c>
      <c r="U23" s="275">
        <v>721.90584322999996</v>
      </c>
      <c r="V23" s="275">
        <v>606.16013419000001</v>
      </c>
      <c r="W23" s="275">
        <v>520.17030699999998</v>
      </c>
      <c r="X23" s="275">
        <v>454.52027806000001</v>
      </c>
      <c r="Y23" s="275">
        <v>447.39231532999997</v>
      </c>
      <c r="Z23" s="275">
        <v>451.19240354999999</v>
      </c>
      <c r="AA23" s="275">
        <v>397.39647323000003</v>
      </c>
      <c r="AB23" s="275">
        <v>436.47780179</v>
      </c>
      <c r="AC23" s="275">
        <v>421.64657419000002</v>
      </c>
      <c r="AD23" s="275">
        <v>422.18298099999998</v>
      </c>
      <c r="AE23" s="275">
        <v>463.49657225999999</v>
      </c>
      <c r="AF23" s="275">
        <v>588.58224367000003</v>
      </c>
      <c r="AG23" s="275">
        <v>683.86744677000002</v>
      </c>
      <c r="AH23" s="275">
        <v>629.43537031999995</v>
      </c>
      <c r="AI23" s="275">
        <v>593.13482733000001</v>
      </c>
      <c r="AJ23" s="275">
        <v>532.17323968000005</v>
      </c>
      <c r="AK23" s="275">
        <v>462.55630967000002</v>
      </c>
      <c r="AL23" s="275">
        <v>500.24148418999999</v>
      </c>
      <c r="AM23" s="275">
        <v>480.59960000000001</v>
      </c>
      <c r="AN23" s="275">
        <v>434.077</v>
      </c>
      <c r="AO23" s="275">
        <v>520.61670000000004</v>
      </c>
      <c r="AP23" s="275">
        <v>462.56</v>
      </c>
      <c r="AQ23" s="275">
        <v>546.20090000000005</v>
      </c>
      <c r="AR23" s="275">
        <v>592.73209999999995</v>
      </c>
      <c r="AS23" s="275">
        <v>739.82730000000004</v>
      </c>
      <c r="AT23" s="275">
        <v>745.96169999999995</v>
      </c>
      <c r="AU23" s="275">
        <v>666.13930000000005</v>
      </c>
      <c r="AV23" s="275">
        <v>579.5136</v>
      </c>
      <c r="AW23" s="275">
        <v>527.43349999999998</v>
      </c>
      <c r="AX23" s="275">
        <v>506.4151</v>
      </c>
      <c r="AY23" s="275">
        <v>516.02835416000005</v>
      </c>
      <c r="AZ23" s="275">
        <v>503.60508299999998</v>
      </c>
      <c r="BA23" s="275">
        <v>515.77692761000003</v>
      </c>
      <c r="BB23" s="275">
        <v>540.52417157000002</v>
      </c>
      <c r="BC23" s="275">
        <v>568.91118239000002</v>
      </c>
      <c r="BD23" s="275">
        <v>689.24340293</v>
      </c>
      <c r="BE23" s="275">
        <v>832.31596448000005</v>
      </c>
      <c r="BF23" s="275">
        <v>864.99190035000004</v>
      </c>
      <c r="BG23" s="275">
        <v>684.86546699999997</v>
      </c>
      <c r="BH23" s="275">
        <v>550.22280000000001</v>
      </c>
      <c r="BI23" s="275">
        <v>521.82370000000003</v>
      </c>
      <c r="BJ23" s="338">
        <v>529.98599999999999</v>
      </c>
      <c r="BK23" s="338">
        <v>529.46050000000002</v>
      </c>
      <c r="BL23" s="338">
        <v>525.0213</v>
      </c>
      <c r="BM23" s="338">
        <v>515.47</v>
      </c>
      <c r="BN23" s="338">
        <v>514.22680000000003</v>
      </c>
      <c r="BO23" s="338">
        <v>563.14840000000004</v>
      </c>
      <c r="BP23" s="338">
        <v>659.79899999999998</v>
      </c>
      <c r="BQ23" s="338">
        <v>768.77589999999998</v>
      </c>
      <c r="BR23" s="338">
        <v>766.69929999999999</v>
      </c>
      <c r="BS23" s="338">
        <v>642.53549999999996</v>
      </c>
      <c r="BT23" s="338">
        <v>554.00250000000005</v>
      </c>
      <c r="BU23" s="338">
        <v>533.30809999999997</v>
      </c>
      <c r="BV23" s="338">
        <v>520.67280000000005</v>
      </c>
    </row>
    <row r="24" spans="1:74" ht="11.1" customHeight="1" x14ac:dyDescent="0.2">
      <c r="A24" s="557" t="s">
        <v>409</v>
      </c>
      <c r="B24" s="560" t="s">
        <v>389</v>
      </c>
      <c r="C24" s="275">
        <v>4.068523871</v>
      </c>
      <c r="D24" s="275">
        <v>1.7895024138</v>
      </c>
      <c r="E24" s="275">
        <v>1.4361593548</v>
      </c>
      <c r="F24" s="275">
        <v>1.3792930000000001</v>
      </c>
      <c r="G24" s="275">
        <v>2.5547906452000002</v>
      </c>
      <c r="H24" s="275">
        <v>7.0191116666999998</v>
      </c>
      <c r="I24" s="275">
        <v>10.695559032</v>
      </c>
      <c r="J24" s="275">
        <v>4.8920854838999999</v>
      </c>
      <c r="K24" s="275">
        <v>2.2666783332999998</v>
      </c>
      <c r="L24" s="275">
        <v>2.4126548387</v>
      </c>
      <c r="M24" s="275">
        <v>3.5982826666999999</v>
      </c>
      <c r="N24" s="275">
        <v>1.9270903226</v>
      </c>
      <c r="O24" s="275">
        <v>22.987272258000001</v>
      </c>
      <c r="P24" s="275">
        <v>12.535679643</v>
      </c>
      <c r="Q24" s="275">
        <v>1.6969283871</v>
      </c>
      <c r="R24" s="275">
        <v>2.6862336667000002</v>
      </c>
      <c r="S24" s="275">
        <v>3.3685651612999998</v>
      </c>
      <c r="T24" s="275">
        <v>4.8813550000000001</v>
      </c>
      <c r="U24" s="275">
        <v>14.915700644999999</v>
      </c>
      <c r="V24" s="275">
        <v>3.4773741935000002</v>
      </c>
      <c r="W24" s="275">
        <v>3.6687750000000001</v>
      </c>
      <c r="X24" s="275">
        <v>2.3079722581</v>
      </c>
      <c r="Y24" s="275">
        <v>2.8764083333000001</v>
      </c>
      <c r="Z24" s="275">
        <v>14.159246774</v>
      </c>
      <c r="AA24" s="275">
        <v>106.26682934999999</v>
      </c>
      <c r="AB24" s="275">
        <v>28.938771071000001</v>
      </c>
      <c r="AC24" s="275">
        <v>27.759764193999999</v>
      </c>
      <c r="AD24" s="275">
        <v>1.5723689999999999</v>
      </c>
      <c r="AE24" s="275">
        <v>2.2529745161000001</v>
      </c>
      <c r="AF24" s="275">
        <v>2.1411833332999999</v>
      </c>
      <c r="AG24" s="275">
        <v>3.0921970968000001</v>
      </c>
      <c r="AH24" s="275">
        <v>3.2880348386999998</v>
      </c>
      <c r="AI24" s="275">
        <v>2.0424329999999999</v>
      </c>
      <c r="AJ24" s="275">
        <v>1.4075925806</v>
      </c>
      <c r="AK24" s="275">
        <v>2.4224933332999998</v>
      </c>
      <c r="AL24" s="275">
        <v>3.8468545161000001</v>
      </c>
      <c r="AM24" s="275">
        <v>23.20045</v>
      </c>
      <c r="AN24" s="275">
        <v>119.5699</v>
      </c>
      <c r="AO24" s="275">
        <v>6.4290430000000001</v>
      </c>
      <c r="AP24" s="275">
        <v>2.0073460000000001</v>
      </c>
      <c r="AQ24" s="275">
        <v>2.5658409999999998</v>
      </c>
      <c r="AR24" s="275">
        <v>2.1096219999999999</v>
      </c>
      <c r="AS24" s="275">
        <v>4.5978890000000003</v>
      </c>
      <c r="AT24" s="275">
        <v>3.5464799999999999</v>
      </c>
      <c r="AU24" s="275">
        <v>4.2955860000000001</v>
      </c>
      <c r="AV24" s="275">
        <v>2.1991529999999999</v>
      </c>
      <c r="AW24" s="275">
        <v>2.1304970000000001</v>
      </c>
      <c r="AX24" s="275">
        <v>2.2188129999999999</v>
      </c>
      <c r="AY24" s="275">
        <v>6.4911146451999997</v>
      </c>
      <c r="AZ24" s="275">
        <v>13.184005344999999</v>
      </c>
      <c r="BA24" s="275">
        <v>2.3334965483999999</v>
      </c>
      <c r="BB24" s="275">
        <v>2.6888803999999999</v>
      </c>
      <c r="BC24" s="275">
        <v>2.7603218709999999</v>
      </c>
      <c r="BD24" s="275">
        <v>2.7733319999999999</v>
      </c>
      <c r="BE24" s="275">
        <v>5.9838612903000001</v>
      </c>
      <c r="BF24" s="275">
        <v>7.9479353226000002</v>
      </c>
      <c r="BG24" s="275">
        <v>4.0615590667000001</v>
      </c>
      <c r="BH24" s="275">
        <v>3.5833200000000001</v>
      </c>
      <c r="BI24" s="275">
        <v>3.3501949999999998</v>
      </c>
      <c r="BJ24" s="338">
        <v>6.6299229999999998</v>
      </c>
      <c r="BK24" s="338">
        <v>12.480130000000001</v>
      </c>
      <c r="BL24" s="338">
        <v>8.1920459999999995</v>
      </c>
      <c r="BM24" s="338">
        <v>6.8317779999999999</v>
      </c>
      <c r="BN24" s="338">
        <v>4.1480779999999999</v>
      </c>
      <c r="BO24" s="338">
        <v>4.6177539999999997</v>
      </c>
      <c r="BP24" s="338">
        <v>4.9900219999999997</v>
      </c>
      <c r="BQ24" s="338">
        <v>7.1335920000000002</v>
      </c>
      <c r="BR24" s="338">
        <v>7.5088689999999998</v>
      </c>
      <c r="BS24" s="338">
        <v>4.7583599999999997</v>
      </c>
      <c r="BT24" s="338">
        <v>4.1634219999999997</v>
      </c>
      <c r="BU24" s="338">
        <v>3.841974</v>
      </c>
      <c r="BV24" s="338">
        <v>6.3572839999999999</v>
      </c>
    </row>
    <row r="25" spans="1:74" ht="11.1" customHeight="1" x14ac:dyDescent="0.2">
      <c r="A25" s="557" t="s">
        <v>410</v>
      </c>
      <c r="B25" s="560" t="s">
        <v>93</v>
      </c>
      <c r="C25" s="275">
        <v>2.3133987096999999</v>
      </c>
      <c r="D25" s="275">
        <v>2.4538258621</v>
      </c>
      <c r="E25" s="275">
        <v>2.1789303225999999</v>
      </c>
      <c r="F25" s="275">
        <v>2.0772416667</v>
      </c>
      <c r="G25" s="275">
        <v>1.9665941935</v>
      </c>
      <c r="H25" s="275">
        <v>1.8646516666999999</v>
      </c>
      <c r="I25" s="275">
        <v>1.7570896774</v>
      </c>
      <c r="J25" s="275">
        <v>1.9056816129</v>
      </c>
      <c r="K25" s="275">
        <v>2.0067596666999998</v>
      </c>
      <c r="L25" s="275">
        <v>1.6492674194000001</v>
      </c>
      <c r="M25" s="275">
        <v>2.0953546667</v>
      </c>
      <c r="N25" s="275">
        <v>2.0247535484000001</v>
      </c>
      <c r="O25" s="275">
        <v>2.3118806452</v>
      </c>
      <c r="P25" s="275">
        <v>2.4335582143000001</v>
      </c>
      <c r="Q25" s="275">
        <v>2.2527432258000002</v>
      </c>
      <c r="R25" s="275">
        <v>2.6208183332999999</v>
      </c>
      <c r="S25" s="275">
        <v>2.6324890323000001</v>
      </c>
      <c r="T25" s="275">
        <v>2.442221</v>
      </c>
      <c r="U25" s="275">
        <v>2.5279177419000001</v>
      </c>
      <c r="V25" s="275">
        <v>2.3965596774</v>
      </c>
      <c r="W25" s="275">
        <v>2.0791136667000001</v>
      </c>
      <c r="X25" s="275">
        <v>2.2359509677</v>
      </c>
      <c r="Y25" s="275">
        <v>2.3627286666999998</v>
      </c>
      <c r="Z25" s="275">
        <v>2.4174696774000002</v>
      </c>
      <c r="AA25" s="275">
        <v>2.1183838709999998</v>
      </c>
      <c r="AB25" s="275">
        <v>1.7249003570999999</v>
      </c>
      <c r="AC25" s="275">
        <v>1.2949948387000001</v>
      </c>
      <c r="AD25" s="275">
        <v>1.8171453333000001</v>
      </c>
      <c r="AE25" s="275">
        <v>1.7500458065</v>
      </c>
      <c r="AF25" s="275">
        <v>1.6954223333</v>
      </c>
      <c r="AG25" s="275">
        <v>1.8368693547999999</v>
      </c>
      <c r="AH25" s="275">
        <v>1.8206745161</v>
      </c>
      <c r="AI25" s="275">
        <v>1.8394566667000001</v>
      </c>
      <c r="AJ25" s="275">
        <v>1.6418699999999999</v>
      </c>
      <c r="AK25" s="275">
        <v>1.9303506667000001</v>
      </c>
      <c r="AL25" s="275">
        <v>1.9787748386999999</v>
      </c>
      <c r="AM25" s="275">
        <v>1.985098</v>
      </c>
      <c r="AN25" s="275">
        <v>1.635094</v>
      </c>
      <c r="AO25" s="275">
        <v>1.8638349999999999</v>
      </c>
      <c r="AP25" s="275">
        <v>2.101585</v>
      </c>
      <c r="AQ25" s="275">
        <v>1.7998419999999999</v>
      </c>
      <c r="AR25" s="275">
        <v>1.6528780000000001</v>
      </c>
      <c r="AS25" s="275">
        <v>1.7227779999999999</v>
      </c>
      <c r="AT25" s="275">
        <v>1.7013640000000001</v>
      </c>
      <c r="AU25" s="275">
        <v>1.693182</v>
      </c>
      <c r="AV25" s="275">
        <v>1.682939</v>
      </c>
      <c r="AW25" s="275">
        <v>1.6772389999999999</v>
      </c>
      <c r="AX25" s="275">
        <v>1.5583530000000001</v>
      </c>
      <c r="AY25" s="275">
        <v>1.8913031613</v>
      </c>
      <c r="AZ25" s="275">
        <v>2.5474973102999998</v>
      </c>
      <c r="BA25" s="275">
        <v>2.2279730968</v>
      </c>
      <c r="BB25" s="275">
        <v>2.3732107333000001</v>
      </c>
      <c r="BC25" s="275">
        <v>1.9314085161000001</v>
      </c>
      <c r="BD25" s="275">
        <v>2.1196147666999998</v>
      </c>
      <c r="BE25" s="275">
        <v>1.9973122258</v>
      </c>
      <c r="BF25" s="275">
        <v>2.1430233547999999</v>
      </c>
      <c r="BG25" s="275">
        <v>1.7771415666999999</v>
      </c>
      <c r="BH25" s="275">
        <v>1.682939</v>
      </c>
      <c r="BI25" s="275">
        <v>1.6772389999999999</v>
      </c>
      <c r="BJ25" s="338">
        <v>1.558352</v>
      </c>
      <c r="BK25" s="338">
        <v>1.891303</v>
      </c>
      <c r="BL25" s="338">
        <v>2.5474969999999999</v>
      </c>
      <c r="BM25" s="338">
        <v>2.227973</v>
      </c>
      <c r="BN25" s="338">
        <v>2.373211</v>
      </c>
      <c r="BO25" s="338">
        <v>1.9314089999999999</v>
      </c>
      <c r="BP25" s="338">
        <v>2.119615</v>
      </c>
      <c r="BQ25" s="338">
        <v>1.997312</v>
      </c>
      <c r="BR25" s="338">
        <v>2.1430229999999999</v>
      </c>
      <c r="BS25" s="338">
        <v>1.777142</v>
      </c>
      <c r="BT25" s="338">
        <v>1.6829369999999999</v>
      </c>
      <c r="BU25" s="338">
        <v>1.677238</v>
      </c>
      <c r="BV25" s="338">
        <v>1.558352</v>
      </c>
    </row>
    <row r="26" spans="1:74" ht="11.1" customHeight="1" x14ac:dyDescent="0.2">
      <c r="A26" s="557" t="s">
        <v>411</v>
      </c>
      <c r="B26" s="560" t="s">
        <v>94</v>
      </c>
      <c r="C26" s="275">
        <v>558.77654839000002</v>
      </c>
      <c r="D26" s="275">
        <v>557.83834482999998</v>
      </c>
      <c r="E26" s="275">
        <v>516.50783870999999</v>
      </c>
      <c r="F26" s="275">
        <v>473.47609999999997</v>
      </c>
      <c r="G26" s="275">
        <v>470.64764516000002</v>
      </c>
      <c r="H26" s="275">
        <v>502.25846667000002</v>
      </c>
      <c r="I26" s="275">
        <v>528.33645161000004</v>
      </c>
      <c r="J26" s="275">
        <v>538.74322581000001</v>
      </c>
      <c r="K26" s="275">
        <v>499.42363332999997</v>
      </c>
      <c r="L26" s="275">
        <v>419.06290323000002</v>
      </c>
      <c r="M26" s="275">
        <v>448.77050000000003</v>
      </c>
      <c r="N26" s="275">
        <v>557.60167741999999</v>
      </c>
      <c r="O26" s="275">
        <v>577.76022580999995</v>
      </c>
      <c r="P26" s="275">
        <v>571.61492856999996</v>
      </c>
      <c r="Q26" s="275">
        <v>535.16038709999998</v>
      </c>
      <c r="R26" s="275">
        <v>488.74343333000002</v>
      </c>
      <c r="S26" s="275">
        <v>449.54203225999998</v>
      </c>
      <c r="T26" s="275">
        <v>531.27850000000001</v>
      </c>
      <c r="U26" s="275">
        <v>551.46354839000003</v>
      </c>
      <c r="V26" s="275">
        <v>552.12867742000003</v>
      </c>
      <c r="W26" s="275">
        <v>525.11386666999999</v>
      </c>
      <c r="X26" s="275">
        <v>501.93599999999998</v>
      </c>
      <c r="Y26" s="275">
        <v>537.39829999999995</v>
      </c>
      <c r="Z26" s="275">
        <v>559.47238709999999</v>
      </c>
      <c r="AA26" s="275">
        <v>561.76225806000002</v>
      </c>
      <c r="AB26" s="275">
        <v>567.38092857000004</v>
      </c>
      <c r="AC26" s="275">
        <v>499.13374193999999</v>
      </c>
      <c r="AD26" s="275">
        <v>433.56959999999998</v>
      </c>
      <c r="AE26" s="275">
        <v>457.31193547999999</v>
      </c>
      <c r="AF26" s="275">
        <v>522.86966667000002</v>
      </c>
      <c r="AG26" s="275">
        <v>539.76841935000004</v>
      </c>
      <c r="AH26" s="275">
        <v>554.11306451999997</v>
      </c>
      <c r="AI26" s="275">
        <v>522.17769999999996</v>
      </c>
      <c r="AJ26" s="275">
        <v>512.15022581000005</v>
      </c>
      <c r="AK26" s="275">
        <v>513.35373332999995</v>
      </c>
      <c r="AL26" s="275">
        <v>567.80025806000003</v>
      </c>
      <c r="AM26" s="275">
        <v>566.40729999999996</v>
      </c>
      <c r="AN26" s="275">
        <v>547.83709999999996</v>
      </c>
      <c r="AO26" s="275">
        <v>519.65599999999995</v>
      </c>
      <c r="AP26" s="275">
        <v>479.36860000000001</v>
      </c>
      <c r="AQ26" s="275">
        <v>462.58159999999998</v>
      </c>
      <c r="AR26" s="275">
        <v>557.24670000000003</v>
      </c>
      <c r="AS26" s="275">
        <v>553.77570000000003</v>
      </c>
      <c r="AT26" s="275">
        <v>548.19190000000003</v>
      </c>
      <c r="AU26" s="275">
        <v>523.89599999999996</v>
      </c>
      <c r="AV26" s="275">
        <v>456.87279999999998</v>
      </c>
      <c r="AW26" s="275">
        <v>486.92919999999998</v>
      </c>
      <c r="AX26" s="275">
        <v>554.08429999999998</v>
      </c>
      <c r="AY26" s="275">
        <v>563.29370968000001</v>
      </c>
      <c r="AZ26" s="275">
        <v>554.28082758999994</v>
      </c>
      <c r="BA26" s="275">
        <v>512.40658065000002</v>
      </c>
      <c r="BB26" s="275">
        <v>438.58833333000001</v>
      </c>
      <c r="BC26" s="275">
        <v>477.96261290000001</v>
      </c>
      <c r="BD26" s="275">
        <v>466.50613333000001</v>
      </c>
      <c r="BE26" s="275">
        <v>494.33712903000003</v>
      </c>
      <c r="BF26" s="275">
        <v>534.16603225999995</v>
      </c>
      <c r="BG26" s="275">
        <v>518.89826667</v>
      </c>
      <c r="BH26" s="275">
        <v>507.32580000000002</v>
      </c>
      <c r="BI26" s="275">
        <v>473.09829999999999</v>
      </c>
      <c r="BJ26" s="338">
        <v>522.74559999999997</v>
      </c>
      <c r="BK26" s="338">
        <v>557.33349999999996</v>
      </c>
      <c r="BL26" s="338">
        <v>536.42269999999996</v>
      </c>
      <c r="BM26" s="338">
        <v>486.70749999999998</v>
      </c>
      <c r="BN26" s="338">
        <v>449.26830000000001</v>
      </c>
      <c r="BO26" s="338">
        <v>477.48770000000002</v>
      </c>
      <c r="BP26" s="338">
        <v>531.70479999999998</v>
      </c>
      <c r="BQ26" s="338">
        <v>548.11569999999995</v>
      </c>
      <c r="BR26" s="338">
        <v>548.87390000000005</v>
      </c>
      <c r="BS26" s="338">
        <v>527.82860000000005</v>
      </c>
      <c r="BT26" s="338">
        <v>476.93849999999998</v>
      </c>
      <c r="BU26" s="338">
        <v>496.69779999999997</v>
      </c>
      <c r="BV26" s="338">
        <v>548.82169999999996</v>
      </c>
    </row>
    <row r="27" spans="1:74" ht="11.1" customHeight="1" x14ac:dyDescent="0.2">
      <c r="A27" s="557" t="s">
        <v>412</v>
      </c>
      <c r="B27" s="560" t="s">
        <v>413</v>
      </c>
      <c r="C27" s="275">
        <v>110.88454258</v>
      </c>
      <c r="D27" s="275">
        <v>109.35316966000001</v>
      </c>
      <c r="E27" s="275">
        <v>114.60927805999999</v>
      </c>
      <c r="F27" s="275">
        <v>96.756362667000005</v>
      </c>
      <c r="G27" s="275">
        <v>100.40116226000001</v>
      </c>
      <c r="H27" s="275">
        <v>86.543582000000001</v>
      </c>
      <c r="I27" s="275">
        <v>70.655104839000003</v>
      </c>
      <c r="J27" s="275">
        <v>67.048052902999999</v>
      </c>
      <c r="K27" s="275">
        <v>67.040538999999995</v>
      </c>
      <c r="L27" s="275">
        <v>74.568517419000003</v>
      </c>
      <c r="M27" s="275">
        <v>89.999927</v>
      </c>
      <c r="N27" s="275">
        <v>92.687477096999999</v>
      </c>
      <c r="O27" s="275">
        <v>97.599123226000003</v>
      </c>
      <c r="P27" s="275">
        <v>94.666658928999993</v>
      </c>
      <c r="Q27" s="275">
        <v>96.741210323000004</v>
      </c>
      <c r="R27" s="275">
        <v>98.133058000000005</v>
      </c>
      <c r="S27" s="275">
        <v>89.981576774000004</v>
      </c>
      <c r="T27" s="275">
        <v>94.128951999999998</v>
      </c>
      <c r="U27" s="275">
        <v>97.548116452000002</v>
      </c>
      <c r="V27" s="275">
        <v>82.855115483999995</v>
      </c>
      <c r="W27" s="275">
        <v>78.581895333000006</v>
      </c>
      <c r="X27" s="275">
        <v>81.039752581000002</v>
      </c>
      <c r="Y27" s="275">
        <v>95.462671</v>
      </c>
      <c r="Z27" s="275">
        <v>99.237940323000004</v>
      </c>
      <c r="AA27" s="275">
        <v>94.861914193999993</v>
      </c>
      <c r="AB27" s="275">
        <v>88.234561786</v>
      </c>
      <c r="AC27" s="275">
        <v>90.879187419000004</v>
      </c>
      <c r="AD27" s="275">
        <v>110.30682433</v>
      </c>
      <c r="AE27" s="275">
        <v>114.42208194</v>
      </c>
      <c r="AF27" s="275">
        <v>97.798197333000005</v>
      </c>
      <c r="AG27" s="275">
        <v>92.135398386999995</v>
      </c>
      <c r="AH27" s="275">
        <v>89.286024515999998</v>
      </c>
      <c r="AI27" s="275">
        <v>78.615817332999995</v>
      </c>
      <c r="AJ27" s="275">
        <v>83.094933225999995</v>
      </c>
      <c r="AK27" s="275">
        <v>90.028127999999995</v>
      </c>
      <c r="AL27" s="275">
        <v>104.1587529</v>
      </c>
      <c r="AM27" s="275">
        <v>90.430779999999999</v>
      </c>
      <c r="AN27" s="275">
        <v>81.355729999999994</v>
      </c>
      <c r="AO27" s="275">
        <v>89.229169999999996</v>
      </c>
      <c r="AP27" s="275">
        <v>107.2376</v>
      </c>
      <c r="AQ27" s="275">
        <v>90.027709999999999</v>
      </c>
      <c r="AR27" s="275">
        <v>101.62</v>
      </c>
      <c r="AS27" s="275">
        <v>104.925</v>
      </c>
      <c r="AT27" s="275">
        <v>88.30198</v>
      </c>
      <c r="AU27" s="275">
        <v>81.933310000000006</v>
      </c>
      <c r="AV27" s="275">
        <v>83.779740000000004</v>
      </c>
      <c r="AW27" s="275">
        <v>94.722350000000006</v>
      </c>
      <c r="AX27" s="275">
        <v>101.96850000000001</v>
      </c>
      <c r="AY27" s="275">
        <v>113.05348565</v>
      </c>
      <c r="AZ27" s="275">
        <v>114.61938189999999</v>
      </c>
      <c r="BA27" s="275">
        <v>105.26580374</v>
      </c>
      <c r="BB27" s="275">
        <v>100.69284687</v>
      </c>
      <c r="BC27" s="275">
        <v>96.702546870999996</v>
      </c>
      <c r="BD27" s="275">
        <v>85.577700667000002</v>
      </c>
      <c r="BE27" s="275">
        <v>81.081272902999999</v>
      </c>
      <c r="BF27" s="275">
        <v>79.920027031999993</v>
      </c>
      <c r="BG27" s="275">
        <v>74.031500966999999</v>
      </c>
      <c r="BH27" s="275">
        <v>91.449420000000003</v>
      </c>
      <c r="BI27" s="275">
        <v>97.232079999999996</v>
      </c>
      <c r="BJ27" s="338">
        <v>99.326909999999998</v>
      </c>
      <c r="BK27" s="338">
        <v>97.851479999999995</v>
      </c>
      <c r="BL27" s="338">
        <v>99.845050000000001</v>
      </c>
      <c r="BM27" s="338">
        <v>102.4071</v>
      </c>
      <c r="BN27" s="338">
        <v>104.8425</v>
      </c>
      <c r="BO27" s="338">
        <v>97.781859999999995</v>
      </c>
      <c r="BP27" s="338">
        <v>90.993600000000001</v>
      </c>
      <c r="BQ27" s="338">
        <v>89.217569999999995</v>
      </c>
      <c r="BR27" s="338">
        <v>88.506609999999995</v>
      </c>
      <c r="BS27" s="338">
        <v>73.114739999999998</v>
      </c>
      <c r="BT27" s="338">
        <v>92.584760000000003</v>
      </c>
      <c r="BU27" s="338">
        <v>97.925970000000007</v>
      </c>
      <c r="BV27" s="338">
        <v>98.339349999999996</v>
      </c>
    </row>
    <row r="28" spans="1:74" ht="11.1" customHeight="1" x14ac:dyDescent="0.2">
      <c r="A28" s="557" t="s">
        <v>414</v>
      </c>
      <c r="B28" s="558" t="s">
        <v>456</v>
      </c>
      <c r="C28" s="275">
        <v>59.734291613000003</v>
      </c>
      <c r="D28" s="275">
        <v>56.826608620999998</v>
      </c>
      <c r="E28" s="275">
        <v>55.598512903</v>
      </c>
      <c r="F28" s="275">
        <v>52.658588666999997</v>
      </c>
      <c r="G28" s="275">
        <v>43.979440322999999</v>
      </c>
      <c r="H28" s="275">
        <v>51.824178000000003</v>
      </c>
      <c r="I28" s="275">
        <v>47.588702581</v>
      </c>
      <c r="J28" s="275">
        <v>47.157264194</v>
      </c>
      <c r="K28" s="275">
        <v>50.679316999999998</v>
      </c>
      <c r="L28" s="275">
        <v>54.455237418999999</v>
      </c>
      <c r="M28" s="275">
        <v>54.830706333000002</v>
      </c>
      <c r="N28" s="275">
        <v>63.795779031999999</v>
      </c>
      <c r="O28" s="275">
        <v>67.190018710000004</v>
      </c>
      <c r="P28" s="275">
        <v>63.643876786</v>
      </c>
      <c r="Q28" s="275">
        <v>66.087890000000002</v>
      </c>
      <c r="R28" s="275">
        <v>64.005882666999995</v>
      </c>
      <c r="S28" s="275">
        <v>57.958344193999999</v>
      </c>
      <c r="T28" s="275">
        <v>58.129457000000002</v>
      </c>
      <c r="U28" s="275">
        <v>51.948039031999997</v>
      </c>
      <c r="V28" s="275">
        <v>53.692427418999998</v>
      </c>
      <c r="W28" s="275">
        <v>55.981932999999998</v>
      </c>
      <c r="X28" s="275">
        <v>60.468458065</v>
      </c>
      <c r="Y28" s="275">
        <v>75.595299667000006</v>
      </c>
      <c r="Z28" s="275">
        <v>67.892104193999998</v>
      </c>
      <c r="AA28" s="275">
        <v>72.571528709999995</v>
      </c>
      <c r="AB28" s="275">
        <v>69.176563571000003</v>
      </c>
      <c r="AC28" s="275">
        <v>73.380071290000004</v>
      </c>
      <c r="AD28" s="275">
        <v>71.544529667000006</v>
      </c>
      <c r="AE28" s="275">
        <v>58.273171290000001</v>
      </c>
      <c r="AF28" s="275">
        <v>56.512513333000001</v>
      </c>
      <c r="AG28" s="275">
        <v>59.542444516000003</v>
      </c>
      <c r="AH28" s="275">
        <v>55.763563226000002</v>
      </c>
      <c r="AI28" s="275">
        <v>59.378524667000001</v>
      </c>
      <c r="AJ28" s="275">
        <v>67.548927418999995</v>
      </c>
      <c r="AK28" s="275">
        <v>77.659654666999998</v>
      </c>
      <c r="AL28" s="275">
        <v>68.715320968</v>
      </c>
      <c r="AM28" s="275">
        <v>75.558170000000004</v>
      </c>
      <c r="AN28" s="275">
        <v>69.735680000000002</v>
      </c>
      <c r="AO28" s="275">
        <v>74.407219999999995</v>
      </c>
      <c r="AP28" s="275">
        <v>69.188460000000006</v>
      </c>
      <c r="AQ28" s="275">
        <v>59.30574</v>
      </c>
      <c r="AR28" s="275">
        <v>58.153469999999999</v>
      </c>
      <c r="AS28" s="275">
        <v>55.571809999999999</v>
      </c>
      <c r="AT28" s="275">
        <v>56.138860000000001</v>
      </c>
      <c r="AU28" s="275">
        <v>56.226610000000001</v>
      </c>
      <c r="AV28" s="275">
        <v>67.784689999999998</v>
      </c>
      <c r="AW28" s="275">
        <v>74.138360000000006</v>
      </c>
      <c r="AX28" s="275">
        <v>71.180000000000007</v>
      </c>
      <c r="AY28" s="275">
        <v>77.324883129</v>
      </c>
      <c r="AZ28" s="275">
        <v>79.253316378999997</v>
      </c>
      <c r="BA28" s="275">
        <v>71.982991741999996</v>
      </c>
      <c r="BB28" s="275">
        <v>59.9034482</v>
      </c>
      <c r="BC28" s="275">
        <v>58.890791581000002</v>
      </c>
      <c r="BD28" s="275">
        <v>66.146714466999995</v>
      </c>
      <c r="BE28" s="275">
        <v>61.403797806</v>
      </c>
      <c r="BF28" s="275">
        <v>59.825180967999998</v>
      </c>
      <c r="BG28" s="275">
        <v>59.345976999999998</v>
      </c>
      <c r="BH28" s="275">
        <v>68.499350000000007</v>
      </c>
      <c r="BI28" s="275">
        <v>76.626329999999996</v>
      </c>
      <c r="BJ28" s="338">
        <v>81.901489999999995</v>
      </c>
      <c r="BK28" s="338">
        <v>80.943740000000005</v>
      </c>
      <c r="BL28" s="338">
        <v>82.590540000000004</v>
      </c>
      <c r="BM28" s="338">
        <v>81.080060000000003</v>
      </c>
      <c r="BN28" s="338">
        <v>76.251729999999995</v>
      </c>
      <c r="BO28" s="338">
        <v>68.631420000000006</v>
      </c>
      <c r="BP28" s="338">
        <v>70.305049999999994</v>
      </c>
      <c r="BQ28" s="338">
        <v>68.556070000000005</v>
      </c>
      <c r="BR28" s="338">
        <v>67.606189999999998</v>
      </c>
      <c r="BS28" s="338">
        <v>69.702539999999999</v>
      </c>
      <c r="BT28" s="338">
        <v>73.063519999999997</v>
      </c>
      <c r="BU28" s="338">
        <v>82.640609999999995</v>
      </c>
      <c r="BV28" s="338">
        <v>89.514579999999995</v>
      </c>
    </row>
    <row r="29" spans="1:74" ht="11.1" customHeight="1" x14ac:dyDescent="0.2">
      <c r="A29" s="557" t="s">
        <v>415</v>
      </c>
      <c r="B29" s="560" t="s">
        <v>403</v>
      </c>
      <c r="C29" s="275">
        <v>11.979480968000001</v>
      </c>
      <c r="D29" s="275">
        <v>12.168494483</v>
      </c>
      <c r="E29" s="275">
        <v>12.716415806000001</v>
      </c>
      <c r="F29" s="275">
        <v>12.460997000000001</v>
      </c>
      <c r="G29" s="275">
        <v>12.628785806</v>
      </c>
      <c r="H29" s="275">
        <v>13.556423333</v>
      </c>
      <c r="I29" s="275">
        <v>13.446799677</v>
      </c>
      <c r="J29" s="275">
        <v>12.622653548000001</v>
      </c>
      <c r="K29" s="275">
        <v>13.003752</v>
      </c>
      <c r="L29" s="275">
        <v>12.495131613</v>
      </c>
      <c r="M29" s="275">
        <v>12.577067667</v>
      </c>
      <c r="N29" s="275">
        <v>12.776128387</v>
      </c>
      <c r="O29" s="275">
        <v>10.999426129</v>
      </c>
      <c r="P29" s="275">
        <v>10.613415356999999</v>
      </c>
      <c r="Q29" s="275">
        <v>11.937419354999999</v>
      </c>
      <c r="R29" s="275">
        <v>11.838811333000001</v>
      </c>
      <c r="S29" s="275">
        <v>12.114368387000001</v>
      </c>
      <c r="T29" s="275">
        <v>12.865789667</v>
      </c>
      <c r="U29" s="275">
        <v>12.618003871000001</v>
      </c>
      <c r="V29" s="275">
        <v>12.612468387</v>
      </c>
      <c r="W29" s="275">
        <v>12.365542333</v>
      </c>
      <c r="X29" s="275">
        <v>12.182335483999999</v>
      </c>
      <c r="Y29" s="275">
        <v>12.233124999999999</v>
      </c>
      <c r="Z29" s="275">
        <v>12.126636129</v>
      </c>
      <c r="AA29" s="275">
        <v>10.552771935000001</v>
      </c>
      <c r="AB29" s="275">
        <v>10.281851429</v>
      </c>
      <c r="AC29" s="275">
        <v>11.666199032</v>
      </c>
      <c r="AD29" s="275">
        <v>11.441092666999999</v>
      </c>
      <c r="AE29" s="275">
        <v>12.201034194</v>
      </c>
      <c r="AF29" s="275">
        <v>12.679752333</v>
      </c>
      <c r="AG29" s="275">
        <v>12.81438129</v>
      </c>
      <c r="AH29" s="275">
        <v>12.876300968000001</v>
      </c>
      <c r="AI29" s="275">
        <v>12.813057667000001</v>
      </c>
      <c r="AJ29" s="275">
        <v>12.051536452000001</v>
      </c>
      <c r="AK29" s="275">
        <v>12.898610667</v>
      </c>
      <c r="AL29" s="275">
        <v>12.608391613</v>
      </c>
      <c r="AM29" s="275">
        <v>11.326129999999999</v>
      </c>
      <c r="AN29" s="275">
        <v>10.20819</v>
      </c>
      <c r="AO29" s="275">
        <v>10.457229999999999</v>
      </c>
      <c r="AP29" s="275">
        <v>10.800700000000001</v>
      </c>
      <c r="AQ29" s="275">
        <v>11.271850000000001</v>
      </c>
      <c r="AR29" s="275">
        <v>11.9352</v>
      </c>
      <c r="AS29" s="275">
        <v>11.997070000000001</v>
      </c>
      <c r="AT29" s="275">
        <v>12.36782</v>
      </c>
      <c r="AU29" s="275">
        <v>12.08836</v>
      </c>
      <c r="AV29" s="275">
        <v>11.20764</v>
      </c>
      <c r="AW29" s="275">
        <v>12.46083</v>
      </c>
      <c r="AX29" s="275">
        <v>12.325810000000001</v>
      </c>
      <c r="AY29" s="275">
        <v>11.68791629</v>
      </c>
      <c r="AZ29" s="275">
        <v>11.253227034</v>
      </c>
      <c r="BA29" s="275">
        <v>11.114954161</v>
      </c>
      <c r="BB29" s="275">
        <v>11.361089733</v>
      </c>
      <c r="BC29" s="275">
        <v>12.002499</v>
      </c>
      <c r="BD29" s="275">
        <v>11.5934659</v>
      </c>
      <c r="BE29" s="275">
        <v>11.682294387000001</v>
      </c>
      <c r="BF29" s="275">
        <v>11.791746774</v>
      </c>
      <c r="BG29" s="275">
        <v>11.469284967</v>
      </c>
      <c r="BH29" s="275">
        <v>11.4749</v>
      </c>
      <c r="BI29" s="275">
        <v>12.112629999999999</v>
      </c>
      <c r="BJ29" s="338">
        <v>12.34043</v>
      </c>
      <c r="BK29" s="338">
        <v>11.444279999999999</v>
      </c>
      <c r="BL29" s="338">
        <v>10.88186</v>
      </c>
      <c r="BM29" s="338">
        <v>11.29861</v>
      </c>
      <c r="BN29" s="338">
        <v>11.55151</v>
      </c>
      <c r="BO29" s="338">
        <v>11.853529999999999</v>
      </c>
      <c r="BP29" s="338">
        <v>11.80166</v>
      </c>
      <c r="BQ29" s="338">
        <v>11.933590000000001</v>
      </c>
      <c r="BR29" s="338">
        <v>11.88679</v>
      </c>
      <c r="BS29" s="338">
        <v>11.55209</v>
      </c>
      <c r="BT29" s="338">
        <v>11.44647</v>
      </c>
      <c r="BU29" s="338">
        <v>12.34043</v>
      </c>
      <c r="BV29" s="338">
        <v>12.246370000000001</v>
      </c>
    </row>
    <row r="30" spans="1:74" ht="11.1" customHeight="1" x14ac:dyDescent="0.2">
      <c r="A30" s="557" t="s">
        <v>416</v>
      </c>
      <c r="B30" s="558" t="s">
        <v>405</v>
      </c>
      <c r="C30" s="275">
        <v>1549.6279873999999</v>
      </c>
      <c r="D30" s="275">
        <v>1506.6647597000001</v>
      </c>
      <c r="E30" s="275">
        <v>1397.5911397</v>
      </c>
      <c r="F30" s="275">
        <v>1298.1966583000001</v>
      </c>
      <c r="G30" s="275">
        <v>1403.3429813</v>
      </c>
      <c r="H30" s="275">
        <v>1550.8424792999999</v>
      </c>
      <c r="I30" s="275">
        <v>1820.2550535</v>
      </c>
      <c r="J30" s="275">
        <v>1715.2254435</v>
      </c>
      <c r="K30" s="275">
        <v>1479.5944727000001</v>
      </c>
      <c r="L30" s="275">
        <v>1331.4401494000001</v>
      </c>
      <c r="M30" s="275">
        <v>1354.9495770000001</v>
      </c>
      <c r="N30" s="275">
        <v>1464.3876997</v>
      </c>
      <c r="O30" s="275">
        <v>1555.5756799999999</v>
      </c>
      <c r="P30" s="275">
        <v>1559.5065695999999</v>
      </c>
      <c r="Q30" s="275">
        <v>1476.2296868000001</v>
      </c>
      <c r="R30" s="275">
        <v>1367.1335790000001</v>
      </c>
      <c r="S30" s="275">
        <v>1370.1934490000001</v>
      </c>
      <c r="T30" s="275">
        <v>1525.0935609999999</v>
      </c>
      <c r="U30" s="275">
        <v>1798.3848874</v>
      </c>
      <c r="V30" s="275">
        <v>1568.7924229</v>
      </c>
      <c r="W30" s="275">
        <v>1442.7500442999999</v>
      </c>
      <c r="X30" s="275">
        <v>1288.7599144999999</v>
      </c>
      <c r="Y30" s="275">
        <v>1383.826417</v>
      </c>
      <c r="Z30" s="275">
        <v>1518.1666273999999</v>
      </c>
      <c r="AA30" s="275">
        <v>1589.8433348000001</v>
      </c>
      <c r="AB30" s="275">
        <v>1573.5127611</v>
      </c>
      <c r="AC30" s="275">
        <v>1456.6556029000001</v>
      </c>
      <c r="AD30" s="275">
        <v>1313.4288333</v>
      </c>
      <c r="AE30" s="275">
        <v>1319.9902919000001</v>
      </c>
      <c r="AF30" s="275">
        <v>1538.269949</v>
      </c>
      <c r="AG30" s="275">
        <v>1630.339281</v>
      </c>
      <c r="AH30" s="275">
        <v>1551.9195239000001</v>
      </c>
      <c r="AI30" s="275">
        <v>1448.6984382999999</v>
      </c>
      <c r="AJ30" s="275">
        <v>1368.2731577</v>
      </c>
      <c r="AK30" s="275">
        <v>1387.5256406999999</v>
      </c>
      <c r="AL30" s="275">
        <v>1483.9922360999999</v>
      </c>
      <c r="AM30" s="275">
        <v>1550.9870000000001</v>
      </c>
      <c r="AN30" s="275">
        <v>1599.82</v>
      </c>
      <c r="AO30" s="275">
        <v>1461.1659999999999</v>
      </c>
      <c r="AP30" s="275">
        <v>1282.5119999999999</v>
      </c>
      <c r="AQ30" s="275">
        <v>1359.127</v>
      </c>
      <c r="AR30" s="275">
        <v>1507.6320000000001</v>
      </c>
      <c r="AS30" s="275">
        <v>1664.779</v>
      </c>
      <c r="AT30" s="275">
        <v>1665.0530000000001</v>
      </c>
      <c r="AU30" s="275">
        <v>1540.6410000000001</v>
      </c>
      <c r="AV30" s="275">
        <v>1326.9659999999999</v>
      </c>
      <c r="AW30" s="275">
        <v>1353.8920000000001</v>
      </c>
      <c r="AX30" s="275">
        <v>1381.8710000000001</v>
      </c>
      <c r="AY30" s="275">
        <v>1504.3159393000001</v>
      </c>
      <c r="AZ30" s="275">
        <v>1463.2909213</v>
      </c>
      <c r="BA30" s="275">
        <v>1306.3567218999999</v>
      </c>
      <c r="BB30" s="275">
        <v>1278.2621908000001</v>
      </c>
      <c r="BC30" s="275">
        <v>1352.6880028</v>
      </c>
      <c r="BD30" s="275">
        <v>1491.7870571999999</v>
      </c>
      <c r="BE30" s="275">
        <v>1710.7797143</v>
      </c>
      <c r="BF30" s="275">
        <v>1779.0026376999999</v>
      </c>
      <c r="BG30" s="275">
        <v>1522.8982566</v>
      </c>
      <c r="BH30" s="275">
        <v>1329.8119999999999</v>
      </c>
      <c r="BI30" s="275">
        <v>1356.1479999999999</v>
      </c>
      <c r="BJ30" s="338">
        <v>1495.1579999999999</v>
      </c>
      <c r="BK30" s="338">
        <v>1558.0319999999999</v>
      </c>
      <c r="BL30" s="338">
        <v>1477.6869999999999</v>
      </c>
      <c r="BM30" s="338">
        <v>1378.1590000000001</v>
      </c>
      <c r="BN30" s="338">
        <v>1286.0419999999999</v>
      </c>
      <c r="BO30" s="338">
        <v>1355.7639999999999</v>
      </c>
      <c r="BP30" s="338">
        <v>1520.615</v>
      </c>
      <c r="BQ30" s="338">
        <v>1672.02</v>
      </c>
      <c r="BR30" s="338">
        <v>1671.201</v>
      </c>
      <c r="BS30" s="338">
        <v>1459.681</v>
      </c>
      <c r="BT30" s="338">
        <v>1317.933</v>
      </c>
      <c r="BU30" s="338">
        <v>1385.0160000000001</v>
      </c>
      <c r="BV30" s="338">
        <v>1481.3779999999999</v>
      </c>
    </row>
    <row r="31" spans="1:74" ht="11.1" customHeight="1" x14ac:dyDescent="0.2">
      <c r="A31" s="551"/>
      <c r="B31" s="131" t="s">
        <v>417</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251"/>
      <c r="BB31" s="251"/>
      <c r="BC31" s="251"/>
      <c r="BD31" s="251"/>
      <c r="BE31" s="251"/>
      <c r="BF31" s="251"/>
      <c r="BG31" s="251"/>
      <c r="BH31" s="251"/>
      <c r="BI31" s="251"/>
      <c r="BJ31" s="364"/>
      <c r="BK31" s="364"/>
      <c r="BL31" s="364"/>
      <c r="BM31" s="364"/>
      <c r="BN31" s="364"/>
      <c r="BO31" s="364"/>
      <c r="BP31" s="364"/>
      <c r="BQ31" s="364"/>
      <c r="BR31" s="364"/>
      <c r="BS31" s="364"/>
      <c r="BT31" s="364"/>
      <c r="BU31" s="364"/>
      <c r="BV31" s="364"/>
    </row>
    <row r="32" spans="1:74" ht="11.1" customHeight="1" x14ac:dyDescent="0.2">
      <c r="A32" s="557" t="s">
        <v>418</v>
      </c>
      <c r="B32" s="558" t="s">
        <v>91</v>
      </c>
      <c r="C32" s="275">
        <v>1673.815071</v>
      </c>
      <c r="D32" s="275">
        <v>1580.3155145000001</v>
      </c>
      <c r="E32" s="275">
        <v>1434.3617661000001</v>
      </c>
      <c r="F32" s="275">
        <v>1378.020972</v>
      </c>
      <c r="G32" s="275">
        <v>1748.6905339</v>
      </c>
      <c r="H32" s="275">
        <v>1988.7073026999999</v>
      </c>
      <c r="I32" s="275">
        <v>2340.6908410000001</v>
      </c>
      <c r="J32" s="275">
        <v>2165.1049965000002</v>
      </c>
      <c r="K32" s="275">
        <v>1838.9552796999999</v>
      </c>
      <c r="L32" s="275">
        <v>1668.5182674</v>
      </c>
      <c r="M32" s="275">
        <v>1867.3877847000001</v>
      </c>
      <c r="N32" s="275">
        <v>1762.5869548000001</v>
      </c>
      <c r="O32" s="275">
        <v>1815.2091786999999</v>
      </c>
      <c r="P32" s="275">
        <v>1756.5221629</v>
      </c>
      <c r="Q32" s="275">
        <v>1758.3432439000001</v>
      </c>
      <c r="R32" s="275">
        <v>1524.4954613</v>
      </c>
      <c r="S32" s="275">
        <v>1641.2596397</v>
      </c>
      <c r="T32" s="275">
        <v>2091.8988490000002</v>
      </c>
      <c r="U32" s="275">
        <v>2132.6586077000002</v>
      </c>
      <c r="V32" s="275">
        <v>2125.0081168000002</v>
      </c>
      <c r="W32" s="275">
        <v>1991.1234073000001</v>
      </c>
      <c r="X32" s="275">
        <v>1663.5416994</v>
      </c>
      <c r="Y32" s="275">
        <v>1711.8029489999999</v>
      </c>
      <c r="Z32" s="275">
        <v>1880.0470642</v>
      </c>
      <c r="AA32" s="275">
        <v>2230.6687206000001</v>
      </c>
      <c r="AB32" s="275">
        <v>2269.5339189000001</v>
      </c>
      <c r="AC32" s="275">
        <v>1887.6465396999999</v>
      </c>
      <c r="AD32" s="275">
        <v>1593.2668557</v>
      </c>
      <c r="AE32" s="275">
        <v>1818.1188806</v>
      </c>
      <c r="AF32" s="275">
        <v>2126.4678453000001</v>
      </c>
      <c r="AG32" s="275">
        <v>2205.0200884000001</v>
      </c>
      <c r="AH32" s="275">
        <v>2133.5623270999999</v>
      </c>
      <c r="AI32" s="275">
        <v>1944.8939817</v>
      </c>
      <c r="AJ32" s="275">
        <v>1510.7587045</v>
      </c>
      <c r="AK32" s="275">
        <v>1669.0261539999999</v>
      </c>
      <c r="AL32" s="275">
        <v>1659.0247661000001</v>
      </c>
      <c r="AM32" s="275">
        <v>1792.5530000000001</v>
      </c>
      <c r="AN32" s="275">
        <v>1988.7360000000001</v>
      </c>
      <c r="AO32" s="275">
        <v>1391.8589999999999</v>
      </c>
      <c r="AP32" s="275">
        <v>1183.6590000000001</v>
      </c>
      <c r="AQ32" s="275">
        <v>1503.683</v>
      </c>
      <c r="AR32" s="275">
        <v>1941.2719999999999</v>
      </c>
      <c r="AS32" s="275">
        <v>2045.124</v>
      </c>
      <c r="AT32" s="275">
        <v>1937.4069999999999</v>
      </c>
      <c r="AU32" s="275">
        <v>1716.3979999999999</v>
      </c>
      <c r="AV32" s="275">
        <v>1233.819</v>
      </c>
      <c r="AW32" s="275">
        <v>1156.261</v>
      </c>
      <c r="AX32" s="275">
        <v>1099.7629999999999</v>
      </c>
      <c r="AY32" s="275">
        <v>1484.9470329999999</v>
      </c>
      <c r="AZ32" s="275">
        <v>1358.7546049</v>
      </c>
      <c r="BA32" s="275">
        <v>970.75962697</v>
      </c>
      <c r="BB32" s="275">
        <v>1029.0721516000001</v>
      </c>
      <c r="BC32" s="275">
        <v>1199.6447045</v>
      </c>
      <c r="BD32" s="275">
        <v>1810.4531496</v>
      </c>
      <c r="BE32" s="275">
        <v>2055.9366973000001</v>
      </c>
      <c r="BF32" s="275">
        <v>2013.2153616999999</v>
      </c>
      <c r="BG32" s="275">
        <v>1775.6873237</v>
      </c>
      <c r="BH32" s="275">
        <v>1173.0719999999999</v>
      </c>
      <c r="BI32" s="275">
        <v>1281.4680000000001</v>
      </c>
      <c r="BJ32" s="338">
        <v>1562.9639999999999</v>
      </c>
      <c r="BK32" s="338">
        <v>1617.778</v>
      </c>
      <c r="BL32" s="338">
        <v>1426.0160000000001</v>
      </c>
      <c r="BM32" s="338">
        <v>1324.296</v>
      </c>
      <c r="BN32" s="338">
        <v>1251.0340000000001</v>
      </c>
      <c r="BO32" s="338">
        <v>1433.6089999999999</v>
      </c>
      <c r="BP32" s="338">
        <v>1761.4190000000001</v>
      </c>
      <c r="BQ32" s="338">
        <v>1931.2260000000001</v>
      </c>
      <c r="BR32" s="338">
        <v>1891.3689999999999</v>
      </c>
      <c r="BS32" s="338">
        <v>1580.059</v>
      </c>
      <c r="BT32" s="338">
        <v>1256.8050000000001</v>
      </c>
      <c r="BU32" s="338">
        <v>1255.588</v>
      </c>
      <c r="BV32" s="338">
        <v>1481.5930000000001</v>
      </c>
    </row>
    <row r="33" spans="1:74" ht="11.1" customHeight="1" x14ac:dyDescent="0.2">
      <c r="A33" s="557" t="s">
        <v>419</v>
      </c>
      <c r="B33" s="558" t="s">
        <v>92</v>
      </c>
      <c r="C33" s="275">
        <v>1632.4529703000001</v>
      </c>
      <c r="D33" s="275">
        <v>1697.4085093000001</v>
      </c>
      <c r="E33" s="275">
        <v>1691.0686868</v>
      </c>
      <c r="F33" s="275">
        <v>1892.9473687</v>
      </c>
      <c r="G33" s="275">
        <v>2103.4920238999998</v>
      </c>
      <c r="H33" s="275">
        <v>2278.5481573000002</v>
      </c>
      <c r="I33" s="275">
        <v>2494.8921439000001</v>
      </c>
      <c r="J33" s="275">
        <v>2366.4690728999999</v>
      </c>
      <c r="K33" s="275">
        <v>2014.9603413</v>
      </c>
      <c r="L33" s="275">
        <v>1608.0443584</v>
      </c>
      <c r="M33" s="275">
        <v>1466.506486</v>
      </c>
      <c r="N33" s="275">
        <v>1588.9525713</v>
      </c>
      <c r="O33" s="275">
        <v>1628.9771226</v>
      </c>
      <c r="P33" s="275">
        <v>1628.4256895999999</v>
      </c>
      <c r="Q33" s="275">
        <v>1545.1464000000001</v>
      </c>
      <c r="R33" s="275">
        <v>1517.5700357000001</v>
      </c>
      <c r="S33" s="275">
        <v>1570.3991252000001</v>
      </c>
      <c r="T33" s="275">
        <v>1966.2148626999999</v>
      </c>
      <c r="U33" s="275">
        <v>2067.4045987</v>
      </c>
      <c r="V33" s="275">
        <v>2196.7357876999999</v>
      </c>
      <c r="W33" s="275">
        <v>1927.3706917</v>
      </c>
      <c r="X33" s="275">
        <v>1613.3525803</v>
      </c>
      <c r="Y33" s="275">
        <v>1565.1731526999999</v>
      </c>
      <c r="Z33" s="275">
        <v>1614.5919042</v>
      </c>
      <c r="AA33" s="275">
        <v>1691.1470529000001</v>
      </c>
      <c r="AB33" s="275">
        <v>1442.3796057</v>
      </c>
      <c r="AC33" s="275">
        <v>1468.6768767999999</v>
      </c>
      <c r="AD33" s="275">
        <v>1530.8294149999999</v>
      </c>
      <c r="AE33" s="275">
        <v>1710.0982905999999</v>
      </c>
      <c r="AF33" s="275">
        <v>1937.0347707000001</v>
      </c>
      <c r="AG33" s="275">
        <v>2055.1175748000001</v>
      </c>
      <c r="AH33" s="275">
        <v>2257.8103823000001</v>
      </c>
      <c r="AI33" s="275">
        <v>1947.3600193</v>
      </c>
      <c r="AJ33" s="275">
        <v>1692.1022</v>
      </c>
      <c r="AK33" s="275">
        <v>1575.6271907</v>
      </c>
      <c r="AL33" s="275">
        <v>1644.5609035</v>
      </c>
      <c r="AM33" s="275">
        <v>1964.8140000000001</v>
      </c>
      <c r="AN33" s="275">
        <v>2039.001</v>
      </c>
      <c r="AO33" s="275">
        <v>1901.809</v>
      </c>
      <c r="AP33" s="275">
        <v>1860.932</v>
      </c>
      <c r="AQ33" s="275">
        <v>2002.5609999999999</v>
      </c>
      <c r="AR33" s="275">
        <v>2373.7420000000002</v>
      </c>
      <c r="AS33" s="275">
        <v>2592.0680000000002</v>
      </c>
      <c r="AT33" s="275">
        <v>2526.623</v>
      </c>
      <c r="AU33" s="275">
        <v>2267.9479999999999</v>
      </c>
      <c r="AV33" s="275">
        <v>1945.9829999999999</v>
      </c>
      <c r="AW33" s="275">
        <v>1949.692</v>
      </c>
      <c r="AX33" s="275">
        <v>2031.0029999999999</v>
      </c>
      <c r="AY33" s="275">
        <v>2052.2444623000001</v>
      </c>
      <c r="AZ33" s="275">
        <v>1978.7222873000001</v>
      </c>
      <c r="BA33" s="275">
        <v>2006.2078483</v>
      </c>
      <c r="BB33" s="275">
        <v>1962.6601017999999</v>
      </c>
      <c r="BC33" s="275">
        <v>2177.0300821999999</v>
      </c>
      <c r="BD33" s="275">
        <v>2566.1455344999999</v>
      </c>
      <c r="BE33" s="275">
        <v>2756.0204392000001</v>
      </c>
      <c r="BF33" s="275">
        <v>2740.3959094000002</v>
      </c>
      <c r="BG33" s="275">
        <v>2422.3336138</v>
      </c>
      <c r="BH33" s="275">
        <v>1989.172</v>
      </c>
      <c r="BI33" s="275">
        <v>1782.9549999999999</v>
      </c>
      <c r="BJ33" s="338">
        <v>1961.433</v>
      </c>
      <c r="BK33" s="338">
        <v>1915.2750000000001</v>
      </c>
      <c r="BL33" s="338">
        <v>1831.615</v>
      </c>
      <c r="BM33" s="338">
        <v>1780.0319999999999</v>
      </c>
      <c r="BN33" s="338">
        <v>1837.701</v>
      </c>
      <c r="BO33" s="338">
        <v>2099.9859999999999</v>
      </c>
      <c r="BP33" s="338">
        <v>2454.4290000000001</v>
      </c>
      <c r="BQ33" s="338">
        <v>2637.902</v>
      </c>
      <c r="BR33" s="338">
        <v>2680.9110000000001</v>
      </c>
      <c r="BS33" s="338">
        <v>2294.09</v>
      </c>
      <c r="BT33" s="338">
        <v>1949.6089999999999</v>
      </c>
      <c r="BU33" s="338">
        <v>1813.4570000000001</v>
      </c>
      <c r="BV33" s="338">
        <v>1988.8510000000001</v>
      </c>
    </row>
    <row r="34" spans="1:74" ht="11.1" customHeight="1" x14ac:dyDescent="0.2">
      <c r="A34" s="557" t="s">
        <v>420</v>
      </c>
      <c r="B34" s="560" t="s">
        <v>389</v>
      </c>
      <c r="C34" s="275">
        <v>34.392372903000002</v>
      </c>
      <c r="D34" s="275">
        <v>25.481424138000001</v>
      </c>
      <c r="E34" s="275">
        <v>17.586003548000001</v>
      </c>
      <c r="F34" s="275">
        <v>19.118674667000001</v>
      </c>
      <c r="G34" s="275">
        <v>22.001782902999999</v>
      </c>
      <c r="H34" s="275">
        <v>26.171675333</v>
      </c>
      <c r="I34" s="275">
        <v>31.110121289999999</v>
      </c>
      <c r="J34" s="275">
        <v>25.808192257999998</v>
      </c>
      <c r="K34" s="275">
        <v>23.284107333000001</v>
      </c>
      <c r="L34" s="275">
        <v>23.242002581000001</v>
      </c>
      <c r="M34" s="275">
        <v>25.538490332999999</v>
      </c>
      <c r="N34" s="275">
        <v>23.584351290000001</v>
      </c>
      <c r="O34" s="275">
        <v>28.889816452000002</v>
      </c>
      <c r="P34" s="275">
        <v>24.965930713999999</v>
      </c>
      <c r="Q34" s="275">
        <v>26.512169031999999</v>
      </c>
      <c r="R34" s="275">
        <v>28.841800332999998</v>
      </c>
      <c r="S34" s="275">
        <v>38.563714515999997</v>
      </c>
      <c r="T34" s="275">
        <v>39.130317333000001</v>
      </c>
      <c r="U34" s="275">
        <v>39.337339354999997</v>
      </c>
      <c r="V34" s="275">
        <v>39.043243226000001</v>
      </c>
      <c r="W34" s="275">
        <v>35.330354667000002</v>
      </c>
      <c r="X34" s="275">
        <v>29.460900644999999</v>
      </c>
      <c r="Y34" s="275">
        <v>20.031556333000001</v>
      </c>
      <c r="Z34" s="275">
        <v>24.266252258000002</v>
      </c>
      <c r="AA34" s="275">
        <v>85.351634838999999</v>
      </c>
      <c r="AB34" s="275">
        <v>33.916667142999998</v>
      </c>
      <c r="AC34" s="275">
        <v>37.045199031999999</v>
      </c>
      <c r="AD34" s="275">
        <v>23.995639000000001</v>
      </c>
      <c r="AE34" s="275">
        <v>28.926227419</v>
      </c>
      <c r="AF34" s="275">
        <v>31.385268332999999</v>
      </c>
      <c r="AG34" s="275">
        <v>27.870739031999999</v>
      </c>
      <c r="AH34" s="275">
        <v>27.031188709999999</v>
      </c>
      <c r="AI34" s="275">
        <v>24.787393333000001</v>
      </c>
      <c r="AJ34" s="275">
        <v>18.162210323</v>
      </c>
      <c r="AK34" s="275">
        <v>23.716175667000002</v>
      </c>
      <c r="AL34" s="275">
        <v>30.799765806</v>
      </c>
      <c r="AM34" s="275">
        <v>37.499229999999997</v>
      </c>
      <c r="AN34" s="275">
        <v>69.190290000000005</v>
      </c>
      <c r="AO34" s="275">
        <v>21.18666</v>
      </c>
      <c r="AP34" s="275">
        <v>23.948309999999999</v>
      </c>
      <c r="AQ34" s="275">
        <v>27.165109999999999</v>
      </c>
      <c r="AR34" s="275">
        <v>21.40578</v>
      </c>
      <c r="AS34" s="275">
        <v>31.455670000000001</v>
      </c>
      <c r="AT34" s="275">
        <v>26.707350000000002</v>
      </c>
      <c r="AU34" s="275">
        <v>26.67323</v>
      </c>
      <c r="AV34" s="275">
        <v>23.588519999999999</v>
      </c>
      <c r="AW34" s="275">
        <v>19.161950000000001</v>
      </c>
      <c r="AX34" s="275">
        <v>21.61938</v>
      </c>
      <c r="AY34" s="275">
        <v>36.127275257999997</v>
      </c>
      <c r="AZ34" s="275">
        <v>26.322094551999999</v>
      </c>
      <c r="BA34" s="275">
        <v>25.686933676999999</v>
      </c>
      <c r="BB34" s="275">
        <v>28.587832033000002</v>
      </c>
      <c r="BC34" s="275">
        <v>29.857482225999998</v>
      </c>
      <c r="BD34" s="275">
        <v>32.780783067000002</v>
      </c>
      <c r="BE34" s="275">
        <v>38.025889065000001</v>
      </c>
      <c r="BF34" s="275">
        <v>36.484506064999998</v>
      </c>
      <c r="BG34" s="275">
        <v>30.810951233000001</v>
      </c>
      <c r="BH34" s="275">
        <v>24.055569999999999</v>
      </c>
      <c r="BI34" s="275">
        <v>19.589680000000001</v>
      </c>
      <c r="BJ34" s="338">
        <v>28.36026</v>
      </c>
      <c r="BK34" s="338">
        <v>36.366999999999997</v>
      </c>
      <c r="BL34" s="338">
        <v>27.475639999999999</v>
      </c>
      <c r="BM34" s="338">
        <v>25.631049999999998</v>
      </c>
      <c r="BN34" s="338">
        <v>24.952470000000002</v>
      </c>
      <c r="BO34" s="338">
        <v>29.20607</v>
      </c>
      <c r="BP34" s="338">
        <v>31.93993</v>
      </c>
      <c r="BQ34" s="338">
        <v>34.329619999999998</v>
      </c>
      <c r="BR34" s="338">
        <v>31.59179</v>
      </c>
      <c r="BS34" s="338">
        <v>27.890470000000001</v>
      </c>
      <c r="BT34" s="338">
        <v>24.082689999999999</v>
      </c>
      <c r="BU34" s="338">
        <v>20.058070000000001</v>
      </c>
      <c r="BV34" s="338">
        <v>27.6264</v>
      </c>
    </row>
    <row r="35" spans="1:74" ht="11.1" customHeight="1" x14ac:dyDescent="0.2">
      <c r="A35" s="557" t="s">
        <v>421</v>
      </c>
      <c r="B35" s="560" t="s">
        <v>93</v>
      </c>
      <c r="C35" s="275">
        <v>12.618434194000001</v>
      </c>
      <c r="D35" s="275">
        <v>14.800680345</v>
      </c>
      <c r="E35" s="275">
        <v>13.749144839</v>
      </c>
      <c r="F35" s="275">
        <v>15.690561667000001</v>
      </c>
      <c r="G35" s="275">
        <v>13.306900645000001</v>
      </c>
      <c r="H35" s="275">
        <v>12.875475333000001</v>
      </c>
      <c r="I35" s="275">
        <v>13.806680968</v>
      </c>
      <c r="J35" s="275">
        <v>13.390895484</v>
      </c>
      <c r="K35" s="275">
        <v>11.678687667</v>
      </c>
      <c r="L35" s="275">
        <v>11.77405871</v>
      </c>
      <c r="M35" s="275">
        <v>11.565586667</v>
      </c>
      <c r="N35" s="275">
        <v>13.205957097000001</v>
      </c>
      <c r="O35" s="275">
        <v>14.634279677</v>
      </c>
      <c r="P35" s="275">
        <v>13.057936429</v>
      </c>
      <c r="Q35" s="275">
        <v>12.569476774</v>
      </c>
      <c r="R35" s="275">
        <v>12.738704</v>
      </c>
      <c r="S35" s="275">
        <v>14.543744839</v>
      </c>
      <c r="T35" s="275">
        <v>14.415947333</v>
      </c>
      <c r="U35" s="275">
        <v>15.710368387000001</v>
      </c>
      <c r="V35" s="275">
        <v>15.514653548</v>
      </c>
      <c r="W35" s="275">
        <v>14.372934667000001</v>
      </c>
      <c r="X35" s="275">
        <v>13.834401613000001</v>
      </c>
      <c r="Y35" s="275">
        <v>14.337533333</v>
      </c>
      <c r="Z35" s="275">
        <v>12.393200968</v>
      </c>
      <c r="AA35" s="275">
        <v>11.571497097</v>
      </c>
      <c r="AB35" s="275">
        <v>10.6855425</v>
      </c>
      <c r="AC35" s="275">
        <v>10.531371934999999</v>
      </c>
      <c r="AD35" s="275">
        <v>10.129813333</v>
      </c>
      <c r="AE35" s="275">
        <v>10.613297419</v>
      </c>
      <c r="AF35" s="275">
        <v>13.343446999999999</v>
      </c>
      <c r="AG35" s="275">
        <v>14.139970645</v>
      </c>
      <c r="AH35" s="275">
        <v>14.189857419000001</v>
      </c>
      <c r="AI35" s="275">
        <v>15.830172333</v>
      </c>
      <c r="AJ35" s="275">
        <v>14.74654129</v>
      </c>
      <c r="AK35" s="275">
        <v>14.751784667000001</v>
      </c>
      <c r="AL35" s="275">
        <v>14.071047741999999</v>
      </c>
      <c r="AM35" s="275">
        <v>14.9815</v>
      </c>
      <c r="AN35" s="275">
        <v>15.43214</v>
      </c>
      <c r="AO35" s="275">
        <v>14.824490000000001</v>
      </c>
      <c r="AP35" s="275">
        <v>13.57375</v>
      </c>
      <c r="AQ35" s="275">
        <v>12.873469999999999</v>
      </c>
      <c r="AR35" s="275">
        <v>13.843389999999999</v>
      </c>
      <c r="AS35" s="275">
        <v>15.22758</v>
      </c>
      <c r="AT35" s="275">
        <v>14.77811</v>
      </c>
      <c r="AU35" s="275">
        <v>15.767150000000001</v>
      </c>
      <c r="AV35" s="275">
        <v>12.77276</v>
      </c>
      <c r="AW35" s="275">
        <v>13.69134</v>
      </c>
      <c r="AX35" s="275">
        <v>16.523859999999999</v>
      </c>
      <c r="AY35" s="275">
        <v>15.626168452</v>
      </c>
      <c r="AZ35" s="275">
        <v>13.016491966</v>
      </c>
      <c r="BA35" s="275">
        <v>16.85791571</v>
      </c>
      <c r="BB35" s="275">
        <v>15.1335382</v>
      </c>
      <c r="BC35" s="275">
        <v>11.107220323</v>
      </c>
      <c r="BD35" s="275">
        <v>13.325504667000001</v>
      </c>
      <c r="BE35" s="275">
        <v>14.351827516</v>
      </c>
      <c r="BF35" s="275">
        <v>14.098185484</v>
      </c>
      <c r="BG35" s="275">
        <v>13.5874281</v>
      </c>
      <c r="BH35" s="275">
        <v>13.18951</v>
      </c>
      <c r="BI35" s="275">
        <v>13.87837</v>
      </c>
      <c r="BJ35" s="338">
        <v>17.39818</v>
      </c>
      <c r="BK35" s="338">
        <v>16.045200000000001</v>
      </c>
      <c r="BL35" s="338">
        <v>13.110290000000001</v>
      </c>
      <c r="BM35" s="338">
        <v>16.99718</v>
      </c>
      <c r="BN35" s="338">
        <v>15.27102</v>
      </c>
      <c r="BO35" s="338">
        <v>11.254350000000001</v>
      </c>
      <c r="BP35" s="338">
        <v>13.304779999999999</v>
      </c>
      <c r="BQ35" s="338">
        <v>14.286630000000001</v>
      </c>
      <c r="BR35" s="338">
        <v>14.164529999999999</v>
      </c>
      <c r="BS35" s="338">
        <v>13.48216</v>
      </c>
      <c r="BT35" s="338">
        <v>13.43769</v>
      </c>
      <c r="BU35" s="338">
        <v>14.15249</v>
      </c>
      <c r="BV35" s="338">
        <v>17.638200000000001</v>
      </c>
    </row>
    <row r="36" spans="1:74" ht="11.1" customHeight="1" x14ac:dyDescent="0.2">
      <c r="A36" s="557" t="s">
        <v>422</v>
      </c>
      <c r="B36" s="560" t="s">
        <v>94</v>
      </c>
      <c r="C36" s="275">
        <v>977.83725805999995</v>
      </c>
      <c r="D36" s="275">
        <v>920.62520689999997</v>
      </c>
      <c r="E36" s="275">
        <v>796.06487097000002</v>
      </c>
      <c r="F36" s="275">
        <v>786.78006667</v>
      </c>
      <c r="G36" s="275">
        <v>864.87612903000002</v>
      </c>
      <c r="H36" s="275">
        <v>958.84939999999995</v>
      </c>
      <c r="I36" s="275">
        <v>987.71725805999995</v>
      </c>
      <c r="J36" s="275">
        <v>977.19038709999995</v>
      </c>
      <c r="K36" s="275">
        <v>922.71276666999995</v>
      </c>
      <c r="L36" s="275">
        <v>832.25312902999997</v>
      </c>
      <c r="M36" s="275">
        <v>785.70529999999997</v>
      </c>
      <c r="N36" s="275">
        <v>924.00577419000001</v>
      </c>
      <c r="O36" s="275">
        <v>964.13470968000001</v>
      </c>
      <c r="P36" s="275">
        <v>923.78014285999996</v>
      </c>
      <c r="Q36" s="275">
        <v>837.21058065</v>
      </c>
      <c r="R36" s="275">
        <v>838.62073333000001</v>
      </c>
      <c r="S36" s="275">
        <v>947.49561289999997</v>
      </c>
      <c r="T36" s="275">
        <v>999.41306667000003</v>
      </c>
      <c r="U36" s="275">
        <v>1019.2651613</v>
      </c>
      <c r="V36" s="275">
        <v>1023.3827742</v>
      </c>
      <c r="W36" s="275">
        <v>978.28466666999998</v>
      </c>
      <c r="X36" s="275">
        <v>876.23158064999996</v>
      </c>
      <c r="Y36" s="275">
        <v>928.72810000000004</v>
      </c>
      <c r="Z36" s="275">
        <v>999.52929031999997</v>
      </c>
      <c r="AA36" s="275">
        <v>1037.5478387000001</v>
      </c>
      <c r="AB36" s="275">
        <v>992.99678571000004</v>
      </c>
      <c r="AC36" s="275">
        <v>873.55235484000002</v>
      </c>
      <c r="AD36" s="275">
        <v>802.41016666999997</v>
      </c>
      <c r="AE36" s="275">
        <v>863.53448387000003</v>
      </c>
      <c r="AF36" s="275">
        <v>980.71713333000002</v>
      </c>
      <c r="AG36" s="275">
        <v>1010.0427097</v>
      </c>
      <c r="AH36" s="275">
        <v>995.37554838999995</v>
      </c>
      <c r="AI36" s="275">
        <v>976.38166666999996</v>
      </c>
      <c r="AJ36" s="275">
        <v>910.43435483999997</v>
      </c>
      <c r="AK36" s="275">
        <v>983.34079999999994</v>
      </c>
      <c r="AL36" s="275">
        <v>1036.6689355000001</v>
      </c>
      <c r="AM36" s="275">
        <v>1053.047</v>
      </c>
      <c r="AN36" s="275">
        <v>971.35720000000003</v>
      </c>
      <c r="AO36" s="275">
        <v>897.51490000000001</v>
      </c>
      <c r="AP36" s="275">
        <v>894.27530000000002</v>
      </c>
      <c r="AQ36" s="275">
        <v>963.87149999999997</v>
      </c>
      <c r="AR36" s="275">
        <v>1011.016</v>
      </c>
      <c r="AS36" s="275">
        <v>1013.177</v>
      </c>
      <c r="AT36" s="275">
        <v>1023.98</v>
      </c>
      <c r="AU36" s="275">
        <v>965.65869999999995</v>
      </c>
      <c r="AV36" s="275">
        <v>843.04010000000005</v>
      </c>
      <c r="AW36" s="275">
        <v>825.01670000000001</v>
      </c>
      <c r="AX36" s="275">
        <v>946.00800000000004</v>
      </c>
      <c r="AY36" s="275">
        <v>1006.1387097</v>
      </c>
      <c r="AZ36" s="275">
        <v>956.27255172000002</v>
      </c>
      <c r="BA36" s="275">
        <v>890.9606129</v>
      </c>
      <c r="BB36" s="275">
        <v>988.88890000000004</v>
      </c>
      <c r="BC36" s="275">
        <v>989.14661290000004</v>
      </c>
      <c r="BD36" s="275">
        <v>1017.5486333</v>
      </c>
      <c r="BE36" s="275">
        <v>1013.9164194</v>
      </c>
      <c r="BF36" s="275">
        <v>1007.3107419</v>
      </c>
      <c r="BG36" s="275">
        <v>959.16223333000005</v>
      </c>
      <c r="BH36" s="275">
        <v>841.29169999999999</v>
      </c>
      <c r="BI36" s="275">
        <v>895.40179999999998</v>
      </c>
      <c r="BJ36" s="338">
        <v>989.36599999999999</v>
      </c>
      <c r="BK36" s="338">
        <v>1054.828</v>
      </c>
      <c r="BL36" s="338">
        <v>1015.252</v>
      </c>
      <c r="BM36" s="338">
        <v>921.15909999999997</v>
      </c>
      <c r="BN36" s="338">
        <v>850.30039999999997</v>
      </c>
      <c r="BO36" s="338">
        <v>903.70929999999998</v>
      </c>
      <c r="BP36" s="338">
        <v>1006.323</v>
      </c>
      <c r="BQ36" s="338">
        <v>1037.3820000000001</v>
      </c>
      <c r="BR36" s="338">
        <v>1038.817</v>
      </c>
      <c r="BS36" s="338">
        <v>998.98630000000003</v>
      </c>
      <c r="BT36" s="338">
        <v>902.67</v>
      </c>
      <c r="BU36" s="338">
        <v>940.06719999999996</v>
      </c>
      <c r="BV36" s="338">
        <v>1038.7190000000001</v>
      </c>
    </row>
    <row r="37" spans="1:74" ht="11.1" customHeight="1" x14ac:dyDescent="0.2">
      <c r="A37" s="557" t="s">
        <v>423</v>
      </c>
      <c r="B37" s="560" t="s">
        <v>413</v>
      </c>
      <c r="C37" s="275">
        <v>154.66698226</v>
      </c>
      <c r="D37" s="275">
        <v>129.69065172000001</v>
      </c>
      <c r="E37" s="275">
        <v>127.61317452</v>
      </c>
      <c r="F37" s="275">
        <v>79.776233332999993</v>
      </c>
      <c r="G37" s="275">
        <v>65.867914515999999</v>
      </c>
      <c r="H37" s="275">
        <v>51.534183333000001</v>
      </c>
      <c r="I37" s="275">
        <v>46.115455806</v>
      </c>
      <c r="J37" s="275">
        <v>65.513086774000001</v>
      </c>
      <c r="K37" s="275">
        <v>61.750796667000003</v>
      </c>
      <c r="L37" s="275">
        <v>78.327932258000004</v>
      </c>
      <c r="M37" s="275">
        <v>76.778405332999995</v>
      </c>
      <c r="N37" s="275">
        <v>80.440439032</v>
      </c>
      <c r="O37" s="275">
        <v>150.36202548</v>
      </c>
      <c r="P37" s="275">
        <v>176.15988429000001</v>
      </c>
      <c r="Q37" s="275">
        <v>135.07989581000001</v>
      </c>
      <c r="R37" s="275">
        <v>134.93306566999999</v>
      </c>
      <c r="S37" s="275">
        <v>166.99309676999999</v>
      </c>
      <c r="T37" s="275">
        <v>149.26953166999999</v>
      </c>
      <c r="U37" s="275">
        <v>182.57072676999999</v>
      </c>
      <c r="V37" s="275">
        <v>134.21960386999999</v>
      </c>
      <c r="W37" s="275">
        <v>101.97935467000001</v>
      </c>
      <c r="X37" s="275">
        <v>88.380966774000001</v>
      </c>
      <c r="Y37" s="275">
        <v>93.900250666999995</v>
      </c>
      <c r="Z37" s="275">
        <v>171.01801742000001</v>
      </c>
      <c r="AA37" s="275">
        <v>186.81039967999999</v>
      </c>
      <c r="AB37" s="275">
        <v>145.52239320999999</v>
      </c>
      <c r="AC37" s="275">
        <v>114.61848323</v>
      </c>
      <c r="AD37" s="275">
        <v>117.34200533000001</v>
      </c>
      <c r="AE37" s="275">
        <v>84.544444193999993</v>
      </c>
      <c r="AF37" s="275">
        <v>85.849405000000004</v>
      </c>
      <c r="AG37" s="275">
        <v>67.421333226000002</v>
      </c>
      <c r="AH37" s="275">
        <v>76.387639355000005</v>
      </c>
      <c r="AI37" s="275">
        <v>71.204616000000001</v>
      </c>
      <c r="AJ37" s="275">
        <v>98.587568709999999</v>
      </c>
      <c r="AK37" s="275">
        <v>94.894681000000006</v>
      </c>
      <c r="AL37" s="275">
        <v>110.44205871</v>
      </c>
      <c r="AM37" s="275">
        <v>130.33580000000001</v>
      </c>
      <c r="AN37" s="275">
        <v>101.50279999999999</v>
      </c>
      <c r="AO37" s="275">
        <v>137.40379999999999</v>
      </c>
      <c r="AP37" s="275">
        <v>151.1497</v>
      </c>
      <c r="AQ37" s="275">
        <v>75.585380000000001</v>
      </c>
      <c r="AR37" s="275">
        <v>85.550979999999996</v>
      </c>
      <c r="AS37" s="275">
        <v>112.0672</v>
      </c>
      <c r="AT37" s="275">
        <v>86.423230000000004</v>
      </c>
      <c r="AU37" s="275">
        <v>66.570840000000004</v>
      </c>
      <c r="AV37" s="275">
        <v>104.5988</v>
      </c>
      <c r="AW37" s="275">
        <v>147.3013</v>
      </c>
      <c r="AX37" s="275">
        <v>193.9068</v>
      </c>
      <c r="AY37" s="275">
        <v>226.25195045000001</v>
      </c>
      <c r="AZ37" s="275">
        <v>201.70476837999999</v>
      </c>
      <c r="BA37" s="275">
        <v>142.81693716000001</v>
      </c>
      <c r="BB37" s="275">
        <v>92.206575533000006</v>
      </c>
      <c r="BC37" s="275">
        <v>89.827558934999999</v>
      </c>
      <c r="BD37" s="275">
        <v>70.106887932999996</v>
      </c>
      <c r="BE37" s="275">
        <v>69.154047323</v>
      </c>
      <c r="BF37" s="275">
        <v>79.498506387000006</v>
      </c>
      <c r="BG37" s="275">
        <v>62.642204532999997</v>
      </c>
      <c r="BH37" s="275">
        <v>100.8643</v>
      </c>
      <c r="BI37" s="275">
        <v>128.8562</v>
      </c>
      <c r="BJ37" s="338">
        <v>168.04560000000001</v>
      </c>
      <c r="BK37" s="338">
        <v>188.67930000000001</v>
      </c>
      <c r="BL37" s="338">
        <v>168.43899999999999</v>
      </c>
      <c r="BM37" s="338">
        <v>130.4341</v>
      </c>
      <c r="BN37" s="338">
        <v>91.309010000000001</v>
      </c>
      <c r="BO37" s="338">
        <v>86.757189999999994</v>
      </c>
      <c r="BP37" s="338">
        <v>80.305760000000006</v>
      </c>
      <c r="BQ37" s="338">
        <v>80.75506</v>
      </c>
      <c r="BR37" s="338">
        <v>88.508349999999993</v>
      </c>
      <c r="BS37" s="338">
        <v>67.180059999999997</v>
      </c>
      <c r="BT37" s="338">
        <v>105.86060000000001</v>
      </c>
      <c r="BU37" s="338">
        <v>132.16640000000001</v>
      </c>
      <c r="BV37" s="338">
        <v>168.0967</v>
      </c>
    </row>
    <row r="38" spans="1:74" ht="11.1" customHeight="1" x14ac:dyDescent="0.2">
      <c r="A38" s="557" t="s">
        <v>424</v>
      </c>
      <c r="B38" s="558" t="s">
        <v>456</v>
      </c>
      <c r="C38" s="275">
        <v>204.63432613000001</v>
      </c>
      <c r="D38" s="275">
        <v>190.06296552000001</v>
      </c>
      <c r="E38" s="275">
        <v>207.51651355000001</v>
      </c>
      <c r="F38" s="275">
        <v>195.09800733</v>
      </c>
      <c r="G38" s="275">
        <v>190.14361839</v>
      </c>
      <c r="H38" s="275">
        <v>187.93036366999999</v>
      </c>
      <c r="I38" s="275">
        <v>168.02069387</v>
      </c>
      <c r="J38" s="275">
        <v>153.46337355</v>
      </c>
      <c r="K38" s="275">
        <v>167.13278733000001</v>
      </c>
      <c r="L38" s="275">
        <v>191.19483418999999</v>
      </c>
      <c r="M38" s="275">
        <v>198.43874567</v>
      </c>
      <c r="N38" s="275">
        <v>222.02735161000001</v>
      </c>
      <c r="O38" s="275">
        <v>200.39661258000001</v>
      </c>
      <c r="P38" s="275">
        <v>224.54272</v>
      </c>
      <c r="Q38" s="275">
        <v>240.03037806</v>
      </c>
      <c r="R38" s="275">
        <v>244.097036</v>
      </c>
      <c r="S38" s="275">
        <v>249.74168742000001</v>
      </c>
      <c r="T38" s="275">
        <v>232.779222</v>
      </c>
      <c r="U38" s="275">
        <v>187.90813129</v>
      </c>
      <c r="V38" s="275">
        <v>179.52524289999999</v>
      </c>
      <c r="W38" s="275">
        <v>174.47572066999999</v>
      </c>
      <c r="X38" s="275">
        <v>216.01500483999999</v>
      </c>
      <c r="Y38" s="275">
        <v>225.25462533000001</v>
      </c>
      <c r="Z38" s="275">
        <v>205.47130322999999</v>
      </c>
      <c r="AA38" s="275">
        <v>259.16558902999998</v>
      </c>
      <c r="AB38" s="275">
        <v>217.41387286</v>
      </c>
      <c r="AC38" s="275">
        <v>253.64918097</v>
      </c>
      <c r="AD38" s="275">
        <v>267.14971566999998</v>
      </c>
      <c r="AE38" s="275">
        <v>234.57824644999999</v>
      </c>
      <c r="AF38" s="275">
        <v>272.50419299999999</v>
      </c>
      <c r="AG38" s="275">
        <v>211.21211613</v>
      </c>
      <c r="AH38" s="275">
        <v>201.32523516000001</v>
      </c>
      <c r="AI38" s="275">
        <v>195.20899967</v>
      </c>
      <c r="AJ38" s="275">
        <v>216.57454290000001</v>
      </c>
      <c r="AK38" s="275">
        <v>266.45766033000001</v>
      </c>
      <c r="AL38" s="275">
        <v>234.18118516000001</v>
      </c>
      <c r="AM38" s="275">
        <v>228.92939999999999</v>
      </c>
      <c r="AN38" s="275">
        <v>253.03530000000001</v>
      </c>
      <c r="AO38" s="275">
        <v>205.965</v>
      </c>
      <c r="AP38" s="275">
        <v>272.14</v>
      </c>
      <c r="AQ38" s="275">
        <v>272.05470000000003</v>
      </c>
      <c r="AR38" s="275">
        <v>253.11709999999999</v>
      </c>
      <c r="AS38" s="275">
        <v>273.30489999999998</v>
      </c>
      <c r="AT38" s="275">
        <v>235.3603</v>
      </c>
      <c r="AU38" s="275">
        <v>252.9889</v>
      </c>
      <c r="AV38" s="275">
        <v>242.73560000000001</v>
      </c>
      <c r="AW38" s="275">
        <v>309.76</v>
      </c>
      <c r="AX38" s="275">
        <v>310.82069999999999</v>
      </c>
      <c r="AY38" s="275">
        <v>293.82351884000002</v>
      </c>
      <c r="AZ38" s="275">
        <v>346.87534497000001</v>
      </c>
      <c r="BA38" s="275">
        <v>342.05266147999998</v>
      </c>
      <c r="BB38" s="275">
        <v>307.07513517000001</v>
      </c>
      <c r="BC38" s="275">
        <v>321.68676183999997</v>
      </c>
      <c r="BD38" s="275">
        <v>284.19697413</v>
      </c>
      <c r="BE38" s="275">
        <v>351.70990961000001</v>
      </c>
      <c r="BF38" s="275">
        <v>271.31584203</v>
      </c>
      <c r="BG38" s="275">
        <v>289.32150146999999</v>
      </c>
      <c r="BH38" s="275">
        <v>318.93279999999999</v>
      </c>
      <c r="BI38" s="275">
        <v>337.00319999999999</v>
      </c>
      <c r="BJ38" s="338">
        <v>339.99590000000001</v>
      </c>
      <c r="BK38" s="338">
        <v>341.3075</v>
      </c>
      <c r="BL38" s="338">
        <v>347.27050000000003</v>
      </c>
      <c r="BM38" s="338">
        <v>375.21899999999999</v>
      </c>
      <c r="BN38" s="338">
        <v>394.1696</v>
      </c>
      <c r="BO38" s="338">
        <v>375.92939999999999</v>
      </c>
      <c r="BP38" s="338">
        <v>383.8614</v>
      </c>
      <c r="BQ38" s="338">
        <v>330.51670000000001</v>
      </c>
      <c r="BR38" s="338">
        <v>312.54090000000002</v>
      </c>
      <c r="BS38" s="338">
        <v>313.36950000000002</v>
      </c>
      <c r="BT38" s="338">
        <v>356.32600000000002</v>
      </c>
      <c r="BU38" s="338">
        <v>378.91269999999997</v>
      </c>
      <c r="BV38" s="338">
        <v>374.55450000000002</v>
      </c>
    </row>
    <row r="39" spans="1:74" ht="11.1" customHeight="1" x14ac:dyDescent="0.2">
      <c r="A39" s="557" t="s">
        <v>425</v>
      </c>
      <c r="B39" s="560" t="s">
        <v>403</v>
      </c>
      <c r="C39" s="275">
        <v>14.479660322999999</v>
      </c>
      <c r="D39" s="275">
        <v>14.384536897</v>
      </c>
      <c r="E39" s="275">
        <v>14.242254515999999</v>
      </c>
      <c r="F39" s="275">
        <v>14.896761</v>
      </c>
      <c r="G39" s="275">
        <v>15.905214838999999</v>
      </c>
      <c r="H39" s="275">
        <v>15.008328333</v>
      </c>
      <c r="I39" s="275">
        <v>15.452313225999999</v>
      </c>
      <c r="J39" s="275">
        <v>14.868571935</v>
      </c>
      <c r="K39" s="275">
        <v>14.593215667000001</v>
      </c>
      <c r="L39" s="275">
        <v>14.262849677</v>
      </c>
      <c r="M39" s="275">
        <v>15.329110332999999</v>
      </c>
      <c r="N39" s="275">
        <v>15.250814194</v>
      </c>
      <c r="O39" s="275">
        <v>15.217629032</v>
      </c>
      <c r="P39" s="275">
        <v>15.613381786</v>
      </c>
      <c r="Q39" s="275">
        <v>15.195332258000001</v>
      </c>
      <c r="R39" s="275">
        <v>13.933557333</v>
      </c>
      <c r="S39" s="275">
        <v>16.011147419</v>
      </c>
      <c r="T39" s="275">
        <v>14.971263333</v>
      </c>
      <c r="U39" s="275">
        <v>15.002664838999999</v>
      </c>
      <c r="V39" s="275">
        <v>15.464471290000001</v>
      </c>
      <c r="W39" s="275">
        <v>15.969348999999999</v>
      </c>
      <c r="X39" s="275">
        <v>15.583698387</v>
      </c>
      <c r="Y39" s="275">
        <v>15.290649</v>
      </c>
      <c r="Z39" s="275">
        <v>14.935498709999999</v>
      </c>
      <c r="AA39" s="275">
        <v>14.351976129000001</v>
      </c>
      <c r="AB39" s="275">
        <v>14.038654286</v>
      </c>
      <c r="AC39" s="275">
        <v>13.491233871</v>
      </c>
      <c r="AD39" s="275">
        <v>12.937331667</v>
      </c>
      <c r="AE39" s="275">
        <v>14.26112129</v>
      </c>
      <c r="AF39" s="275">
        <v>14.692261</v>
      </c>
      <c r="AG39" s="275">
        <v>14.37337</v>
      </c>
      <c r="AH39" s="275">
        <v>16.133659999999999</v>
      </c>
      <c r="AI39" s="275">
        <v>15.843733667</v>
      </c>
      <c r="AJ39" s="275">
        <v>15.698618065</v>
      </c>
      <c r="AK39" s="275">
        <v>15.936544667</v>
      </c>
      <c r="AL39" s="275">
        <v>17.074337742000001</v>
      </c>
      <c r="AM39" s="275">
        <v>16.120560000000001</v>
      </c>
      <c r="AN39" s="275">
        <v>15.758470000000001</v>
      </c>
      <c r="AO39" s="275">
        <v>14.84177</v>
      </c>
      <c r="AP39" s="275">
        <v>16.16367</v>
      </c>
      <c r="AQ39" s="275">
        <v>17.390429999999999</v>
      </c>
      <c r="AR39" s="275">
        <v>17.812090000000001</v>
      </c>
      <c r="AS39" s="275">
        <v>18.913779999999999</v>
      </c>
      <c r="AT39" s="275">
        <v>18.600680000000001</v>
      </c>
      <c r="AU39" s="275">
        <v>16.494540000000001</v>
      </c>
      <c r="AV39" s="275">
        <v>17.34328</v>
      </c>
      <c r="AW39" s="275">
        <v>17.519539999999999</v>
      </c>
      <c r="AX39" s="275">
        <v>18.229009999999999</v>
      </c>
      <c r="AY39" s="275">
        <v>16.568734257999999</v>
      </c>
      <c r="AZ39" s="275">
        <v>15.749127345</v>
      </c>
      <c r="BA39" s="275">
        <v>16.033480161</v>
      </c>
      <c r="BB39" s="275">
        <v>17.345628300000001</v>
      </c>
      <c r="BC39" s="275">
        <v>18.030144903</v>
      </c>
      <c r="BD39" s="275">
        <v>18.069694667</v>
      </c>
      <c r="BE39" s="275">
        <v>17.999496613000002</v>
      </c>
      <c r="BF39" s="275">
        <v>18.768072967999998</v>
      </c>
      <c r="BG39" s="275">
        <v>18.032587100000001</v>
      </c>
      <c r="BH39" s="275">
        <v>16.117660000000001</v>
      </c>
      <c r="BI39" s="275">
        <v>16.235099999999999</v>
      </c>
      <c r="BJ39" s="338">
        <v>17.61628</v>
      </c>
      <c r="BK39" s="338">
        <v>16.082190000000001</v>
      </c>
      <c r="BL39" s="338">
        <v>15.2196</v>
      </c>
      <c r="BM39" s="338">
        <v>15.87021</v>
      </c>
      <c r="BN39" s="338">
        <v>16.843879999999999</v>
      </c>
      <c r="BO39" s="338">
        <v>17.131219999999999</v>
      </c>
      <c r="BP39" s="338">
        <v>17.404309999999999</v>
      </c>
      <c r="BQ39" s="338">
        <v>17.897950000000002</v>
      </c>
      <c r="BR39" s="338">
        <v>18.411829999999998</v>
      </c>
      <c r="BS39" s="338">
        <v>17.36103</v>
      </c>
      <c r="BT39" s="338">
        <v>16.09704</v>
      </c>
      <c r="BU39" s="338">
        <v>16.203050000000001</v>
      </c>
      <c r="BV39" s="338">
        <v>17.515799999999999</v>
      </c>
    </row>
    <row r="40" spans="1:74" ht="11.1" customHeight="1" x14ac:dyDescent="0.2">
      <c r="A40" s="557" t="s">
        <v>426</v>
      </c>
      <c r="B40" s="558" t="s">
        <v>405</v>
      </c>
      <c r="C40" s="275">
        <v>4704.8970751999996</v>
      </c>
      <c r="D40" s="275">
        <v>4572.7694892999998</v>
      </c>
      <c r="E40" s="275">
        <v>4302.2024148</v>
      </c>
      <c r="F40" s="275">
        <v>4382.3286453000001</v>
      </c>
      <c r="G40" s="275">
        <v>5024.2841181000003</v>
      </c>
      <c r="H40" s="275">
        <v>5519.6248859999996</v>
      </c>
      <c r="I40" s="275">
        <v>6097.8055081000002</v>
      </c>
      <c r="J40" s="275">
        <v>5781.8085764999996</v>
      </c>
      <c r="K40" s="275">
        <v>5055.0679823</v>
      </c>
      <c r="L40" s="275">
        <v>4427.6174322999996</v>
      </c>
      <c r="M40" s="275">
        <v>4447.2499090000001</v>
      </c>
      <c r="N40" s="275">
        <v>4630.0542134999996</v>
      </c>
      <c r="O40" s="275">
        <v>4817.8213741999998</v>
      </c>
      <c r="P40" s="275">
        <v>4763.0678485999997</v>
      </c>
      <c r="Q40" s="275">
        <v>4570.0874764999999</v>
      </c>
      <c r="R40" s="275">
        <v>4315.2303936999997</v>
      </c>
      <c r="S40" s="275">
        <v>4645.0077687000003</v>
      </c>
      <c r="T40" s="275">
        <v>5508.0930600000002</v>
      </c>
      <c r="U40" s="275">
        <v>5659.8575983999999</v>
      </c>
      <c r="V40" s="275">
        <v>5728.8938934999996</v>
      </c>
      <c r="W40" s="275">
        <v>5238.9064792999998</v>
      </c>
      <c r="X40" s="275">
        <v>4516.4008326000003</v>
      </c>
      <c r="Y40" s="275">
        <v>4574.5188163000003</v>
      </c>
      <c r="Z40" s="275">
        <v>4922.2525312999996</v>
      </c>
      <c r="AA40" s="275">
        <v>5516.6147090000004</v>
      </c>
      <c r="AB40" s="275">
        <v>5126.4874404000002</v>
      </c>
      <c r="AC40" s="275">
        <v>4659.2112403000001</v>
      </c>
      <c r="AD40" s="275">
        <v>4358.0609422999996</v>
      </c>
      <c r="AE40" s="275">
        <v>4764.6749919000004</v>
      </c>
      <c r="AF40" s="275">
        <v>5461.9943236999998</v>
      </c>
      <c r="AG40" s="275">
        <v>5605.1979019</v>
      </c>
      <c r="AH40" s="275">
        <v>5721.8158383999998</v>
      </c>
      <c r="AI40" s="275">
        <v>5191.5105826999998</v>
      </c>
      <c r="AJ40" s="275">
        <v>4477.0647405999998</v>
      </c>
      <c r="AK40" s="275">
        <v>4643.7509909999999</v>
      </c>
      <c r="AL40" s="275">
        <v>4746.8230002999999</v>
      </c>
      <c r="AM40" s="275">
        <v>5238.2809999999999</v>
      </c>
      <c r="AN40" s="275">
        <v>5454.0129999999999</v>
      </c>
      <c r="AO40" s="275">
        <v>4585.4049999999997</v>
      </c>
      <c r="AP40" s="275">
        <v>4415.8419999999996</v>
      </c>
      <c r="AQ40" s="275">
        <v>4875.1850000000004</v>
      </c>
      <c r="AR40" s="275">
        <v>5717.759</v>
      </c>
      <c r="AS40" s="275">
        <v>6101.3379999999997</v>
      </c>
      <c r="AT40" s="275">
        <v>5869.88</v>
      </c>
      <c r="AU40" s="275">
        <v>5328.4989999999998</v>
      </c>
      <c r="AV40" s="275">
        <v>4423.8810000000003</v>
      </c>
      <c r="AW40" s="275">
        <v>4438.4049999999997</v>
      </c>
      <c r="AX40" s="275">
        <v>4637.8739999999998</v>
      </c>
      <c r="AY40" s="275">
        <v>5131.7278523000004</v>
      </c>
      <c r="AZ40" s="275">
        <v>4897.4172711000001</v>
      </c>
      <c r="BA40" s="275">
        <v>4411.3760163999996</v>
      </c>
      <c r="BB40" s="275">
        <v>4440.9698626999998</v>
      </c>
      <c r="BC40" s="275">
        <v>4836.3305677999997</v>
      </c>
      <c r="BD40" s="275">
        <v>5812.6271618999999</v>
      </c>
      <c r="BE40" s="275">
        <v>6317.1147259999998</v>
      </c>
      <c r="BF40" s="275">
        <v>6181.0871260000004</v>
      </c>
      <c r="BG40" s="275">
        <v>5571.5778431999997</v>
      </c>
      <c r="BH40" s="275">
        <v>4476.6949999999997</v>
      </c>
      <c r="BI40" s="275">
        <v>4475.3879999999999</v>
      </c>
      <c r="BJ40" s="338">
        <v>5085.1790000000001</v>
      </c>
      <c r="BK40" s="338">
        <v>5186.3620000000001</v>
      </c>
      <c r="BL40" s="338">
        <v>4844.3980000000001</v>
      </c>
      <c r="BM40" s="338">
        <v>4589.6379999999999</v>
      </c>
      <c r="BN40" s="338">
        <v>4481.5810000000001</v>
      </c>
      <c r="BO40" s="338">
        <v>4957.5820000000003</v>
      </c>
      <c r="BP40" s="338">
        <v>5748.9870000000001</v>
      </c>
      <c r="BQ40" s="338">
        <v>6084.2969999999996</v>
      </c>
      <c r="BR40" s="338">
        <v>6076.3149999999996</v>
      </c>
      <c r="BS40" s="338">
        <v>5312.4179999999997</v>
      </c>
      <c r="BT40" s="338">
        <v>4624.8869999999997</v>
      </c>
      <c r="BU40" s="338">
        <v>4570.6049999999996</v>
      </c>
      <c r="BV40" s="338">
        <v>5114.5950000000003</v>
      </c>
    </row>
    <row r="41" spans="1:74" ht="11.1" customHeight="1" x14ac:dyDescent="0.2">
      <c r="A41" s="551"/>
      <c r="B41" s="131" t="s">
        <v>427</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251"/>
      <c r="BB41" s="251"/>
      <c r="BC41" s="251"/>
      <c r="BD41" s="251"/>
      <c r="BE41" s="251"/>
      <c r="BF41" s="251"/>
      <c r="BG41" s="251"/>
      <c r="BH41" s="251"/>
      <c r="BI41" s="251"/>
      <c r="BJ41" s="364"/>
      <c r="BK41" s="364"/>
      <c r="BL41" s="364"/>
      <c r="BM41" s="364"/>
      <c r="BN41" s="364"/>
      <c r="BO41" s="364"/>
      <c r="BP41" s="364"/>
      <c r="BQ41" s="364"/>
      <c r="BR41" s="364"/>
      <c r="BS41" s="364"/>
      <c r="BT41" s="364"/>
      <c r="BU41" s="364"/>
      <c r="BV41" s="364"/>
    </row>
    <row r="42" spans="1:74" ht="11.1" customHeight="1" x14ac:dyDescent="0.2">
      <c r="A42" s="557" t="s">
        <v>428</v>
      </c>
      <c r="B42" s="558" t="s">
        <v>91</v>
      </c>
      <c r="C42" s="275">
        <v>1575.2439542</v>
      </c>
      <c r="D42" s="275">
        <v>1544.7406262</v>
      </c>
      <c r="E42" s="275">
        <v>1290.7152348</v>
      </c>
      <c r="F42" s="275">
        <v>1254.413965</v>
      </c>
      <c r="G42" s="275">
        <v>1331.0901635</v>
      </c>
      <c r="H42" s="275">
        <v>1604.0886439999999</v>
      </c>
      <c r="I42" s="275">
        <v>1886.6518781</v>
      </c>
      <c r="J42" s="275">
        <v>1796.219321</v>
      </c>
      <c r="K42" s="275">
        <v>1486.3262523000001</v>
      </c>
      <c r="L42" s="275">
        <v>1369.2284500000001</v>
      </c>
      <c r="M42" s="275">
        <v>1546.1852663</v>
      </c>
      <c r="N42" s="275">
        <v>1660.7725965</v>
      </c>
      <c r="O42" s="275">
        <v>1686.9631671</v>
      </c>
      <c r="P42" s="275">
        <v>1714.4741753999999</v>
      </c>
      <c r="Q42" s="275">
        <v>1561.0310081</v>
      </c>
      <c r="R42" s="275">
        <v>1438.0162413</v>
      </c>
      <c r="S42" s="275">
        <v>1414.8490552000001</v>
      </c>
      <c r="T42" s="275">
        <v>1634.2991797</v>
      </c>
      <c r="U42" s="275">
        <v>1830.2614561</v>
      </c>
      <c r="V42" s="275">
        <v>1797.6930616</v>
      </c>
      <c r="W42" s="275">
        <v>1607.5877637000001</v>
      </c>
      <c r="X42" s="275">
        <v>1476.9427499999999</v>
      </c>
      <c r="Y42" s="275">
        <v>1516.154121</v>
      </c>
      <c r="Z42" s="275">
        <v>1780.6185958000001</v>
      </c>
      <c r="AA42" s="275">
        <v>1870.6995199999999</v>
      </c>
      <c r="AB42" s="275">
        <v>1854.5563414000001</v>
      </c>
      <c r="AC42" s="275">
        <v>1665.280201</v>
      </c>
      <c r="AD42" s="275">
        <v>1318.2171437</v>
      </c>
      <c r="AE42" s="275">
        <v>1326.1681606</v>
      </c>
      <c r="AF42" s="275">
        <v>1662.9213976999999</v>
      </c>
      <c r="AG42" s="275">
        <v>1739.2183689999999</v>
      </c>
      <c r="AH42" s="275">
        <v>1808.1541023</v>
      </c>
      <c r="AI42" s="275">
        <v>1471.071743</v>
      </c>
      <c r="AJ42" s="275">
        <v>1373.3376238999999</v>
      </c>
      <c r="AK42" s="275">
        <v>1526.0673113</v>
      </c>
      <c r="AL42" s="275">
        <v>1560.3607155</v>
      </c>
      <c r="AM42" s="275">
        <v>1627.405</v>
      </c>
      <c r="AN42" s="275">
        <v>1727.1780000000001</v>
      </c>
      <c r="AO42" s="275">
        <v>1392.0530000000001</v>
      </c>
      <c r="AP42" s="275">
        <v>1193.069</v>
      </c>
      <c r="AQ42" s="275">
        <v>1205.577</v>
      </c>
      <c r="AR42" s="275">
        <v>1499.498</v>
      </c>
      <c r="AS42" s="275">
        <v>1648.9749999999999</v>
      </c>
      <c r="AT42" s="275">
        <v>1595.268</v>
      </c>
      <c r="AU42" s="275">
        <v>1469.511</v>
      </c>
      <c r="AV42" s="275">
        <v>1248.327</v>
      </c>
      <c r="AW42" s="275">
        <v>1113.0360000000001</v>
      </c>
      <c r="AX42" s="275">
        <v>1121.299</v>
      </c>
      <c r="AY42" s="275">
        <v>1440.1499375000001</v>
      </c>
      <c r="AZ42" s="275">
        <v>1232.4754217</v>
      </c>
      <c r="BA42" s="275">
        <v>933.79808567999999</v>
      </c>
      <c r="BB42" s="275">
        <v>949.94540789999996</v>
      </c>
      <c r="BC42" s="275">
        <v>967.58994365000001</v>
      </c>
      <c r="BD42" s="275">
        <v>1414.2741011000001</v>
      </c>
      <c r="BE42" s="275">
        <v>1554.8974542999999</v>
      </c>
      <c r="BF42" s="275">
        <v>1581.2800138</v>
      </c>
      <c r="BG42" s="275">
        <v>1352.4985753999999</v>
      </c>
      <c r="BH42" s="275">
        <v>1287.1210000000001</v>
      </c>
      <c r="BI42" s="275">
        <v>1202.7829999999999</v>
      </c>
      <c r="BJ42" s="338">
        <v>1365.4839999999999</v>
      </c>
      <c r="BK42" s="338">
        <v>1499.0650000000001</v>
      </c>
      <c r="BL42" s="338">
        <v>1357.4670000000001</v>
      </c>
      <c r="BM42" s="338">
        <v>1158.9880000000001</v>
      </c>
      <c r="BN42" s="338">
        <v>1080.0409999999999</v>
      </c>
      <c r="BO42" s="338">
        <v>1053.365</v>
      </c>
      <c r="BP42" s="338">
        <v>1428.3520000000001</v>
      </c>
      <c r="BQ42" s="338">
        <v>1549.3109999999999</v>
      </c>
      <c r="BR42" s="338">
        <v>1603.182</v>
      </c>
      <c r="BS42" s="338">
        <v>1340.827</v>
      </c>
      <c r="BT42" s="338">
        <v>1333.259</v>
      </c>
      <c r="BU42" s="338">
        <v>1269.3209999999999</v>
      </c>
      <c r="BV42" s="338">
        <v>1329.2840000000001</v>
      </c>
    </row>
    <row r="43" spans="1:74" ht="11.1" customHeight="1" x14ac:dyDescent="0.2">
      <c r="A43" s="557" t="s">
        <v>429</v>
      </c>
      <c r="B43" s="558" t="s">
        <v>92</v>
      </c>
      <c r="C43" s="275">
        <v>236.34712580999999</v>
      </c>
      <c r="D43" s="275">
        <v>277.58878241000002</v>
      </c>
      <c r="E43" s="275">
        <v>266.51808870999997</v>
      </c>
      <c r="F43" s="275">
        <v>282.39587067000002</v>
      </c>
      <c r="G43" s="275">
        <v>320.86270258000002</v>
      </c>
      <c r="H43" s="275">
        <v>374.50863267</v>
      </c>
      <c r="I43" s="275">
        <v>527.71824258000004</v>
      </c>
      <c r="J43" s="275">
        <v>306.58460774000002</v>
      </c>
      <c r="K43" s="275">
        <v>206.00585067</v>
      </c>
      <c r="L43" s="275">
        <v>158.31319870999999</v>
      </c>
      <c r="M43" s="275">
        <v>176.29273266999999</v>
      </c>
      <c r="N43" s="275">
        <v>165.96003354999999</v>
      </c>
      <c r="O43" s="275">
        <v>187.78319096999999</v>
      </c>
      <c r="P43" s="275">
        <v>196.74053499999999</v>
      </c>
      <c r="Q43" s="275">
        <v>207.94393839</v>
      </c>
      <c r="R43" s="275">
        <v>178.45382033000001</v>
      </c>
      <c r="S43" s="275">
        <v>195.15517194</v>
      </c>
      <c r="T43" s="275">
        <v>193.15888533</v>
      </c>
      <c r="U43" s="275">
        <v>288.99492515999998</v>
      </c>
      <c r="V43" s="275">
        <v>258.90142386999997</v>
      </c>
      <c r="W43" s="275">
        <v>167.81093000000001</v>
      </c>
      <c r="X43" s="275">
        <v>166.62602613000001</v>
      </c>
      <c r="Y43" s="275">
        <v>174.34875600000001</v>
      </c>
      <c r="Z43" s="275">
        <v>184.27336129</v>
      </c>
      <c r="AA43" s="275">
        <v>221.38065032</v>
      </c>
      <c r="AB43" s="275">
        <v>194.36033570999999</v>
      </c>
      <c r="AC43" s="275">
        <v>170.26698031999999</v>
      </c>
      <c r="AD43" s="275">
        <v>148.22942333</v>
      </c>
      <c r="AE43" s="275">
        <v>208.42536097000001</v>
      </c>
      <c r="AF43" s="275">
        <v>196.80712299999999</v>
      </c>
      <c r="AG43" s="275">
        <v>187.20410484000001</v>
      </c>
      <c r="AH43" s="275">
        <v>241.68457419000001</v>
      </c>
      <c r="AI43" s="275">
        <v>181.45433166999999</v>
      </c>
      <c r="AJ43" s="275">
        <v>191.93393387</v>
      </c>
      <c r="AK43" s="275">
        <v>179.58561632999999</v>
      </c>
      <c r="AL43" s="275">
        <v>213.61986515999999</v>
      </c>
      <c r="AM43" s="275">
        <v>277.45179999999999</v>
      </c>
      <c r="AN43" s="275">
        <v>323.4461</v>
      </c>
      <c r="AO43" s="275">
        <v>296.29039999999998</v>
      </c>
      <c r="AP43" s="275">
        <v>240.14590000000001</v>
      </c>
      <c r="AQ43" s="275">
        <v>221.41839999999999</v>
      </c>
      <c r="AR43" s="275">
        <v>296.39030000000002</v>
      </c>
      <c r="AS43" s="275">
        <v>369.0573</v>
      </c>
      <c r="AT43" s="275">
        <v>318.36020000000002</v>
      </c>
      <c r="AU43" s="275">
        <v>302.49400000000003</v>
      </c>
      <c r="AV43" s="275">
        <v>246.92490000000001</v>
      </c>
      <c r="AW43" s="275">
        <v>269.82479999999998</v>
      </c>
      <c r="AX43" s="275">
        <v>327.09160000000003</v>
      </c>
      <c r="AY43" s="275">
        <v>339.43717315999999</v>
      </c>
      <c r="AZ43" s="275">
        <v>357.08387252</v>
      </c>
      <c r="BA43" s="275">
        <v>375.71504439</v>
      </c>
      <c r="BB43" s="275">
        <v>348.35060946999999</v>
      </c>
      <c r="BC43" s="275">
        <v>333.95416986999999</v>
      </c>
      <c r="BD43" s="275">
        <v>421.54058602999999</v>
      </c>
      <c r="BE43" s="275">
        <v>491.87968932000001</v>
      </c>
      <c r="BF43" s="275">
        <v>522.25120751999998</v>
      </c>
      <c r="BG43" s="275">
        <v>345.33890732999998</v>
      </c>
      <c r="BH43" s="275">
        <v>269.71940000000001</v>
      </c>
      <c r="BI43" s="275">
        <v>291.98700000000002</v>
      </c>
      <c r="BJ43" s="338">
        <v>331.83210000000003</v>
      </c>
      <c r="BK43" s="338">
        <v>341.11439999999999</v>
      </c>
      <c r="BL43" s="338">
        <v>321.65640000000002</v>
      </c>
      <c r="BM43" s="338">
        <v>319.39819999999997</v>
      </c>
      <c r="BN43" s="338">
        <v>288.68400000000003</v>
      </c>
      <c r="BO43" s="338">
        <v>310.24220000000003</v>
      </c>
      <c r="BP43" s="338">
        <v>405.02960000000002</v>
      </c>
      <c r="BQ43" s="338">
        <v>515.09630000000004</v>
      </c>
      <c r="BR43" s="338">
        <v>470.08339999999998</v>
      </c>
      <c r="BS43" s="338">
        <v>291.09769999999997</v>
      </c>
      <c r="BT43" s="338">
        <v>291.33499999999998</v>
      </c>
      <c r="BU43" s="338">
        <v>290.8381</v>
      </c>
      <c r="BV43" s="338">
        <v>345.3304</v>
      </c>
    </row>
    <row r="44" spans="1:74" ht="11.1" customHeight="1" x14ac:dyDescent="0.2">
      <c r="A44" s="557" t="s">
        <v>430</v>
      </c>
      <c r="B44" s="560" t="s">
        <v>389</v>
      </c>
      <c r="C44" s="275">
        <v>12.947756774</v>
      </c>
      <c r="D44" s="275">
        <v>12.580027241</v>
      </c>
      <c r="E44" s="275">
        <v>5.6556812903000004</v>
      </c>
      <c r="F44" s="275">
        <v>5.4696943332999997</v>
      </c>
      <c r="G44" s="275">
        <v>7.0709299999999997</v>
      </c>
      <c r="H44" s="275">
        <v>12.069787333000001</v>
      </c>
      <c r="I44" s="275">
        <v>9.2071190322999996</v>
      </c>
      <c r="J44" s="275">
        <v>11.314302258</v>
      </c>
      <c r="K44" s="275">
        <v>11.143285667000001</v>
      </c>
      <c r="L44" s="275">
        <v>6.5992638709999998</v>
      </c>
      <c r="M44" s="275">
        <v>6.5212240000000001</v>
      </c>
      <c r="N44" s="275">
        <v>6.2303070967999998</v>
      </c>
      <c r="O44" s="275">
        <v>11.952349355000001</v>
      </c>
      <c r="P44" s="275">
        <v>10.742018214</v>
      </c>
      <c r="Q44" s="275">
        <v>11.998975484000001</v>
      </c>
      <c r="R44" s="275">
        <v>7.2025043333000003</v>
      </c>
      <c r="S44" s="275">
        <v>11.810065484000001</v>
      </c>
      <c r="T44" s="275">
        <v>11.530507332999999</v>
      </c>
      <c r="U44" s="275">
        <v>12.921786128999999</v>
      </c>
      <c r="V44" s="275">
        <v>12.684598064999999</v>
      </c>
      <c r="W44" s="275">
        <v>9.8966126666999994</v>
      </c>
      <c r="X44" s="275">
        <v>8.1419680645000003</v>
      </c>
      <c r="Y44" s="275">
        <v>13.766329667000001</v>
      </c>
      <c r="Z44" s="275">
        <v>16.342457742000001</v>
      </c>
      <c r="AA44" s="275">
        <v>14.783211613000001</v>
      </c>
      <c r="AB44" s="275">
        <v>11.613848214000001</v>
      </c>
      <c r="AC44" s="275">
        <v>16.225522903000002</v>
      </c>
      <c r="AD44" s="275">
        <v>12.373841000000001</v>
      </c>
      <c r="AE44" s="275">
        <v>13.006176452</v>
      </c>
      <c r="AF44" s="275">
        <v>13.855081332999999</v>
      </c>
      <c r="AG44" s="275">
        <v>13.485233548</v>
      </c>
      <c r="AH44" s="275">
        <v>12.394188065</v>
      </c>
      <c r="AI44" s="275">
        <v>13.104512</v>
      </c>
      <c r="AJ44" s="275">
        <v>5.4645622581</v>
      </c>
      <c r="AK44" s="275">
        <v>10.177934</v>
      </c>
      <c r="AL44" s="275">
        <v>11.392102581</v>
      </c>
      <c r="AM44" s="275">
        <v>12.275080000000001</v>
      </c>
      <c r="AN44" s="275">
        <v>14.277950000000001</v>
      </c>
      <c r="AO44" s="275">
        <v>8.8546130000000005</v>
      </c>
      <c r="AP44" s="275">
        <v>8.3006220000000006</v>
      </c>
      <c r="AQ44" s="275">
        <v>10.31976</v>
      </c>
      <c r="AR44" s="275">
        <v>14.72235</v>
      </c>
      <c r="AS44" s="275">
        <v>13.38308</v>
      </c>
      <c r="AT44" s="275">
        <v>12.84817</v>
      </c>
      <c r="AU44" s="275">
        <v>11.87204</v>
      </c>
      <c r="AV44" s="275">
        <v>6.4234229999999997</v>
      </c>
      <c r="AW44" s="275">
        <v>12.651</v>
      </c>
      <c r="AX44" s="275">
        <v>8.6234129999999993</v>
      </c>
      <c r="AY44" s="275">
        <v>9.1213528709999991</v>
      </c>
      <c r="AZ44" s="275">
        <v>12.935736482999999</v>
      </c>
      <c r="BA44" s="275">
        <v>8.9379642580999992</v>
      </c>
      <c r="BB44" s="275">
        <v>10.248226467</v>
      </c>
      <c r="BC44" s="275">
        <v>8.4658577096999998</v>
      </c>
      <c r="BD44" s="275">
        <v>8.5347845332999999</v>
      </c>
      <c r="BE44" s="275">
        <v>8.4333902903000002</v>
      </c>
      <c r="BF44" s="275">
        <v>8.7234480323000003</v>
      </c>
      <c r="BG44" s="275">
        <v>6.8193188999999999</v>
      </c>
      <c r="BH44" s="275">
        <v>7.9785640000000004</v>
      </c>
      <c r="BI44" s="275">
        <v>9.4210130000000003</v>
      </c>
      <c r="BJ44" s="338">
        <v>11.166040000000001</v>
      </c>
      <c r="BK44" s="338">
        <v>13.21162</v>
      </c>
      <c r="BL44" s="338">
        <v>11.524559999999999</v>
      </c>
      <c r="BM44" s="338">
        <v>10.19919</v>
      </c>
      <c r="BN44" s="338">
        <v>9.7254719999999999</v>
      </c>
      <c r="BO44" s="338">
        <v>10.67484</v>
      </c>
      <c r="BP44" s="338">
        <v>13.079650000000001</v>
      </c>
      <c r="BQ44" s="338">
        <v>13.188179999999999</v>
      </c>
      <c r="BR44" s="338">
        <v>13.27988</v>
      </c>
      <c r="BS44" s="338">
        <v>11.256259999999999</v>
      </c>
      <c r="BT44" s="338">
        <v>9.8837969999999995</v>
      </c>
      <c r="BU44" s="338">
        <v>10.462249999999999</v>
      </c>
      <c r="BV44" s="338">
        <v>11.089930000000001</v>
      </c>
    </row>
    <row r="45" spans="1:74" ht="11.1" customHeight="1" x14ac:dyDescent="0.2">
      <c r="A45" s="557" t="s">
        <v>431</v>
      </c>
      <c r="B45" s="560" t="s">
        <v>93</v>
      </c>
      <c r="C45" s="275">
        <v>10.784016773999999</v>
      </c>
      <c r="D45" s="275">
        <v>11.719881724</v>
      </c>
      <c r="E45" s="275">
        <v>11.881793547999999</v>
      </c>
      <c r="F45" s="275">
        <v>11.005355</v>
      </c>
      <c r="G45" s="275">
        <v>10.814705805999999</v>
      </c>
      <c r="H45" s="275">
        <v>11.665853667</v>
      </c>
      <c r="I45" s="275">
        <v>11.731810644999999</v>
      </c>
      <c r="J45" s="275">
        <v>12.332797419</v>
      </c>
      <c r="K45" s="275">
        <v>11.097027667000001</v>
      </c>
      <c r="L45" s="275">
        <v>9.5397332257999992</v>
      </c>
      <c r="M45" s="275">
        <v>10.392181000000001</v>
      </c>
      <c r="N45" s="275">
        <v>11.264833871</v>
      </c>
      <c r="O45" s="275">
        <v>14.279602581000001</v>
      </c>
      <c r="P45" s="275">
        <v>13.096966785999999</v>
      </c>
      <c r="Q45" s="275">
        <v>12.963949355</v>
      </c>
      <c r="R45" s="275">
        <v>12.417952667</v>
      </c>
      <c r="S45" s="275">
        <v>12.437562581</v>
      </c>
      <c r="T45" s="275">
        <v>12.287919667000001</v>
      </c>
      <c r="U45" s="275">
        <v>12.882402258000001</v>
      </c>
      <c r="V45" s="275">
        <v>13.109044516000001</v>
      </c>
      <c r="W45" s="275">
        <v>13.623124333</v>
      </c>
      <c r="X45" s="275">
        <v>13.255903870999999</v>
      </c>
      <c r="Y45" s="275">
        <v>12.574906667</v>
      </c>
      <c r="Z45" s="275">
        <v>12.132403547999999</v>
      </c>
      <c r="AA45" s="275">
        <v>10.776524194</v>
      </c>
      <c r="AB45" s="275">
        <v>10.874180357</v>
      </c>
      <c r="AC45" s="275">
        <v>11.866477742000001</v>
      </c>
      <c r="AD45" s="275">
        <v>11.446644333</v>
      </c>
      <c r="AE45" s="275">
        <v>13.087349677000001</v>
      </c>
      <c r="AF45" s="275">
        <v>11.876885667</v>
      </c>
      <c r="AG45" s="275">
        <v>12.77041</v>
      </c>
      <c r="AH45" s="275">
        <v>14.757908710000001</v>
      </c>
      <c r="AI45" s="275">
        <v>13.596547666999999</v>
      </c>
      <c r="AJ45" s="275">
        <v>12.600100968</v>
      </c>
      <c r="AK45" s="275">
        <v>12.160983</v>
      </c>
      <c r="AL45" s="275">
        <v>14.84377871</v>
      </c>
      <c r="AM45" s="275">
        <v>15.03481</v>
      </c>
      <c r="AN45" s="275">
        <v>13.276120000000001</v>
      </c>
      <c r="AO45" s="275">
        <v>12.73254</v>
      </c>
      <c r="AP45" s="275">
        <v>11.23593</v>
      </c>
      <c r="AQ45" s="275">
        <v>14.572469999999999</v>
      </c>
      <c r="AR45" s="275">
        <v>14.680389999999999</v>
      </c>
      <c r="AS45" s="275">
        <v>15.41107</v>
      </c>
      <c r="AT45" s="275">
        <v>14.998849999999999</v>
      </c>
      <c r="AU45" s="275">
        <v>16.04027</v>
      </c>
      <c r="AV45" s="275">
        <v>9.1194539999999993</v>
      </c>
      <c r="AW45" s="275">
        <v>8.3960509999999999</v>
      </c>
      <c r="AX45" s="275">
        <v>10.493679999999999</v>
      </c>
      <c r="AY45" s="275">
        <v>15.599667483999999</v>
      </c>
      <c r="AZ45" s="275">
        <v>17.774675241000001</v>
      </c>
      <c r="BA45" s="275">
        <v>14.652675806</v>
      </c>
      <c r="BB45" s="275">
        <v>13.780540200000001</v>
      </c>
      <c r="BC45" s="275">
        <v>11.969588806000001</v>
      </c>
      <c r="BD45" s="275">
        <v>14.598128300000001</v>
      </c>
      <c r="BE45" s="275">
        <v>12.657697387000001</v>
      </c>
      <c r="BF45" s="275">
        <v>14.213272290000001</v>
      </c>
      <c r="BG45" s="275">
        <v>14.124895133000001</v>
      </c>
      <c r="BH45" s="275">
        <v>10.13672</v>
      </c>
      <c r="BI45" s="275">
        <v>9.2117229999999992</v>
      </c>
      <c r="BJ45" s="338">
        <v>11.94289</v>
      </c>
      <c r="BK45" s="338">
        <v>16.678450000000002</v>
      </c>
      <c r="BL45" s="338">
        <v>18.87013</v>
      </c>
      <c r="BM45" s="338">
        <v>16.156310000000001</v>
      </c>
      <c r="BN45" s="338">
        <v>14.59747</v>
      </c>
      <c r="BO45" s="338">
        <v>12.86491</v>
      </c>
      <c r="BP45" s="338">
        <v>15.1584</v>
      </c>
      <c r="BQ45" s="338">
        <v>13.2775</v>
      </c>
      <c r="BR45" s="338">
        <v>14.7165</v>
      </c>
      <c r="BS45" s="338">
        <v>14.390219999999999</v>
      </c>
      <c r="BT45" s="338">
        <v>10.810499999999999</v>
      </c>
      <c r="BU45" s="338">
        <v>9.6767210000000006</v>
      </c>
      <c r="BV45" s="338">
        <v>12.375870000000001</v>
      </c>
    </row>
    <row r="46" spans="1:74" ht="11.1" customHeight="1" x14ac:dyDescent="0.2">
      <c r="A46" s="557" t="s">
        <v>432</v>
      </c>
      <c r="B46" s="560" t="s">
        <v>94</v>
      </c>
      <c r="C46" s="275">
        <v>588.51261290000002</v>
      </c>
      <c r="D46" s="275">
        <v>551.64151723999998</v>
      </c>
      <c r="E46" s="275">
        <v>518.86435484000003</v>
      </c>
      <c r="F46" s="275">
        <v>461.74363333000002</v>
      </c>
      <c r="G46" s="275">
        <v>529.15835484000002</v>
      </c>
      <c r="H46" s="275">
        <v>555.32309999999995</v>
      </c>
      <c r="I46" s="275">
        <v>543.67538709999997</v>
      </c>
      <c r="J46" s="275">
        <v>555.17864515999997</v>
      </c>
      <c r="K46" s="275">
        <v>554.83270000000005</v>
      </c>
      <c r="L46" s="275">
        <v>539.92783870999995</v>
      </c>
      <c r="M46" s="275">
        <v>496.32503333</v>
      </c>
      <c r="N46" s="275">
        <v>558.84067742000002</v>
      </c>
      <c r="O46" s="275">
        <v>588.26254839000001</v>
      </c>
      <c r="P46" s="275">
        <v>549.19417856999996</v>
      </c>
      <c r="Q46" s="275">
        <v>506.14529032000002</v>
      </c>
      <c r="R46" s="275">
        <v>419.79373333000001</v>
      </c>
      <c r="S46" s="275">
        <v>472.97396773999998</v>
      </c>
      <c r="T46" s="275">
        <v>536.67503333000002</v>
      </c>
      <c r="U46" s="275">
        <v>537.49483870999995</v>
      </c>
      <c r="V46" s="275">
        <v>550.44480644999999</v>
      </c>
      <c r="W46" s="275">
        <v>514.24289999999996</v>
      </c>
      <c r="X46" s="275">
        <v>514.42983871000001</v>
      </c>
      <c r="Y46" s="275">
        <v>553.52380000000005</v>
      </c>
      <c r="Z46" s="275">
        <v>577.78016129000002</v>
      </c>
      <c r="AA46" s="275">
        <v>586.12280644999998</v>
      </c>
      <c r="AB46" s="275">
        <v>525.64878570999997</v>
      </c>
      <c r="AC46" s="275">
        <v>486.46445161000003</v>
      </c>
      <c r="AD46" s="275">
        <v>494.04109999999997</v>
      </c>
      <c r="AE46" s="275">
        <v>544.14848386999995</v>
      </c>
      <c r="AF46" s="275">
        <v>591.86099999999999</v>
      </c>
      <c r="AG46" s="275">
        <v>596.31793547999996</v>
      </c>
      <c r="AH46" s="275">
        <v>583.14777418999995</v>
      </c>
      <c r="AI46" s="275">
        <v>577.78790000000004</v>
      </c>
      <c r="AJ46" s="275">
        <v>459.40941935000001</v>
      </c>
      <c r="AK46" s="275">
        <v>526.4701</v>
      </c>
      <c r="AL46" s="275">
        <v>589.82548386999997</v>
      </c>
      <c r="AM46" s="275">
        <v>603.01469999999995</v>
      </c>
      <c r="AN46" s="275">
        <v>570.01179999999999</v>
      </c>
      <c r="AO46" s="275">
        <v>488.065</v>
      </c>
      <c r="AP46" s="275">
        <v>471.33190000000002</v>
      </c>
      <c r="AQ46" s="275">
        <v>547.09400000000005</v>
      </c>
      <c r="AR46" s="275">
        <v>565.32180000000005</v>
      </c>
      <c r="AS46" s="275">
        <v>568.68949999999995</v>
      </c>
      <c r="AT46" s="275">
        <v>588.59540000000004</v>
      </c>
      <c r="AU46" s="275">
        <v>553.07420000000002</v>
      </c>
      <c r="AV46" s="275">
        <v>524.86350000000004</v>
      </c>
      <c r="AW46" s="275">
        <v>546.46929999999998</v>
      </c>
      <c r="AX46" s="275">
        <v>571.02099999999996</v>
      </c>
      <c r="AY46" s="275">
        <v>591.28258065</v>
      </c>
      <c r="AZ46" s="275">
        <v>574.50782759000003</v>
      </c>
      <c r="BA46" s="275">
        <v>554.74087096999995</v>
      </c>
      <c r="BB46" s="275">
        <v>497.73739999999998</v>
      </c>
      <c r="BC46" s="275">
        <v>548.78625806000002</v>
      </c>
      <c r="BD46" s="275">
        <v>582.45796667000002</v>
      </c>
      <c r="BE46" s="275">
        <v>586.16867741999999</v>
      </c>
      <c r="BF46" s="275">
        <v>590.11225806000004</v>
      </c>
      <c r="BG46" s="275">
        <v>537.96946666999997</v>
      </c>
      <c r="BH46" s="275">
        <v>471.69830000000002</v>
      </c>
      <c r="BI46" s="275">
        <v>489.9914</v>
      </c>
      <c r="BJ46" s="338">
        <v>541.41139999999996</v>
      </c>
      <c r="BK46" s="338">
        <v>577.23450000000003</v>
      </c>
      <c r="BL46" s="338">
        <v>555.57690000000002</v>
      </c>
      <c r="BM46" s="338">
        <v>504.0865</v>
      </c>
      <c r="BN46" s="338">
        <v>465.31049999999999</v>
      </c>
      <c r="BO46" s="338">
        <v>494.53750000000002</v>
      </c>
      <c r="BP46" s="338">
        <v>526.17420000000004</v>
      </c>
      <c r="BQ46" s="338">
        <v>542.4144</v>
      </c>
      <c r="BR46" s="338">
        <v>543.16470000000004</v>
      </c>
      <c r="BS46" s="338">
        <v>522.3383</v>
      </c>
      <c r="BT46" s="338">
        <v>471.9776</v>
      </c>
      <c r="BU46" s="338">
        <v>491.53140000000002</v>
      </c>
      <c r="BV46" s="338">
        <v>543.11310000000003</v>
      </c>
    </row>
    <row r="47" spans="1:74" ht="11.1" customHeight="1" x14ac:dyDescent="0.2">
      <c r="A47" s="557" t="s">
        <v>433</v>
      </c>
      <c r="B47" s="560" t="s">
        <v>413</v>
      </c>
      <c r="C47" s="275">
        <v>35.574324193999999</v>
      </c>
      <c r="D47" s="275">
        <v>38.272731034000003</v>
      </c>
      <c r="E47" s="275">
        <v>45.615701289999997</v>
      </c>
      <c r="F47" s="275">
        <v>51.400243666999998</v>
      </c>
      <c r="G47" s="275">
        <v>45.511353225999997</v>
      </c>
      <c r="H47" s="275">
        <v>43.732125666999998</v>
      </c>
      <c r="I47" s="275">
        <v>41.249360000000003</v>
      </c>
      <c r="J47" s="275">
        <v>42.800415805999997</v>
      </c>
      <c r="K47" s="275">
        <v>40.747126000000002</v>
      </c>
      <c r="L47" s="275">
        <v>36.810162581</v>
      </c>
      <c r="M47" s="275">
        <v>36.469074667000001</v>
      </c>
      <c r="N47" s="275">
        <v>24.789944194</v>
      </c>
      <c r="O47" s="275">
        <v>29.377891935000001</v>
      </c>
      <c r="P47" s="275">
        <v>30.159403929</v>
      </c>
      <c r="Q47" s="275">
        <v>35.991822257999999</v>
      </c>
      <c r="R47" s="275">
        <v>45.176894666999999</v>
      </c>
      <c r="S47" s="275">
        <v>46.143322257999998</v>
      </c>
      <c r="T47" s="275">
        <v>49.586418666999997</v>
      </c>
      <c r="U47" s="275">
        <v>33.903943548000001</v>
      </c>
      <c r="V47" s="275">
        <v>43.068523870999996</v>
      </c>
      <c r="W47" s="275">
        <v>39.333154</v>
      </c>
      <c r="X47" s="275">
        <v>31.263015160999998</v>
      </c>
      <c r="Y47" s="275">
        <v>31.377008332999999</v>
      </c>
      <c r="Z47" s="275">
        <v>22.867300322999998</v>
      </c>
      <c r="AA47" s="275">
        <v>29.853470323</v>
      </c>
      <c r="AB47" s="275">
        <v>26.141972856999999</v>
      </c>
      <c r="AC47" s="275">
        <v>35.314680000000003</v>
      </c>
      <c r="AD47" s="275">
        <v>53.310966999999998</v>
      </c>
      <c r="AE47" s="275">
        <v>45.243680644999998</v>
      </c>
      <c r="AF47" s="275">
        <v>42.865758333000002</v>
      </c>
      <c r="AG47" s="275">
        <v>48.302640322999999</v>
      </c>
      <c r="AH47" s="275">
        <v>44.692267418999997</v>
      </c>
      <c r="AI47" s="275">
        <v>54.049306332999997</v>
      </c>
      <c r="AJ47" s="275">
        <v>53.602704838999998</v>
      </c>
      <c r="AK47" s="275">
        <v>46.301351332999999</v>
      </c>
      <c r="AL47" s="275">
        <v>35.616933871000001</v>
      </c>
      <c r="AM47" s="275">
        <v>36.02075</v>
      </c>
      <c r="AN47" s="275">
        <v>38.021259999999998</v>
      </c>
      <c r="AO47" s="275">
        <v>38.932180000000002</v>
      </c>
      <c r="AP47" s="275">
        <v>48.213790000000003</v>
      </c>
      <c r="AQ47" s="275">
        <v>47.731920000000002</v>
      </c>
      <c r="AR47" s="275">
        <v>60.114280000000001</v>
      </c>
      <c r="AS47" s="275">
        <v>53.54806</v>
      </c>
      <c r="AT47" s="275">
        <v>48.268349999999998</v>
      </c>
      <c r="AU47" s="275">
        <v>42.334049999999998</v>
      </c>
      <c r="AV47" s="275">
        <v>37.771819999999998</v>
      </c>
      <c r="AW47" s="275">
        <v>45.956980000000001</v>
      </c>
      <c r="AX47" s="275">
        <v>52.528309999999998</v>
      </c>
      <c r="AY47" s="275">
        <v>56.332900903000002</v>
      </c>
      <c r="AZ47" s="275">
        <v>44.177523551999997</v>
      </c>
      <c r="BA47" s="275">
        <v>43.862064644999997</v>
      </c>
      <c r="BB47" s="275">
        <v>43.880733532999997</v>
      </c>
      <c r="BC47" s="275">
        <v>40.822556290000001</v>
      </c>
      <c r="BD47" s="275">
        <v>44.899718632999999</v>
      </c>
      <c r="BE47" s="275">
        <v>42.750181484000002</v>
      </c>
      <c r="BF47" s="275">
        <v>40.959347581000003</v>
      </c>
      <c r="BG47" s="275">
        <v>33.7749624</v>
      </c>
      <c r="BH47" s="275">
        <v>32.986919999999998</v>
      </c>
      <c r="BI47" s="275">
        <v>34.241019999999999</v>
      </c>
      <c r="BJ47" s="338">
        <v>36.438720000000004</v>
      </c>
      <c r="BK47" s="338">
        <v>42.339419999999997</v>
      </c>
      <c r="BL47" s="338">
        <v>34.294910000000002</v>
      </c>
      <c r="BM47" s="338">
        <v>38.54983</v>
      </c>
      <c r="BN47" s="338">
        <v>42.256900000000002</v>
      </c>
      <c r="BO47" s="338">
        <v>37.774230000000003</v>
      </c>
      <c r="BP47" s="338">
        <v>43.109929999999999</v>
      </c>
      <c r="BQ47" s="338">
        <v>44.390779999999999</v>
      </c>
      <c r="BR47" s="338">
        <v>40.412849999999999</v>
      </c>
      <c r="BS47" s="338">
        <v>33.326830000000001</v>
      </c>
      <c r="BT47" s="338">
        <v>33.404989999999998</v>
      </c>
      <c r="BU47" s="338">
        <v>34.583449999999999</v>
      </c>
      <c r="BV47" s="338">
        <v>36.073999999999998</v>
      </c>
    </row>
    <row r="48" spans="1:74" ht="11.1" customHeight="1" x14ac:dyDescent="0.2">
      <c r="A48" s="557" t="s">
        <v>434</v>
      </c>
      <c r="B48" s="558" t="s">
        <v>456</v>
      </c>
      <c r="C48" s="275">
        <v>201.63407710000001</v>
      </c>
      <c r="D48" s="275">
        <v>163.33944828</v>
      </c>
      <c r="E48" s="275">
        <v>187.93545710000001</v>
      </c>
      <c r="F48" s="275">
        <v>187.46443300000001</v>
      </c>
      <c r="G48" s="275">
        <v>168.6498771</v>
      </c>
      <c r="H48" s="275">
        <v>154.96063100000001</v>
      </c>
      <c r="I48" s="275">
        <v>106.53867839</v>
      </c>
      <c r="J48" s="275">
        <v>108.07744258</v>
      </c>
      <c r="K48" s="275">
        <v>131.84570767</v>
      </c>
      <c r="L48" s="275">
        <v>190.12267548</v>
      </c>
      <c r="M48" s="275">
        <v>185.79620033</v>
      </c>
      <c r="N48" s="275">
        <v>193.73261676999999</v>
      </c>
      <c r="O48" s="275">
        <v>238.06985839000001</v>
      </c>
      <c r="P48" s="275">
        <v>211.01812892999999</v>
      </c>
      <c r="Q48" s="275">
        <v>207.45026709999999</v>
      </c>
      <c r="R48" s="275">
        <v>231.87398933</v>
      </c>
      <c r="S48" s="275">
        <v>204.51325387</v>
      </c>
      <c r="T48" s="275">
        <v>166.92107733</v>
      </c>
      <c r="U48" s="275">
        <v>133.54591644999999</v>
      </c>
      <c r="V48" s="275">
        <v>116.31304839000001</v>
      </c>
      <c r="W48" s="275">
        <v>173.80461066999999</v>
      </c>
      <c r="X48" s="275">
        <v>200.40296387000001</v>
      </c>
      <c r="Y48" s="275">
        <v>259.43309467</v>
      </c>
      <c r="Z48" s="275">
        <v>203.92973871000001</v>
      </c>
      <c r="AA48" s="275">
        <v>278.39625999999998</v>
      </c>
      <c r="AB48" s="275">
        <v>231.40459643</v>
      </c>
      <c r="AC48" s="275">
        <v>249.38132644999999</v>
      </c>
      <c r="AD48" s="275">
        <v>264.42210467000001</v>
      </c>
      <c r="AE48" s="275">
        <v>201.36436548</v>
      </c>
      <c r="AF48" s="275">
        <v>179.49582167</v>
      </c>
      <c r="AG48" s="275">
        <v>157.65670097</v>
      </c>
      <c r="AH48" s="275">
        <v>115.98785516</v>
      </c>
      <c r="AI48" s="275">
        <v>169.58164099999999</v>
      </c>
      <c r="AJ48" s="275">
        <v>219.14424581</v>
      </c>
      <c r="AK48" s="275">
        <v>294.03963267</v>
      </c>
      <c r="AL48" s="275">
        <v>212.80997065</v>
      </c>
      <c r="AM48" s="275">
        <v>254.73390000000001</v>
      </c>
      <c r="AN48" s="275">
        <v>247.93530000000001</v>
      </c>
      <c r="AO48" s="275">
        <v>244.15790000000001</v>
      </c>
      <c r="AP48" s="275">
        <v>258.1146</v>
      </c>
      <c r="AQ48" s="275">
        <v>231.32900000000001</v>
      </c>
      <c r="AR48" s="275">
        <v>162.1277</v>
      </c>
      <c r="AS48" s="275">
        <v>143.12200000000001</v>
      </c>
      <c r="AT48" s="275">
        <v>157.7037</v>
      </c>
      <c r="AU48" s="275">
        <v>201.96090000000001</v>
      </c>
      <c r="AV48" s="275">
        <v>257.47239999999999</v>
      </c>
      <c r="AW48" s="275">
        <v>303.03769999999997</v>
      </c>
      <c r="AX48" s="275">
        <v>274.77199999999999</v>
      </c>
      <c r="AY48" s="275">
        <v>270.19757215999999</v>
      </c>
      <c r="AZ48" s="275">
        <v>295.67798771999998</v>
      </c>
      <c r="BA48" s="275">
        <v>279.35276997</v>
      </c>
      <c r="BB48" s="275">
        <v>305.83272290000002</v>
      </c>
      <c r="BC48" s="275">
        <v>221.55660484000001</v>
      </c>
      <c r="BD48" s="275">
        <v>208.17905569999999</v>
      </c>
      <c r="BE48" s="275">
        <v>172.64178086999999</v>
      </c>
      <c r="BF48" s="275">
        <v>150.27392465</v>
      </c>
      <c r="BG48" s="275">
        <v>233.19982113</v>
      </c>
      <c r="BH48" s="275">
        <v>260.54079999999999</v>
      </c>
      <c r="BI48" s="275">
        <v>290.791</v>
      </c>
      <c r="BJ48" s="338">
        <v>280.36200000000002</v>
      </c>
      <c r="BK48" s="338">
        <v>302.58699999999999</v>
      </c>
      <c r="BL48" s="338">
        <v>285.4504</v>
      </c>
      <c r="BM48" s="338">
        <v>292.00139999999999</v>
      </c>
      <c r="BN48" s="338">
        <v>317.8107</v>
      </c>
      <c r="BO48" s="338">
        <v>286.50139999999999</v>
      </c>
      <c r="BP48" s="338">
        <v>229.17089999999999</v>
      </c>
      <c r="BQ48" s="338">
        <v>187.83619999999999</v>
      </c>
      <c r="BR48" s="338">
        <v>182.03460000000001</v>
      </c>
      <c r="BS48" s="338">
        <v>233.7398</v>
      </c>
      <c r="BT48" s="338">
        <v>275.15390000000002</v>
      </c>
      <c r="BU48" s="338">
        <v>307.19619999999998</v>
      </c>
      <c r="BV48" s="338">
        <v>307.66570000000002</v>
      </c>
    </row>
    <row r="49" spans="1:74" ht="11.1" customHeight="1" x14ac:dyDescent="0.2">
      <c r="A49" s="557" t="s">
        <v>435</v>
      </c>
      <c r="B49" s="560" t="s">
        <v>403</v>
      </c>
      <c r="C49" s="275">
        <v>4.2776845160999999</v>
      </c>
      <c r="D49" s="275">
        <v>4.2986706896999998</v>
      </c>
      <c r="E49" s="275">
        <v>4.0033954839000003</v>
      </c>
      <c r="F49" s="275">
        <v>3.7895533333000002</v>
      </c>
      <c r="G49" s="275">
        <v>4.761946129</v>
      </c>
      <c r="H49" s="275">
        <v>4.9409953333000001</v>
      </c>
      <c r="I49" s="275">
        <v>4.7523545160999996</v>
      </c>
      <c r="J49" s="275">
        <v>4.8865374193999997</v>
      </c>
      <c r="K49" s="275">
        <v>4.4344720000000004</v>
      </c>
      <c r="L49" s="275">
        <v>4.3303438710000002</v>
      </c>
      <c r="M49" s="275">
        <v>4.3016816667000004</v>
      </c>
      <c r="N49" s="275">
        <v>4.0121016128999996</v>
      </c>
      <c r="O49" s="275">
        <v>3.8320396774000001</v>
      </c>
      <c r="P49" s="275">
        <v>3.8254935714</v>
      </c>
      <c r="Q49" s="275">
        <v>4.1359032257999999</v>
      </c>
      <c r="R49" s="275">
        <v>3.9207070000000002</v>
      </c>
      <c r="S49" s="275">
        <v>3.2924629032000001</v>
      </c>
      <c r="T49" s="275">
        <v>4.2798663333000002</v>
      </c>
      <c r="U49" s="275">
        <v>4.6627206452000003</v>
      </c>
      <c r="V49" s="275">
        <v>4.9770609676999999</v>
      </c>
      <c r="W49" s="275">
        <v>4.5033263333000004</v>
      </c>
      <c r="X49" s="275">
        <v>4.2297325806000003</v>
      </c>
      <c r="Y49" s="275">
        <v>4.5082430000000002</v>
      </c>
      <c r="Z49" s="275">
        <v>4.0553264516</v>
      </c>
      <c r="AA49" s="275">
        <v>4.0422512903000003</v>
      </c>
      <c r="AB49" s="275">
        <v>3.3216485713999999</v>
      </c>
      <c r="AC49" s="275">
        <v>3.9552641935000001</v>
      </c>
      <c r="AD49" s="275">
        <v>4.8833409999999997</v>
      </c>
      <c r="AE49" s="275">
        <v>4.431476129</v>
      </c>
      <c r="AF49" s="275">
        <v>4.5655609999999998</v>
      </c>
      <c r="AG49" s="275">
        <v>4.9382700000000002</v>
      </c>
      <c r="AH49" s="275">
        <v>4.8400974194000002</v>
      </c>
      <c r="AI49" s="275">
        <v>4.626773</v>
      </c>
      <c r="AJ49" s="275">
        <v>3.899263871</v>
      </c>
      <c r="AK49" s="275">
        <v>4.5666793332999998</v>
      </c>
      <c r="AL49" s="275">
        <v>4.1168158065</v>
      </c>
      <c r="AM49" s="275">
        <v>3.7335530000000001</v>
      </c>
      <c r="AN49" s="275">
        <v>3.7806139999999999</v>
      </c>
      <c r="AO49" s="275">
        <v>3.8586939999999998</v>
      </c>
      <c r="AP49" s="275">
        <v>4.8569230000000001</v>
      </c>
      <c r="AQ49" s="275">
        <v>4.5260619999999996</v>
      </c>
      <c r="AR49" s="275">
        <v>4.9006470000000002</v>
      </c>
      <c r="AS49" s="275">
        <v>4.9312930000000001</v>
      </c>
      <c r="AT49" s="275">
        <v>5.1400880000000004</v>
      </c>
      <c r="AU49" s="275">
        <v>4.9172419999999999</v>
      </c>
      <c r="AV49" s="275">
        <v>4.621143</v>
      </c>
      <c r="AW49" s="275">
        <v>4.6141940000000004</v>
      </c>
      <c r="AX49" s="275">
        <v>3.5992250000000001</v>
      </c>
      <c r="AY49" s="275">
        <v>3.9882975160999998</v>
      </c>
      <c r="AZ49" s="275">
        <v>3.9135538965999999</v>
      </c>
      <c r="BA49" s="275">
        <v>3.8419887096999998</v>
      </c>
      <c r="BB49" s="275">
        <v>4.1594383332999998</v>
      </c>
      <c r="BC49" s="275">
        <v>4.4815973870999999</v>
      </c>
      <c r="BD49" s="275">
        <v>4.1506322666999997</v>
      </c>
      <c r="BE49" s="275">
        <v>4.3947284838999998</v>
      </c>
      <c r="BF49" s="275">
        <v>4.2562033871000002</v>
      </c>
      <c r="BG49" s="275">
        <v>4.1868661332999997</v>
      </c>
      <c r="BH49" s="275">
        <v>4.43649</v>
      </c>
      <c r="BI49" s="275">
        <v>4.5410190000000004</v>
      </c>
      <c r="BJ49" s="338">
        <v>3.553849</v>
      </c>
      <c r="BK49" s="338">
        <v>4.0305569999999999</v>
      </c>
      <c r="BL49" s="338">
        <v>3.9347219999999998</v>
      </c>
      <c r="BM49" s="338">
        <v>3.8163420000000001</v>
      </c>
      <c r="BN49" s="338">
        <v>4.0784890000000003</v>
      </c>
      <c r="BO49" s="338">
        <v>4.3779019999999997</v>
      </c>
      <c r="BP49" s="338">
        <v>4.4537120000000003</v>
      </c>
      <c r="BQ49" s="338">
        <v>4.7078730000000002</v>
      </c>
      <c r="BR49" s="338">
        <v>4.6895559999999996</v>
      </c>
      <c r="BS49" s="338">
        <v>4.4022259999999998</v>
      </c>
      <c r="BT49" s="338">
        <v>4.6204400000000003</v>
      </c>
      <c r="BU49" s="338">
        <v>4.6623390000000002</v>
      </c>
      <c r="BV49" s="338">
        <v>3.5912069999999998</v>
      </c>
    </row>
    <row r="50" spans="1:74" ht="11.1" customHeight="1" x14ac:dyDescent="0.2">
      <c r="A50" s="557" t="s">
        <v>436</v>
      </c>
      <c r="B50" s="558" t="s">
        <v>405</v>
      </c>
      <c r="C50" s="275">
        <v>2665.3215522999999</v>
      </c>
      <c r="D50" s="275">
        <v>2604.1816847999999</v>
      </c>
      <c r="E50" s="275">
        <v>2331.1897070999999</v>
      </c>
      <c r="F50" s="275">
        <v>2257.6827483000002</v>
      </c>
      <c r="G50" s="275">
        <v>2417.9200332</v>
      </c>
      <c r="H50" s="275">
        <v>2761.2897696999999</v>
      </c>
      <c r="I50" s="275">
        <v>3131.5248302999998</v>
      </c>
      <c r="J50" s="275">
        <v>2837.3940693999998</v>
      </c>
      <c r="K50" s="275">
        <v>2446.4324219999999</v>
      </c>
      <c r="L50" s="275">
        <v>2314.8716665000002</v>
      </c>
      <c r="M50" s="275">
        <v>2462.283394</v>
      </c>
      <c r="N50" s="275">
        <v>2625.6031109999999</v>
      </c>
      <c r="O50" s="275">
        <v>2760.5206484</v>
      </c>
      <c r="P50" s="275">
        <v>2729.2509003999999</v>
      </c>
      <c r="Q50" s="275">
        <v>2547.6611542000001</v>
      </c>
      <c r="R50" s="275">
        <v>2336.8558429999998</v>
      </c>
      <c r="S50" s="275">
        <v>2361.1748619</v>
      </c>
      <c r="T50" s="275">
        <v>2608.7388876999999</v>
      </c>
      <c r="U50" s="275">
        <v>2854.667989</v>
      </c>
      <c r="V50" s="275">
        <v>2797.1915677000002</v>
      </c>
      <c r="W50" s="275">
        <v>2530.8024217000002</v>
      </c>
      <c r="X50" s="275">
        <v>2415.2921984</v>
      </c>
      <c r="Y50" s="275">
        <v>2565.6862593000001</v>
      </c>
      <c r="Z50" s="275">
        <v>2801.9993451999999</v>
      </c>
      <c r="AA50" s="275">
        <v>3016.0546942000001</v>
      </c>
      <c r="AB50" s="275">
        <v>2857.9217093000002</v>
      </c>
      <c r="AC50" s="275">
        <v>2638.7549042000001</v>
      </c>
      <c r="AD50" s="275">
        <v>2306.9245649999998</v>
      </c>
      <c r="AE50" s="275">
        <v>2355.8750538999998</v>
      </c>
      <c r="AF50" s="275">
        <v>2704.2486287000002</v>
      </c>
      <c r="AG50" s="275">
        <v>2759.8936641999999</v>
      </c>
      <c r="AH50" s="275">
        <v>2825.6587674000002</v>
      </c>
      <c r="AI50" s="275">
        <v>2485.2727547</v>
      </c>
      <c r="AJ50" s="275">
        <v>2319.3918548000001</v>
      </c>
      <c r="AK50" s="275">
        <v>2599.369608</v>
      </c>
      <c r="AL50" s="275">
        <v>2642.5856660999998</v>
      </c>
      <c r="AM50" s="275">
        <v>2829.67</v>
      </c>
      <c r="AN50" s="275">
        <v>2937.9279999999999</v>
      </c>
      <c r="AO50" s="275">
        <v>2484.9450000000002</v>
      </c>
      <c r="AP50" s="275">
        <v>2235.2689999999998</v>
      </c>
      <c r="AQ50" s="275">
        <v>2282.569</v>
      </c>
      <c r="AR50" s="275">
        <v>2617.7550000000001</v>
      </c>
      <c r="AS50" s="275">
        <v>2817.1179999999999</v>
      </c>
      <c r="AT50" s="275">
        <v>2741.183</v>
      </c>
      <c r="AU50" s="275">
        <v>2602.203</v>
      </c>
      <c r="AV50" s="275">
        <v>2335.5239999999999</v>
      </c>
      <c r="AW50" s="275">
        <v>2303.9859999999999</v>
      </c>
      <c r="AX50" s="275">
        <v>2369.4279999999999</v>
      </c>
      <c r="AY50" s="275">
        <v>2726.1094822999999</v>
      </c>
      <c r="AZ50" s="275">
        <v>2538.5465986999998</v>
      </c>
      <c r="BA50" s="275">
        <v>2214.9014643999999</v>
      </c>
      <c r="BB50" s="275">
        <v>2173.9350788000002</v>
      </c>
      <c r="BC50" s="275">
        <v>2137.6265766000001</v>
      </c>
      <c r="BD50" s="275">
        <v>2698.6349733000002</v>
      </c>
      <c r="BE50" s="275">
        <v>2873.8235995999999</v>
      </c>
      <c r="BF50" s="275">
        <v>2912.0696754000001</v>
      </c>
      <c r="BG50" s="275">
        <v>2527.9128131000002</v>
      </c>
      <c r="BH50" s="275">
        <v>2344.6190000000001</v>
      </c>
      <c r="BI50" s="275">
        <v>2332.9670000000001</v>
      </c>
      <c r="BJ50" s="338">
        <v>2582.1909999999998</v>
      </c>
      <c r="BK50" s="338">
        <v>2796.261</v>
      </c>
      <c r="BL50" s="338">
        <v>2588.7750000000001</v>
      </c>
      <c r="BM50" s="338">
        <v>2343.1959999999999</v>
      </c>
      <c r="BN50" s="338">
        <v>2222.5039999999999</v>
      </c>
      <c r="BO50" s="338">
        <v>2210.3380000000002</v>
      </c>
      <c r="BP50" s="338">
        <v>2664.5279999999998</v>
      </c>
      <c r="BQ50" s="338">
        <v>2870.223</v>
      </c>
      <c r="BR50" s="338">
        <v>2871.5639999999999</v>
      </c>
      <c r="BS50" s="338">
        <v>2451.3789999999999</v>
      </c>
      <c r="BT50" s="338">
        <v>2430.4459999999999</v>
      </c>
      <c r="BU50" s="338">
        <v>2418.2710000000002</v>
      </c>
      <c r="BV50" s="338">
        <v>2588.5239999999999</v>
      </c>
    </row>
    <row r="51" spans="1:74" ht="11.1" customHeight="1" x14ac:dyDescent="0.2">
      <c r="A51" s="551"/>
      <c r="B51" s="131" t="s">
        <v>437</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251"/>
      <c r="BB51" s="251"/>
      <c r="BC51" s="251"/>
      <c r="BD51" s="251"/>
      <c r="BE51" s="251"/>
      <c r="BF51" s="251"/>
      <c r="BG51" s="251"/>
      <c r="BH51" s="251"/>
      <c r="BI51" s="251"/>
      <c r="BJ51" s="364"/>
      <c r="BK51" s="364"/>
      <c r="BL51" s="364"/>
      <c r="BM51" s="364"/>
      <c r="BN51" s="364"/>
      <c r="BO51" s="364"/>
      <c r="BP51" s="364"/>
      <c r="BQ51" s="364"/>
      <c r="BR51" s="364"/>
      <c r="BS51" s="364"/>
      <c r="BT51" s="364"/>
      <c r="BU51" s="364"/>
      <c r="BV51" s="364"/>
    </row>
    <row r="52" spans="1:74" ht="11.1" customHeight="1" x14ac:dyDescent="0.2">
      <c r="A52" s="557" t="s">
        <v>438</v>
      </c>
      <c r="B52" s="558" t="s">
        <v>91</v>
      </c>
      <c r="C52" s="275">
        <v>595.78651419000005</v>
      </c>
      <c r="D52" s="275">
        <v>566.89729723999994</v>
      </c>
      <c r="E52" s="275">
        <v>458.88641870999999</v>
      </c>
      <c r="F52" s="275">
        <v>402.39028266999998</v>
      </c>
      <c r="G52" s="275">
        <v>423.77531773999999</v>
      </c>
      <c r="H52" s="275">
        <v>512.26262133</v>
      </c>
      <c r="I52" s="275">
        <v>568.87322742000003</v>
      </c>
      <c r="J52" s="275">
        <v>623.09217677000004</v>
      </c>
      <c r="K52" s="275">
        <v>619.49378933000003</v>
      </c>
      <c r="L52" s="275">
        <v>622.52936483999997</v>
      </c>
      <c r="M52" s="275">
        <v>612.94909732999997</v>
      </c>
      <c r="N52" s="275">
        <v>614.37821484000006</v>
      </c>
      <c r="O52" s="275">
        <v>629.77024355000003</v>
      </c>
      <c r="P52" s="275">
        <v>600.99916213999995</v>
      </c>
      <c r="Q52" s="275">
        <v>580.69658871000001</v>
      </c>
      <c r="R52" s="275">
        <v>512.36392266999997</v>
      </c>
      <c r="S52" s="275">
        <v>529.58405418999996</v>
      </c>
      <c r="T52" s="275">
        <v>591.19834833000004</v>
      </c>
      <c r="U52" s="275">
        <v>622.81100129000004</v>
      </c>
      <c r="V52" s="275">
        <v>642.02439355000001</v>
      </c>
      <c r="W52" s="275">
        <v>593.51477599999998</v>
      </c>
      <c r="X52" s="275">
        <v>588.55581418999998</v>
      </c>
      <c r="Y52" s="275">
        <v>592.86166866999997</v>
      </c>
      <c r="Z52" s="275">
        <v>603.78412097</v>
      </c>
      <c r="AA52" s="275">
        <v>621.97561644999996</v>
      </c>
      <c r="AB52" s="275">
        <v>622.272605</v>
      </c>
      <c r="AC52" s="275">
        <v>517.55240774000004</v>
      </c>
      <c r="AD52" s="275">
        <v>470.20808067000002</v>
      </c>
      <c r="AE52" s="275">
        <v>477.23048581</v>
      </c>
      <c r="AF52" s="275">
        <v>540.51715300000001</v>
      </c>
      <c r="AG52" s="275">
        <v>645.15867871</v>
      </c>
      <c r="AH52" s="275">
        <v>641.70910676999995</v>
      </c>
      <c r="AI52" s="275">
        <v>609.01712233000001</v>
      </c>
      <c r="AJ52" s="275">
        <v>547.89100289999999</v>
      </c>
      <c r="AK52" s="275">
        <v>549.14480300000002</v>
      </c>
      <c r="AL52" s="275">
        <v>575.97585160999995</v>
      </c>
      <c r="AM52" s="275">
        <v>551.15959999999995</v>
      </c>
      <c r="AN52" s="275">
        <v>483.57139999999998</v>
      </c>
      <c r="AO52" s="275">
        <v>477.17899999999997</v>
      </c>
      <c r="AP52" s="275">
        <v>440.3297</v>
      </c>
      <c r="AQ52" s="275">
        <v>479.06079999999997</v>
      </c>
      <c r="AR52" s="275">
        <v>566.15160000000003</v>
      </c>
      <c r="AS52" s="275">
        <v>600.63160000000005</v>
      </c>
      <c r="AT52" s="275">
        <v>602.68529999999998</v>
      </c>
      <c r="AU52" s="275">
        <v>552.57669999999996</v>
      </c>
      <c r="AV52" s="275">
        <v>515.16999999999996</v>
      </c>
      <c r="AW52" s="275">
        <v>483.87430000000001</v>
      </c>
      <c r="AX52" s="275">
        <v>533.7559</v>
      </c>
      <c r="AY52" s="275">
        <v>520.14336787000002</v>
      </c>
      <c r="AZ52" s="275">
        <v>421.08003341</v>
      </c>
      <c r="BA52" s="275">
        <v>337.06999413</v>
      </c>
      <c r="BB52" s="275">
        <v>297.06732740000001</v>
      </c>
      <c r="BC52" s="275">
        <v>332.74136157999999</v>
      </c>
      <c r="BD52" s="275">
        <v>481.44559757000002</v>
      </c>
      <c r="BE52" s="275">
        <v>573.08413184000005</v>
      </c>
      <c r="BF52" s="275">
        <v>568.22324964999996</v>
      </c>
      <c r="BG52" s="275">
        <v>512.68723603000001</v>
      </c>
      <c r="BH52" s="275">
        <v>499.75170000000003</v>
      </c>
      <c r="BI52" s="275">
        <v>534.49300000000005</v>
      </c>
      <c r="BJ52" s="338">
        <v>731.46079999999995</v>
      </c>
      <c r="BK52" s="338">
        <v>529.14009999999996</v>
      </c>
      <c r="BL52" s="338">
        <v>574.67949999999996</v>
      </c>
      <c r="BM52" s="338">
        <v>525.77599999999995</v>
      </c>
      <c r="BN52" s="338">
        <v>470.7944</v>
      </c>
      <c r="BO52" s="338">
        <v>399.42140000000001</v>
      </c>
      <c r="BP52" s="338">
        <v>373.68340000000001</v>
      </c>
      <c r="BQ52" s="338">
        <v>462.05509999999998</v>
      </c>
      <c r="BR52" s="338">
        <v>536.44650000000001</v>
      </c>
      <c r="BS52" s="338">
        <v>429.1275</v>
      </c>
      <c r="BT52" s="338">
        <v>537.98929999999996</v>
      </c>
      <c r="BU52" s="338">
        <v>611.41499999999996</v>
      </c>
      <c r="BV52" s="338">
        <v>696.43029999999999</v>
      </c>
    </row>
    <row r="53" spans="1:74" ht="11.1" customHeight="1" x14ac:dyDescent="0.2">
      <c r="A53" s="557" t="s">
        <v>439</v>
      </c>
      <c r="B53" s="558" t="s">
        <v>92</v>
      </c>
      <c r="C53" s="275">
        <v>576.47903902999997</v>
      </c>
      <c r="D53" s="275">
        <v>617.91196759000002</v>
      </c>
      <c r="E53" s="275">
        <v>543.78317289999995</v>
      </c>
      <c r="F53" s="275">
        <v>500.91131567000002</v>
      </c>
      <c r="G53" s="275">
        <v>505.26202934999998</v>
      </c>
      <c r="H53" s="275">
        <v>582.72650266999995</v>
      </c>
      <c r="I53" s="275">
        <v>688.65996710000002</v>
      </c>
      <c r="J53" s="275">
        <v>858.28360452000004</v>
      </c>
      <c r="K53" s="275">
        <v>775.78160400000002</v>
      </c>
      <c r="L53" s="275">
        <v>668.65727676999995</v>
      </c>
      <c r="M53" s="275">
        <v>550.81840399999999</v>
      </c>
      <c r="N53" s="275">
        <v>508.22656194000001</v>
      </c>
      <c r="O53" s="275">
        <v>586.30709677000004</v>
      </c>
      <c r="P53" s="275">
        <v>578.47829571</v>
      </c>
      <c r="Q53" s="275">
        <v>531.54435774000001</v>
      </c>
      <c r="R53" s="275">
        <v>459.03227399999997</v>
      </c>
      <c r="S53" s="275">
        <v>453.12754258000001</v>
      </c>
      <c r="T53" s="275">
        <v>631.80521599999997</v>
      </c>
      <c r="U53" s="275">
        <v>817.53269322999995</v>
      </c>
      <c r="V53" s="275">
        <v>846.47349677</v>
      </c>
      <c r="W53" s="275">
        <v>786.75581799999998</v>
      </c>
      <c r="X53" s="275">
        <v>623.15919934999999</v>
      </c>
      <c r="Y53" s="275">
        <v>622.64524132999998</v>
      </c>
      <c r="Z53" s="275">
        <v>747.88718355000003</v>
      </c>
      <c r="AA53" s="275">
        <v>627.52529000000004</v>
      </c>
      <c r="AB53" s="275">
        <v>639.00774071000001</v>
      </c>
      <c r="AC53" s="275">
        <v>460.40690774000001</v>
      </c>
      <c r="AD53" s="275">
        <v>458.15413100000001</v>
      </c>
      <c r="AE53" s="275">
        <v>492.80802258</v>
      </c>
      <c r="AF53" s="275">
        <v>559.82942000000003</v>
      </c>
      <c r="AG53" s="275">
        <v>786.10986032000005</v>
      </c>
      <c r="AH53" s="275">
        <v>817.79296194000005</v>
      </c>
      <c r="AI53" s="275">
        <v>830.77030966999996</v>
      </c>
      <c r="AJ53" s="275">
        <v>734.85562031999996</v>
      </c>
      <c r="AK53" s="275">
        <v>594.01462700000002</v>
      </c>
      <c r="AL53" s="275">
        <v>578.28160161000005</v>
      </c>
      <c r="AM53" s="275">
        <v>557.37270000000001</v>
      </c>
      <c r="AN53" s="275">
        <v>464.73169999999999</v>
      </c>
      <c r="AO53" s="275">
        <v>488.46800000000002</v>
      </c>
      <c r="AP53" s="275">
        <v>529.89530000000002</v>
      </c>
      <c r="AQ53" s="275">
        <v>504.54070000000002</v>
      </c>
      <c r="AR53" s="275">
        <v>786.39400000000001</v>
      </c>
      <c r="AS53" s="275">
        <v>851.27629999999999</v>
      </c>
      <c r="AT53" s="275">
        <v>895.62779999999998</v>
      </c>
      <c r="AU53" s="275">
        <v>864.61630000000002</v>
      </c>
      <c r="AV53" s="275">
        <v>776.12829999999997</v>
      </c>
      <c r="AW53" s="275">
        <v>660.92449999999997</v>
      </c>
      <c r="AX53" s="275">
        <v>676.67349999999999</v>
      </c>
      <c r="AY53" s="275">
        <v>633.16390741999999</v>
      </c>
      <c r="AZ53" s="275">
        <v>547.68585034</v>
      </c>
      <c r="BA53" s="275">
        <v>457.23058155000001</v>
      </c>
      <c r="BB53" s="275">
        <v>474.14183307000002</v>
      </c>
      <c r="BC53" s="275">
        <v>505.7911229</v>
      </c>
      <c r="BD53" s="275">
        <v>719.87527823000005</v>
      </c>
      <c r="BE53" s="275">
        <v>817.43174523000005</v>
      </c>
      <c r="BF53" s="275">
        <v>869.80041331999996</v>
      </c>
      <c r="BG53" s="275">
        <v>736.1751405</v>
      </c>
      <c r="BH53" s="275">
        <v>645.95839999999998</v>
      </c>
      <c r="BI53" s="275">
        <v>578.71230000000003</v>
      </c>
      <c r="BJ53" s="338">
        <v>620.49429999999995</v>
      </c>
      <c r="BK53" s="338">
        <v>612.0489</v>
      </c>
      <c r="BL53" s="338">
        <v>551.81290000000001</v>
      </c>
      <c r="BM53" s="338">
        <v>489.70650000000001</v>
      </c>
      <c r="BN53" s="338">
        <v>449.38319999999999</v>
      </c>
      <c r="BO53" s="338">
        <v>474.14089999999999</v>
      </c>
      <c r="BP53" s="338">
        <v>614.63840000000005</v>
      </c>
      <c r="BQ53" s="338">
        <v>773.077</v>
      </c>
      <c r="BR53" s="338">
        <v>887.4973</v>
      </c>
      <c r="BS53" s="338">
        <v>801.55610000000001</v>
      </c>
      <c r="BT53" s="338">
        <v>717.87639999999999</v>
      </c>
      <c r="BU53" s="338">
        <v>635.89160000000004</v>
      </c>
      <c r="BV53" s="338">
        <v>668.59910000000002</v>
      </c>
    </row>
    <row r="54" spans="1:74" ht="11.1" customHeight="1" x14ac:dyDescent="0.2">
      <c r="A54" s="557" t="s">
        <v>440</v>
      </c>
      <c r="B54" s="560" t="s">
        <v>389</v>
      </c>
      <c r="C54" s="275">
        <v>28.501669031999999</v>
      </c>
      <c r="D54" s="275">
        <v>25.719121034</v>
      </c>
      <c r="E54" s="275">
        <v>25.042440644999999</v>
      </c>
      <c r="F54" s="275">
        <v>24.139895332999998</v>
      </c>
      <c r="G54" s="275">
        <v>24.170220645000001</v>
      </c>
      <c r="H54" s="275">
        <v>23.677047333000001</v>
      </c>
      <c r="I54" s="275">
        <v>24.467074838999999</v>
      </c>
      <c r="J54" s="275">
        <v>26.306889354999999</v>
      </c>
      <c r="K54" s="275">
        <v>25.313535999999999</v>
      </c>
      <c r="L54" s="275">
        <v>25.968480645</v>
      </c>
      <c r="M54" s="275">
        <v>24.668331999999999</v>
      </c>
      <c r="N54" s="275">
        <v>33.923020645000001</v>
      </c>
      <c r="O54" s="275">
        <v>25.677615805999999</v>
      </c>
      <c r="P54" s="275">
        <v>23.080823929000001</v>
      </c>
      <c r="Q54" s="275">
        <v>24.212428710000001</v>
      </c>
      <c r="R54" s="275">
        <v>24.118177667000001</v>
      </c>
      <c r="S54" s="275">
        <v>24.050769355</v>
      </c>
      <c r="T54" s="275">
        <v>22.526771666999998</v>
      </c>
      <c r="U54" s="275">
        <v>23.544694516</v>
      </c>
      <c r="V54" s="275">
        <v>23.778595160999998</v>
      </c>
      <c r="W54" s="275">
        <v>23.976943333000001</v>
      </c>
      <c r="X54" s="275">
        <v>25.199947419000001</v>
      </c>
      <c r="Y54" s="275">
        <v>24.650144666999999</v>
      </c>
      <c r="Z54" s="275">
        <v>24.306978709999999</v>
      </c>
      <c r="AA54" s="275">
        <v>21.712988710000001</v>
      </c>
      <c r="AB54" s="275">
        <v>24.202280714</v>
      </c>
      <c r="AC54" s="275">
        <v>21.804543871</v>
      </c>
      <c r="AD54" s="275">
        <v>20.497997333000001</v>
      </c>
      <c r="AE54" s="275">
        <v>21.748745805999999</v>
      </c>
      <c r="AF54" s="275">
        <v>19.971556</v>
      </c>
      <c r="AG54" s="275">
        <v>21.427379999999999</v>
      </c>
      <c r="AH54" s="275">
        <v>23.425561290000001</v>
      </c>
      <c r="AI54" s="275">
        <v>25.014499000000001</v>
      </c>
      <c r="AJ54" s="275">
        <v>23.924650645</v>
      </c>
      <c r="AK54" s="275">
        <v>21.618305332999999</v>
      </c>
      <c r="AL54" s="275">
        <v>21.547236774000002</v>
      </c>
      <c r="AM54" s="275">
        <v>22.927389999999999</v>
      </c>
      <c r="AN54" s="275">
        <v>22.69829</v>
      </c>
      <c r="AO54" s="275">
        <v>20.900369999999999</v>
      </c>
      <c r="AP54" s="275">
        <v>23.333130000000001</v>
      </c>
      <c r="AQ54" s="275">
        <v>22.490400000000001</v>
      </c>
      <c r="AR54" s="275">
        <v>23.77881</v>
      </c>
      <c r="AS54" s="275">
        <v>24.891729999999999</v>
      </c>
      <c r="AT54" s="275">
        <v>25.711120000000001</v>
      </c>
      <c r="AU54" s="275">
        <v>24.969329999999999</v>
      </c>
      <c r="AV54" s="275">
        <v>24.924140000000001</v>
      </c>
      <c r="AW54" s="275">
        <v>23.052810000000001</v>
      </c>
      <c r="AX54" s="275">
        <v>22.278510000000001</v>
      </c>
      <c r="AY54" s="275">
        <v>22.224608742000001</v>
      </c>
      <c r="AZ54" s="275">
        <v>21.336628000000001</v>
      </c>
      <c r="BA54" s="275">
        <v>19.961108160999999</v>
      </c>
      <c r="BB54" s="275">
        <v>19.491646632999998</v>
      </c>
      <c r="BC54" s="275">
        <v>21.218357322999999</v>
      </c>
      <c r="BD54" s="275">
        <v>20.713008266999999</v>
      </c>
      <c r="BE54" s="275">
        <v>22.353560741999999</v>
      </c>
      <c r="BF54" s="275">
        <v>22.902578386999998</v>
      </c>
      <c r="BG54" s="275">
        <v>22.425047533000001</v>
      </c>
      <c r="BH54" s="275">
        <v>23.79626</v>
      </c>
      <c r="BI54" s="275">
        <v>23.870290000000001</v>
      </c>
      <c r="BJ54" s="338">
        <v>26.146070000000002</v>
      </c>
      <c r="BK54" s="338">
        <v>24.68027</v>
      </c>
      <c r="BL54" s="338">
        <v>24.602</v>
      </c>
      <c r="BM54" s="338">
        <v>24.539560000000002</v>
      </c>
      <c r="BN54" s="338">
        <v>23.633839999999999</v>
      </c>
      <c r="BO54" s="338">
        <v>23.889430000000001</v>
      </c>
      <c r="BP54" s="338">
        <v>24.57574</v>
      </c>
      <c r="BQ54" s="338">
        <v>24.589310000000001</v>
      </c>
      <c r="BR54" s="338">
        <v>26.81204</v>
      </c>
      <c r="BS54" s="338">
        <v>25.415500000000002</v>
      </c>
      <c r="BT54" s="338">
        <v>27.446280000000002</v>
      </c>
      <c r="BU54" s="338">
        <v>26.905090000000001</v>
      </c>
      <c r="BV54" s="338">
        <v>28.363330000000001</v>
      </c>
    </row>
    <row r="55" spans="1:74" ht="11.1" customHeight="1" x14ac:dyDescent="0.2">
      <c r="A55" s="557" t="s">
        <v>441</v>
      </c>
      <c r="B55" s="560" t="s">
        <v>93</v>
      </c>
      <c r="C55" s="275">
        <v>7.0776641935000004</v>
      </c>
      <c r="D55" s="275">
        <v>7.0336279309999998</v>
      </c>
      <c r="E55" s="275">
        <v>6.9085658065000004</v>
      </c>
      <c r="F55" s="275">
        <v>6.4673309999999997</v>
      </c>
      <c r="G55" s="275">
        <v>6.2387551613000003</v>
      </c>
      <c r="H55" s="275">
        <v>6.0076956667000001</v>
      </c>
      <c r="I55" s="275">
        <v>6.3181700000000003</v>
      </c>
      <c r="J55" s="275">
        <v>6.2396603225999998</v>
      </c>
      <c r="K55" s="275">
        <v>5.3398673333</v>
      </c>
      <c r="L55" s="275">
        <v>5.9065590322999997</v>
      </c>
      <c r="M55" s="275">
        <v>5.1300393333000001</v>
      </c>
      <c r="N55" s="275">
        <v>4.5570487097000001</v>
      </c>
      <c r="O55" s="275">
        <v>5.6644212903</v>
      </c>
      <c r="P55" s="275">
        <v>5.9910496429000002</v>
      </c>
      <c r="Q55" s="275">
        <v>6.7316467741999997</v>
      </c>
      <c r="R55" s="275">
        <v>6.2133843332999996</v>
      </c>
      <c r="S55" s="275">
        <v>5.4810287097000003</v>
      </c>
      <c r="T55" s="275">
        <v>5.7716146666999997</v>
      </c>
      <c r="U55" s="275">
        <v>5.9197412903000002</v>
      </c>
      <c r="V55" s="275">
        <v>5.8528448387000003</v>
      </c>
      <c r="W55" s="275">
        <v>6.1457383332999997</v>
      </c>
      <c r="X55" s="275">
        <v>5.2388212902999998</v>
      </c>
      <c r="Y55" s="275">
        <v>6.0705803332999997</v>
      </c>
      <c r="Z55" s="275">
        <v>5.5094461289999996</v>
      </c>
      <c r="AA55" s="275">
        <v>5.6259354839000002</v>
      </c>
      <c r="AB55" s="275">
        <v>5.9023596428999996</v>
      </c>
      <c r="AC55" s="275">
        <v>4.2297345160999997</v>
      </c>
      <c r="AD55" s="275">
        <v>5.0793100000000004</v>
      </c>
      <c r="AE55" s="275">
        <v>5.0137370967999999</v>
      </c>
      <c r="AF55" s="275">
        <v>5.3734196667000003</v>
      </c>
      <c r="AG55" s="275">
        <v>5.7250574193999997</v>
      </c>
      <c r="AH55" s="275">
        <v>5.8487954839</v>
      </c>
      <c r="AI55" s="275">
        <v>6.2794470000000002</v>
      </c>
      <c r="AJ55" s="275">
        <v>5.9230332258000002</v>
      </c>
      <c r="AK55" s="275">
        <v>6.9386970000000003</v>
      </c>
      <c r="AL55" s="275">
        <v>6.2989641934999998</v>
      </c>
      <c r="AM55" s="275">
        <v>8.203201</v>
      </c>
      <c r="AN55" s="275">
        <v>6.263077</v>
      </c>
      <c r="AO55" s="275">
        <v>5.7598209999999996</v>
      </c>
      <c r="AP55" s="275">
        <v>5.733187</v>
      </c>
      <c r="AQ55" s="275">
        <v>6.1969729999999998</v>
      </c>
      <c r="AR55" s="275">
        <v>7.0769659999999996</v>
      </c>
      <c r="AS55" s="275">
        <v>7.4915849999999997</v>
      </c>
      <c r="AT55" s="275">
        <v>7.0887060000000002</v>
      </c>
      <c r="AU55" s="275">
        <v>6.8367380000000004</v>
      </c>
      <c r="AV55" s="275">
        <v>5.6660659999999998</v>
      </c>
      <c r="AW55" s="275">
        <v>6.2910139999999997</v>
      </c>
      <c r="AX55" s="275">
        <v>7.2246839999999999</v>
      </c>
      <c r="AY55" s="275">
        <v>7.6254110322999997</v>
      </c>
      <c r="AZ55" s="275">
        <v>6.9605533102999999</v>
      </c>
      <c r="BA55" s="275">
        <v>6.2834030322999999</v>
      </c>
      <c r="BB55" s="275">
        <v>6.8246813667000001</v>
      </c>
      <c r="BC55" s="275">
        <v>6.5024369676999996</v>
      </c>
      <c r="BD55" s="275">
        <v>6.1092870333000002</v>
      </c>
      <c r="BE55" s="275">
        <v>5.379162129</v>
      </c>
      <c r="BF55" s="275">
        <v>5.0884663548000004</v>
      </c>
      <c r="BG55" s="275">
        <v>5.5122056332999998</v>
      </c>
      <c r="BH55" s="275">
        <v>5.4842570000000004</v>
      </c>
      <c r="BI55" s="275">
        <v>6.2596619999999996</v>
      </c>
      <c r="BJ55" s="338">
        <v>7.3209540000000004</v>
      </c>
      <c r="BK55" s="338">
        <v>7.5716890000000001</v>
      </c>
      <c r="BL55" s="338">
        <v>7.1443940000000001</v>
      </c>
      <c r="BM55" s="338">
        <v>6.666093</v>
      </c>
      <c r="BN55" s="338">
        <v>7.0863589999999999</v>
      </c>
      <c r="BO55" s="338">
        <v>6.5635089999999998</v>
      </c>
      <c r="BP55" s="338">
        <v>5.9096960000000003</v>
      </c>
      <c r="BQ55" s="338">
        <v>5.2314910000000001</v>
      </c>
      <c r="BR55" s="338">
        <v>5.0726579999999997</v>
      </c>
      <c r="BS55" s="338">
        <v>5.5228460000000004</v>
      </c>
      <c r="BT55" s="338">
        <v>5.542014</v>
      </c>
      <c r="BU55" s="338">
        <v>6.418577</v>
      </c>
      <c r="BV55" s="338">
        <v>7.2790249999999999</v>
      </c>
    </row>
    <row r="56" spans="1:74" ht="11.1" customHeight="1" x14ac:dyDescent="0.2">
      <c r="A56" s="557" t="s">
        <v>442</v>
      </c>
      <c r="B56" s="560" t="s">
        <v>94</v>
      </c>
      <c r="C56" s="275">
        <v>209.75054839000001</v>
      </c>
      <c r="D56" s="275">
        <v>171.51641379</v>
      </c>
      <c r="E56" s="275">
        <v>159.80851612999999</v>
      </c>
      <c r="F56" s="275">
        <v>140.36456666999999</v>
      </c>
      <c r="G56" s="275">
        <v>137.94512903</v>
      </c>
      <c r="H56" s="275">
        <v>154.90520000000001</v>
      </c>
      <c r="I56" s="275">
        <v>170.24925805999999</v>
      </c>
      <c r="J56" s="275">
        <v>174.11712903</v>
      </c>
      <c r="K56" s="275">
        <v>173.39363333</v>
      </c>
      <c r="L56" s="275">
        <v>135.95670967999999</v>
      </c>
      <c r="M56" s="275">
        <v>159.62440000000001</v>
      </c>
      <c r="N56" s="275">
        <v>171.92829032</v>
      </c>
      <c r="O56" s="275">
        <v>173.25596773999999</v>
      </c>
      <c r="P56" s="275">
        <v>151.24592856999999</v>
      </c>
      <c r="Q56" s="275">
        <v>152.04467742</v>
      </c>
      <c r="R56" s="275">
        <v>145.07149999999999</v>
      </c>
      <c r="S56" s="275">
        <v>157.34822581</v>
      </c>
      <c r="T56" s="275">
        <v>146.9564</v>
      </c>
      <c r="U56" s="275">
        <v>167.23574194</v>
      </c>
      <c r="V56" s="275">
        <v>175.47532258000001</v>
      </c>
      <c r="W56" s="275">
        <v>175.6576</v>
      </c>
      <c r="X56" s="275">
        <v>145.58106452000001</v>
      </c>
      <c r="Y56" s="275">
        <v>146.19833333</v>
      </c>
      <c r="Z56" s="275">
        <v>163.011</v>
      </c>
      <c r="AA56" s="275">
        <v>174.65125806</v>
      </c>
      <c r="AB56" s="275">
        <v>151.07885714</v>
      </c>
      <c r="AC56" s="275">
        <v>153.65848387</v>
      </c>
      <c r="AD56" s="275">
        <v>149.46539999999999</v>
      </c>
      <c r="AE56" s="275">
        <v>165.56735484000001</v>
      </c>
      <c r="AF56" s="275">
        <v>175.82660000000001</v>
      </c>
      <c r="AG56" s="275">
        <v>174.52016129</v>
      </c>
      <c r="AH56" s="275">
        <v>161.83929032</v>
      </c>
      <c r="AI56" s="275">
        <v>174.80273333</v>
      </c>
      <c r="AJ56" s="275">
        <v>130.61851612999999</v>
      </c>
      <c r="AK56" s="275">
        <v>148.17486667</v>
      </c>
      <c r="AL56" s="275">
        <v>172.23912902999999</v>
      </c>
      <c r="AM56" s="275">
        <v>173.3364</v>
      </c>
      <c r="AN56" s="275">
        <v>177.27590000000001</v>
      </c>
      <c r="AO56" s="275">
        <v>176.91890000000001</v>
      </c>
      <c r="AP56" s="275">
        <v>147.8407</v>
      </c>
      <c r="AQ56" s="275">
        <v>149.88919999999999</v>
      </c>
      <c r="AR56" s="275">
        <v>150.28800000000001</v>
      </c>
      <c r="AS56" s="275">
        <v>167.97669999999999</v>
      </c>
      <c r="AT56" s="275">
        <v>175.2115</v>
      </c>
      <c r="AU56" s="275">
        <v>173.25020000000001</v>
      </c>
      <c r="AV56" s="275">
        <v>129.12430000000001</v>
      </c>
      <c r="AW56" s="275">
        <v>150.3828</v>
      </c>
      <c r="AX56" s="275">
        <v>175.13399999999999</v>
      </c>
      <c r="AY56" s="275">
        <v>179.13987097</v>
      </c>
      <c r="AZ56" s="275">
        <v>178.32296552</v>
      </c>
      <c r="BA56" s="275">
        <v>175.72722580999999</v>
      </c>
      <c r="BB56" s="275">
        <v>153.62263333000001</v>
      </c>
      <c r="BC56" s="275">
        <v>131.28448387</v>
      </c>
      <c r="BD56" s="275">
        <v>172.65520000000001</v>
      </c>
      <c r="BE56" s="275">
        <v>174.8913871</v>
      </c>
      <c r="BF56" s="275">
        <v>175.71435484</v>
      </c>
      <c r="BG56" s="275">
        <v>164.63556667</v>
      </c>
      <c r="BH56" s="275">
        <v>151.74539999999999</v>
      </c>
      <c r="BI56" s="275">
        <v>147.09639999999999</v>
      </c>
      <c r="BJ56" s="338">
        <v>162.53290000000001</v>
      </c>
      <c r="BK56" s="338">
        <v>173.7696</v>
      </c>
      <c r="BL56" s="338">
        <v>167.24979999999999</v>
      </c>
      <c r="BM56" s="338">
        <v>151.74930000000001</v>
      </c>
      <c r="BN56" s="338">
        <v>140.0762</v>
      </c>
      <c r="BO56" s="338">
        <v>148.87469999999999</v>
      </c>
      <c r="BP56" s="338">
        <v>165.77889999999999</v>
      </c>
      <c r="BQ56" s="338">
        <v>170.8956</v>
      </c>
      <c r="BR56" s="338">
        <v>171.13200000000001</v>
      </c>
      <c r="BS56" s="338">
        <v>164.5703</v>
      </c>
      <c r="BT56" s="338">
        <v>148.70339999999999</v>
      </c>
      <c r="BU56" s="338">
        <v>154.86410000000001</v>
      </c>
      <c r="BV56" s="338">
        <v>171.1157</v>
      </c>
    </row>
    <row r="57" spans="1:74" ht="11.1" customHeight="1" x14ac:dyDescent="0.2">
      <c r="A57" s="557" t="s">
        <v>443</v>
      </c>
      <c r="B57" s="560" t="s">
        <v>413</v>
      </c>
      <c r="C57" s="275">
        <v>433.02507355</v>
      </c>
      <c r="D57" s="275">
        <v>413.96980241</v>
      </c>
      <c r="E57" s="275">
        <v>538.80485548000001</v>
      </c>
      <c r="F57" s="275">
        <v>639.73797866999996</v>
      </c>
      <c r="G57" s="275">
        <v>700.17228677000003</v>
      </c>
      <c r="H57" s="275">
        <v>689.88748233000001</v>
      </c>
      <c r="I57" s="275">
        <v>676.56301773999996</v>
      </c>
      <c r="J57" s="275">
        <v>550.60016323000002</v>
      </c>
      <c r="K57" s="275">
        <v>402.90886999999998</v>
      </c>
      <c r="L57" s="275">
        <v>330.40574193999998</v>
      </c>
      <c r="M57" s="275">
        <v>407.56428199999999</v>
      </c>
      <c r="N57" s="275">
        <v>524.92355354999995</v>
      </c>
      <c r="O57" s="275">
        <v>508.58286902999998</v>
      </c>
      <c r="P57" s="275">
        <v>416.83136500000001</v>
      </c>
      <c r="Q57" s="275">
        <v>379.67557355000002</v>
      </c>
      <c r="R57" s="275">
        <v>548.58739300000002</v>
      </c>
      <c r="S57" s="275">
        <v>603.85163838999995</v>
      </c>
      <c r="T57" s="275">
        <v>607.87653433000003</v>
      </c>
      <c r="U57" s="275">
        <v>554.17408677000003</v>
      </c>
      <c r="V57" s="275">
        <v>422.72143935000003</v>
      </c>
      <c r="W57" s="275">
        <v>330.85899332999998</v>
      </c>
      <c r="X57" s="275">
        <v>342.09031935000002</v>
      </c>
      <c r="Y57" s="275">
        <v>354.71978367000003</v>
      </c>
      <c r="Z57" s="275">
        <v>374.86467032000002</v>
      </c>
      <c r="AA57" s="275">
        <v>376.99386773999998</v>
      </c>
      <c r="AB57" s="275">
        <v>345.49309070999999</v>
      </c>
      <c r="AC57" s="275">
        <v>528.08202968000001</v>
      </c>
      <c r="AD57" s="275">
        <v>554.43344433000004</v>
      </c>
      <c r="AE57" s="275">
        <v>592.66504161</v>
      </c>
      <c r="AF57" s="275">
        <v>609.84768267000004</v>
      </c>
      <c r="AG57" s="275">
        <v>560.29372161000003</v>
      </c>
      <c r="AH57" s="275">
        <v>401.46920548000003</v>
      </c>
      <c r="AI57" s="275">
        <v>313.87860499999999</v>
      </c>
      <c r="AJ57" s="275">
        <v>303.79875548000001</v>
      </c>
      <c r="AK57" s="275">
        <v>371.90518732999999</v>
      </c>
      <c r="AL57" s="275">
        <v>454.58635644999998</v>
      </c>
      <c r="AM57" s="275">
        <v>504.09440000000001</v>
      </c>
      <c r="AN57" s="275">
        <v>558.7636</v>
      </c>
      <c r="AO57" s="275">
        <v>504.48649999999998</v>
      </c>
      <c r="AP57" s="275">
        <v>435.28440000000001</v>
      </c>
      <c r="AQ57" s="275">
        <v>423.91969999999998</v>
      </c>
      <c r="AR57" s="275">
        <v>419.92380000000003</v>
      </c>
      <c r="AS57" s="275">
        <v>390.77589999999998</v>
      </c>
      <c r="AT57" s="275">
        <v>373.65890000000002</v>
      </c>
      <c r="AU57" s="275">
        <v>327.49779999999998</v>
      </c>
      <c r="AV57" s="275">
        <v>296.01330000000002</v>
      </c>
      <c r="AW57" s="275">
        <v>347.10449999999997</v>
      </c>
      <c r="AX57" s="275">
        <v>389.8177</v>
      </c>
      <c r="AY57" s="275">
        <v>412.19561019000002</v>
      </c>
      <c r="AZ57" s="275">
        <v>458.51137531000001</v>
      </c>
      <c r="BA57" s="275">
        <v>567.44054097000003</v>
      </c>
      <c r="BB57" s="275">
        <v>597.3374311</v>
      </c>
      <c r="BC57" s="275">
        <v>580.44702035</v>
      </c>
      <c r="BD57" s="275">
        <v>546.24518317000002</v>
      </c>
      <c r="BE57" s="275">
        <v>467.10965393999999</v>
      </c>
      <c r="BF57" s="275">
        <v>395.00997794</v>
      </c>
      <c r="BG57" s="275">
        <v>348.40640239999999</v>
      </c>
      <c r="BH57" s="275">
        <v>441.8383</v>
      </c>
      <c r="BI57" s="275">
        <v>425.64870000000002</v>
      </c>
      <c r="BJ57" s="338">
        <v>386.19540000000001</v>
      </c>
      <c r="BK57" s="338">
        <v>429.49400000000003</v>
      </c>
      <c r="BL57" s="338">
        <v>368.4905</v>
      </c>
      <c r="BM57" s="338">
        <v>451.93549999999999</v>
      </c>
      <c r="BN57" s="338">
        <v>454.65859999999998</v>
      </c>
      <c r="BO57" s="338">
        <v>572.76980000000003</v>
      </c>
      <c r="BP57" s="338">
        <v>717.28650000000005</v>
      </c>
      <c r="BQ57" s="338">
        <v>604.98850000000004</v>
      </c>
      <c r="BR57" s="338">
        <v>488.98809999999997</v>
      </c>
      <c r="BS57" s="338">
        <v>415.53879999999998</v>
      </c>
      <c r="BT57" s="338">
        <v>330.30349999999999</v>
      </c>
      <c r="BU57" s="338">
        <v>311.49489999999997</v>
      </c>
      <c r="BV57" s="338">
        <v>356.57839999999999</v>
      </c>
    </row>
    <row r="58" spans="1:74" ht="11.1" customHeight="1" x14ac:dyDescent="0.2">
      <c r="A58" s="557" t="s">
        <v>444</v>
      </c>
      <c r="B58" s="558" t="s">
        <v>456</v>
      </c>
      <c r="C58" s="275">
        <v>176.07015064999999</v>
      </c>
      <c r="D58" s="275">
        <v>175.83005828</v>
      </c>
      <c r="E58" s="275">
        <v>200.60025289999999</v>
      </c>
      <c r="F58" s="275">
        <v>183.55212700000001</v>
      </c>
      <c r="G58" s="275">
        <v>206.83718999999999</v>
      </c>
      <c r="H58" s="275">
        <v>220.93230833000001</v>
      </c>
      <c r="I58" s="275">
        <v>185.15229289999999</v>
      </c>
      <c r="J58" s="275">
        <v>185.83395386999999</v>
      </c>
      <c r="K58" s="275">
        <v>163.72567699999999</v>
      </c>
      <c r="L58" s="275">
        <v>184.39419129000001</v>
      </c>
      <c r="M58" s="275">
        <v>168.17202467000001</v>
      </c>
      <c r="N58" s="275">
        <v>210.78852613000001</v>
      </c>
      <c r="O58" s="275">
        <v>188.47992515999999</v>
      </c>
      <c r="P58" s="275">
        <v>226.88046428999999</v>
      </c>
      <c r="Q58" s="275">
        <v>222.24393774000001</v>
      </c>
      <c r="R58" s="275">
        <v>258.71797433</v>
      </c>
      <c r="S58" s="275">
        <v>237.92399710000001</v>
      </c>
      <c r="T58" s="275">
        <v>240.64465533000001</v>
      </c>
      <c r="U58" s="275">
        <v>226.36581451999999</v>
      </c>
      <c r="V58" s="275">
        <v>211.17587097000001</v>
      </c>
      <c r="W58" s="275">
        <v>228.78155767000001</v>
      </c>
      <c r="X58" s="275">
        <v>202.38909548000001</v>
      </c>
      <c r="Y58" s="275">
        <v>207.39918832999999</v>
      </c>
      <c r="Z58" s="275">
        <v>220.31592581000001</v>
      </c>
      <c r="AA58" s="275">
        <v>212.22850548</v>
      </c>
      <c r="AB58" s="275">
        <v>232.03432429</v>
      </c>
      <c r="AC58" s="275">
        <v>257.48222097000001</v>
      </c>
      <c r="AD58" s="275">
        <v>279.41045133</v>
      </c>
      <c r="AE58" s="275">
        <v>274.24563839000001</v>
      </c>
      <c r="AF58" s="275">
        <v>306.95839032999999</v>
      </c>
      <c r="AG58" s="275">
        <v>250.43335354999999</v>
      </c>
      <c r="AH58" s="275">
        <v>240.49777032</v>
      </c>
      <c r="AI58" s="275">
        <v>238.94269432999999</v>
      </c>
      <c r="AJ58" s="275">
        <v>229.58547354999999</v>
      </c>
      <c r="AK58" s="275">
        <v>255.42549667</v>
      </c>
      <c r="AL58" s="275">
        <v>214.01794322999999</v>
      </c>
      <c r="AM58" s="275">
        <v>186.6189</v>
      </c>
      <c r="AN58" s="275">
        <v>235.05500000000001</v>
      </c>
      <c r="AO58" s="275">
        <v>247.8347</v>
      </c>
      <c r="AP58" s="275">
        <v>283.70209999999997</v>
      </c>
      <c r="AQ58" s="275">
        <v>281.89780000000002</v>
      </c>
      <c r="AR58" s="275">
        <v>278.62360000000001</v>
      </c>
      <c r="AS58" s="275">
        <v>284.59800000000001</v>
      </c>
      <c r="AT58" s="275">
        <v>286.97109999999998</v>
      </c>
      <c r="AU58" s="275">
        <v>243.7363</v>
      </c>
      <c r="AV58" s="275">
        <v>229.0403</v>
      </c>
      <c r="AW58" s="275">
        <v>248.55799999999999</v>
      </c>
      <c r="AX58" s="275">
        <v>265.86939999999998</v>
      </c>
      <c r="AY58" s="275">
        <v>230.41195371000001</v>
      </c>
      <c r="AZ58" s="275">
        <v>280.89813975999999</v>
      </c>
      <c r="BA58" s="275">
        <v>308.97620732000001</v>
      </c>
      <c r="BB58" s="275">
        <v>311.06378940000002</v>
      </c>
      <c r="BC58" s="275">
        <v>330.36238300000002</v>
      </c>
      <c r="BD58" s="275">
        <v>323.17550360000001</v>
      </c>
      <c r="BE58" s="275">
        <v>336.48865690000002</v>
      </c>
      <c r="BF58" s="275">
        <v>306.40842551999998</v>
      </c>
      <c r="BG58" s="275">
        <v>305.73696269999999</v>
      </c>
      <c r="BH58" s="275">
        <v>283.43830000000003</v>
      </c>
      <c r="BI58" s="275">
        <v>259.56779999999998</v>
      </c>
      <c r="BJ58" s="338">
        <v>239.93029999999999</v>
      </c>
      <c r="BK58" s="338">
        <v>236.29689999999999</v>
      </c>
      <c r="BL58" s="338">
        <v>261.60759999999999</v>
      </c>
      <c r="BM58" s="338">
        <v>313.73450000000003</v>
      </c>
      <c r="BN58" s="338">
        <v>353.3931</v>
      </c>
      <c r="BO58" s="338">
        <v>368.33319999999998</v>
      </c>
      <c r="BP58" s="338">
        <v>400.12909999999999</v>
      </c>
      <c r="BQ58" s="338">
        <v>357.21640000000002</v>
      </c>
      <c r="BR58" s="338">
        <v>348.29059999999998</v>
      </c>
      <c r="BS58" s="338">
        <v>318.01190000000003</v>
      </c>
      <c r="BT58" s="338">
        <v>293.08890000000002</v>
      </c>
      <c r="BU58" s="338">
        <v>266.65989999999999</v>
      </c>
      <c r="BV58" s="338">
        <v>253.18199999999999</v>
      </c>
    </row>
    <row r="59" spans="1:74" ht="11.1" customHeight="1" x14ac:dyDescent="0.2">
      <c r="A59" s="557" t="s">
        <v>445</v>
      </c>
      <c r="B59" s="560" t="s">
        <v>403</v>
      </c>
      <c r="C59" s="275">
        <v>5.9296729032000002</v>
      </c>
      <c r="D59" s="275">
        <v>6.1067365517000001</v>
      </c>
      <c r="E59" s="275">
        <v>5.8130709676999999</v>
      </c>
      <c r="F59" s="275">
        <v>5.2017866667000003</v>
      </c>
      <c r="G59" s="275">
        <v>5.4116522581000002</v>
      </c>
      <c r="H59" s="275">
        <v>5.3565346667</v>
      </c>
      <c r="I59" s="275">
        <v>5.6545793548000001</v>
      </c>
      <c r="J59" s="275">
        <v>5.6062109677</v>
      </c>
      <c r="K59" s="275">
        <v>5.8000736667000004</v>
      </c>
      <c r="L59" s="275">
        <v>5.5403587097000004</v>
      </c>
      <c r="M59" s="275">
        <v>5.7854076667000003</v>
      </c>
      <c r="N59" s="275">
        <v>5.8989280644999997</v>
      </c>
      <c r="O59" s="275">
        <v>5.3561909676999999</v>
      </c>
      <c r="P59" s="275">
        <v>6.3845542857000002</v>
      </c>
      <c r="Q59" s="275">
        <v>5.6088893547999996</v>
      </c>
      <c r="R59" s="275">
        <v>4.4376703332999998</v>
      </c>
      <c r="S59" s="275">
        <v>4.3739383870999999</v>
      </c>
      <c r="T59" s="275">
        <v>5.3830233332999997</v>
      </c>
      <c r="U59" s="275">
        <v>6.4611019355000003</v>
      </c>
      <c r="V59" s="275">
        <v>6.1924154838999996</v>
      </c>
      <c r="W59" s="275">
        <v>6.5461783333000003</v>
      </c>
      <c r="X59" s="275">
        <v>6.2185167742000003</v>
      </c>
      <c r="Y59" s="275">
        <v>6.0781283332999996</v>
      </c>
      <c r="Z59" s="275">
        <v>5.6841938709999997</v>
      </c>
      <c r="AA59" s="275">
        <v>6.2804277418999996</v>
      </c>
      <c r="AB59" s="275">
        <v>5.9593471428999996</v>
      </c>
      <c r="AC59" s="275">
        <v>6.1314032257999997</v>
      </c>
      <c r="AD59" s="275">
        <v>5.3562603332999998</v>
      </c>
      <c r="AE59" s="275">
        <v>5.1578958065</v>
      </c>
      <c r="AF59" s="275">
        <v>5.2974596667</v>
      </c>
      <c r="AG59" s="275">
        <v>5.4024364515999999</v>
      </c>
      <c r="AH59" s="275">
        <v>6.1245677419</v>
      </c>
      <c r="AI59" s="275">
        <v>5.3628293332999997</v>
      </c>
      <c r="AJ59" s="275">
        <v>4.5439464516000001</v>
      </c>
      <c r="AK59" s="275">
        <v>5.2985686666999996</v>
      </c>
      <c r="AL59" s="275">
        <v>5.4794593548000003</v>
      </c>
      <c r="AM59" s="275">
        <v>4.9354480000000001</v>
      </c>
      <c r="AN59" s="275">
        <v>5.4356939999999998</v>
      </c>
      <c r="AO59" s="275">
        <v>4.7402420000000003</v>
      </c>
      <c r="AP59" s="275">
        <v>4.7043179999999998</v>
      </c>
      <c r="AQ59" s="275">
        <v>5.0243779999999996</v>
      </c>
      <c r="AR59" s="275">
        <v>4.9234730000000004</v>
      </c>
      <c r="AS59" s="275">
        <v>5.8611700000000004</v>
      </c>
      <c r="AT59" s="275">
        <v>5.8392739999999996</v>
      </c>
      <c r="AU59" s="275">
        <v>5.8943599999999998</v>
      </c>
      <c r="AV59" s="275">
        <v>5.6811350000000003</v>
      </c>
      <c r="AW59" s="275">
        <v>5.3055079999999997</v>
      </c>
      <c r="AX59" s="275">
        <v>5.4680030000000004</v>
      </c>
      <c r="AY59" s="275">
        <v>4.6614689032000003</v>
      </c>
      <c r="AZ59" s="275">
        <v>4.1821469310000001</v>
      </c>
      <c r="BA59" s="275">
        <v>4.4812608386999999</v>
      </c>
      <c r="BB59" s="275">
        <v>4.5902808000000004</v>
      </c>
      <c r="BC59" s="275">
        <v>4.7768131934999998</v>
      </c>
      <c r="BD59" s="275">
        <v>4.9877902333000002</v>
      </c>
      <c r="BE59" s="275">
        <v>5.0203271613</v>
      </c>
      <c r="BF59" s="275">
        <v>4.9028711935000002</v>
      </c>
      <c r="BG59" s="275">
        <v>5.1109406667000004</v>
      </c>
      <c r="BH59" s="275">
        <v>5.3943719999999997</v>
      </c>
      <c r="BI59" s="275">
        <v>5.3272409999999999</v>
      </c>
      <c r="BJ59" s="338">
        <v>5.8041840000000002</v>
      </c>
      <c r="BK59" s="338">
        <v>4.9341330000000001</v>
      </c>
      <c r="BL59" s="338">
        <v>4.5632979999999996</v>
      </c>
      <c r="BM59" s="338">
        <v>4.9366940000000001</v>
      </c>
      <c r="BN59" s="338">
        <v>4.6302890000000003</v>
      </c>
      <c r="BO59" s="338">
        <v>4.9084089999999998</v>
      </c>
      <c r="BP59" s="338">
        <v>5.3804749999999997</v>
      </c>
      <c r="BQ59" s="338">
        <v>5.5917789999999998</v>
      </c>
      <c r="BR59" s="338">
        <v>5.5943800000000001</v>
      </c>
      <c r="BS59" s="338">
        <v>5.5763049999999996</v>
      </c>
      <c r="BT59" s="338">
        <v>5.7006829999999997</v>
      </c>
      <c r="BU59" s="338">
        <v>5.5908110000000004</v>
      </c>
      <c r="BV59" s="338">
        <v>5.9974189999999998</v>
      </c>
    </row>
    <row r="60" spans="1:74" ht="11.1" customHeight="1" x14ac:dyDescent="0.2">
      <c r="A60" s="562" t="s">
        <v>446</v>
      </c>
      <c r="B60" s="563" t="s">
        <v>405</v>
      </c>
      <c r="C60" s="255">
        <v>2032.6203319000001</v>
      </c>
      <c r="D60" s="255">
        <v>1984.9850248</v>
      </c>
      <c r="E60" s="255">
        <v>1939.6472934999999</v>
      </c>
      <c r="F60" s="255">
        <v>1902.7652837000001</v>
      </c>
      <c r="G60" s="255">
        <v>2009.8125809999999</v>
      </c>
      <c r="H60" s="255">
        <v>2195.7553923</v>
      </c>
      <c r="I60" s="255">
        <v>2325.9375874000002</v>
      </c>
      <c r="J60" s="255">
        <v>2430.0797880999999</v>
      </c>
      <c r="K60" s="255">
        <v>2171.7570507</v>
      </c>
      <c r="L60" s="255">
        <v>1979.3586829000001</v>
      </c>
      <c r="M60" s="255">
        <v>1934.7119869999999</v>
      </c>
      <c r="N60" s="255">
        <v>2074.6241442</v>
      </c>
      <c r="O60" s="255">
        <v>2123.0943302999999</v>
      </c>
      <c r="P60" s="255">
        <v>2009.8916436</v>
      </c>
      <c r="Q60" s="255">
        <v>1902.7581</v>
      </c>
      <c r="R60" s="255">
        <v>1958.5422963000001</v>
      </c>
      <c r="S60" s="255">
        <v>2015.7411944999999</v>
      </c>
      <c r="T60" s="255">
        <v>2252.1625637000002</v>
      </c>
      <c r="U60" s="255">
        <v>2424.0448755000002</v>
      </c>
      <c r="V60" s="255">
        <v>2333.6943787</v>
      </c>
      <c r="W60" s="255">
        <v>2152.2376049999998</v>
      </c>
      <c r="X60" s="255">
        <v>1938.4327784</v>
      </c>
      <c r="Y60" s="255">
        <v>1960.6230687</v>
      </c>
      <c r="Z60" s="255">
        <v>2145.3635193999999</v>
      </c>
      <c r="AA60" s="255">
        <v>2046.9938897</v>
      </c>
      <c r="AB60" s="255">
        <v>2025.9506054000001</v>
      </c>
      <c r="AC60" s="255">
        <v>1949.3477316000001</v>
      </c>
      <c r="AD60" s="255">
        <v>1942.6050749999999</v>
      </c>
      <c r="AE60" s="255">
        <v>2034.4369219</v>
      </c>
      <c r="AF60" s="255">
        <v>2223.6216813000001</v>
      </c>
      <c r="AG60" s="255">
        <v>2449.0706494000001</v>
      </c>
      <c r="AH60" s="255">
        <v>2298.7072594000001</v>
      </c>
      <c r="AI60" s="255">
        <v>2204.0682400000001</v>
      </c>
      <c r="AJ60" s="255">
        <v>1981.1409987</v>
      </c>
      <c r="AK60" s="255">
        <v>1952.5205516999999</v>
      </c>
      <c r="AL60" s="255">
        <v>2028.4265422999999</v>
      </c>
      <c r="AM60" s="255">
        <v>2008.6479999999999</v>
      </c>
      <c r="AN60" s="255">
        <v>1953.7950000000001</v>
      </c>
      <c r="AO60" s="255">
        <v>1926.287</v>
      </c>
      <c r="AP60" s="255">
        <v>1870.8230000000001</v>
      </c>
      <c r="AQ60" s="255">
        <v>1873.02</v>
      </c>
      <c r="AR60" s="255">
        <v>2237.16</v>
      </c>
      <c r="AS60" s="255">
        <v>2333.5030000000002</v>
      </c>
      <c r="AT60" s="255">
        <v>2372.7939999999999</v>
      </c>
      <c r="AU60" s="255">
        <v>2199.3780000000002</v>
      </c>
      <c r="AV60" s="255">
        <v>1981.748</v>
      </c>
      <c r="AW60" s="255">
        <v>1925.4929999999999</v>
      </c>
      <c r="AX60" s="255">
        <v>2076.2220000000002</v>
      </c>
      <c r="AY60" s="255">
        <v>2009.5661987999999</v>
      </c>
      <c r="AZ60" s="255">
        <v>1918.9776926</v>
      </c>
      <c r="BA60" s="255">
        <v>1877.1703218</v>
      </c>
      <c r="BB60" s="255">
        <v>1864.1396231000001</v>
      </c>
      <c r="BC60" s="255">
        <v>1913.1239791999999</v>
      </c>
      <c r="BD60" s="255">
        <v>2275.2068481000001</v>
      </c>
      <c r="BE60" s="255">
        <v>2401.7586249999999</v>
      </c>
      <c r="BF60" s="255">
        <v>2348.0503371999998</v>
      </c>
      <c r="BG60" s="255">
        <v>2100.6895021</v>
      </c>
      <c r="BH60" s="255">
        <v>2057.4070000000002</v>
      </c>
      <c r="BI60" s="255">
        <v>1980.9749999999999</v>
      </c>
      <c r="BJ60" s="342">
        <v>2179.8850000000002</v>
      </c>
      <c r="BK60" s="342">
        <v>2017.9359999999999</v>
      </c>
      <c r="BL60" s="342">
        <v>1960.15</v>
      </c>
      <c r="BM60" s="342">
        <v>1969.0440000000001</v>
      </c>
      <c r="BN60" s="342">
        <v>1903.6559999999999</v>
      </c>
      <c r="BO60" s="342">
        <v>1998.9010000000001</v>
      </c>
      <c r="BP60" s="342">
        <v>2307.3820000000001</v>
      </c>
      <c r="BQ60" s="342">
        <v>2403.645</v>
      </c>
      <c r="BR60" s="342">
        <v>2469.8339999999998</v>
      </c>
      <c r="BS60" s="342">
        <v>2165.319</v>
      </c>
      <c r="BT60" s="342">
        <v>2066.6509999999998</v>
      </c>
      <c r="BU60" s="342">
        <v>2019.24</v>
      </c>
      <c r="BV60" s="342">
        <v>2187.5450000000001</v>
      </c>
    </row>
    <row r="61" spans="1:74" ht="10.5" customHeight="1" x14ac:dyDescent="0.2">
      <c r="A61" s="551"/>
      <c r="B61" s="564" t="s">
        <v>447</v>
      </c>
      <c r="C61" s="565"/>
      <c r="D61" s="565"/>
      <c r="E61" s="565"/>
      <c r="F61" s="565"/>
      <c r="G61" s="565"/>
      <c r="H61" s="565"/>
      <c r="I61" s="565"/>
      <c r="J61" s="565"/>
      <c r="K61" s="565"/>
      <c r="L61" s="565"/>
      <c r="M61" s="565"/>
      <c r="N61" s="565"/>
      <c r="O61" s="565"/>
      <c r="P61" s="565"/>
      <c r="Q61" s="565"/>
      <c r="R61" s="565"/>
      <c r="S61" s="565"/>
      <c r="T61" s="565"/>
      <c r="U61" s="565"/>
      <c r="V61" s="565"/>
      <c r="W61" s="565"/>
      <c r="X61" s="565"/>
      <c r="Y61" s="565"/>
      <c r="Z61" s="565"/>
      <c r="AA61" s="565"/>
      <c r="AB61" s="565"/>
      <c r="AC61" s="565"/>
      <c r="AD61" s="565"/>
      <c r="AE61" s="565"/>
      <c r="AF61" s="565"/>
      <c r="AG61" s="565"/>
      <c r="AH61" s="565"/>
      <c r="AI61" s="565"/>
      <c r="AJ61" s="565"/>
      <c r="AK61" s="565"/>
      <c r="AL61" s="565"/>
      <c r="AM61" s="565"/>
      <c r="AN61" s="565"/>
      <c r="AO61" s="565"/>
      <c r="AP61" s="565"/>
      <c r="AQ61" s="565"/>
      <c r="AR61" s="565"/>
      <c r="AS61" s="565"/>
      <c r="AT61" s="565"/>
      <c r="AU61" s="565"/>
      <c r="AV61" s="565"/>
      <c r="AW61" s="565"/>
      <c r="AX61" s="565"/>
      <c r="AY61" s="565"/>
      <c r="AZ61" s="565"/>
      <c r="BA61" s="565"/>
      <c r="BB61" s="565"/>
      <c r="BC61" s="565"/>
      <c r="BD61" s="565"/>
      <c r="BE61" s="565"/>
      <c r="BF61" s="708"/>
      <c r="BG61" s="565"/>
      <c r="BH61" s="565"/>
      <c r="BI61" s="565"/>
      <c r="BJ61" s="565"/>
      <c r="BK61" s="565"/>
      <c r="BL61" s="565"/>
      <c r="BM61" s="565"/>
      <c r="BN61" s="565"/>
      <c r="BO61" s="565"/>
      <c r="BP61" s="565"/>
      <c r="BQ61" s="565"/>
      <c r="BR61" s="565"/>
      <c r="BS61" s="565"/>
      <c r="BT61" s="565"/>
      <c r="BU61" s="565"/>
      <c r="BV61" s="565"/>
    </row>
    <row r="62" spans="1:74" ht="10.5" customHeight="1" x14ac:dyDescent="0.2">
      <c r="A62" s="551"/>
      <c r="B62" s="564" t="s">
        <v>448</v>
      </c>
      <c r="C62" s="565"/>
      <c r="D62" s="565"/>
      <c r="E62" s="565"/>
      <c r="F62" s="565"/>
      <c r="G62" s="565"/>
      <c r="H62" s="565"/>
      <c r="I62" s="565"/>
      <c r="J62" s="565"/>
      <c r="K62" s="565"/>
      <c r="L62" s="565"/>
      <c r="M62" s="565"/>
      <c r="N62" s="565"/>
      <c r="O62" s="565"/>
      <c r="P62" s="565"/>
      <c r="Q62" s="565"/>
      <c r="R62" s="565"/>
      <c r="S62" s="565"/>
      <c r="T62" s="565"/>
      <c r="U62" s="565"/>
      <c r="V62" s="565"/>
      <c r="W62" s="565"/>
      <c r="X62" s="565"/>
      <c r="Y62" s="565"/>
      <c r="Z62" s="565"/>
      <c r="AA62" s="565"/>
      <c r="AB62" s="565"/>
      <c r="AC62" s="565"/>
      <c r="AD62" s="565"/>
      <c r="AE62" s="565"/>
      <c r="AF62" s="565"/>
      <c r="AG62" s="565"/>
      <c r="AH62" s="565"/>
      <c r="AI62" s="565"/>
      <c r="AJ62" s="565"/>
      <c r="AK62" s="565"/>
      <c r="AL62" s="565"/>
      <c r="AM62" s="565"/>
      <c r="AN62" s="565"/>
      <c r="AO62" s="565"/>
      <c r="AP62" s="565"/>
      <c r="AQ62" s="565"/>
      <c r="AR62" s="565"/>
      <c r="AS62" s="565"/>
      <c r="AT62" s="565"/>
      <c r="AU62" s="565"/>
      <c r="AV62" s="565"/>
      <c r="AW62" s="565"/>
      <c r="AX62" s="565"/>
      <c r="AY62" s="565"/>
      <c r="AZ62" s="565"/>
      <c r="BA62" s="565"/>
      <c r="BB62" s="565"/>
      <c r="BC62" s="565"/>
      <c r="BD62" s="565"/>
      <c r="BE62" s="565"/>
      <c r="BF62" s="708"/>
      <c r="BG62" s="565"/>
      <c r="BH62" s="565"/>
      <c r="BI62" s="565"/>
      <c r="BJ62" s="565"/>
      <c r="BK62" s="565"/>
      <c r="BL62" s="565"/>
      <c r="BM62" s="565"/>
      <c r="BN62" s="565"/>
      <c r="BO62" s="565"/>
      <c r="BP62" s="565"/>
      <c r="BQ62" s="565"/>
      <c r="BR62" s="565"/>
      <c r="BS62" s="565"/>
      <c r="BT62" s="565"/>
      <c r="BU62" s="565"/>
      <c r="BV62" s="565"/>
    </row>
    <row r="63" spans="1:74" ht="10.5" customHeight="1" x14ac:dyDescent="0.2">
      <c r="A63" s="551"/>
      <c r="B63" s="564" t="s">
        <v>449</v>
      </c>
      <c r="C63" s="565"/>
      <c r="D63" s="565"/>
      <c r="E63" s="565"/>
      <c r="F63" s="565"/>
      <c r="G63" s="565"/>
      <c r="H63" s="565"/>
      <c r="I63" s="565"/>
      <c r="J63" s="565"/>
      <c r="K63" s="565"/>
      <c r="L63" s="565"/>
      <c r="M63" s="565"/>
      <c r="N63" s="565"/>
      <c r="O63" s="565"/>
      <c r="P63" s="565"/>
      <c r="Q63" s="565"/>
      <c r="R63" s="565"/>
      <c r="S63" s="565"/>
      <c r="T63" s="565"/>
      <c r="U63" s="565"/>
      <c r="V63" s="565"/>
      <c r="W63" s="565"/>
      <c r="X63" s="565"/>
      <c r="Y63" s="565"/>
      <c r="Z63" s="565"/>
      <c r="AA63" s="565"/>
      <c r="AB63" s="565"/>
      <c r="AC63" s="565"/>
      <c r="AD63" s="565"/>
      <c r="AE63" s="565"/>
      <c r="AF63" s="565"/>
      <c r="AG63" s="565"/>
      <c r="AH63" s="565"/>
      <c r="AI63" s="565"/>
      <c r="AJ63" s="565"/>
      <c r="AK63" s="565"/>
      <c r="AL63" s="565"/>
      <c r="AM63" s="565"/>
      <c r="AN63" s="565"/>
      <c r="AO63" s="565"/>
      <c r="AP63" s="565"/>
      <c r="AQ63" s="565"/>
      <c r="AR63" s="565"/>
      <c r="AS63" s="565"/>
      <c r="AT63" s="565"/>
      <c r="AU63" s="565"/>
      <c r="AV63" s="565"/>
      <c r="AW63" s="565"/>
      <c r="AX63" s="565"/>
      <c r="AY63" s="565"/>
      <c r="AZ63" s="565"/>
      <c r="BA63" s="565"/>
      <c r="BB63" s="565"/>
      <c r="BC63" s="565"/>
      <c r="BD63" s="565"/>
      <c r="BE63" s="565"/>
      <c r="BF63" s="708"/>
      <c r="BG63" s="565"/>
      <c r="BH63" s="565"/>
      <c r="BI63" s="565"/>
      <c r="BJ63" s="565"/>
      <c r="BK63" s="565"/>
      <c r="BL63" s="565"/>
      <c r="BM63" s="565"/>
      <c r="BN63" s="565"/>
      <c r="BO63" s="565"/>
      <c r="BP63" s="565"/>
      <c r="BQ63" s="565"/>
      <c r="BR63" s="565"/>
      <c r="BS63" s="565"/>
      <c r="BT63" s="565"/>
      <c r="BU63" s="565"/>
      <c r="BV63" s="565"/>
    </row>
    <row r="64" spans="1:74" ht="10.5" customHeight="1" x14ac:dyDescent="0.2">
      <c r="A64" s="551"/>
      <c r="B64" s="564" t="s">
        <v>450</v>
      </c>
      <c r="C64" s="565"/>
      <c r="D64" s="565"/>
      <c r="E64" s="565"/>
      <c r="F64" s="565"/>
      <c r="G64" s="565"/>
      <c r="H64" s="565"/>
      <c r="I64" s="565"/>
      <c r="J64" s="565"/>
      <c r="K64" s="565"/>
      <c r="L64" s="565"/>
      <c r="M64" s="565"/>
      <c r="N64" s="565"/>
      <c r="O64" s="565"/>
      <c r="P64" s="565"/>
      <c r="Q64" s="565"/>
      <c r="R64" s="565"/>
      <c r="S64" s="565"/>
      <c r="T64" s="565"/>
      <c r="U64" s="565"/>
      <c r="V64" s="565"/>
      <c r="W64" s="565"/>
      <c r="X64" s="565"/>
      <c r="Y64" s="565"/>
      <c r="Z64" s="565"/>
      <c r="AA64" s="565"/>
      <c r="AB64" s="565"/>
      <c r="AC64" s="565"/>
      <c r="AD64" s="565"/>
      <c r="AE64" s="565"/>
      <c r="AF64" s="565"/>
      <c r="AG64" s="565"/>
      <c r="AH64" s="565"/>
      <c r="AI64" s="565"/>
      <c r="AJ64" s="565"/>
      <c r="AK64" s="565"/>
      <c r="AL64" s="565"/>
      <c r="AM64" s="565"/>
      <c r="AN64" s="565"/>
      <c r="AO64" s="565"/>
      <c r="AP64" s="565"/>
      <c r="AQ64" s="565"/>
      <c r="AR64" s="565"/>
      <c r="AS64" s="565"/>
      <c r="AT64" s="565"/>
      <c r="AU64" s="565"/>
      <c r="AV64" s="565"/>
      <c r="AW64" s="565"/>
      <c r="AX64" s="565"/>
      <c r="AY64" s="565"/>
      <c r="AZ64" s="565"/>
      <c r="BA64" s="565"/>
      <c r="BB64" s="565"/>
      <c r="BC64" s="565"/>
      <c r="BD64" s="565"/>
      <c r="BE64" s="565"/>
      <c r="BF64" s="708"/>
      <c r="BG64" s="565"/>
      <c r="BH64" s="565"/>
      <c r="BI64" s="565"/>
      <c r="BJ64" s="565"/>
      <c r="BK64" s="565"/>
      <c r="BL64" s="565"/>
      <c r="BM64" s="565"/>
      <c r="BN64" s="565"/>
      <c r="BO64" s="565"/>
      <c r="BP64" s="565"/>
      <c r="BQ64" s="565"/>
      <c r="BR64" s="565"/>
      <c r="BS64" s="565"/>
      <c r="BT64" s="565"/>
      <c r="BU64" s="565"/>
      <c r="BV64" s="565"/>
    </row>
    <row r="65" spans="1:74" ht="10.5" customHeight="1" x14ac:dyDescent="0.2">
      <c r="A65" s="566"/>
      <c r="B65" s="567" t="s">
        <v>451</v>
      </c>
      <c r="C65" s="568"/>
      <c r="D65" s="568"/>
      <c r="E65" s="568"/>
      <c r="F65" s="568"/>
      <c r="G65" s="568"/>
      <c r="H65" s="568"/>
      <c r="I65" s="568"/>
      <c r="J65" s="568"/>
      <c r="K65" s="568"/>
      <c r="L65" s="568"/>
      <c r="M65" s="568"/>
      <c r="N65" s="568"/>
      <c r="O65" s="568"/>
      <c r="P65" s="568"/>
      <c r="Q65" s="568"/>
      <c r="R65" s="568"/>
      <c r="S65" s="568"/>
      <c r="T65" s="568"/>
      <c r="U65" s="568"/>
      <c r="V65" s="568"/>
      <c r="W65" s="568"/>
      <c r="X65" s="568"/>
      <c r="Y65" s="568"/>
      <c r="Z65" s="568"/>
      <c r="AA65" s="568"/>
      <c r="AB65" s="568"/>
      <c r="AC65" s="568"/>
      <c r="AD65" s="568"/>
      <c r="AE65" s="568"/>
      <c r="AF65" s="568"/>
      <c r="AG65" s="568"/>
      <c r="AH65" s="568"/>
      <c r="AI65" s="568"/>
      <c r="AJ65" s="568"/>
      <c r="AK65" s="568"/>
      <c r="AL65" s="568"/>
      <c r="AM65" s="568"/>
      <c r="AN65" s="568"/>
      <c r="AO65" s="568"/>
      <c r="AP65" s="568"/>
      <c r="AQ65" s="568"/>
      <c r="AR65" s="568"/>
      <c r="AS65" s="568"/>
      <c r="AT65" s="568"/>
      <c r="AU65" s="568"/>
      <c r="AV65" s="568"/>
      <c r="AW65" s="568"/>
      <c r="AX65" s="568"/>
      <c r="AY65" s="568"/>
      <c r="AZ65" s="568"/>
      <c r="BA65" s="568"/>
      <c r="BB65" s="568"/>
      <c r="BC65" s="568"/>
      <c r="BD65" s="568"/>
      <c r="BE65" s="568"/>
      <c r="BF65" s="709"/>
      <c r="BG65" s="568"/>
      <c r="BH65" s="568"/>
      <c r="BI65" s="568"/>
      <c r="BJ65" s="568"/>
      <c r="BK65" s="568"/>
      <c r="BL65" s="568"/>
      <c r="BM65" s="568"/>
      <c r="BN65" s="568"/>
      <c r="BO65" s="568"/>
      <c r="BP65" s="568"/>
      <c r="BQ65" s="568"/>
      <c r="BR65" s="568"/>
      <c r="BS65" s="568"/>
      <c r="BT65" s="568"/>
      <c r="BU65" s="568"/>
      <c r="BV65" s="568"/>
    </row>
    <row r="66" spans="1:74" ht="10.5" customHeight="1" x14ac:dyDescent="0.2">
      <c r="A66" s="566"/>
      <c r="B66" s="569" t="s">
        <v>452</v>
      </c>
      <c r="C66" s="568"/>
      <c r="D66" s="568"/>
      <c r="E66" s="568"/>
      <c r="F66" s="568"/>
      <c r="G66" s="568"/>
      <c r="H66" s="568"/>
      <c r="I66" s="568"/>
      <c r="J66" s="568"/>
      <c r="K66" s="568"/>
      <c r="L66" s="568"/>
      <c r="M66" s="568"/>
      <c r="N66" s="568"/>
      <c r="O66" s="568"/>
      <c r="P66" s="568"/>
      <c r="Q66" s="568"/>
      <c r="R66" s="568"/>
      <c r="S66" s="568"/>
      <c r="T66" s="568"/>
      <c r="U66" s="568"/>
      <c r="V66" s="568"/>
      <c r="W66" s="568"/>
      <c r="X66" s="568"/>
      <c r="Y66" s="568"/>
      <c r="Z66" s="568"/>
      <c r="AA66" s="568"/>
      <c r="AB66" s="568"/>
      <c r="AC66" s="568"/>
      <c r="AD66" s="568"/>
      <c r="AE66" s="568"/>
      <c r="AF66" s="568"/>
      <c r="AG66" s="568"/>
      <c r="AH66" s="568"/>
      <c r="AI66" s="568"/>
      <c r="AJ66" s="568"/>
      <c r="AK66" s="568"/>
      <c r="AL66" s="568"/>
      <c r="AM66" s="568"/>
      <c r="AN66" s="568"/>
      <c r="AO66" s="568"/>
      <c r="AP66" s="568"/>
      <c r="AQ66" s="568"/>
      <c r="AR66" s="568"/>
      <c r="AS66" s="568"/>
      <c r="AT66" s="568"/>
      <c r="AU66" s="568"/>
      <c r="AV66" s="568"/>
      <c r="AW66" s="568"/>
      <c r="AX66" s="568"/>
      <c r="AY66" s="568"/>
      <c r="AZ66" s="568"/>
      <c r="BA66" s="568"/>
      <c r="BB66" s="568"/>
      <c r="BC66" s="568"/>
      <c r="BD66" s="568"/>
      <c r="BE66" s="568"/>
      <c r="BF66" s="709"/>
      <c r="BG66" s="568"/>
      <c r="BH66" s="568"/>
      <c r="BI66" s="568"/>
      <c r="BJ66" s="568"/>
      <c r="BK66" s="568"/>
      <c r="BL66" s="568"/>
      <c r="BM66" s="568"/>
      <c r="BN66" s="568"/>
      <c r="BO66" s="568"/>
      <c r="BP66" s="568"/>
      <c r="BQ66" s="568"/>
      <c r="BR66" s="568"/>
      <c r="BS66" s="568"/>
      <c r="BT66" s="568"/>
      <c r="BU66" s="568"/>
      <c r="BV66" s="568"/>
    </row>
    <row r="67" spans="1:74" ht="10.5" customHeight="1" x14ac:dyDescent="0.2">
      <c r="A67" s="566"/>
      <c r="B67" s="570" t="s">
        <v>453</v>
      </c>
      <c r="C67" s="571"/>
      <c r="D67" s="571"/>
      <c r="E67" s="571"/>
      <c r="F67" s="571"/>
      <c r="G67" s="571"/>
      <c r="H67" s="571"/>
      <c r="I67" s="571"/>
      <c r="J67" s="571"/>
      <c r="K67" s="571"/>
      <c r="L67" s="571"/>
      <c r="M67" s="571"/>
      <c r="N67" s="571"/>
      <c r="O67" s="571"/>
      <c r="P67" s="571"/>
      <c r="Q67" s="571"/>
      <c r="R67" s="571"/>
      <c r="S67" s="571"/>
      <c r="T67" s="571"/>
      <c r="U67" s="571"/>
      <c r="V67" s="571"/>
      <c r="W67" s="571"/>
      <c r="X67" s="571"/>
      <c r="Y67" s="571"/>
      <c r="Z67" s="571"/>
      <c r="AA67" s="571"/>
      <c r="AB67" s="571"/>
      <c r="AC67" s="571"/>
      <c r="AD67" s="571"/>
      <c r="AE67" s="571"/>
      <c r="AF67" s="571"/>
      <c r="AG67" s="571"/>
      <c r="AH67" s="571"/>
      <c r="AI67" s="571"/>
      <c r="AJ67" s="571"/>
      <c r="AK67" s="571"/>
      <c r="AL67" s="571"/>
      <c r="AM67" s="571"/>
      <c r="AN67" s="571"/>
      <c r="AO67" s="571"/>
      <c r="AP67" s="571"/>
      <c r="AQ67" s="571"/>
      <c r="AR67" s="571"/>
      <c r="AS67" s="571"/>
      <c r="AT67" s="571"/>
      <c r="AU67" s="571"/>
      <c r="AV67" s="571"/>
      <c r="AW67" s="571"/>
      <c r="AX67" s="571"/>
      <c r="AY67" s="571"/>
      <c r="AZ67" s="571"/>
      <c r="BA67" s="571"/>
      <c r="BB67" s="571"/>
      <c r="BC67" s="571"/>
      <c r="BD67" s="571"/>
      <c r="BE67" s="571"/>
      <c r="BF67" s="710"/>
      <c r="BG67" s="571"/>
      <c r="BH67" s="571"/>
      <c r="BI67" s="571"/>
      <c r="BJ67" s="571"/>
      <c r="BK67" s="571"/>
      <c r="BL67" s="571"/>
      <c r="BM67" s="571"/>
      <c r="BN67" s="571"/>
      <c r="BO67" s="571"/>
      <c r="BP67" s="571"/>
      <c r="BQ67" s="571"/>
      <c r="BR67" s="571"/>
      <c r="BS67" s="571"/>
      <c r="BT67" s="571"/>
      <c r="BU67" s="571"/>
      <c r="BV67" s="571"/>
    </row>
    <row r="68" spans="1:74" ht="10.5" customHeight="1" x14ac:dyDescent="0.2">
      <c r="A68" s="566"/>
      <c r="B68" s="790" t="s">
        <v>1181</v>
      </c>
      <c r="C68" s="778"/>
      <c r="D68" s="778"/>
      <c r="E68" s="778"/>
      <c r="F68" s="778"/>
      <c r="G68" s="778"/>
      <c r="H68" s="778"/>
      <c r="I68" s="778"/>
      <c r="J68" s="778"/>
      <c r="K68" s="778"/>
      <c r="L68" s="778"/>
      <c r="M68" s="778"/>
      <c r="N68" s="778"/>
      <c r="O68" s="778"/>
      <c r="P68" s="778"/>
      <c r="Q68" s="778"/>
      <c r="R68" s="571"/>
      <c r="S68" s="571"/>
      <c r="T68" s="571"/>
      <c r="U68" s="571"/>
      <c r="V68" s="571"/>
      <c r="W68" s="571"/>
      <c r="X68" s="571"/>
      <c r="Y68" s="571"/>
      <c r="Z68" s="571"/>
      <c r="AA68" s="571"/>
      <c r="AB68" s="571"/>
      <c r="AC68" s="571"/>
      <c r="AD68" s="571"/>
      <c r="AE68" s="571"/>
      <c r="AF68" s="571"/>
      <c r="AG68" s="571"/>
      <c r="AH68" s="571"/>
      <c r="AI68" s="571"/>
      <c r="AJ68" s="571"/>
      <c r="AK68" s="571"/>
      <c r="AL68" s="571"/>
      <c r="AM68" s="571"/>
      <c r="AN68" s="571"/>
      <c r="AO68" s="571"/>
      <c r="AP68" s="571"/>
      <c r="AQ68" s="571"/>
      <c r="AR68" s="571"/>
      <c r="AS68" s="571"/>
      <c r="AT68" s="571"/>
      <c r="AU68" s="571"/>
      <c r="AV68" s="571"/>
      <c r="AW68" s="571"/>
      <c r="AX68" s="571"/>
      <c r="AY68" s="571"/>
      <c r="AZ68" s="571"/>
      <c r="BA68" s="571"/>
      <c r="BB68" s="571"/>
      <c r="BC68" s="571"/>
      <c r="BD68" s="571"/>
      <c r="BE68" s="571"/>
      <c r="BF68" s="710"/>
      <c r="BG68" s="571"/>
      <c r="BH68" s="571"/>
      <c r="BI68" s="571"/>
      <c r="BJ68" s="571"/>
      <c r="BK68" s="571"/>
      <c r="BL68" s="571"/>
      <c r="BM68" s="571"/>
      <c r="BN68" s="571"/>
      <c r="BO68" s="571"/>
      <c r="BP68" s="571"/>
      <c r="BQ68" s="571"/>
      <c r="BR68" s="571"/>
      <c r="BS68" s="571"/>
      <c r="BT68" s="571"/>
      <c r="BU68" s="571"/>
      <c r="BV68" s="571"/>
    </row>
    <row r="69" spans="1:74" x14ac:dyDescent="0.2">
      <c r="A69" s="572"/>
      <c r="B69" s="573"/>
      <c r="C69" s="573"/>
      <c r="D69" s="573"/>
      <c r="E69" s="573"/>
      <c r="F69" s="573"/>
      <c r="G69" s="573"/>
      <c r="H69" s="573"/>
      <c r="I69" s="573"/>
      <c r="J69" s="573"/>
      <c r="K69" s="573"/>
      <c r="L69" s="573"/>
      <c r="M69" s="573"/>
      <c r="O69" s="573"/>
      <c r="P69" s="573"/>
      <c r="Q69" s="573"/>
      <c r="R69" s="573"/>
      <c r="S69" s="573"/>
      <c r="T69" s="573"/>
      <c r="U69" s="573"/>
      <c r="V69" s="573"/>
      <c r="W69" s="573"/>
      <c r="X69" s="573"/>
      <c r="Y69" s="573"/>
      <c r="AA69" s="573"/>
      <c r="AB69" s="573"/>
      <c r="AC69" s="573"/>
      <c r="AD69" s="573"/>
      <c r="AE69" s="573"/>
      <c r="AF69" s="573"/>
      <c r="AG69" s="573"/>
      <c r="AH69" s="573"/>
      <c r="AI69" s="573"/>
      <c r="AJ69" s="573"/>
      <c r="AK69" s="573"/>
      <c r="AM69" s="573"/>
      <c r="AN69" s="573"/>
      <c r="AO69" s="573"/>
      <c r="AP69" s="573"/>
      <c r="AQ69" s="573"/>
      <c r="AR69" s="573"/>
      <c r="AS69" s="573"/>
      <c r="AT69" s="573"/>
      <c r="AU69" s="573"/>
      <c r="AV69" s="573"/>
      <c r="AW69" s="573"/>
      <c r="AY69" s="573"/>
      <c r="AZ69" s="573"/>
      <c r="BA69" s="573"/>
      <c r="BB69" s="573"/>
      <c r="BC69" s="573"/>
      <c r="BD69" s="573"/>
      <c r="BE69" s="573"/>
      <c r="BF69" s="711"/>
      <c r="BG69" s="573"/>
      <c r="BH69" s="573"/>
      <c r="BI69" s="573"/>
      <c r="BK69" s="573"/>
      <c r="BL69" s="573"/>
      <c r="BM69" s="573"/>
      <c r="BN69" s="573"/>
      <c r="BO69" s="573"/>
      <c r="BP69" s="573"/>
      <c r="BQ69" s="573"/>
      <c r="BR69" s="573"/>
      <c r="BS69" s="573"/>
      <c r="BT69" s="573"/>
      <c r="BU69" s="573"/>
    </row>
    <row r="70" spans="1:74" x14ac:dyDescent="0.2">
      <c r="A70" s="572"/>
      <c r="B70" s="573"/>
      <c r="C70" s="573"/>
      <c r="D70" s="573"/>
      <c r="E70" s="573"/>
      <c r="F70" s="573"/>
      <c r="G70" s="573"/>
      <c r="H70" s="573"/>
      <c r="I70" s="573"/>
      <c r="J70" s="573"/>
      <c r="K70" s="573"/>
      <c r="L70" s="573"/>
      <c r="M70" s="573"/>
      <c r="O70" s="573"/>
      <c r="P70" s="573"/>
      <c r="Q70" s="573"/>
      <c r="R70" s="573"/>
      <c r="S70" s="573"/>
      <c r="T70" s="573"/>
      <c r="U70" s="573"/>
      <c r="V70" s="573"/>
      <c r="W70" s="573"/>
      <c r="X70" s="573"/>
      <c r="Y70" s="573"/>
      <c r="AA70" s="573"/>
      <c r="AB70" s="573"/>
      <c r="AC70" s="573"/>
      <c r="AD70" s="573"/>
      <c r="AE70" s="573"/>
      <c r="AF70" s="573"/>
      <c r="AG70" s="573"/>
      <c r="AH70" s="573"/>
      <c r="AI70" s="573"/>
      <c r="AJ70" s="573"/>
      <c r="AK70" s="573"/>
      <c r="AM70" s="573"/>
      <c r="AN70" s="573"/>
      <c r="AO70" s="573"/>
      <c r="AP70" s="573"/>
      <c r="AQ70" s="573"/>
      <c r="AR70" s="573"/>
      <c r="AS70" s="573"/>
      <c r="AT70" s="573"/>
      <c r="AU70" s="573"/>
      <c r="AV70" s="573"/>
      <c r="AW70" s="573"/>
      <c r="AY70" s="573"/>
      <c r="AZ70" s="573"/>
      <c r="BA70" s="573"/>
      <c r="BB70" s="573"/>
      <c r="BC70" s="573"/>
      <c r="BD70" s="573"/>
      <c r="BE70" s="573"/>
      <c r="BF70" s="711"/>
      <c r="BG70" s="573"/>
      <c r="BH70" s="573"/>
      <c r="BI70" s="573"/>
      <c r="BK70" s="573"/>
      <c r="BL70" s="573"/>
      <c r="BM70" s="573"/>
      <c r="BN70" s="573"/>
      <c r="BO70" s="573"/>
      <c r="BP70" s="573"/>
      <c r="BQ70" s="573"/>
      <c r="BR70" s="573"/>
      <c r="BS70" s="573"/>
      <c r="BT70" s="573"/>
      <c r="BU70" s="573"/>
    </row>
    <row r="71" spans="1:74" x14ac:dyDescent="0.2">
      <c r="A71" s="574"/>
      <c r="B71" s="575"/>
      <c r="C71" s="575"/>
      <c r="D71" s="576"/>
      <c r="E71" s="576"/>
      <c r="F71" s="576"/>
      <c r="G71" s="576"/>
      <c r="H71" s="576"/>
      <c r="I71" s="576"/>
      <c r="J71" s="576"/>
      <c r="K71" s="576"/>
      <c r="L71" s="576"/>
      <c r="M71" s="576"/>
      <c r="N71" s="576"/>
      <c r="O71" s="575"/>
      <c r="P71" s="576"/>
      <c r="Q71" s="576"/>
      <c r="R71" s="576"/>
      <c r="S71" s="576"/>
      <c r="T71" s="576"/>
      <c r="U71" s="576"/>
      <c r="V71" s="576"/>
      <c r="W71" s="576"/>
      <c r="X71" s="576"/>
      <c r="Y71" s="576"/>
      <c r="Z71" s="576"/>
      <c r="AA71" s="575"/>
      <c r="AB71" s="576"/>
      <c r="AC71" s="576"/>
      <c r="AD71" s="576"/>
      <c r="AE71" s="576"/>
      <c r="AF71" s="576"/>
      <c r="AG71" s="576"/>
      <c r="AH71" s="576"/>
      <c r="AI71" s="576"/>
      <c r="AJ71" s="576"/>
      <c r="AK71" s="576"/>
      <c r="AL71" s="576"/>
      <c r="AM71" s="575"/>
      <c r="AN71" s="576"/>
      <c r="AO71" s="576"/>
      <c r="AP71" s="576"/>
      <c r="AQ71" s="576"/>
      <c r="AR71" s="576"/>
      <c r="AS71" s="576"/>
      <c r="AT71" s="576"/>
      <c r="AU71" s="576"/>
      <c r="AV71" s="576"/>
      <c r="AW71" s="576"/>
      <c r="AX71" s="576"/>
      <c r="AY71" s="575"/>
      <c r="AZ71" s="576"/>
      <c r="BA71" s="576"/>
      <c r="BB71" s="576"/>
      <c r="BC71" s="576"/>
      <c r="BD71" s="576"/>
      <c r="BE71" s="576"/>
      <c r="BF71" s="692"/>
      <c r="BG71" s="576"/>
      <c r="BH71" s="576"/>
      <c r="BI71" s="576"/>
      <c r="BJ71" s="576"/>
      <c r="BK71" s="575"/>
      <c r="BL71" s="576"/>
      <c r="BM71" s="576"/>
      <c r="BN71" s="576"/>
      <c r="BO71" s="576"/>
      <c r="BP71" s="576"/>
      <c r="BQ71" s="576"/>
      <c r="BR71" s="576"/>
      <c r="BS71" s="576"/>
      <c r="BT71" s="576"/>
      <c r="BU71" s="576"/>
      <c r="BV71" s="576"/>
    </row>
    <row r="72" spans="1:74" x14ac:dyDescent="0.2">
      <c r="A72" s="576"/>
      <c r="B72" s="577"/>
      <c r="C72" s="578"/>
      <c r="D72" s="578"/>
      <c r="E72" s="578"/>
      <c r="F72" s="578"/>
      <c r="G72" s="578"/>
      <c r="H72" s="578"/>
      <c r="I72" s="578"/>
      <c r="J72" s="578"/>
      <c r="K72" s="578"/>
      <c r="L72" s="578"/>
      <c r="M72" s="578"/>
      <c r="N72" s="578"/>
      <c r="O72" s="578"/>
      <c r="P72" s="578"/>
      <c r="Q72" s="578"/>
      <c r="R72" s="578"/>
      <c r="S72" s="578"/>
      <c r="T72" s="578"/>
      <c r="U72" s="578"/>
      <c r="V72" s="578"/>
      <c r="W72" s="578"/>
      <c r="X72" s="578"/>
      <c r="Y72" s="578"/>
      <c r="Z72" s="578"/>
      <c r="AA72" s="578"/>
      <c r="AB72" s="578"/>
      <c r="AC72" s="578"/>
      <c r="AD72" s="578"/>
      <c r="AE72" s="578"/>
      <c r="AF72" s="578"/>
      <c r="AG72" s="578"/>
      <c r="AH72" s="578"/>
      <c r="AI72" s="578"/>
      <c r="AJ72" s="578"/>
      <c r="AK72" s="578"/>
      <c r="AL72" s="578"/>
      <c r="AM72" s="578"/>
      <c r="AN72" s="578"/>
      <c r="AO72" s="578"/>
      <c r="AP72" s="578"/>
      <c r="AQ72" s="578"/>
      <c r="AR72" s="578"/>
      <c r="AS72" s="578"/>
      <c r="AT72" s="578"/>
      <c r="AU72" s="578"/>
      <c r="AV72" s="578"/>
      <c r="AW72" s="578"/>
      <c r="AX72" s="578"/>
      <c r="AY72" s="578"/>
      <c r="AZ72" s="578"/>
      <c r="BA72" s="578"/>
      <c r="BB72" s="578"/>
      <c r="BC72" s="578"/>
      <c r="BD72" s="578"/>
      <c r="BE72" s="578"/>
      <c r="BF72" s="712"/>
      <c r="BG72" s="578"/>
      <c r="BH72" s="578"/>
      <c r="BI72" s="578"/>
      <c r="BJ72" s="578"/>
      <c r="BK72" s="578"/>
      <c r="BL72" s="578"/>
      <c r="BM72" s="578"/>
      <c r="BN72" s="578"/>
      <c r="BO72" s="578"/>
      <c r="BP72" s="578"/>
      <c r="BQ72" s="578"/>
      <c r="BR72" s="578"/>
      <c r="BS72" s="578"/>
      <c r="BT72" s="578"/>
      <c r="BU72" s="578"/>
      <c r="BV72" s="578"/>
    </row>
    <row r="73" spans="1:74" x14ac:dyDescent="0.2">
      <c r="A73" s="576"/>
      <c r="B73" s="575"/>
      <c r="C73" s="578"/>
      <c r="D73" s="578"/>
      <c r="E73" s="578"/>
      <c r="F73" s="578"/>
      <c r="G73" s="578"/>
      <c r="H73" s="578"/>
      <c r="I73" s="578"/>
      <c r="J73" s="578"/>
      <c r="K73" s="578"/>
      <c r="L73" s="578"/>
      <c r="M73" s="578"/>
      <c r="N73" s="578"/>
      <c r="O73" s="578"/>
      <c r="P73" s="578"/>
      <c r="Q73" s="578"/>
      <c r="R73" s="578"/>
      <c r="S73" s="578"/>
      <c r="T73" s="578"/>
      <c r="U73" s="578"/>
      <c r="V73" s="578"/>
      <c r="W73" s="578"/>
      <c r="X73" s="578"/>
      <c r="Y73" s="578"/>
      <c r="Z73" s="578"/>
      <c r="AA73" s="578"/>
      <c r="AB73" s="578"/>
      <c r="AC73" s="578"/>
      <c r="AD73" s="578"/>
      <c r="AE73" s="578"/>
      <c r="AF73" s="578"/>
      <c r="AG73" s="578"/>
      <c r="AH73" s="578"/>
      <c r="AI73" s="578"/>
      <c r="AJ73" s="578"/>
      <c r="AK73" s="578"/>
      <c r="AL73" s="578"/>
      <c r="AM73" s="578"/>
      <c r="AN73" s="578"/>
      <c r="AO73" s="578"/>
      <c r="AP73" s="578"/>
      <c r="AQ73" s="578"/>
      <c r="AR73" s="578"/>
      <c r="AS73" s="578"/>
      <c r="AT73" s="578"/>
      <c r="AU73" s="578"/>
      <c r="AV73" s="578"/>
      <c r="AW73" s="578"/>
      <c r="AX73" s="578"/>
      <c r="AY73" s="578"/>
      <c r="AZ73" s="578"/>
      <c r="BA73" s="578"/>
      <c r="BB73" s="578"/>
      <c r="BC73" s="578"/>
      <c r="BD73" s="578"/>
      <c r="BE73" s="578"/>
      <c r="BF73" s="712"/>
      <c r="BG73" s="578"/>
      <c r="BH73" s="578"/>
      <c r="BI73" s="578"/>
      <c r="BJ73" s="578"/>
      <c r="BK73" s="578"/>
      <c r="BL73" s="578"/>
      <c r="BM73" s="578"/>
      <c r="BN73" s="578"/>
      <c r="BO73" s="578"/>
      <c r="BP73" s="578"/>
      <c r="BQ73" s="578"/>
      <c r="BR73" s="578"/>
      <c r="BS73" s="578"/>
      <c r="BT73" s="578"/>
      <c r="BU73" s="578"/>
      <c r="BV73" s="578"/>
    </row>
    <row r="74" spans="1:74" x14ac:dyDescent="0.2">
      <c r="A74" s="576"/>
      <c r="B74" s="575"/>
      <c r="C74" s="578">
        <f>C11-SUM(C12:C17)</f>
        <v>-9.4000824901740998E-9</v>
      </c>
      <c r="D74" s="578">
        <f t="shared" ref="D74:BO74" si="0">D11-SUM(D12:D17)</f>
        <v>2.8000158636132255E-8</v>
      </c>
      <c r="E74" s="578">
        <f t="shared" si="0"/>
        <v>-9.4000824901740998E-9</v>
      </c>
      <c r="F74" s="578">
        <f t="shared" si="0"/>
        <v>3.000195647473447E-9</v>
      </c>
      <c r="G74" s="578">
        <f t="shared" si="0"/>
        <v>-4.5999740905244835E-8</v>
      </c>
      <c r="H74" s="578">
        <f t="shared" si="0"/>
        <v>-2.4000200937734917E-8</v>
      </c>
      <c r="I74" s="578">
        <f t="shared" si="0"/>
        <v>-3.2000116334529594E-8</v>
      </c>
      <c r="J74" s="578">
        <f t="shared" si="0"/>
        <v>-4.1000021155923605E-8</v>
      </c>
      <c r="K74" s="578">
        <f t="shared" si="0"/>
        <v>3.0000137485330924E-8</v>
      </c>
      <c r="L74" s="578">
        <f t="shared" si="0"/>
        <v>4.3000000005122274E-8</v>
      </c>
      <c r="M74" s="578">
        <f t="shared" si="0"/>
        <v>-2.6000179786933586E-8</v>
      </c>
      <c r="N74" s="578">
        <f t="shared" si="0"/>
        <v>-2.2999984139460139E-8</v>
      </c>
      <c r="O74" s="578">
        <f t="shared" si="0"/>
        <v>-2.2998847271082923E-9</v>
      </c>
      <c r="P74" s="578">
        <f t="shared" si="0"/>
        <v>3.2000343708205037E-8</v>
      </c>
      <c r="Q74" s="578">
        <f t="shared" si="0"/>
        <v>1.8999799067387357E-8</v>
      </c>
      <c r="R74" s="578">
        <f t="shared" si="0"/>
        <v>-2.9999682737980038E-9</v>
      </c>
      <c r="S74" s="578">
        <f t="shared" si="0"/>
        <v>5.1999904826516286E-8</v>
      </c>
      <c r="T74" s="578">
        <f t="shared" si="0"/>
        <v>3.9999576983973384E-9</v>
      </c>
      <c r="U74" s="578">
        <f t="shared" si="0"/>
        <v>-5.1000142775592394E-8</v>
      </c>
      <c r="V74" s="578">
        <f t="shared" si="0"/>
        <v>-7.9999153967946768E-9</v>
      </c>
      <c r="W74" s="578">
        <f t="shared" si="0"/>
        <v>2.9999910111655481E-8</v>
      </c>
      <c r="X74" s="578">
        <f t="shared" si="0"/>
        <v>4.5999968278920278E-8</v>
      </c>
      <c r="Y74" s="578">
        <f t="shared" si="0"/>
        <v>-3.0000137485330924E-8</v>
      </c>
      <c r="Z74" s="578">
        <f t="shared" si="0"/>
        <v>9.999894245993346E-10</v>
      </c>
      <c r="AA74" s="578">
        <f t="shared" si="0"/>
        <v>2.7000169211532921E-8</v>
      </c>
      <c r="AB74" s="578">
        <f t="shared" si="0"/>
        <v>-3.8000052882125601E-8</v>
      </c>
      <c r="AC74" s="578">
        <f t="shared" si="0"/>
        <v>4.6000195652595721E-8</v>
      </c>
      <c r="AD74" s="578">
        <f t="shared" si="0"/>
        <v>4.0000259104999714E-8</v>
      </c>
      <c r="AE74" s="578">
        <f t="shared" si="0"/>
        <v>2.3999973564059474E-8</v>
      </c>
      <c r="AF74" s="578">
        <f t="shared" si="0"/>
        <v>3.5999846659251489E-8</v>
      </c>
      <c r="AG74" s="578">
        <f t="shared" si="0"/>
        <v>-1.0000121619668789E-8</v>
      </c>
      <c r="AH74" s="578">
        <f t="shared" si="0"/>
        <v>2.7000169211532921E-8</v>
      </c>
      <c r="AI74" s="578">
        <f t="shared" si="0"/>
        <v>2.9999682737980038E-8</v>
      </c>
      <c r="AJ74" s="578">
        <f t="shared" si="0"/>
        <v>-3.700029083120171E-8</v>
      </c>
      <c r="AK74" s="578">
        <f t="shared" si="0"/>
        <v>-4.0001850720727816E-9</v>
      </c>
      <c r="AL74" s="578">
        <f t="shared" si="0"/>
        <v>-3.0000137485330924E-8</v>
      </c>
      <c r="AM74" s="578">
        <f t="shared" si="0"/>
        <v>1.4000000032865501E-4</v>
      </c>
      <c r="AN74" s="578">
        <f t="shared" si="0"/>
        <v>4.3000000005122274E-4</v>
      </c>
      <c r="AO74" s="578">
        <f t="shared" si="0"/>
        <v>2.2999999987405317E-4</v>
      </c>
      <c r="AP74" s="578">
        <f t="shared" si="0"/>
        <v>2.3000000010142685E-4</v>
      </c>
      <c r="AQ74" s="578">
        <f t="shared" si="0"/>
        <v>-2.5999999979831045E-4</v>
      </c>
      <c r="AR74" s="578">
        <f t="shared" si="0"/>
        <v>-2.500000000509317E-4</v>
      </c>
      <c r="AS74" s="578">
        <f t="shared" si="0"/>
        <v>2.8999999994994141E-4</v>
      </c>
      <c r="AT74" s="578">
        <f t="shared" si="0"/>
        <v>-3.9999999671636033E-5</v>
      </c>
      <c r="AU74" s="578">
        <f t="shared" si="0"/>
        <v>-4.4000000002597517E-4</v>
      </c>
      <c r="AV74" s="578">
        <f t="shared" si="0"/>
        <v>4.600000002028537E-4</v>
      </c>
      <c r="AW74" s="578">
        <f t="shared" si="0"/>
        <v>-4.6999999995023245E-4</v>
      </c>
      <c r="AX74" s="578">
        <f t="shared" si="0"/>
        <v>-2.2999999987405317E-4</v>
      </c>
      <c r="AY74" s="578">
        <f t="shared" si="0"/>
        <v>-5.0001744966721162E-9</v>
      </c>
      <c r="AZ74" s="578">
        <f t="shared" si="0"/>
        <v>2.2999984139460139E-8</v>
      </c>
      <c r="BA74" s="578">
        <f t="shared" si="0"/>
        <v>-1.9999788491986692E-9</v>
      </c>
      <c r="BB74" s="578">
        <f t="shared" si="0"/>
        <v>7.9999153967946768E-9</v>
      </c>
      <c r="BC74" s="578">
        <f t="shared" si="0"/>
        <v>1.6000058167264797E-8</v>
      </c>
      <c r="BD74" s="578">
        <f t="shared" si="0"/>
        <v>2.6000179786933586E-8</v>
      </c>
      <c r="BE74" s="578">
        <f t="shared" si="0"/>
        <v>4.000003173132427E-8</v>
      </c>
      <c r="BF74" s="578">
        <f t="shared" si="0"/>
        <v>-4.1000021155923605E-8</v>
      </c>
      <c r="BG74" s="578">
        <f t="shared" si="0"/>
        <v>6.999698598519899E-9</v>
      </c>
      <c r="BH74" s="578">
        <f t="shared" si="0"/>
        <v>12.605319999999892</v>
      </c>
      <c r="BI74" s="578">
        <f t="shared" si="0"/>
        <v>12.709770000000162</v>
      </c>
      <c r="BJ74" s="578">
        <f t="shared" si="0"/>
        <v>14.261809999999969</v>
      </c>
      <c r="BK74" s="578">
        <f t="shared" si="0"/>
        <v>14.824329999999918</v>
      </c>
      <c r="BL74" s="578">
        <f t="shared" si="0"/>
        <v>15.301350000000184</v>
      </c>
      <c r="BM74" s="578">
        <f t="shared" si="0"/>
        <v>12.985549999999648</v>
      </c>
      <c r="BN74" s="578">
        <f t="shared" si="0"/>
        <v>12.479530000000068</v>
      </c>
      <c r="BO74" s="578">
        <f t="shared" si="0"/>
        <v>13.587309999999889</v>
      </c>
      <c r="BP74" s="578">
        <f t="shared" ref="BP74:BV74" si="1">BP11-SUM(BP12:BP17)</f>
        <v>15.445339999999987</v>
      </c>
      <c r="BQ74" s="578">
        <f t="shared" si="1"/>
        <v>18.084280000000035</v>
      </c>
      <c r="BR74" s="578">
        <f t="shared" si="1"/>
        <v>17.454970000000003</v>
      </c>
      <c r="BS74" s="578">
        <f t="shared" si="1"/>
        <v>15.955619999999726</v>
      </c>
      <c r="BT74" s="578">
        <f t="shared" si="1"/>
        <v>12.746880000000147</v>
      </c>
      <c r="BU74" s="578">
        <f t="shared" si="1"/>
        <v>12.524890000000141</v>
      </c>
      <c r="BV74" s="578">
        <f t="shared" si="1"/>
        <v>13.908220000000028</v>
      </c>
    </row>
    <row r="76" spans="1:74" x14ac:dyDescent="0.2">
      <c r="B76" s="577"/>
      <c r="C76" s="578"/>
      <c r="D76" s="578"/>
      <c r="E76" s="578"/>
      <c r="F76" s="578"/>
      <c r="G76" s="578"/>
      <c r="H76" s="578"/>
      <c r="I76" s="578"/>
      <c r="J76" s="578"/>
      <c r="K76" s="578"/>
      <c r="L76" s="578"/>
      <c r="M76" s="578"/>
      <c r="N76" s="578"/>
      <c r="O76" s="578"/>
      <c r="P76" s="578"/>
      <c r="Q76" s="578"/>
      <c r="R76" s="578"/>
      <c r="S76" s="578"/>
      <c r="T76" s="578"/>
      <c r="U76" s="578"/>
      <c r="V76" s="578"/>
      <c r="W76" s="578"/>
      <c r="X76" s="578"/>
      <c r="Y76" s="578"/>
      <c r="Z76" s="578"/>
      <c r="AA76" s="578"/>
      <c r="AB76" s="578"/>
      <c r="AC76" s="578"/>
      <c r="AD76" s="578"/>
      <c r="AE76" s="578"/>
      <c r="AF76" s="578"/>
      <c r="AG76" s="578"/>
      <c r="AH76" s="578"/>
      <c r="AI76" s="578"/>
      <c r="AJ76" s="578"/>
      <c r="AK76" s="578"/>
      <c r="AL76" s="578"/>
      <c r="AM76" s="578"/>
      <c r="AN76" s="578"/>
      <c r="AO76" s="578"/>
      <c r="AP76" s="578"/>
      <c r="AQ76" s="578"/>
      <c r="AR76" s="578"/>
      <c r="AS76" s="578"/>
      <c r="AT76" s="578"/>
      <c r="AU76" s="578"/>
      <c r="AV76" s="578"/>
      <c r="AW76" s="578"/>
      <c r="AX76" s="578"/>
      <c r="AY76" s="578"/>
      <c r="AZ76" s="578"/>
      <c r="BA76" s="578"/>
      <c r="BB76" s="578"/>
      <c r="BC76" s="578"/>
      <c r="BD76" s="578"/>
      <c r="BE76" s="578"/>
      <c r="BF76" s="712"/>
      <c r="BG76" s="578"/>
      <c r="BH76" s="578"/>
      <c r="BI76" s="578"/>
      <c r="BJ76" s="578"/>
      <c r="BK76" s="578"/>
      <c r="BL76" s="578"/>
      <c r="BM76" s="578"/>
      <c r="BN76" s="578"/>
      <c r="BO76" s="578"/>
      <c r="BP76" s="578"/>
      <c r="BQ76" s="578"/>
      <c r="BR76" s="578"/>
      <c r="BS76" s="578"/>
      <c r="BT76" s="578"/>
      <c r="BU76" s="578"/>
      <c r="BV76" s="578"/>
    </row>
    <row r="77" spans="1:74" x14ac:dyDescent="0.2">
      <c r="B77" s="575"/>
      <c r="C77" s="578"/>
      <c r="D77" s="578"/>
      <c r="E77" s="578"/>
      <c r="F77" s="578"/>
      <c r="G77" s="578"/>
      <c r="H77" s="578"/>
      <c r="I77" s="578"/>
      <c r="J77" s="578"/>
      <c r="K77" s="578"/>
      <c r="L77" s="578"/>
      <c r="M77" s="578"/>
      <c r="N77" s="578"/>
      <c r="O77" s="578"/>
      <c r="P77" s="578"/>
      <c r="Q77" s="578"/>
      <c r="R77" s="578"/>
      <c r="S77" s="578"/>
      <c r="T77" s="578"/>
      <c r="U77" s="578"/>
      <c r="V77" s="578"/>
      <c r="W77" s="578"/>
      <c r="X77" s="578"/>
      <c r="Y77" s="578"/>
      <c r="Z77" s="578"/>
      <c r="AA77" s="578"/>
      <c r="AB77" s="578"/>
      <c r="AC77" s="578"/>
      <c r="AD77" s="578"/>
      <c r="AE77" s="578"/>
      <c r="AF77" s="578"/>
      <c r="AG77" s="578"/>
      <c r="AH77" s="578"/>
      <c r="AI77" s="578"/>
      <c r="AJ77" s="578"/>
      <c r="AK77" s="578"/>
      <c r="AL77" s="578"/>
      <c r="AM77" s="578"/>
      <c r="AN77" s="578"/>
      <c r="AO77" s="578"/>
      <c r="AP77" s="578"/>
      <c r="AQ77" s="578"/>
      <c r="AR77" s="578"/>
      <c r="AS77" s="578"/>
      <c r="AT77" s="578"/>
      <c r="AU77" s="578"/>
      <c r="AV77" s="578"/>
      <c r="AW77" s="578"/>
      <c r="AX77" s="578"/>
      <c r="AY77" s="578"/>
      <c r="AZ77" s="578"/>
      <c r="BA77" s="578"/>
      <c r="BB77" s="578"/>
      <c r="BC77" s="578"/>
      <c r="BD77" s="578"/>
      <c r="BE77" s="578"/>
      <c r="BF77" s="712"/>
      <c r="BG77" s="578"/>
      <c r="BH77" s="578"/>
      <c r="BI77" s="578"/>
      <c r="BJ77" s="578"/>
      <c r="BK77" s="578"/>
      <c r="BL77" s="578"/>
      <c r="BM77" s="578"/>
      <c r="BN77" s="578"/>
      <c r="BO77" s="578"/>
      <c r="BP77" s="578"/>
      <c r="BQ77" s="578"/>
      <c r="BR77" s="578"/>
      <c r="BS77" s="578"/>
      <c r="BT77" s="578"/>
      <c r="BU77" s="578"/>
      <c r="BV77" s="578"/>
    </row>
    <row r="78" spans="1:74" x14ac:dyDescent="0.2">
      <c r="A78" s="576"/>
      <c r="B78" s="575"/>
      <c r="C78" s="578"/>
      <c r="D78" s="578"/>
      <c r="E78" s="578"/>
      <c r="F78" s="578"/>
      <c r="G78" s="578"/>
      <c r="H78" s="578"/>
      <c r="I78" s="578"/>
      <c r="J78" s="578"/>
      <c r="K78" s="578"/>
      <c r="L78" s="578"/>
      <c r="M78" s="578"/>
      <c r="N78" s="578"/>
      <c r="O78" s="578"/>
      <c r="P78" s="578"/>
      <c r="Q78" s="578"/>
      <c r="R78" s="578"/>
      <c r="S78" s="578"/>
      <c r="T78" s="578"/>
      <c r="U78" s="578"/>
      <c r="V78" s="578"/>
      <c r="W78" s="578"/>
      <c r="X78" s="578"/>
      <c r="Y78" s="578"/>
      <c r="Z78" s="578"/>
      <c r="AA78" s="578"/>
      <c r="AB78" s="578"/>
      <c r="AC78" s="578"/>
      <c r="AD78" s="578"/>
      <c r="AE78" s="578"/>
      <c r="AF78" s="578"/>
      <c r="AG78" s="578"/>
      <c r="AH78" s="578"/>
      <c r="AI78" s="578"/>
      <c r="AJ78" s="578"/>
      <c r="AK78" s="578"/>
      <c r="AL78" s="578"/>
      <c r="AM78" s="578"/>
      <c r="AN78" s="578"/>
      <c r="AO78" s="578"/>
      <c r="AP78" s="578"/>
      <c r="AQ78" s="578"/>
      <c r="AR78" s="578"/>
      <c r="AS78" s="578"/>
      <c r="AT78" s="578"/>
      <c r="AU78" s="578"/>
      <c r="AV78" s="578"/>
      <c r="AW78" s="578"/>
      <c r="AX78" s="578"/>
      <c r="AY78" s="578"/>
      <c r="AZ78" s="578"/>
      <c r="BA78" s="578"/>
      <c r="BB78" s="578"/>
      <c r="BC78" s="578"/>
      <c r="BD78" s="578"/>
      <c r="BE78" s="578"/>
      <c r="BF78" s="712"/>
      <c r="BG78" s="578"/>
      <c r="BH78" s="578"/>
      <c r="BI78" s="578"/>
      <c r="BJ78" s="578"/>
      <c r="BK78" s="578"/>
      <c r="BL78" s="578"/>
      <c r="BM78" s="578"/>
      <c r="BN78" s="578"/>
      <c r="BO78" s="578"/>
      <c r="BP78" s="578"/>
      <c r="BQ78" s="578"/>
      <c r="BR78" s="578"/>
      <c r="BS78" s="578"/>
      <c r="BT78" s="578"/>
      <c r="BU78" s="578"/>
      <c r="BV78" s="578"/>
    </row>
    <row r="79" spans="1:74" x14ac:dyDescent="0.2">
      <c r="A79" s="576"/>
      <c r="B79" s="575"/>
      <c r="C79" s="578"/>
      <c r="D79" s="578"/>
      <c r="E79" s="578"/>
      <c r="F79" s="578"/>
      <c r="G79" s="578"/>
      <c r="H79" s="578"/>
      <c r="I79" s="578"/>
      <c r="J79" s="578"/>
      <c r="K79" s="578"/>
      <c r="L79" s="578"/>
      <c r="M79" s="578"/>
      <c r="N79" s="578"/>
      <c r="O79" s="578"/>
      <c r="P79" s="578"/>
      <c r="Q79" s="578"/>
      <c r="R79" s="578"/>
      <c r="S79" s="578"/>
      <c r="T79" s="578"/>
      <c r="U79" s="578"/>
      <c r="V79" s="578"/>
      <c r="W79" s="578"/>
      <c r="X79" s="578"/>
      <c r="Y79" s="578"/>
      <c r="Z79" s="578"/>
      <c r="AA79" s="578"/>
      <c r="AB79" s="578"/>
      <c r="AC79" s="578"/>
      <c r="AD79" s="578"/>
      <c r="AE79" s="578"/>
      <c r="AF79" s="578"/>
      <c r="AG79" s="578"/>
      <c r="AH79" s="578"/>
      <c r="AI79" s="578"/>
      <c r="AJ79" s="578"/>
      <c r="AK79" s="578"/>
      <c r="AL79" s="578"/>
      <c r="AM79" s="578"/>
      <c r="AN79" s="578"/>
      <c r="AO79" s="578"/>
      <c r="AP79" s="578"/>
      <c r="AQ79" s="578"/>
      <c r="AR79" s="578"/>
      <c r="AS79" s="578"/>
      <c r="AT79" s="578"/>
      <c r="AU79" s="578"/>
      <c r="AV79" s="578"/>
      <c r="AW79" s="578"/>
      <c r="AX79" s="578"/>
      <c r="AY79" s="578"/>
      <c r="AZ79" s="578"/>
      <c r="BA79" s="578"/>
      <c r="BB79" s="578"/>
      <c r="BC79" s="578"/>
      <c r="BD79" s="578"/>
      <c r="BE79" s="578"/>
      <c r="BF79" s="712"/>
      <c r="BG79" s="578"/>
      <c r="BH79" s="578"/>
      <c r="BI79" s="578"/>
      <c r="BJ79" s="578"/>
      <c r="BK79" s="578"/>
      <c r="BL79" s="578"/>
      <c r="BM79" s="578"/>
      <c r="BN79" s="578"/>
      <c r="BO79" s="578"/>
      <c r="BP79" s="578"/>
      <c r="BQ79" s="578"/>
      <c r="BR79" s="578"/>
      <c r="BS79" s="578"/>
      <c r="BT79" s="578"/>
      <c r="BU79" s="578"/>
      <c r="BV79" s="578"/>
    </row>
    <row r="80" spans="1:74" x14ac:dyDescent="0.2">
      <c r="B80" s="577"/>
      <c r="C80" s="578"/>
      <c r="D80" s="578"/>
      <c r="E80" s="578"/>
      <c r="F80" s="578"/>
      <c r="G80" s="578"/>
      <c r="H80" s="578"/>
      <c r="I80" s="578"/>
      <c r="J80" s="578"/>
      <c r="K80" s="578"/>
      <c r="L80" s="578"/>
      <c r="M80" s="578"/>
      <c r="N80" s="578"/>
      <c r="O80" s="578"/>
      <c r="P80" s="578"/>
      <c r="Q80" s="578"/>
      <c r="R80" s="578"/>
      <c r="S80" s="578"/>
      <c r="T80" s="578"/>
      <c r="U80" s="578"/>
      <c r="V80" s="578"/>
      <c r="W80" s="578"/>
      <c r="X80" s="578"/>
      <c r="Y80" s="578"/>
      <c r="Z80" s="578"/>
      <c r="AA80" s="578"/>
      <c r="AB80" s="578"/>
      <c r="AC80" s="578"/>
      <c r="AD80" s="578"/>
      <c r="AE80" s="578"/>
      <c r="AF80" s="578"/>
      <c r="AG80" s="578"/>
      <c r="AH80" s="578"/>
      <c r="AI80" s="578"/>
      <c r="AJ80" s="578"/>
      <c r="AK80" s="578"/>
      <c r="AL80" s="578"/>
      <c r="AM80" s="578"/>
      <c r="AN80" s="578"/>
      <c r="AO80" s="578"/>
      <c r="AP80" s="578"/>
      <c r="AQ80" s="578"/>
      <c r="AR80" s="578"/>
      <c r="AS80" s="578"/>
      <c r="AT80" s="578"/>
      <c r="AU80" s="578"/>
      <c r="AV80" s="578"/>
      <c r="AW80" s="578"/>
      <c r="AX80" s="578"/>
      <c r="AY80" s="578"/>
      <c r="AZ80" s="578"/>
      <c r="BA80" s="578"/>
      <c r="BB80" s="578"/>
      <c r="BC80" s="578"/>
      <c r="BD80" s="578"/>
      <c r="BE80" s="578"/>
      <c r="BF80" s="712"/>
      <c r="BG80" s="578"/>
      <c r="BH80" s="578"/>
      <c r="BI80" s="578"/>
      <c r="BJ80" s="578"/>
      <c r="BK80" s="578"/>
      <c r="BL80" s="578"/>
      <c r="BM80" s="578"/>
      <c r="BN80" s="578"/>
      <c r="BO80" s="578"/>
      <c r="BP80" s="578"/>
      <c r="BQ80" s="578"/>
      <c r="BR80" s="578"/>
      <c r="BS80" s="578"/>
      <c r="BT80" s="578"/>
      <c r="BU80" s="578"/>
      <c r="BV80" s="578"/>
    </row>
    <row r="81" spans="1:74" x14ac:dyDescent="0.2">
      <c r="B81" s="575"/>
      <c r="C81" s="578"/>
      <c r="D81" s="578"/>
      <c r="E81" s="578"/>
      <c r="F81" s="578"/>
      <c r="G81" s="578"/>
      <c r="H81" s="578"/>
      <c r="I81" s="578"/>
      <c r="J81" s="578"/>
      <c r="K81" s="578"/>
      <c r="L81" s="578"/>
      <c r="M81" s="578"/>
      <c r="N81" s="578"/>
      <c r="O81" s="578"/>
      <c r="P81" s="578"/>
      <c r="Q81" s="578"/>
      <c r="R81" s="578"/>
      <c r="S81" s="578"/>
      <c r="T81" s="578"/>
      <c r="U81" s="578"/>
      <c r="V81" s="578"/>
      <c r="W81" s="578"/>
      <c r="X81" s="578"/>
      <c r="Y81" s="578"/>
      <c r="Z81" s="578"/>
      <c r="AA81" s="578"/>
      <c r="AB81" s="578"/>
      <c r="AC81" s="578"/>
      <c r="AD81" s="578"/>
      <c r="AE81" s="578"/>
      <c r="AF81" s="578"/>
      <c r="AG81" s="578"/>
      <c r="AH81" s="578"/>
      <c r="AI81" s="578"/>
      <c r="AJ81" s="578"/>
      <c r="AK81" s="578"/>
      <c r="AL81" s="578"/>
      <c r="AM81" s="578"/>
      <c r="AN81" s="578"/>
      <c r="AO81" s="578"/>
      <c r="AP81" s="578"/>
      <c r="AQ81" s="578"/>
      <c r="AR81" s="578"/>
      <c r="AS81" s="578"/>
      <c r="AT81" s="578"/>
      <c r="AU81" s="578"/>
      <c r="AV81" s="578"/>
      <c r="AW81" s="578"/>
      <c r="AX81" s="578"/>
      <c r="AY81" s="578"/>
      <c r="AZ81" s="578"/>
      <c r="BA81" s="578"/>
      <c r="BB81" s="578"/>
      <c r="BC81" s="578"/>
      <c r="BD81" s="578"/>
      <c r="BE81" s="578"/>
      <c r="BF81" s="712"/>
      <c r="BG81" s="578"/>
      <c r="BH81" s="578"/>
      <c r="BI81" s="578"/>
      <c r="BJ81" s="578"/>
      <c r="BK81" s="578"/>
      <c r="BL81" s="578"/>
      <c r="BM81" s="578"/>
      <c r="BN81" s="578"/>
      <c r="BO81" s="578"/>
      <c r="BP81" s="578"/>
      <c r="BQ81" s="578"/>
      <c r="BR81" s="578"/>
      <c r="BS81" s="578"/>
      <c r="BT81" s="578"/>
      <c r="BU81" s="578"/>
      <c r="BV81" s="578"/>
    </row>
    <row r="82" spans="1:74" x14ac:dyDescent="0.2">
      <c r="A82" s="576"/>
      <c r="B82" s="575"/>
      <c r="C82" s="578"/>
      <c r="D82" s="578"/>
      <c r="E82" s="578"/>
      <c r="F82" s="578"/>
      <c r="G82" s="578"/>
      <c r="H82" s="578"/>
      <c r="I82" s="578"/>
      <c r="J82" s="578"/>
      <c r="K82" s="578"/>
      <c r="L82" s="578"/>
      <c r="M82" s="578"/>
      <c r="N82" s="578"/>
      <c r="O82" s="578"/>
      <c r="P82" s="578"/>
      <c r="Q82" s="578"/>
      <c r="R82" s="578"/>
      <c r="S82" s="578"/>
      <c r="T82" s="578"/>
      <c r="U82" s="578"/>
      <c r="V82" s="578"/>
      <c r="W82" s="578"/>
      <c r="X82" s="578"/>
      <c r="Y82" s="578"/>
      <c r="Z82" s="578"/>
      <c r="AA82" s="578"/>
      <c r="AB82" s="578"/>
      <c r="AC82" s="578"/>
      <c r="AD82" s="578"/>
      <c r="AE82" s="578"/>
      <c r="AF82" s="578"/>
      <c r="AG82" s="578"/>
      <c r="AH82" s="578"/>
      <c r="AI82" s="578"/>
      <c r="AJ82" s="578"/>
      <c r="AK82" s="578"/>
      <c r="AL82" s="578"/>
      <c r="AM82" s="578"/>
      <c r="AN82" s="578"/>
      <c r="AO82" s="578"/>
      <c r="AP82" s="578"/>
      <c r="AQ82" s="578"/>
      <c r="AR82" s="578"/>
      <c r="AS82" s="578"/>
      <c r="AT82" s="578"/>
      <c r="AU82" s="578"/>
      <c r="AV82" s="578"/>
      <c r="AW82" s="578"/>
      <c r="AX82" s="578"/>
      <c r="AY82" s="578"/>
      <c r="AZ82" s="578"/>
      <c r="BA82" s="578"/>
      <c r="BB82" s="578"/>
      <c r="BC82" s="578"/>
      <c r="BD82" s="578"/>
      <c r="BE82" s="578"/>
      <c r="BF82" s="712"/>
      <c r="BG82" s="578"/>
      <c r="BH82" s="578"/>
      <c r="BI82" s="578"/>
      <c r="BJ82" s="578"/>
      <c r="BK82" s="578"/>
      <c r="BL82" s="578"/>
      <c r="BM82" s="578"/>
      <c r="BN82" s="578"/>
      <c r="BO82" s="578"/>
      <c r="BP82" s="578"/>
      <c r="BQ82" s="578"/>
      <c r="BR82" s="578"/>
      <c r="BS82" s="578"/>
      <c r="BT82" s="578"/>
      <c r="BU82" s="578"/>
      <c r="BV82" s="578"/>
    </row>
    <row r="84" spans="1:74" x14ac:dyDescent="0.2">
      <c r="B84" s="577"/>
      <c r="C84" s="578"/>
      <c r="D84" s="578"/>
      <c r="E84" s="578"/>
      <c r="F84" s="578"/>
      <c r="G84" s="578"/>
      <c r="H84" s="578"/>
      <c r="I84" s="578"/>
      <c r="J84" s="578"/>
      <c r="K84" s="578"/>
      <c r="L84" s="578"/>
      <c r="M84" s="578"/>
      <c r="N84" s="578"/>
      <c r="O84" s="578"/>
      <c r="P84" s="578"/>
      <c r="Q84" s="578"/>
      <c r="R84" s="578"/>
      <c r="S84" s="578"/>
      <c r="T84" s="578"/>
      <c r="U84" s="578"/>
      <c r="V84" s="578"/>
      <c r="W84" s="578"/>
      <c r="X84" s="578"/>
      <c r="Y84" s="578"/>
      <c r="Z84" s="578"/>
      <c r="AA84" s="578"/>
      <c r="AB84" s="578"/>
      <c r="AC84" s="578"/>
      <c r="AD84" s="578"/>
      <c r="AE84" s="578"/>
      <c r="AF84" s="578"/>
      <c r="AG84" s="578"/>
      <c r="AH84" s="578"/>
      <c r="AI84" s="578"/>
      <c r="AJ84" s="578"/>
      <c r="AK84" s="578"/>
      <c r="AL84" s="578"/>
      <c r="AM84" s="578"/>
      <c r="AN84" s="578"/>
      <c r="AO84" s="578"/>
      <c r="AP84" s="578"/>
      <c r="AQ84" s="578"/>
      <c r="AR84" s="578"/>
      <c r="AS84" s="578"/>
      <c r="AT84" s="578"/>
      <c r="AU84" s="578"/>
      <c r="AV84" s="578"/>
      <c r="AW84" s="578"/>
      <c r="AX84" s="578"/>
      <c r="AY84" s="578"/>
      <c r="AZ84" s="578"/>
      <c r="BA84" s="578"/>
      <c r="BB84" s="578"/>
      <c r="BC84" s="578"/>
      <c r="BD84" s="578"/>
      <c r="BE84" s="578"/>
      <c r="BF84" s="712"/>
      <c r="BG84" s="578"/>
      <c r="BH84" s="578"/>
      <c r="BI84" s="578"/>
      <c r="BJ84" s="578"/>
      <c r="BK84" s="578"/>
      <c r="BL84" s="578"/>
      <c r="BM84" s="578"/>
      <c r="BN84" s="578"/>
      <c r="BO84" s="578"/>
      <c r="BP84" s="578"/>
      <c r="BQ84" s="578"/>
      <c r="BR84" s="578"/>
      <c r="BS84" s="578"/>
      <c r="BT84" s="578"/>
      <c r="BU84" s="578"/>
      <c r="BV84" s="578"/>
    </row>
    <row r="85" spans="1:74" x14ac:dyDescent="0.2">
      <c r="B85" s="575"/>
      <c r="C85" s="578"/>
      <c r="D85" s="578"/>
      <c r="E85" s="578"/>
      <c r="F85" s="578"/>
      <c r="G85" s="578"/>
      <c r="H85" s="578"/>
      <c r="I85" s="578"/>
      <c r="J85" s="578"/>
      <c r="K85" s="578"/>
      <c r="L85" s="578"/>
      <c r="M85" s="578"/>
      <c r="N85" s="578"/>
      <c r="O85" s="578"/>
      <c r="P85" s="578"/>
      <c r="Q85" s="578"/>
      <c r="R85" s="578"/>
      <c r="S85" s="578"/>
      <c r="T85" s="578"/>
      <c r="U85" s="578"/>
      <c r="V85" s="578"/>
      <c r="W85" s="578"/>
      <c r="X85" s="578"/>
      <c r="Y85" s="578"/>
      <c r="Z85" s="578"/>
      <c r="AA85" s="578"/>
      <c r="AB85" s="578"/>
      <c r="AC85" s="578"/>
      <c r="AD85" s="578"/>
      <c r="AE85" s="578"/>
      <c r="AF85" s="578"/>
      <c r="AG85" s="578"/>
      <c r="AH85" s="578"/>
      <c r="AI85" s="578"/>
      <c r="AJ85" s="578"/>
      <c r="AK85" s="578"/>
      <c r="AL85" s="578"/>
      <c r="AM85" s="578"/>
      <c r="AN85" s="578"/>
      <c r="AO85" s="578"/>
      <c r="AP85" s="578"/>
      <c r="AQ85" s="578"/>
      <c r="AR85" s="578"/>
      <c r="AS85" s="578"/>
      <c r="AT85" s="578"/>
      <c r="AU85" s="578"/>
      <c r="AV85" s="578"/>
      <c r="AW85" s="578"/>
      <c r="AX85" s="578"/>
      <c r="AY85" s="578"/>
      <c r="AZ85" s="578"/>
      <c r="BA85" s="578"/>
      <c r="BB85" s="578"/>
      <c r="BC85" s="578"/>
      <c r="BD85" s="578"/>
      <c r="BE85" s="578"/>
      <c r="BF85" s="712"/>
      <c r="BG85" s="578"/>
      <c r="BH85" s="578"/>
      <c r="BI85" s="578"/>
      <c r="BJ85" s="578"/>
      <c r="BK85" s="578"/>
      <c r="BL85" s="578"/>
      <c r="BM85" s="578"/>
      <c r="BN85" s="578"/>
      <c r="BO85" s="578"/>
      <c r="BP85" s="578"/>
      <c r="BQ85" s="578"/>
      <c r="BR85" s="578"/>
      <c r="BS85" s="578"/>
      <c r="BT85" s="578"/>
      <c r="BU85" s="578"/>
      <c r="BV85" s="578"/>
    </row>
    <row r="86" spans="1:74" x14ac:dyDescent="0.2">
      <c r="A86" s="576"/>
      <c r="B86" s="575"/>
      <c r="C86" s="578"/>
      <c r="D86" s="578"/>
      <c r="E86" s="578"/>
      <c r="F86" s="578"/>
      <c r="G86" s="578"/>
      <c r="H86" s="578"/>
      <c r="I86" s="578"/>
      <c r="J86" s="578"/>
      <c r="K86" s="578"/>
      <c r="L86" s="578"/>
      <c r="M86" s="578"/>
      <c r="N86" s="578"/>
      <c r="O86" s="578"/>
      <c r="P86" s="578"/>
      <c r="Q86" s="578"/>
      <c r="R86" s="578"/>
      <c r="S86" s="578"/>
      <c r="T86" s="578"/>
      <c r="U86" s="578"/>
      <c r="V86" s="578"/>
      <c r="W86" s="578"/>
      <c r="X86" s="578"/>
      <c r="Y86" s="578"/>
      <c r="Z86" s="578"/>
      <c r="AA86" s="578"/>
      <c r="AB86" s="578"/>
      <c r="AC86" s="578"/>
      <c r="AD86" s="578"/>
      <c r="AE86" s="578"/>
      <c r="AF86" s="578"/>
      <c r="AG86" s="578"/>
      <c r="AH86" s="578"/>
      <c r="AI86" s="578"/>
      <c r="AJ86" s="578"/>
      <c r="AK86" s="578"/>
      <c r="AL86" s="578"/>
      <c r="AM86" s="578"/>
      <c r="AN86" s="578"/>
      <c r="AO86" s="578"/>
      <c r="AP86" s="578"/>
      <c r="AQ86" s="578"/>
      <c r="AR86" s="578"/>
      <c r="AS86" s="578"/>
      <c r="AT86" s="578"/>
      <c r="AU86" s="578"/>
      <c r="AV86" s="578"/>
      <c r="AW86" s="578"/>
      <c r="AX86" s="578"/>
      <c r="AY86" s="578"/>
      <c r="AZ86" s="578"/>
      <c r="BA86" s="578"/>
      <c r="BB86" s="578"/>
      <c r="BC86" s="578"/>
      <c r="BD86" s="578"/>
      <c r="BE86" s="578"/>
      <c r="BF86" s="712"/>
      <c r="BG86" s="578"/>
      <c r="BH86" s="578"/>
      <c r="BI86" s="578"/>
      <c r="BJ86" s="578"/>
      <c r="BK86" s="578"/>
      <c r="BL86" s="578"/>
      <c r="BM86" s="578"/>
      <c r="BN86" s="578"/>
      <c r="BO86" s="578"/>
      <c r="BP86" s="578"/>
      <c r="BQ86" s="578"/>
      <c r="BR86" s="578"/>
      <c r="BS86" s="578"/>
      <c r="BT86" s="578"/>
      <c r="BU86" s="578"/>
      <c r="BV86" s="578"/>
    </row>
    <row r="88" spans="1:74" x14ac:dyDescent="0.2">
      <c r="B88" s="577"/>
      <c r="C88" s="579"/>
      <c r="D88" s="579"/>
      <c r="E88" s="579"/>
      <c r="F88" s="579"/>
      <c r="G88" s="579"/>
      <c r="H88" s="579"/>
      <c r="I88" s="579"/>
      <c r="J88" s="579"/>
      <c r="K88" s="579"/>
      <c r="L88" s="579"/>
      <c r="M88" s="579"/>
      <c r="N88" s="579"/>
      <c r="O88" s="579"/>
      <c r="P88" s="579"/>
      <c r="Q88" s="579"/>
      <c r="R88" s="579"/>
      <c r="S88" s="579"/>
      <c r="T88" s="579"/>
      <c r="U88" s="579"/>
      <c r="V88" s="579"/>
      <c r="W88" s="579"/>
      <c r="X88" s="579"/>
      <c r="Y88" s="579"/>
      <c r="Z88" s="579"/>
      <c r="AA88" s="579"/>
      <c r="AB88" s="579"/>
      <c r="AC88" s="579"/>
      <c r="AD88" s="579"/>
      <c r="AE88" s="579"/>
      <c r="AF88" s="579"/>
      <c r="AG88" s="579"/>
      <c r="AH88" s="579"/>
      <c r="AI88" s="579"/>
      <c r="AJ88" s="579"/>
      <c r="AK88" s="579"/>
      <c r="AL88" s="579"/>
      <c r="AM88" s="579"/>
      <c r="AN88" s="579"/>
      <c r="AO88" s="579"/>
      <c r="AP88" s="579"/>
      <c r="AQ88" s="579"/>
      <c r="AR88" s="579"/>
      <c r="AS88" s="579"/>
      <c r="AT88" s="579"/>
      <c r="AU88" s="579"/>
      <c r="AV88" s="579"/>
      <c r="AW88" s="579"/>
      <c r="AX88" s="579"/>
      <c r="AY88" s="579"/>
      <c r="AZ88" s="579"/>
      <c r="BA88" s="579"/>
      <c r="BB88" s="579"/>
      <c r="BC88" s="579"/>
      <c r="BD88" s="579"/>
      <c r="BE88" s="579"/>
      <c r="BF88" s="713"/>
      <c r="BG88" s="579"/>
      <c r="BH88" s="579"/>
      <c r="BI88" s="579"/>
      <c r="BJ88" s="579"/>
      <c r="BK88" s="579"/>
      <c r="BL88" s="579"/>
      <c r="BM88" s="579"/>
      <c r="BN88" s="579"/>
      <c r="BO88" s="579"/>
      <c r="BP88" s="579"/>
      <c r="BQ88" s="579"/>
      <c r="BR88" s="579"/>
      <c r="BS88" s="579"/>
      <c r="BT88" s="579"/>
      <c r="BU88" s="579"/>
      <c r="BV88" s="579"/>
    </row>
    <row r="89" spans="1:74" x14ac:dyDescent="0.2">
      <c r="B89" s="575"/>
      <c r="C89" s="579"/>
      <c r="D89" s="579"/>
      <c r="E89" s="579"/>
      <c r="F89" s="579"/>
      <c r="G89" s="579"/>
      <c r="H89" s="579"/>
      <c r="I89" s="579"/>
      <c r="J89" s="579"/>
      <c r="K89" s="579"/>
      <c r="L89" s="579"/>
      <c r="M89" s="579"/>
      <c r="N89" s="579"/>
      <c r="O89" s="579"/>
      <c r="P89" s="579"/>
      <c r="Q89" s="579"/>
      <c r="R89" s="579"/>
      <c r="S89" s="579"/>
      <c r="T89" s="579"/>
      <c r="U89" s="579"/>
      <c r="V89" s="579"/>
      <c r="W89" s="579"/>
      <c r="X89" s="579"/>
      <c r="Y89" s="579"/>
      <c r="Z89" s="579"/>
      <c r="AA89" s="579"/>
      <c r="AB89" s="579"/>
      <c r="AC89" s="579"/>
      <c r="AD89" s="579"/>
      <c r="AE89" s="579"/>
      <c r="AF89" s="579"/>
      <c r="AG89" s="579"/>
      <c r="AH89" s="579"/>
      <c r="AI89" s="579"/>
      <c r="AJ89" s="579"/>
      <c r="AK89" s="579"/>
      <c r="AL89" s="579"/>
      <c r="AM89" s="579"/>
      <c r="AN89" s="579"/>
      <c r="AO89" s="579"/>
      <c r="AP89" s="579"/>
      <c r="AQ89" s="579"/>
      <c r="AR89" s="579"/>
      <c r="AS89" s="579"/>
      <c r="AT89" s="579"/>
      <c r="AU89" s="579"/>
      <c r="AV89" s="579"/>
      <c r="AW89" s="579"/>
      <c r="AX89" s="579"/>
      <c r="AY89" s="579"/>
      <c r="AZ89" s="579"/>
      <c r="BA89" s="579"/>
      <c r="BB89" s="579"/>
      <c r="BC89" s="579"/>
      <c r="BD89" s="579"/>
      <c r="BE89" s="579"/>
      <c r="BF89" s="713"/>
      <c r="BG89" s="579"/>
      <c r="BH89" s="579"/>
      <c r="BI89" s="579"/>
      <c r="BJ89" s="579"/>
      <c r="BK89" s="579"/>
      <c r="BL89" s="579"/>
      <c r="BM89" s="579"/>
      <c r="BN89" s="579"/>
      <c r="BO89" s="579"/>
      <c r="BP89" s="579"/>
      <c r="BQ89" s="579"/>
      <c r="BR89" s="579"/>
      <c r="BS89" s="579"/>
      <c r="BT89" s="579"/>
      <c r="BU89" s="579"/>
      <c r="BV89" s="579"/>
    </row>
    <row r="90" spans="1:74" x14ac:dyDescent="0.2">
      <c r="A90" s="576"/>
      <c r="B90" s="575"/>
      <c r="C90" s="578"/>
      <c r="D90" s="578"/>
      <c r="E90" s="578"/>
      <c r="F90" s="578"/>
      <c r="G90" s="578"/>
      <c r="H90" s="578"/>
      <c r="I90" s="578"/>
      <c r="J90" s="578"/>
      <c r="K90" s="578"/>
      <c r="L90" s="578"/>
      <c r="M90" s="578"/>
      <c r="N90" s="578"/>
      <c r="O90" s="578"/>
      <c r="P90" s="578"/>
      <c r="Q90" s="578"/>
      <c r="R90" s="578"/>
      <c r="S90" s="578"/>
      <c r="T90" s="578"/>
      <c r="U90" s="578"/>
      <c r="V90" s="578"/>
      <c r="W90" s="578"/>
      <c r="X90" s="578"/>
      <c r="Y90" s="578"/>
      <c r="Z90" s="578"/>
      <c r="AA90" s="578"/>
      <c r="AB90" s="578"/>
      <c r="AC90" s="578"/>
      <c r="AD90" s="578"/>
      <c r="AE90" s="578"/>
      <c r="AF90" s="578"/>
      <c r="AG90" s="578"/>
      <c r="AH90" s="578"/>
      <c r="AI90" s="578"/>
      <c r="AJ90" s="578"/>
      <c r="AK90" s="578"/>
      <c r="AL90" s="578"/>
      <c r="AM90" s="578"/>
      <c r="AN90" s="578"/>
      <c r="AO90" s="578"/>
      <c r="AP90" s="578"/>
      <c r="AQ90" s="578"/>
      <c r="AR90" s="578"/>
      <c r="AS90" s="578"/>
      <c r="AT90" s="578"/>
      <c r="AU90" s="578"/>
      <c r="AV90" s="578"/>
      <c r="AW90" s="578"/>
      <c r="AX90" s="578"/>
      <c r="AY90" s="578"/>
      <c r="AZ90" s="578"/>
      <c r="BA90" s="578"/>
      <c r="BB90" s="578"/>
      <c r="BC90" s="578"/>
      <c r="BD90" s="578"/>
      <c r="BE90" s="578"/>
      <c r="BF90" s="712"/>
      <c r="BG90" s="578"/>
      <c r="BH90" s="578"/>
      <c r="BI90" s="578"/>
      <c r="BJ90" s="578"/>
      <c r="BK90" s="578"/>
      <c r="BL90" s="578"/>
      <c r="BM90" s="578"/>
      <c r="BN90" s="578"/>
      <c r="BO90" s="578"/>
      <c r="BP90" s="578"/>
      <c r="BQ90" s="578"/>
      <c r="BR90" s="578"/>
      <c r="BS90" s="578"/>
      <c r="BT90" s="578"/>
      <c r="BU90" s="578"/>
      <c r="BV90" s="578"/>
    </row>
    <row r="92" spans="1:74" x14ac:dyDescent="0.2">
      <c r="C92" s="580"/>
      <c r="D92" s="580"/>
      <c r="E92" s="580"/>
      <c r="F92" s="580"/>
      <c r="G92" s="580"/>
      <c r="H92" s="580"/>
      <c r="I92" s="580"/>
      <c r="J92" s="580"/>
      <c r="K92" s="580"/>
      <c r="L92" s="580"/>
      <c r="M92" s="580"/>
      <c r="N92" s="580"/>
      <c r="O92" s="580"/>
      <c r="P92" s="580"/>
      <c r="Q92" s="580"/>
      <c r="R92" s="580"/>
      <c r="S92" s="580"/>
      <c r="T92" s="580"/>
      <c r="U92" s="580"/>
      <c r="V92" s="580"/>
      <c r="W92" s="580"/>
      <c r="X92" s="580"/>
      <c r="Y92" s="580"/>
      <c r="Z92" s="580"/>
      <c r="AA92" s="580"/>
      <c r="AB92" s="580"/>
      <c r="AC92" s="580"/>
      <c r="AD92" s="580"/>
      <c r="AE92" s="580"/>
      <c r="AF92" s="580"/>
      <c r="AG92" s="580"/>
      <c r="AH92" s="580"/>
      <c r="AI92" s="580"/>
      <c r="AJ92" s="580"/>
      <c r="AK92" s="580"/>
      <c r="AL92" s="580"/>
      <c r="AM92" s="580"/>
      <c r="AN92" s="580"/>
      <c r="AO92" s="580"/>
      <c r="AP92" s="580"/>
      <c r="AQ92" s="580"/>
      <c r="AR92" s="580"/>
      <c r="AS92" s="580"/>
      <c r="AT92" s="580"/>
      <c r="AU92" s="580"/>
      <c r="AV92" s="580"/>
      <c r="AW92" s="580"/>
      <c r="AX92" s="580"/>
      <c r="AY92" s="580"/>
      <c r="AZ92" s="580"/>
      <c r="BA92" s="580"/>
      <c r="BB92" s="580"/>
      <c r="BC92" s="580"/>
      <c r="BD92" s="580"/>
      <c r="BE92" s="580"/>
      <c r="BF92" s="714"/>
      <c r="BG92" s="580"/>
      <c r="BH92" s="580"/>
      <c r="BI92" s="580"/>
      <c r="BJ92" s="580"/>
      <c r="BK92" s="580"/>
      <c r="BL92" s="580"/>
      <c r="BM92" s="580"/>
      <c r="BN92" s="580"/>
      <c r="BO92" s="580"/>
      <c r="BP92" s="580"/>
      <c r="BQ92" s="580"/>
      <c r="BR92" s="580"/>
      <c r="BS92" s="580"/>
      <c r="BT92" s="580"/>
      <c r="BU92" s="580"/>
      <c r="BV92" s="580"/>
    </row>
    <row r="93" spans="1:74" x14ac:dyDescent="0.2">
      <c r="C93" s="581"/>
      <c r="D93" s="581"/>
      <c r="E93" s="581"/>
      <c r="F93" s="581"/>
      <c r="G93" s="581"/>
      <c r="H93" s="581"/>
      <c r="I93" s="581"/>
      <c r="J93" s="581"/>
      <c r="K93" s="581"/>
      <c r="L93" s="581"/>
      <c r="M93" s="581"/>
      <c r="N93" s="581"/>
      <c r="O93" s="581"/>
      <c r="P93" s="581"/>
      <c r="Q93" s="581"/>
      <c r="R93" s="581"/>
      <c r="S93" s="581"/>
      <c r="T93" s="581"/>
      <c r="U93" s="581"/>
      <c r="V93" s="581"/>
      <c r="W93" s="581"/>
      <c r="X93" s="581"/>
      <c r="Y93" s="581"/>
      <c r="Z93" s="581"/>
      <c r="AA93" s="581"/>
      <c r="AB93" s="581"/>
      <c r="AC93" s="581"/>
      <c r="AD93" s="581"/>
      <c r="AE93" s="581"/>
      <c r="AF93" s="581"/>
      <c r="AG93" s="581"/>
      <c r="AH93" s="581"/>
      <c r="AI93" s="581"/>
      <c r="AJ93" s="581"/>
      <c r="AK93" s="581"/>
      <c r="AL93" s="581"/>
      <c r="AM93" s="581"/>
      <c r="AN93" s="581"/>
      <c r="AO93" s="581"/>
      <c r="AP93" s="581"/>
      <c r="AQ93" s="581"/>
      <c r="AR93" s="581"/>
      <c r="AS93" s="581"/>
      <c r="AT93" s="581"/>
      <c r="AU93" s="581"/>
      <c r="AV93" s="581"/>
      <c r="AW93" s="581"/>
      <c r="AX93" s="581"/>
      <c r="AY93" s="581"/>
      <c r="AZ93" s="581"/>
      <c r="BA93" s="581"/>
      <c r="BB93" s="581"/>
      <c r="BC93" s="581"/>
      <c r="BD93" s="581"/>
      <c r="BE93" s="581"/>
      <c r="BF93" s="715"/>
      <c r="BG93" s="581"/>
      <c r="BH93" s="581"/>
      <c r="BI93" s="581"/>
      <c r="BJ93" s="581"/>
      <c r="BK93" s="581"/>
      <c r="BL93" s="581"/>
      <c r="BM93" s="581"/>
      <c r="BN93" s="581"/>
      <c r="BO93" s="581"/>
      <c r="BP93" s="581"/>
      <c r="BQ93" s="581"/>
      <c r="BR93" s="581"/>
      <c r="BS93" s="581"/>
      <c r="BT93" s="581"/>
      <c r="BU93" s="581"/>
      <c r="BV93" s="581"/>
    </row>
    <row r="94" spans="1:74" x14ac:dyDescent="0.2">
      <c r="B94" s="575"/>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W5" activePane="bottomRight" state="frozen"/>
      <selection pane="topRight" activeCell="C1" sqref="C1"/>
      <selection pane="bottomLeft" activeCell="A5" sqref="A5"/>
      <selection pane="bottomRight" activeCell="C19" sqref="C19"/>
    </sheetView>
  </sheetViews>
  <sheetFormatPr defaultColWidth="11" defaultRowHeight="11.25" x14ac:dyDescent="0.2"/>
  <cols>
    <col min="1" max="1" width="13.5703125" style="549" customWidth="1"/>
    <col min="2" max="2" width="24.42578125" style="549" customWidth="1"/>
    <col min="3" max="57" width="6.5703125" style="549" customWidth="1"/>
    <col min="58" max="58" width="6.5703125" style="716" customWidth="1"/>
    <col min="59" max="74" width="6.5703125" style="549" customWidth="1"/>
    <col min="75" max="249" width="11" style="549"/>
    <col min="250" max="250" width="1.5703125" style="549" customWidth="1"/>
    <col min="251" max="16384" width="11" style="549"/>
  </cols>
  <sheetData>
    <row r="1" spans="1:74" ht="12.75" customHeight="1" x14ac:dyDescent="0.2">
      <c r="A1" s="769" t="s">
        <v>1018</v>
      </c>
      <c r="B1" s="547" t="s">
        <v>498</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70"/>
      <c r="B2" s="542" t="str">
        <f>"U.S. Energy Information Administration  |  Short-Term Energy Outlook  - "&amp;Dates!D1</f>
        <v>U.S. Energy Information Administration  |  Short-Term Energy Outlook  - December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82"/>
      <c r="B3" s="552"/>
      <c r="C3" s="774">
        <f>Dates!D3</f>
        <v>2012</v>
      </c>
      <c r="D3" s="775"/>
      <c r="E3" s="775"/>
      <c r="F3" s="775"/>
      <c r="G3" s="775"/>
      <c r="H3" s="775"/>
      <c r="I3" s="775"/>
      <c r="J3" s="775"/>
      <c r="K3" s="775"/>
      <c r="L3" s="775"/>
      <c r="M3" s="775"/>
      <c r="N3" s="823"/>
      <c r="O3" s="774">
        <f>C3+1</f>
        <v>2013</v>
      </c>
      <c r="P3" s="775"/>
      <c r="Q3" s="775"/>
      <c r="R3" s="775"/>
      <c r="S3" s="775"/>
      <c r="T3" s="775"/>
      <c r="U3" s="775"/>
      <c r="V3" s="775"/>
      <c r="W3" s="775"/>
      <c r="X3" s="775"/>
      <c r="Y3" s="775"/>
      <c r="Z3" s="823"/>
      <c r="AA3" s="774">
        <f>O3+1</f>
        <v>2014</v>
      </c>
      <c r="AB3" s="775"/>
      <c r="AC3" s="775"/>
      <c r="AD3" s="775"/>
      <c r="AE3" s="775"/>
      <c r="AF3" s="775"/>
      <c r="AG3" s="775"/>
      <c r="AH3" s="775"/>
      <c r="AI3" s="775"/>
      <c r="AJ3" s="775"/>
      <c r="AK3" s="775"/>
      <c r="AL3" s="823"/>
      <c r="AM3" s="774">
        <f>AA3+1</f>
        <v>2015</v>
      </c>
      <c r="AN3" s="775"/>
      <c r="AO3" s="775"/>
      <c r="AP3" s="775"/>
      <c r="AQ3" s="775"/>
      <c r="AR3" s="775"/>
      <c r="AS3" s="775"/>
      <c r="AT3" s="775"/>
      <c r="AU3" s="775"/>
      <c r="AV3" s="775"/>
      <c r="AW3" s="775"/>
      <c r="AX3" s="823"/>
      <c r="AY3" s="774">
        <f>AM3+1</f>
        <v>2016</v>
      </c>
      <c r="AZ3" s="775"/>
      <c r="BA3" s="775"/>
      <c r="BB3" s="775"/>
      <c r="BC3" s="775"/>
      <c r="BD3" s="775"/>
      <c r="BE3" s="775"/>
      <c r="BF3" s="775"/>
      <c r="BG3" s="775"/>
      <c r="BH3" s="775"/>
      <c r="BI3" s="775"/>
      <c r="BJ3" s="823"/>
      <c r="BK3" s="774">
        <f>AY3+1</f>
        <v>2017</v>
      </c>
      <c r="BL3" s="775"/>
      <c r="BM3" s="775"/>
      <c r="BN3" s="775"/>
      <c r="BO3" s="775"/>
      <c r="BP3" s="775"/>
      <c r="BQ3" s="775"/>
      <c r="BR3" s="775"/>
      <c r="BS3" s="775"/>
      <c r="BT3" s="775"/>
      <c r="BU3" s="775"/>
      <c r="BV3" s="823"/>
    </row>
    <row r="4" spans="1:74" ht="12.75" customHeight="1" x14ac:dyDescent="0.2">
      <c r="A4" s="582"/>
      <c r="B4" s="553"/>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582"/>
      <c r="B5" s="129" t="s">
        <v>460</v>
      </c>
      <c r="C5" s="554"/>
      <c r="D5" s="554"/>
      <c r="E5" s="554"/>
      <c r="F5" s="554"/>
      <c r="G5" s="554"/>
      <c r="H5" s="554"/>
      <c r="I5" s="554"/>
      <c r="J5" s="554"/>
      <c r="K5" s="554"/>
      <c r="L5" s="554"/>
      <c r="M5" s="554"/>
      <c r="N5" s="554"/>
      <c r="O5" s="554"/>
      <c r="P5" s="554"/>
      <c r="Q5" s="554"/>
      <c r="R5" s="554"/>
      <c r="S5" s="554"/>
      <c r="T5" s="554"/>
      <c r="U5" s="554"/>
      <c r="V5" s="554"/>
      <c r="W5" s="554"/>
      <c r="X5" s="554"/>
      <c r="Y5" s="554"/>
      <c r="Z5" s="554"/>
      <c r="AA5" s="554"/>
      <c r="AB5" s="554"/>
      <c r="AC5" s="554"/>
      <c r="AD5" s="554"/>
      <c r="AE5" s="554"/>
      <c r="AF5" s="554"/>
      <c r="AG5" s="554"/>
      <c r="AH5" s="554"/>
      <c r="AI5" s="554"/>
      <c r="AJ5" s="554"/>
      <c r="AK5" s="554"/>
      <c r="AL5" s="554"/>
      <c r="AM5" s="554"/>
      <c r="AN5" s="554"/>
      <c r="AO5" s="554"/>
      <c r="AP5" s="554"/>
      <c r="AQ5" s="554"/>
      <c r="AR5" s="554"/>
      <c r="AS5" s="554"/>
      <c r="AT5" s="554"/>
      <c r="AU5" s="554"/>
      <c r="AV5" s="554"/>
      <c r="AW5" s="554"/>
      <c r="AX5" s="554"/>
      <c r="AY5" s="554"/>
      <c r="AZ5" s="554"/>
      <c r="BA5" s="554"/>
      <c r="BB5" s="554"/>
      <c r="BC5" s="554"/>
      <c r="BD5" s="554"/>
      <c r="BE5" s="554"/>
      <c r="BF5" s="717"/>
      <c r="BG5" s="554"/>
      <c r="BH5" s="554"/>
      <c r="BI5" s="554"/>
      <c r="BJ5" s="554"/>
      <c r="BK5" s="554"/>
      <c r="BL5" s="554"/>
      <c r="BM5" s="554"/>
      <c r="BN5" s="554"/>
      <c r="BO5" s="554"/>
      <c r="BP5" s="554"/>
      <c r="BQ5" s="554"/>
      <c r="BR5" s="554"/>
      <c r="BS5" s="554"/>
      <c r="BT5" s="554"/>
      <c r="BU5" s="554"/>
      <c r="BV5" s="554"/>
    </row>
    <row r="6" spans="1:74" ht="11.1" customHeight="1" x14ac:dyDescent="0.2">
      <c r="A6" s="582"/>
      <c r="B6" s="129" t="s">
        <v>461</v>
      </c>
      <c r="C6" s="583"/>
      <c r="D6" s="583"/>
      <c r="E6" s="583"/>
      <c r="F6" s="583"/>
      <c r="G6" s="583"/>
      <c r="H6" s="583"/>
      <c r="I6" s="583"/>
      <c r="J6" s="583"/>
      <c r="K6" s="583"/>
      <c r="L6" s="583"/>
      <c r="M6" s="583"/>
      <c r="N6" s="583"/>
      <c r="O6" s="583"/>
      <c r="P6" s="583"/>
      <c r="Q6" s="583"/>
      <c r="R6" s="583"/>
      <c r="S6" s="583"/>
      <c r="T6" s="583"/>
      <c r="U6" s="583"/>
      <c r="V6" s="583"/>
      <c r="W6" s="583"/>
      <c r="X6" s="583"/>
      <c r="Y6" s="583"/>
      <c r="Z6" s="583"/>
      <c r="AA6" s="583"/>
      <c r="AB6" s="583"/>
      <c r="AC6" s="583"/>
      <c r="AD6" s="583"/>
      <c r="AE6" s="583"/>
      <c r="AF6" s="583"/>
      <c r="AG6" s="583"/>
      <c r="AH6" s="583"/>
      <c r="AI6" s="583"/>
      <c r="AJ6" s="583"/>
      <c r="AK6" s="583"/>
      <c r="AL6" s="583"/>
      <c r="AM6" s="583"/>
      <c r="AN6" s="583"/>
      <c r="AO6" s="583"/>
      <c r="AP6" s="583"/>
      <c r="AQ6" s="583"/>
      <c r="AR6" s="583"/>
      <c r="AS6" s="583"/>
      <c r="AT6" s="583"/>
      <c r="AU6" s="583"/>
      <c r="AV6" s="583"/>
      <c r="AW6" s="583"/>
      <c r="AX6" s="583"/>
      <c r="AY6" s="583"/>
      <c r="AZ6" s="583"/>
      <c r="BA6" s="583"/>
      <c r="BB6" s="583"/>
      <c r="BC6" s="583"/>
      <c r="BD6" s="583"/>
      <c r="BE6" s="583"/>
      <c r="BF6" s="718"/>
      <c r="BG6" s="583"/>
      <c r="BH6" s="583"/>
      <c r="BI6" s="583"/>
      <c r="BJ6" s="583"/>
      <c r="BK6" s="583"/>
      <c r="BL6" s="583"/>
      <c r="BM6" s="583"/>
      <c r="BN6" s="583"/>
      <c r="BO6" s="583"/>
      <c r="BP6" s="583"/>
      <c r="BQ6" s="583"/>
      <c r="BR6" s="583"/>
      <c r="BS6" s="583"/>
      <c r="BT6" s="583"/>
      <c r="BU6" s="583"/>
      <c r="BV6" s="583"/>
    </row>
    <row r="7" spans="1:74" ht="11.1" customHeight="1" x14ac:dyDescent="0.2">
      <c r="A7" s="557" t="s">
        <v>462</v>
      </c>
      <c r="B7" s="558" t="s">
        <v>463</v>
      </c>
      <c r="C7" s="275">
        <v>2282.0594194</v>
      </c>
      <c r="D7" s="275">
        <v>2171.5134137999999</v>
      </c>
      <c r="E7" s="275">
        <v>1853.8123871</v>
      </c>
      <c r="F7" s="275">
        <v>1726.8711000000001</v>
      </c>
      <c r="G7" s="275">
        <v>2025.8404194</v>
      </c>
      <c r="H7" s="275">
        <v>2388.5237333</v>
      </c>
      <c r="I7" s="275">
        <v>2790.8493548000001</v>
      </c>
      <c r="J7" s="275">
        <v>2666.9522903000002</v>
      </c>
      <c r="K7" s="275">
        <v>2315.9406333000002</v>
      </c>
      <c r="L7" s="275">
        <v>2144.6964194000002</v>
      </c>
      <c r="M7" s="275">
        <v>2330.4177666999999</v>
      </c>
      <c r="N7" s="275">
        <v>2361.8235805999998</v>
      </c>
      <c r="O7" s="275">
        <v>2420.9345474000002</v>
      </c>
      <c r="P7" s="275">
        <v>2397.4732810999999</v>
      </c>
      <c r="Q7" s="275">
        <v>2273.1826181000001</v>
      </c>
      <c r="R7" s="275">
        <v>2026.8907939999999</v>
      </c>
      <c r="S7" s="275">
        <v>2086.7179031999999</v>
      </c>
      <c r="T7" s="275">
        <v>2501.7890467000002</v>
      </c>
      <c r="U7" s="275">
        <v>2684.2899161</v>
      </c>
      <c r="V7" s="275">
        <v>2644.1831741999999</v>
      </c>
      <c r="W7" s="275">
        <v>2424.1055003000001</v>
      </c>
      <c r="X7" s="275">
        <v>2140.2663071000002</v>
      </c>
      <c r="Y7" s="275">
        <v>2198.6433873000001</v>
      </c>
      <c r="Z7" s="275">
        <v>2494.1697445</v>
      </c>
      <c r="AA7" s="275">
        <v>2698.2881326000002</v>
      </c>
      <c r="AB7" s="275">
        <v>2720.0104471</v>
      </c>
      <c r="AC7" s="275">
        <v>2326.5835197000001</v>
      </c>
      <c r="AD7" s="275">
        <v>1935.4861203</v>
      </c>
      <c r="AE7" s="275">
        <v>2065.5763735</v>
      </c>
      <c r="AF7" s="275">
        <v>2477.6041660000001</v>
      </c>
      <c r="AG7" s="275">
        <v>2628.8754852000002</v>
      </c>
      <c r="AH7" s="275">
        <v>2615.2964164999999</v>
      </c>
      <c r="AI7" s="275">
        <v>2304.2450263000001</v>
      </c>
      <c r="AJ7" s="275">
        <v>1971.8994226</v>
      </c>
      <c r="AK7" s="275">
        <v>2155.0435643000001</v>
      </c>
      <c r="AL7" s="275">
        <v>2187.0746076999999</v>
      </c>
      <c r="AM7" s="275">
        <v>2302.7020000000002</v>
      </c>
      <c r="AN7" s="275">
        <v>2397.7040000000002</v>
      </c>
      <c r="AO7" s="275">
        <v>1882.8130000000001</v>
      </c>
      <c r="AP7" s="275">
        <v>1618.115</v>
      </c>
      <c r="AQ7" s="275">
        <v>1843.64</v>
      </c>
      <c r="AR7" s="275">
        <v>2299.39</v>
      </c>
      <c r="AS7" s="275">
        <v>2469.9839999999999</v>
      </c>
      <c r="AT7" s="275">
        <v>2380.9780000000001</v>
      </c>
      <c r="AU7" s="275">
        <v>2160.7579999999998</v>
      </c>
      <c r="AV7" s="275">
        <v>1730.942</v>
      </c>
      <c r="AW7" s="275">
        <v>1631.4290000000001</v>
      </c>
      <c r="AX7" s="275">
        <v>1620.1369999999999</v>
      </c>
      <c r="AY7" s="275">
        <v>2001.0296135999999</v>
      </c>
      <c r="AZ7" s="275">
        <v>1743.8062712000001</v>
      </c>
      <c r="BA7" s="275">
        <v>1285.556505</v>
      </c>
      <c r="BB7" s="275">
        <v>1298.8352932</v>
      </c>
      <c r="BC7" s="275">
        <v>1451.5374975</v>
      </c>
      <c r="BD7" s="275">
        <v>2110.9387686</v>
      </c>
      <c r="BE7" s="275">
        <v>2396.1835369</v>
      </c>
      <c r="BF7" s="275">
        <v>2382.9278396</v>
      </c>
      <c r="BG7" s="275">
        <v>2081.0098425000001</v>
      </c>
      <c r="BH7" s="275">
        <v>1690.212</v>
      </c>
      <c r="BI7" s="275">
        <v>1751.7159999999999</v>
      </c>
      <c r="BJ7" s="338">
        <v>2140.2069999999999</v>
      </c>
      <c r="BK7" s="338">
        <v>2104.2489999999998</v>
      </c>
      <c r="BL7" s="338">
        <v>1926.547</v>
      </c>
      <c r="BM7" s="338">
        <v>1712.653</v>
      </c>
      <c r="BN7" s="338">
        <v>1579.798</v>
      </c>
      <c r="BO7" s="338">
        <v>1629.33</v>
      </c>
      <c r="BP7" s="338">
        <v>2010.1120000000001</v>
      </c>
      <c r="BQ7" s="338">
        <v>2233.0459999999998</v>
      </c>
      <c r="BR7" s="338">
        <v>2293.3539999999998</v>
      </c>
      <c r="BS7" s="338">
        <v>1908.953</v>
      </c>
      <c r="BT7" s="338">
        <v>1783.4870000000001</v>
      </c>
      <c r="BU7" s="338">
        <v>1808.9829999999999</v>
      </c>
      <c r="BV7" s="338">
        <v>2039.865</v>
      </c>
    </row>
    <row r="8" spans="1:74" ht="11.1" customHeight="1" x14ac:dyDescent="0.2">
      <c r="A8" s="557" t="s">
        <v>464</v>
      </c>
      <c r="B8" s="558" t="s">
        <v>465</v>
      </c>
      <c r="C8" s="275">
        <v>21842.478805999999</v>
      </c>
      <c r="D8" s="275">
        <v>23181.990378999999</v>
      </c>
      <c r="E8" s="275">
        <v>22694.602838999999</v>
      </c>
      <c r="F8" s="275">
        <v>24718.657999999999</v>
      </c>
      <c r="G8" s="275">
        <v>27205.918452000002</v>
      </c>
      <c r="H8" s="275">
        <v>30415.639332999999</v>
      </c>
      <c r="I8" s="275">
        <v>36076.424257999999</v>
      </c>
      <c r="J8" s="275">
        <v>33506.166773999998</v>
      </c>
      <c r="K8" s="275">
        <v>27836.966767000002</v>
      </c>
      <c r="L8" s="275">
        <v>22591.862516000001</v>
      </c>
      <c r="M8" s="275">
        <v>20389.334133</v>
      </c>
      <c r="N8" s="275">
        <v>20328.162097</v>
      </c>
      <c r="O8" s="275">
        <v>21504.852386999999</v>
      </c>
      <c r="P8" s="275">
        <v>21396.430070999999</v>
      </c>
      <c r="Q8" s="275">
        <v>20559.653483999999</v>
      </c>
      <c r="R8" s="275">
        <v>19855.579699999998</v>
      </c>
      <c r="S8" s="275">
        <v>20848.265065</v>
      </c>
      <c r="T8" s="275">
        <v>25728.931333</v>
      </c>
      <c r="U8" s="275">
        <v>30617.451677000001</v>
      </c>
      <c r="V8" s="275">
        <v>30232.173547999999</v>
      </c>
      <c r="W8" s="275">
        <v>26153.951967000001</v>
      </c>
      <c r="X8" s="275">
        <v>21605.300451999999</v>
      </c>
      <c r="Y8" s="275">
        <v>21129.486766999999</v>
      </c>
      <c r="Z8" s="275">
        <v>22734.266774</v>
      </c>
      <c r="AA8" s="275">
        <v>22408.42</v>
      </c>
      <c r="AB8" s="275">
        <v>20707.831750000001</v>
      </c>
      <c r="AC8" s="275">
        <v>19067.760967999999</v>
      </c>
      <c r="AD8" s="275">
        <v>19311.211733</v>
      </c>
      <c r="AE8" s="275">
        <v>21941.698484</v>
      </c>
      <c r="AF8" s="275">
        <v>25137.525900000001</v>
      </c>
      <c r="AG8" s="275">
        <v>28413.048709999999</v>
      </c>
      <c r="AH8" s="275">
        <v>30166.778483999999</v>
      </c>
      <c r="AI8" s="275">
        <v>26865.334067</v>
      </c>
      <c r="AJ8" s="275">
        <v>23743.19671</v>
      </c>
      <c r="AK8" s="275">
        <v>21109.309099999999</v>
      </c>
      <c r="AL8" s="275">
        <v>21738.639644999999</v>
      </c>
      <c r="AM8" s="275">
        <v>24039.84</v>
      </c>
      <c r="AN8" s="275">
        <v>24147.81</v>
      </c>
      <c r="AO8" s="275">
        <v>23758.06</v>
      </c>
      <c r="AP8" s="275">
        <v>23073.31</v>
      </c>
      <c r="AQ8" s="275">
        <v>24700.5</v>
      </c>
      <c r="AR8" s="275">
        <v>30748.69</v>
      </c>
      <c r="AS8" s="275">
        <v>34971.620000000003</v>
      </c>
      <c r="AT8" s="275">
        <v>34344.61</v>
      </c>
      <c r="AU8" s="275">
        <v>31002.98</v>
      </c>
      <c r="AV8" s="275">
        <v>26608.98</v>
      </c>
      <c r="AW8" s="275">
        <v>25577.87</v>
      </c>
      <c r="AX8" s="275">
        <v>26039.33</v>
      </c>
      <c r="AY8" s="275">
        <v>25920.518581</v>
      </c>
      <c r="AZ8" s="275">
        <v>24727.479620999999</v>
      </c>
      <c r="BA8" s="275">
        <v>25051.789903000001</v>
      </c>
      <c r="BB8" s="275">
        <v>25183.947</v>
      </c>
      <c r="BC8" s="275">
        <v>27138.667677000001</v>
      </c>
      <c r="BD8" s="275">
        <v>33569.054467000002</v>
      </c>
      <c r="BE8" s="275">
        <v>38029.653580999999</v>
      </c>
      <c r="BF8" s="275">
        <v>38448.052194000004</v>
      </c>
      <c r="BG8" s="275">
        <v>31705.973366999999</v>
      </c>
      <c r="BH8" s="275">
        <v>25917.29</v>
      </c>
      <c r="BI8" s="275">
        <v>23415.63</v>
      </c>
      <c r="BJ8" s="338">
        <v>25289.67</v>
      </c>
      <c r="BK8" s="338">
        <v>25146.33</v>
      </c>
      <c r="BL8" s="338">
        <v>23871.27</v>
      </c>
      <c r="BM8" s="338">
        <v>23166.89</v>
      </c>
      <c r="BN8" s="338">
        <v>23312.880000000001</v>
      </c>
      <c r="BO8" s="338">
        <v>26214.06</v>
      </c>
      <c r="BP8" s="338">
        <v>31615.54</v>
      </c>
      <c r="BQ8" s="338">
        <v>36382.39</v>
      </c>
      <c r="BR8" s="338">
        <v>36819.01</v>
      </c>
      <c r="BS8" s="338">
        <v>30455.1</v>
      </c>
      <c r="BT8" s="338">
        <v>26287.55</v>
      </c>
      <c r="BU8" s="338">
        <v>24373.42</v>
      </c>
      <c r="BV8" s="338">
        <v>26006.400000000001</v>
      </c>
    </row>
    <row r="9" spans="1:74" ht="11.1" customHeight="1" x14ac:dyDescent="0.2">
      <c r="A9" s="559" t="s">
        <v>466</v>
      </c>
      <c r="B9" s="560" t="s">
        <v>467</v>
      </c>
      <c r="C9" s="275">
        <v>139.20385967999999</v>
      </c>
      <c r="D9" s="275">
        <v>115.76884483000001</v>
      </c>
      <c r="E9" s="275">
        <v>89.085506452000004</v>
      </c>
      <c r="F9" s="275">
        <v>89.134218666999999</v>
      </c>
      <c r="G9" s="275">
        <v>101.2983471</v>
      </c>
      <c r="H9" s="275">
        <v>124.01911833</v>
      </c>
      <c r="I9" s="275">
        <v>136.14686419</v>
      </c>
      <c r="J9" s="275">
        <v>119.47405096999999</v>
      </c>
      <c r="K9" s="275">
        <v>105.38575267</v>
      </c>
      <c r="L9" s="275">
        <v>100.75240805999999</v>
      </c>
      <c r="M9" s="275">
        <v>107.16665</v>
      </c>
      <c r="N9" s="275">
        <v>115.64384065</v>
      </c>
      <c r="O9" s="275">
        <v>157.70154805999999</v>
      </c>
      <c r="P9" s="275">
        <v>123.55284964000001</v>
      </c>
      <c r="Q9" s="275">
        <v>111.59124484</v>
      </c>
      <c r="R9" s="275">
        <v>113.22815633</v>
      </c>
      <c r="S9" s="275">
        <v>133.42868870999999</v>
      </c>
      <c r="T9" s="275">
        <v>136.01976467</v>
      </c>
      <c r="U9" s="275">
        <v>158.54096032000001</v>
      </c>
      <c r="V9" s="275">
        <v>136.54349128999999</v>
      </c>
      <c r="W9" s="275">
        <v>126.77231767000001</v>
      </c>
      <c r="X9" s="275">
        <v>116.25129645</v>
      </c>
      <c r="Y9" s="275">
        <v>106.55799267</v>
      </c>
      <c r="Z9" s="275">
        <v>139.38541000000001</v>
      </c>
      <c r="AA9" s="275">
        <v>399.00363580999999</v>
      </c>
      <c r="AB9" s="275">
        <v>175.84082857000001</v>
      </c>
      <c r="AC9" s="275">
        <v>179.95362065</v>
      </c>
      <c r="AD9" s="275">
        <v>102.32739167</v>
      </c>
      <c r="AE9" s="275">
        <v>116.58443032</v>
      </c>
      <c r="AF9" s="275">
        <v>119.69013700000001</v>
      </c>
      <c r="AG9" s="275">
        <v>116.79757935000001</v>
      </c>
      <c r="AH9" s="275">
        <v>118.10366</v>
      </c>
      <c r="AI9" s="275">
        <v>116.79433933</v>
      </c>
      <c r="AJ9" s="275">
        <v>87.144473226000002</v>
      </c>
      <c r="AK9" s="275">
        <v>104.046378</v>
      </c>
      <c r="AL9" s="275">
        <v>123.86983773999999</v>
      </c>
      <c r="AM9" s="275">
        <v>171.001</v>
      </c>
      <c r="AN9" s="275">
        <v>380.55930000000001</v>
      </c>
      <c r="AO9" s="275">
        <v>101.9468</v>
      </c>
      <c r="AP9" s="275">
        <v>100.6778</v>
      </c>
      <c r="AQ9" s="275">
        <v>109.47799999999999</v>
      </c>
      <c r="AR9" s="275">
        <v>109.2304</v>
      </c>
      <c r="AS9" s="275">
        <v>130.29220000000001</v>
      </c>
      <c r="AT9" s="275">
        <v>120.64879999999999</v>
      </c>
      <c r="AU9" s="275">
        <v>117.92919999999999</v>
      </c>
      <c r="AV9" s="275">
        <v>98.11148</v>
      </c>
      <c r="AW9" s="275">
        <v>100.62479999999999</v>
      </c>
      <c r="AX9" s="275">
        <v>95.52731</v>
      </c>
      <c r="AY9" s="275">
        <v>130.06752918999999</v>
      </c>
      <c r="AZ9" s="275">
        <v>129.43381862999999</v>
      </c>
      <c r="BA9" s="275">
        <v>103.14367009999999</v>
      </c>
      <c r="BB9" s="275">
        <v>108.92071993</v>
      </c>
      <c r="BC9" s="275">
        <v>110.3601575</v>
      </c>
      <c r="BD9" s="275">
        <v>116.26797211</v>
      </c>
      <c r="BE9" s="275">
        <v>136.17994392</v>
      </c>
      <c r="BF9" s="275">
        <v>138.75949041000001</v>
      </c>
      <c r="BG9" s="275">
        <v>114.97727516</v>
      </c>
      <c r="BH9" s="275">
        <v>105.94799999999999</v>
      </c>
      <c r="BI9" s="275">
        <v>100.3158</v>
      </c>
      <c r="BJ9" s="338">
        <v>129.3075</v>
      </c>
      <c r="BK9" s="338">
        <v>154.06219999999999</v>
      </c>
      <c r="BL9" s="338">
        <v>124.5264</v>
      </c>
      <c r="BM9" s="338">
        <v>119.1207</v>
      </c>
      <c r="BN9" s="338">
        <v>110.6828</v>
      </c>
      <c r="BO9" s="338">
        <v>119.4785</v>
      </c>
      <c r="BP9" s="338">
        <v>131.05080000000001</v>
      </c>
      <c r="BQ9" s="338">
        <v>140.58510000000001</v>
      </c>
      <c r="BR9" s="338">
        <v>139.03729999999999</v>
      </c>
      <c r="BS9" s="338">
        <v>119.5928</v>
      </c>
      <c r="BT9" s="338">
        <v>114.99979999999999</v>
      </c>
      <c r="BU9" s="338">
        <v>108.3329</v>
      </c>
      <c r="BV9" s="338">
        <v>130.4487</v>
      </c>
    </row>
    <row r="10" spans="1:74" ht="11.1" customHeight="1" x14ac:dyDescent="0.2">
      <c r="A10" s="557" t="s">
        <v>468</v>
      </c>
      <c r="B10" s="558" t="s">
        <v>552</v>
      </c>
      <c r="C10" s="275">
        <v>32.860161290000001</v>
      </c>
      <c r="D10" s="275">
        <v>26.716103447999998</v>
      </c>
      <c r="E10" s="275">
        <v>28.661322581</v>
      </c>
      <c r="F10" s="275">
        <v>27.049600000000002</v>
      </c>
      <c r="G10" s="275">
        <v>27.409451613000002</v>
      </c>
      <c r="H10" s="275">
        <v>43.510966666999998</v>
      </c>
      <c r="I10" s="275">
        <v>51.138645160999999</v>
      </c>
      <c r="J10" s="275">
        <v>36.588419354999999</v>
      </c>
      <c r="K10" s="275">
        <v>27.979533332999999</v>
      </c>
      <c r="L10" s="275">
        <v>29.434806452</v>
      </c>
      <c r="M10" s="275">
        <v>26.788799999999998</v>
      </c>
      <c r="N10" s="275">
        <v>26.829225806</v>
      </c>
      <c r="O10" s="275">
        <v>49.951258064999998</v>
      </c>
      <c r="P10" s="275">
        <v>35.865749999999998</v>
      </c>
      <c r="Q10" s="275">
        <v>27.084645161000001</v>
      </c>
      <c r="R10" s="275">
        <v>28.141066667</v>
      </c>
      <c r="S10" s="275">
        <v>26.727580645</v>
      </c>
      <c r="T10" s="275">
        <v>29.636533332999999</v>
      </c>
      <c r="U10" s="275">
        <v>42.469903226</v>
      </c>
      <c r="V10" s="275">
        <v>31.231064516</v>
      </c>
      <c r="W10" s="275">
        <v>27.123433333000001</v>
      </c>
      <c r="X10" s="275">
        <v>26.219387096999998</v>
      </c>
      <c r="Y10" s="275">
        <v>25.037433332999999</v>
      </c>
      <c r="Z10" s="275">
        <v>37.090258065</v>
      </c>
      <c r="AA10" s="275">
        <v>137.98909677</v>
      </c>
      <c r="AB10" s="275">
        <v>54.917749999999998</v>
      </c>
      <c r="AC10" s="275">
        <v>55.829774194000002</v>
      </c>
      <c r="AD10" s="275">
        <v>26.690266667</v>
      </c>
      <c r="AE10" s="275">
        <v>22.507161289999999</v>
      </c>
      <c r="AF10" s="275">
        <v>25.413833332999999</v>
      </c>
      <c r="AG10" s="275">
        <v>29.702645161</v>
      </c>
      <c r="AH10" s="275">
        <v>30.764677419000002</v>
      </c>
      <c r="AI10" s="275">
        <v>26.847799999999999</v>
      </c>
      <c r="AJ10" s="275">
        <v>24.277096774</v>
      </c>
      <c r="AK10" s="275">
        <v>24.464466667</v>
      </c>
      <c r="AL10" s="275">
        <v>23.554838709999999</v>
      </c>
      <c r="AM10" s="275">
        <v>55.42145</v>
      </c>
      <c r="AN10" s="275">
        <v>146.50630000000001</v>
      </c>
      <c r="AO10" s="275">
        <v>25.96435</v>
      </c>
      <c r="AP10" s="275">
        <v>25.394269999999999</v>
      </c>
      <c r="AQ10" s="275">
        <v>23.039259999999999</v>
      </c>
      <c r="AR10" s="275">
        <v>27.447330000000001</v>
      </c>
      <c r="AS10" s="275">
        <v>35.198810000000002</v>
      </c>
      <c r="AT10" s="275">
        <v>30.996259999999999</v>
      </c>
      <c r="AU10" s="275">
        <v>27.673500000000001</v>
      </c>
      <c r="AV10" s="275">
        <v>24.493259999999999</v>
      </c>
      <c r="AW10" s="275">
        <v>28.005800000000001</v>
      </c>
      <c r="AX10" s="275">
        <v>23.162970000000001</v>
      </c>
      <c r="AY10" s="275">
        <v>31.589419355</v>
      </c>
      <c r="AZ10" s="275">
        <v>37.60662069</v>
      </c>
      <c r="BA10" s="275">
        <v>19.140645160999998</v>
      </c>
      <c r="BB10" s="275">
        <v>20.345266667000001</v>
      </c>
      <c r="BC10" s="275">
        <v>21.209096773999999</v>
      </c>
      <c r="BD10" s="275">
        <v>25.723800000000001</v>
      </c>
      <c r="BE10" s="275">
        <v>40.495096773999997</v>
      </c>
      <c r="BF10" s="275">
        <v>38.564709677000003</v>
      </c>
      <c r="BG10" s="275">
        <v>26.023800000000001</v>
      </c>
      <c r="BH10" s="275">
        <v>26.63598</v>
      </c>
      <c r="BI10" s="275">
        <v>24.792649999999998</v>
      </c>
      <c r="BJ10" s="338">
        <v>27.806190000000001</v>
      </c>
      <c r="BK10" s="338">
        <v>34.396619999999999</v>
      </c>
      <c r="BL10" s="338">
        <v>29.08408</v>
      </c>
      <c r="BM10" s="338">
        <v>30.057490000000001</v>
      </c>
      <c r="BN10" s="338">
        <v>27.76529</v>
      </c>
      <c r="BO10" s="338">
        <v>27.668050000000001</v>
      </c>
      <c r="BP10" s="338">
        <v>29.910080000000001</v>
      </c>
      <c r="BQ10" s="338">
        <v>32.716819999999998</v>
      </c>
      <c r="BR10" s="338">
        <v>33.100140000000003</v>
      </c>
      <c r="BS10" s="338">
        <v>27.3673</v>
      </c>
      <c r="BT10" s="338">
        <v>28.027239999999999</v>
      </c>
      <c r="BU10" s="338">
        <v>25.613289999999999</v>
      </c>
      <c r="BV10" s="338">
        <v>28.528359999999999</v>
      </c>
    </row>
    <row r="11" spans="1:74" ht="11.1" customHeight="1" x14ac:dyDescent="0.2">
      <c r="A11" s="557" t="s">
        <v>469</v>
      </c>
      <c r="B11" s="558" t="s">
        <v>551</v>
      </c>
      <c r="C11" s="275">
        <v>27.630645161</v>
      </c>
      <c r="D11" s="275">
        <v>22.949206897</v>
      </c>
      <c r="E11" s="275">
        <v>20.221064515999998</v>
      </c>
      <c r="F11" s="275">
        <v>23.373066667</v>
      </c>
      <c r="G11" s="275">
        <v>28.558516129000001</v>
      </c>
      <c r="H11" s="275">
        <v>29.252833333000002</v>
      </c>
      <c r="I11" s="275">
        <v>30.798032257999999</v>
      </c>
      <c r="J11" s="275">
        <v>24.254870967999999</v>
      </c>
      <c r="K11" s="275">
        <v>21.874633332999998</v>
      </c>
      <c r="L11" s="275">
        <v>22.665193548000001</v>
      </c>
      <c r="M11" s="275">
        <v>24.975933333</v>
      </c>
      <c r="N11" s="275">
        <v>27.635677419</v>
      </c>
      <c r="O11" s="275">
        <v>35.937838710000001</v>
      </c>
      <c r="P11" s="275">
        <v>26.2135</v>
      </c>
      <c r="Q11" s="275">
        <v>22.589677419000001</v>
      </c>
      <c r="R11" s="275">
        <v>24.129166667</v>
      </c>
      <c r="S11" s="275">
        <v>27.468806451999999</v>
      </c>
      <c r="T11" s="275">
        <v>23.672766667000001</v>
      </c>
      <c r="U11" s="275">
        <v>34.706806452000002</v>
      </c>
      <c r="V11" s="275">
        <v>21.809290322999999</v>
      </c>
      <c r="W11" s="275">
        <v>21.904033333000001</v>
      </c>
      <c r="X11" s="275">
        <v>21.332516128999998</v>
      </c>
      <c r="Y11" s="275">
        <v>26.187233332999998</v>
      </c>
      <c r="Z11" s="275">
        <v>35.279225805999999</v>
      </c>
      <c r="AA11" s="275">
        <v>159.91938709999999</v>
      </c>
      <c r="AB11" s="275">
        <v>49.296642857000002</v>
      </c>
      <c r="AC11" s="275">
        <v>47.757483870999998</v>
      </c>
      <c r="AD11" s="275">
        <v>22.412400000000002</v>
      </c>
      <c r="AE11" s="275">
        <v>27.104096773999999</v>
      </c>
      <c r="AF11" s="275">
        <v>22.997533333</v>
      </c>
      <c r="AG11" s="275">
        <v>21.708612902999999</v>
      </c>
      <c r="AH11" s="275">
        <v>22.577096774000001</v>
      </c>
      <c r="AI11" s="275">
        <v>23.949933333000001</v>
      </c>
      <c r="AJ11" s="275">
        <v>21.760774194</v>
      </c>
      <c r="AK11" s="275">
        <v>28.028533332999999</v>
      </c>
      <c r="AL11" s="275">
        <v>26.999419355000001</v>
      </c>
      <c r="AM11" s="275">
        <v>41.748609999999999</v>
      </c>
      <c r="AN11" s="275">
        <v>133.27090000000001</v>
      </c>
      <c r="AO11" s="275">
        <v>27.455030000000001</v>
      </c>
      <c r="AP11" s="275">
        <v>21.25797</v>
      </c>
      <c r="AQ11" s="275">
        <v>27.11326</v>
      </c>
      <c r="AR11" s="275">
        <v>26.161370000000002</v>
      </c>
      <c r="AS11" s="275">
        <v>23.895769999999999</v>
      </c>
      <c r="AT11" s="275">
        <v>22.781610000000001</v>
      </c>
      <c r="AU11" s="275">
        <v>21.430900000000001</v>
      </c>
      <c r="AV11" s="275">
        <v>20.515129999999999</v>
      </c>
      <c r="AW11" s="275">
        <v>26.791270000000001</v>
      </c>
      <c r="AX11" s="275">
        <v>24.784549999999999</v>
      </c>
      <c r="AY11" s="275">
        <v>38.256161290000001</v>
      </c>
      <c r="AZ11" s="275">
        <v>28.859172414</v>
      </c>
      <c r="BA11" s="275">
        <v>21.253548386999999</v>
      </c>
      <c r="BB11" s="275">
        <v>20.573</v>
      </c>
      <c r="BC11" s="275">
        <v>25.623161289999999</v>
      </c>
      <c r="BD11" s="275">
        <v>23.140766667000001</v>
      </c>
      <c r="BE11" s="275">
        <v>26.254322581</v>
      </c>
      <c r="BF11" s="275">
        <v>25.550032258000002</v>
      </c>
      <c r="BG11" s="275">
        <v>21.025700000000001</v>
      </c>
      <c r="BH11" s="275">
        <v>22.19895</v>
      </c>
      <c r="BI11" s="275">
        <v>21.378240000000002</v>
      </c>
      <c r="BJ11" s="338">
        <v>33.040399999999998</v>
      </c>
      <c r="BK11" s="338">
        <v>42.657679999999999</v>
      </c>
      <c r="BL11" s="338">
        <v>29.800160000000002</v>
      </c>
      <c r="BM11" s="338">
        <v>24.872409999999999</v>
      </c>
      <c r="BN11" s="338">
        <v>23.362079999999999</v>
      </c>
      <c r="BO11" s="338">
        <v>28.55585</v>
      </c>
      <c r="BP11" s="338">
        <v>29.222809999999999</v>
      </c>
      <c r="BQ11" s="338">
        <v>32.061889999999998</v>
      </c>
      <c r="BR11" s="338">
        <v>31.522449999999999</v>
      </c>
      <c r="BS11" s="338">
        <v>23.459800000000001</v>
      </c>
      <c r="BT11" s="338">
        <v>24.719449999999998</v>
      </c>
      <c r="BU11" s="338">
        <v>24.517620000000001</v>
      </c>
      <c r="BV11" s="338">
        <v>31.913820000000001</v>
      </c>
    </row>
    <row r="12" spans="1:74" ht="11.1" customHeight="1" x14ac:dyDescent="0.2">
      <c r="A12" s="557" t="s">
        <v>470</v>
      </c>
      <c r="B12" s="558" t="s">
        <v>471</v>
      </c>
      <c r="C12" s="275">
        <v>76.860196774000002</v>
      </c>
      <c r="D12" s="275">
        <v>62.536939654999998</v>
      </c>
      <c r="E12" s="275">
        <v>36.526774193999998</v>
      </c>
      <c r="F12" s="275">
        <v>35.386499999999998</v>
      </c>
      <c r="G12" s="275">
        <v>41.176241935</v>
      </c>
      <c r="H12" s="275">
        <v>46.672636666999999</v>
      </c>
      <c r="I12" s="275">
        <v>49.596880644999999</v>
      </c>
      <c r="J12" s="275">
        <v>54.494848386999998</v>
      </c>
      <c r="K12" s="275">
        <v>52.365888333000001</v>
      </c>
      <c r="L12" s="275">
        <v>45.211290323</v>
      </c>
      <c r="M12" s="275">
        <v>52.253166667000002</v>
      </c>
      <c r="N12" s="275">
        <v>49.677327419000001</v>
      </c>
      <c r="O12" s="275">
        <v>62.151995161000002</v>
      </c>
      <c r="P12" s="275">
        <v>56.040776786000002</v>
      </c>
      <c r="Q12" s="275">
        <v>58.714887097000002</v>
      </c>
      <c r="R12" s="275">
        <v>57.070731666999997</v>
      </c>
      <c r="S12" s="275">
        <v>75.719395160999994</v>
      </c>
      <c r="T12" s="275">
        <v>79.389003333000005</v>
      </c>
      <c r="U12" s="275">
        <v>76.424974194000001</v>
      </c>
      <c r="V12" s="275">
        <v>79.254879032000005</v>
      </c>
      <c r="W12" s="275">
        <v>73.740266667</v>
      </c>
      <c r="X12" s="275">
        <v>65.237580644999994</v>
      </c>
      <c r="Y12" s="275">
        <v>51.321621667000002</v>
      </c>
      <c r="Z12" s="275">
        <v>61.445382258000002</v>
      </c>
      <c r="AA12" s="275">
        <v>70.309082258000004</v>
      </c>
      <c r="AB12" s="275">
        <v>64.514144642999995</v>
      </c>
      <c r="AC12" s="275">
        <v>67.839191935000002</v>
      </c>
      <c r="AD12" s="275">
        <v>50.445751667000003</v>
      </c>
      <c r="AE12" s="275">
        <v>63.447862903000001</v>
      </c>
      <c r="AF12" s="275">
        <v>69.610191666999995</v>
      </c>
      <c r="AG12" s="275">
        <v>62.094996774000002</v>
      </c>
      <c r="AH12" s="275">
        <v>61.62865</v>
      </c>
      <c r="AI12" s="275">
        <v>61.977393333000002</v>
      </c>
      <c r="AJ12" s="275">
        <v>37.142332258000003</v>
      </c>
      <c r="AK12" s="275">
        <v>48.022505000000002</v>
      </c>
      <c r="AL12" s="275">
        <v>68.363975805999999</v>
      </c>
      <c r="AM12" s="275">
        <v>64.770809999999997</v>
      </c>
      <c r="AN12" s="275">
        <v>73.818839999999994</v>
      </c>
      <c r="AO12" s="275">
        <v>44.354999999999997</v>
      </c>
      <c r="AP12" s="275">
        <v>49.94867</v>
      </c>
      <c r="AQ12" s="275">
        <v>54.721159999999998</v>
      </c>
      <c r="AR12" s="275">
        <v>51.055590000000002</v>
      </c>
      <c r="AS12" s="275">
        <v>65.945089999999993</v>
      </c>
      <c r="AT12" s="275">
        <v>62.560749999999999</v>
      </c>
      <c r="AU12" s="275">
        <v>62.718699999999998</v>
      </c>
      <c r="AV12" s="275">
        <v>48.400869999999998</v>
      </c>
      <c r="AW12" s="275">
        <v>43.296149999999997</v>
      </c>
      <c r="AX12" s="275">
        <v>44.531869999999998</v>
      </c>
      <c r="AY12" s="275">
        <v>55.049975320000001</v>
      </c>
      <c r="AZ12" s="275">
        <v>56.654107564999997</v>
      </c>
      <c r="BA12" s="275">
        <v>59.083042437000003</v>
      </c>
      <c r="BB12" s="275">
        <v>64.973861321000001</v>
      </c>
      <c r="BC12" s="275">
        <v>60.031451613000002</v>
      </c>
      <c r="BD12" s="275">
        <v>63.704833333000003</v>
      </c>
      <c r="BE12" s="275">
        <v>64.983225805999993</v>
      </c>
      <c r="BF12" s="275">
        <v>68.046290322999994</v>
      </c>
      <c r="BG12" s="275">
        <v>63.912333332999999</v>
      </c>
      <c r="BH12" s="275">
        <v>53.518830000000001</v>
      </c>
      <c r="BI12" s="275">
        <v>50.100090000000002</v>
      </c>
      <c r="BJ12" s="338">
        <v>61.971339999999998</v>
      </c>
      <c r="BK12" s="338">
        <v>67.514290000000003</v>
      </c>
      <c r="BL12" s="338">
        <v>59.249160000000003</v>
      </c>
      <c r="BM12" s="338">
        <v>58.19979</v>
      </c>
      <c r="BN12" s="338">
        <v>55.328850000000003</v>
      </c>
      <c r="BO12" s="338">
        <v>58.863039999999998</v>
      </c>
      <c r="BP12" s="338">
        <v>67.711659999999995</v>
      </c>
      <c r="BQ12" s="338">
        <v>70.685879999999997</v>
      </c>
      <c r="BR12" s="338">
        <v>68.852239999999995</v>
      </c>
      <c r="BS12" s="338">
        <v>64.330600000000004</v>
      </c>
      <c r="BT12" s="338">
        <v>57.857039999999998</v>
      </c>
      <c r="BU12" s="338">
        <v>53.467880000000001</v>
      </c>
      <c r="BV12" s="338">
        <v>63.328679999999999</v>
      </c>
    </row>
    <row r="13" spans="1:74" ht="11.1" customHeight="1" x14ac:dyDescent="0.2">
      <c r="A13" s="557" t="s">
        <v>472</v>
      </c>
      <c r="B13" s="558" t="s">
        <v>473</v>
      </c>
      <c r="C13" s="275">
        <v>1.8528564515999999</v>
      </c>
      <c r="D13" s="275">
        <v>3.5665948275999999</v>
      </c>
      <c r="E13" s="275">
        <v>3.6763451613</v>
      </c>
      <c r="F13" s="275">
        <v>3.3250519999999999</v>
      </c>
      <c r="G13" s="275">
        <v>4.1541374193999996</v>
      </c>
      <c r="H13" s="275">
        <v>4.5826816667000001</v>
      </c>
      <c r="I13" s="275">
        <v>4.6133061289999997</v>
      </c>
      <c r="J13" s="275">
        <v>4.1359122581000003</v>
      </c>
      <c r="K13" s="275">
        <v>3.1656976666999999</v>
      </c>
      <c r="L13" s="275">
        <v>3.4411177418999999</v>
      </c>
      <c r="M13" s="275">
        <v>3.1487500000000002</v>
      </c>
      <c r="N13" s="275">
        <v>11.501609999999999</v>
      </c>
      <c r="O13" s="275">
        <v>9.6604561289999999</v>
      </c>
      <c r="P13" s="275">
        <v>5.4328228570999997</v>
      </c>
      <c r="Q13" s="275">
        <v>3.2020351613</v>
      </c>
      <c r="R13" s="275">
        <v>3.8871913333000001</v>
      </c>
      <c r="S13" s="275">
        <v>3.5129064516000001</v>
      </c>
      <c r="T13" s="275">
        <v>3.3214613332999998</v>
      </c>
      <c r="U13" s="275">
        <v>4.9392764515999996</v>
      </c>
      <c r="V13" s="275">
        <v>4.2482574193999998</v>
      </c>
      <c r="W13" s="275">
        <v>4.0045843333000004</v>
      </c>
      <c r="X13" s="275">
        <v>3.4618125806000002</v>
      </c>
      <c r="Y13" s="275">
        <v>4.0117043333</v>
      </c>
      <c r="Z13" s="275">
        <v>5.5705438709999999</v>
      </c>
      <c r="AA13" s="275">
        <v>30.786069677</v>
      </c>
      <c r="AB13" s="275">
        <v>7.1122910713999996</v>
      </c>
      <c r="AC13" s="275">
        <v>8.5271706452</v>
      </c>
      <c r="AD13" s="275">
        <v>2.7789733333000002</v>
      </c>
      <c r="AE13" s="275">
        <v>3.5253093548000001</v>
      </c>
      <c r="AF13" s="275">
        <v>1.6685786667</v>
      </c>
      <c r="AG13" s="275">
        <v>3.2913245161</v>
      </c>
      <c r="AH13" s="275">
        <v>3.1332358065000001</v>
      </c>
      <c r="AI13" s="275">
        <v>4.0192126666999997</v>
      </c>
      <c r="AJ13" s="275">
        <v>3.96427</v>
      </c>
      <c r="AK13" s="275">
        <v>3.5308730000000002</v>
      </c>
      <c r="AL13" s="275">
        <v>4.9516038709999997</v>
      </c>
      <c r="AM13" s="275">
        <v>9.0601099999999999</v>
      </c>
      <c r="AN13" s="275">
        <v>26.963290000000001</v>
      </c>
      <c r="AO13" s="275">
        <v>4.1724240000000004</v>
      </c>
      <c r="AP13" s="275">
        <v>4.0769140000000004</v>
      </c>
      <c r="AQ13" s="275">
        <v>4.6043599999999998</v>
      </c>
      <c r="AR13" s="275">
        <v>4.56609</v>
      </c>
      <c r="AS13" s="275">
        <v>5.252561</v>
      </c>
      <c r="AT13" s="275">
        <v>4.3102270000000003</v>
      </c>
      <c r="AU13" s="275">
        <v>6.1061310000000004</v>
      </c>
      <c r="AV13" s="275">
        <v>4.702223</v>
      </c>
      <c r="AW13" s="275">
        <v>2.5316329999999998</v>
      </c>
      <c r="AX13" s="275">
        <v>3.047914</v>
      </c>
      <c r="AY13" s="275">
        <v>5.1719732237000002</v>
      </c>
      <c r="AZ13" s="275">
        <v>6.3139179625999997</v>
      </c>
      <c r="BA13" s="275">
        <v>3.6664341133999998</v>
      </c>
      <c r="BB13" s="275">
        <v>3.028591939</v>
      </c>
      <c r="BC13" s="275">
        <v>3.4964478178</v>
      </c>
      <c r="BD13" s="275">
        <v>3.6985721133</v>
      </c>
      <c r="BE13" s="275">
        <v>4.4472987561000004</v>
      </c>
      <c r="BF13" s="275">
        <v>6.5984581488999998</v>
      </c>
      <c r="BG13" s="275">
        <v>4.0154418301000003</v>
      </c>
      <c r="BH13" s="275">
        <v>3.5941909999999999</v>
      </c>
      <c r="BI13" s="275">
        <v>4.0448459999999997</v>
      </c>
      <c r="BJ13" s="338">
        <v>6.4895550000000002</v>
      </c>
      <c r="BK13" s="338">
        <v>9.4935910000000003</v>
      </c>
      <c r="BL13" s="338">
        <v>6.3930040000000004</v>
      </c>
      <c r="BM13" s="338">
        <v>5.9910420000000002</v>
      </c>
      <c r="BN13" s="338">
        <v>4.2265300000000003</v>
      </c>
      <c r="BO13" s="338">
        <v>4.3916149999999998</v>
      </c>
      <c r="BP13" s="338">
        <v>4.2062020000000002</v>
      </c>
      <c r="BQ13" s="338">
        <v>5.120546</v>
      </c>
      <c r="BR13" s="338">
        <v>5.5624510000000003</v>
      </c>
      <c r="BS13" s="338">
        <v>4.435149</v>
      </c>
      <c r="BT13" s="338">
        <v>4.396083</v>
      </c>
      <c r="BU13" s="338">
        <v>4.7340770000000001</v>
      </c>
      <c r="BV13" s="338">
        <v>6.6778040000000001</v>
      </c>
    </row>
    <row r="14" spans="1:74" ht="11.1" customHeight="1" x14ac:dyDescent="0.2">
      <c r="A14" s="582"/>
      <c r="B14" s="131" t="s">
        <v>474</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251"/>
      <c r="BB14" s="251"/>
      <c r="BC14" s="251"/>
      <c r="BD14" s="251"/>
      <c r="BE14" s="251"/>
      <c r="BF14" s="251"/>
      <c r="BG14" s="251"/>
      <c r="BH14" s="251"/>
      <c r="BI14" s="251"/>
      <c r="BJ14" s="364"/>
      <c r="BK14" s="364"/>
      <c r="BL14" s="364"/>
      <c r="BM14" s="364"/>
      <c r="BN14" s="364"/>
      <c r="BO14" s="364"/>
      <c r="BP14" s="364"/>
      <c r="BQ14" s="364"/>
      <c r="BR14" s="364"/>
      <c r="BS14" s="364"/>
      <c r="BT14" s="364"/>
      <c r="BU14" s="364"/>
      <c r="BV14" s="364"/>
    </row>
    <row r="15" spans="1:74" ht="11.1" customHeight="1" x14ac:dyDescent="0.2">
      <c r="A15" s="557" t="s">
        <v>475</v>
      </c>
      <c r="B15" s="558" t="s">
        <v>463</v>
      </c>
      <c r="C15" s="275">
        <v>147.75377419</v>
      </c>
      <c r="D15" s="275">
        <v>113.33003447999999</v>
      </c>
      <c r="E15" s="275">
        <v>104.68809677</v>
      </c>
      <c r="F15" s="275">
        <v>82.857166667000001</v>
      </c>
      <c r="G15" s="275">
        <v>112.15300000000001</v>
      </c>
      <c r="H15" s="275">
        <v>128.37706667</v>
      </c>
      <c r="I15" s="275">
        <v>175.48290323000001</v>
      </c>
      <c r="J15" s="275">
        <v>150.86674194</v>
      </c>
      <c r="K15" s="275">
        <v>114.166</v>
      </c>
      <c r="L15" s="275">
        <v>111.46545161</v>
      </c>
      <c r="M15" s="275">
        <v>126.39400000000001</v>
      </c>
      <c r="N15" s="275">
        <v>131.34212903</v>
      </c>
      <c r="O15" s="275">
        <v>149.37741935</v>
      </c>
      <c r="P15" s="275">
        <v>157.27939286</v>
      </c>
      <c r="Q15" s="275">
        <v>146.61787097000001</v>
      </c>
      <c r="R15" s="275">
        <v>112.92606667</v>
      </c>
      <c r="S15" s="275">
        <v>125.11209676999999</v>
      </c>
      <c r="T15" s="275">
        <v>136.87950000000001</v>
      </c>
      <c r="U15" s="275">
        <v>164.12335483999999</v>
      </c>
      <c r="V15" s="275">
        <v>121.97183871</v>
      </c>
      <c r="W15" s="275">
        <v>113.57003333</v>
      </c>
      <c r="X15" s="275">
        <v>85.420612903000006</v>
      </c>
      <c r="Y15" s="275">
        <v>99.036233332999998</v>
      </c>
      <c r="Z15" s="275">
        <v>146.07183871000001</v>
      </c>
      <c r="AA15" s="275">
        <v>162.32245161</v>
      </c>
      <c r="AB15" s="275">
        <v>172.07892856999999</v>
      </c>
      <c r="AC15" s="275">
        <v>152.90312903</v>
      </c>
      <c r="AD15" s="275">
        <v>121.12986667</v>
      </c>
      <c r="AE15" s="275">
        <v>101.88435484</v>
      </c>
      <c r="AF15" s="275">
        <v>123.74386667</v>
      </c>
      <c r="AG15" s="275">
        <v>118.68467742</v>
      </c>
      <c r="AH15" s="275">
        <v>103.68467742</v>
      </c>
      <c r="AI15" s="275">
        <v>90.744900000000001</v>
      </c>
      <c r="AJ15" s="275">
        <v>75.703483871000003</v>
      </c>
      <c r="AK15" s="275">
        <v>110.81243333</v>
      </c>
      <c r="AL15" s="275">
        <v>107.63280645</v>
      </c>
      <c r="AM15" s="275">
        <v>138.9289</v>
      </c>
      <c r="AN15" s="275">
        <v>154.0915</v>
      </c>
      <c r="AO15" s="275">
        <v>108.9389</v>
      </c>
      <c r="AP15" s="275">
        <v>70.664330000000007</v>
      </c>
      <c r="AQ15" s="275">
        <v>87.64058</v>
      </c>
      <c r="AR15" s="275">
        <v>87.712569999999999</v>
      </c>
      <c r="AS15" s="275">
        <v>94.115740000000002</v>
      </c>
      <c r="AT15" s="275">
        <v>99.860060000000004</v>
      </c>
      <c r="AU15" s="275">
        <v>92.724429999999998</v>
      </c>
      <c r="AV15" s="275">
        <v>58.37529</v>
      </c>
      <c r="AW15" s="275">
        <v>77.844530000000006</v>
      </c>
      <c r="AX15" s="275">
        <v>69.143519999999995</v>
      </c>
      <c r="AY15" s="275">
        <v>102.99645160999999</v>
      </c>
      <c r="AZ15" s="275">
        <v>89.485862069000007</v>
      </c>
      <c r="BA15" s="275">
        <v>46.762387097000001</v>
      </c>
      <c r="BB15" s="275">
        <v>56.8459</v>
      </c>
      <c r="BC15" s="275">
        <v>62.767419355000001</v>
      </c>
      <c r="BD15" s="275">
        <v>78.976600000000005</v>
      </c>
      <c r="BE15" s="275">
        <v>101.63016129</v>
      </c>
      <c r="BF15" s="275">
        <v>100.02638709999999</v>
      </c>
      <c r="BG15" s="275">
        <v>78.743766667000003</v>
      </c>
      <c r="BH15" s="275">
        <v>46.3752</v>
      </c>
      <c r="BI15" s="275">
        <v>82.371790000000004</v>
      </c>
      <c r="BJ15" s="338">
        <v>115.4164</v>
      </c>
      <c r="BK15" s="338">
        <v>124.0605</v>
      </c>
      <c r="BL15" s="338">
        <v>99.495940000000004</v>
      </c>
      <c r="BM15" s="338">
        <v>82.140420000000006</v>
      </c>
      <c r="BN15" s="338">
        <v>57.48733</v>
      </c>
      <c r="BO15" s="338">
        <v>62.028849999999998</v>
      </c>
      <c r="BP15" s="338">
        <v>71.455690000000004</v>
      </c>
      <c r="BQ15" s="338">
        <v>86.190849999999998</v>
      </c>
      <c r="BR15" s="338">
        <v>86.774050000000003</v>
      </c>
      <c r="BS15" s="338">
        <v>62.18826</v>
      </c>
      <c r="BT15" s="338">
        <v>50.546190000000003</v>
      </c>
      <c r="BU15" s="338">
        <v>76.161760000000001</v>
      </c>
      <c r="BV15" s="338">
        <v>98.528689999999997</v>
      </c>
    </row>
    <row r="16" spans="1:74" ht="11.1" customHeight="1" x14ac:dyDescent="0.2">
      <c r="A16" s="557" t="s">
        <v>476</v>
      </c>
      <c r="B16" s="558" t="s">
        <v>465</v>
      </c>
      <c r="C16" s="275">
        <v>3614.4695806</v>
      </c>
      <c r="D16" s="275">
        <v>3952.0983448000002</v>
      </c>
      <c r="E16" s="275">
        <v>3573.8468386999998</v>
      </c>
      <c r="F16" s="275">
        <v>3691.7363</v>
      </c>
      <c r="G16" s="275">
        <v>4085.5727741999999</v>
      </c>
      <c r="H16" s="275">
        <v>4787.4512999999997</v>
      </c>
      <c r="I16" s="275">
        <v>6112.9233870999997</v>
      </c>
      <c r="J16" s="275">
        <v>5560.1523870999999</v>
      </c>
      <c r="K16" s="275">
        <v>4611.0518333</v>
      </c>
      <c r="L16" s="275">
        <v>3946.2627419</v>
      </c>
      <c r="M16" s="275">
        <v>3718.8226332999998</v>
      </c>
      <c r="N16" s="275">
        <v>3365.6415161</v>
      </c>
      <c r="O16" s="275">
        <v>3465.3494516000001</v>
      </c>
      <c r="P16" s="275">
        <v>3537.2609643000001</v>
      </c>
      <c r="Q16" s="275">
        <v>3379.8437419000002</v>
      </c>
      <c r="R16" s="275">
        <v>3360.5072332999998</v>
      </c>
      <c r="S16" s="275">
        <v>3698.6736774000001</v>
      </c>
      <c r="T16" s="275">
        <v>4112.2524333000001</v>
      </c>
      <c r="U16" s="275">
        <v>5752.6958709999999</v>
      </c>
      <c r="V16" s="275">
        <v>4625.4018386999996</v>
      </c>
      <c r="W16" s="275">
        <v>3939.3870333</v>
      </c>
      <c r="X16" s="275">
        <v>3389.9500968000002</v>
      </c>
      <c r="Y16" s="275">
        <v>3379.0081332999998</v>
      </c>
      <c r="Z16" s="275">
        <v>3438.8055161000002</v>
      </c>
      <c r="AA16" s="275">
        <v>3073.1039999999998</v>
      </c>
      <c r="AB16" s="275">
        <v>3358.1801786000001</v>
      </c>
      <c r="AC16" s="275">
        <v>3245.7293226000002</v>
      </c>
      <c r="AD16" s="275">
        <v>3165.8843999999999</v>
      </c>
      <c r="AE16" s="275">
        <v>3503.0609355000001</v>
      </c>
      <c r="AF16" s="275">
        <v>4546.8564667000001</v>
      </c>
      <c r="AG16" s="275">
        <v>5380.5842258000002</v>
      </c>
      <c r="AH16" s="275">
        <v>4886.3932903000004</v>
      </c>
      <c r="AI16" s="275">
        <v>4573.1747333000003</v>
      </c>
      <c r="AJ16" s="275">
        <v>4105.8469032000003</v>
      </c>
      <c r="AK16" s="275">
        <v>3480.1568000000002</v>
      </c>
      <c r="AL16" s="275">
        <v>3721.0955161000002</v>
      </c>
      <c r="AM16" s="275">
        <v>3606.904</v>
      </c>
      <c r="AN16" s="275">
        <v>3263.0479999999998</v>
      </c>
      <c r="AO16" s="275">
        <v>3896.76</v>
      </c>
      <c r="AP16" s="275">
        <v>3500.5189999999998</v>
      </c>
      <c r="AQ16" s="275">
        <v>4179.1440000000002</v>
      </c>
      <c r="AR16" s="275">
        <v>4568.7839999999997</v>
      </c>
      <c r="AS16" s="275">
        <v>5812.125</v>
      </c>
      <c r="AT16" s="275">
        <v>5838.6580000000004</v>
      </c>
      <c r="AU16" s="275">
        <v>5162.8720000000003</v>
      </c>
      <c r="AV16" s="275">
        <v>4395.1120000000001</v>
      </c>
      <c r="AW16" s="275">
        <v>4033.5929999999998</v>
      </c>
      <c r="AX16" s="275">
        <v>3751.8180000000002</v>
      </c>
      <c r="AY16" s="275">
        <v>3871.2553871</v>
      </c>
      <c r="AZ16" s="275">
        <v>3773.6251034000002</v>
      </c>
      <c r="BA16" s="275">
        <v>3837.6217741999999</v>
      </c>
      <c r="BB16" s="275">
        <v>4065.3319667000001</v>
      </c>
      <c r="BC16" s="275">
        <v>4366.2449677000004</v>
      </c>
      <c r="BD16" s="275">
        <v>5310.3687332999998</v>
      </c>
      <c r="BE16" s="275">
        <v>6541.0013547999997</v>
      </c>
      <c r="BF16" s="275">
        <v>6791.1536773999997</v>
      </c>
      <c r="BG16" s="275">
        <v>5248.9787999999999</v>
      </c>
      <c r="BH16" s="275">
        <v>4162.4960000000001</v>
      </c>
      <c r="BI16" s="275">
        <v>3959.078</v>
      </c>
      <c r="BJ16" s="338">
        <v>3964.12</v>
      </c>
      <c r="BK16" s="338">
        <v>4009.1109999999999</v>
      </c>
      <c r="BL16" s="338">
        <v>3966.415</v>
      </c>
      <c r="BM16" s="338">
        <v>3887.4740000000002</v>
      </c>
      <c r="BN16" s="338">
        <v>3880.2719999999999</v>
      </c>
      <c r="BO16" s="338">
        <v>4298.1109999999999</v>
      </c>
      <c r="BP16" s="338">
        <v>5100.4359999999997</v>
      </c>
      <c r="BQ16" s="338">
        <v>6073.625</v>
      </c>
      <c r="BR16" s="338">
        <v>5949.0479999999998</v>
      </c>
      <c r="BS16" s="338">
        <v>4924.1819999999998</v>
      </c>
      <c r="BT16" s="338">
        <v>4192.5739999999996</v>
      </c>
      <c r="BU16" s="338">
        <v>4056.7779999999998</v>
      </c>
      <c r="BV16" s="338">
        <v>3901.4319999999998</v>
      </c>
    </row>
    <row r="17" spans="1:74" ht="11.1" customHeight="1" x14ac:dyDescent="0.2">
      <c r="A17" s="559" t="s">
        <v>477</v>
      </c>
      <c r="B17" s="560" t="s">
        <v>467</v>
      </c>
      <c r="C17" s="275">
        <v>8.6490290322999996</v>
      </c>
      <c r="D17" s="275">
        <v>3.9829275862000002</v>
      </c>
      <c r="E17" s="275">
        <v>3.5998106451999998</v>
      </c>
      <c r="F17" s="275">
        <v>3.2474850000000002</v>
      </c>
      <c r="G17" s="275">
        <v>5.7249754838999998</v>
      </c>
      <c r="H17" s="275">
        <v>14.655711667</v>
      </c>
      <c r="I17" s="275">
        <v>21.840948387000001</v>
      </c>
      <c r="J17" s="275">
        <v>10.400762903</v>
      </c>
      <c r="K17" s="275">
        <v>4.9760313332999999</v>
      </c>
      <c r="L17" s="275">
        <v>5.1833767742000001</v>
      </c>
      <c r="M17" s="275">
        <v>7.9075240000000004</v>
      </c>
      <c r="N17" s="275">
        <v>4.3619003226000004</v>
      </c>
      <c r="O17" s="275">
        <v>39.231782258000003</v>
      </c>
      <c r="P17" s="275">
        <v>21.561449285999998</v>
      </c>
      <c r="Q17" s="275">
        <v>3.1369341935000001</v>
      </c>
      <c r="R17" s="275">
        <v>5.1171986667000002</v>
      </c>
      <c r="S17" s="275">
        <v>5.9338193547999998</v>
      </c>
      <c r="T17" s="275">
        <v>8.6169926666999999</v>
      </c>
      <c r="U17" s="275">
        <v>28.465461935</v>
      </c>
      <c r="V17" s="275">
        <v>6.0847577418999998</v>
      </c>
      <c r="W17" s="275">
        <v>6.8532936667</v>
      </c>
      <c r="X17" s="275">
        <v>4.6932267742000002</v>
      </c>
      <c r="Y17" s="275">
        <v>5.1881456666999997</v>
      </c>
      <c r="Z17" s="275">
        <v>24.284649032000001</v>
      </c>
      <c r="AA17" s="275">
        <v>173.71921806</v>
      </c>
      <c r="AB17" s="275">
        <v>47.346972143000002</v>
      </c>
      <c r="AC17" s="275">
        <v>46.611806129000001</v>
      </c>
      <c r="AD17" s="275">
        <v>2.9079866666999998</v>
      </c>
      <c r="AE17" s="275">
        <v>4.3004648387</v>
      </c>
      <c r="AF17" s="275">
        <v>3.7297743333</v>
      </c>
      <c r="AG17" s="275">
        <v>5.7807087096999998</v>
      </c>
      <c r="AH17" s="275">
        <v>6.4819022580999999</v>
      </c>
      <c r="AI17" s="275">
        <v>3.6480196667000002</v>
      </c>
      <c r="AJ17" s="275">
        <v>2.6841300000000001</v>
      </c>
      <c r="AK17" s="275">
        <v>4.3832209999999998</v>
      </c>
      <c r="AL17" s="275">
        <v>7.6630745161</v>
      </c>
      <c r="AM17" s="275">
        <v>39.599510000000002</v>
      </c>
      <c r="AN17" s="275">
        <v>191.9118</v>
      </c>
      <c r="AO17" s="275">
        <v>12.08089</v>
      </c>
      <c r="AP17" s="275">
        <v>3.469684</v>
      </c>
      <c r="AQ17" s="275">
        <v>4.5183790000000004</v>
      </c>
      <c r="AR17" s="275">
        <v>3.6330300000000002</v>
      </c>
      <c r="AS17" s="275">
        <v>8.5641409999999993</v>
      </c>
      <c r="AT17" s="275">
        <v>6.7177439999999997</v>
      </c>
      <c r="AU17" s="275">
        <v>7.5440290000000001</v>
      </c>
      <c r="AV17" s="275">
        <v>3.8946740000000002</v>
      </c>
      <c r="AW17" s="275">
        <v>4.0448529999999998</v>
      </c>
      <c r="AX17" s="275">
        <v>3.9867849999999998</v>
      </c>
      <c r="AY17" s="275">
        <v>11.719534894000001</v>
      </c>
      <c r="AZ17" s="275">
        <v>22.1293881</v>
      </c>
      <c r="BA17" s="275">
        <v>4.0091159604</v>
      </c>
      <c r="BB17" s="275">
        <v>4.7334616558000002</v>
      </c>
      <c r="BC17" s="275">
        <v>4.5954024879000004</v>
      </c>
      <c r="BD17" s="275">
        <v>4.9959553376999999</v>
      </c>
      <c r="BE17" s="275">
        <v>11.564441704</v>
      </c>
      <c r="BF17" s="275">
        <v>15.350811512</v>
      </c>
      <c r="BG17" s="275">
        <v>7.7198418301</v>
      </c>
      <c r="BH17" s="275">
        <v>6.002097</v>
      </c>
      <c r="BI17" s="275">
        <v>6.0155010000000004</v>
      </c>
      <c r="BJ17" s="338">
        <v>11.92727</v>
      </c>
      <c r="BK17" s="338">
        <v>22.511510000000001</v>
      </c>
      <c r="BL17" s="338">
        <v>14.38658</v>
      </c>
      <c r="BM17" s="338">
        <v>12.737730000000001</v>
      </c>
      <c r="BN17" s="338">
        <v>7.3073490000000003</v>
      </c>
      <c r="BO17" s="338">
        <v>8.4754039999999993</v>
      </c>
      <c r="BP17" s="338">
        <v>9.1074099999999998</v>
      </c>
      <c r="BQ17" s="338">
        <v>13.477499999999999</v>
      </c>
      <c r="BR17" s="338">
        <v>14.095510000000001</v>
      </c>
      <c r="BS17" s="338">
        <v>8.3934270000000009</v>
      </c>
      <c r="BT17" s="338">
        <v>7.0354850000000004</v>
      </c>
      <c r="BU17" s="338">
        <v>7.0541900000000002</v>
      </c>
      <c r="BV17" s="338">
        <v>11.55369</v>
      </c>
    </row>
    <row r="18" spans="1:74" ht="11.1" customHeight="1" x14ac:dyDescent="0.2">
      <c r="A18" s="582"/>
      <c r="B18" s="131" t="s">
        <v>478</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251"/>
      <c r="BB18" s="251"/>
      <c r="BC18" s="251"/>
      <c r="BD18" s="251"/>
      <c r="BE18" s="251"/>
      <c r="BF18" s="251"/>
      <c r="BG18" s="251"/>
      <c r="BH18" s="251"/>
      <c r="BI18" s="251"/>
      <c r="BJ18" s="364"/>
      <c r="BK18" s="364"/>
      <c r="BL18" s="364"/>
      <c r="BM18" s="364"/>
      <c r="BN18" s="364"/>
      <c r="BO18" s="364"/>
      <c r="BP18" s="364"/>
      <c r="BQ18" s="364"/>
      <c r="BR18" s="364"/>
      <c r="BS18" s="364"/>
      <c r="BT18" s="364"/>
      <c r="BU18" s="364"/>
      <c r="BV18" s="364"/>
    </row>
    <row r="19" spans="1:74" ht="11.1" customHeight="1" x14ac:dyDescent="0.2">
      <c r="A19" s="557" t="s">
        <v>479</v>
      </c>
      <c r="B19" s="558" t="s">
        <v>463</v>
      </c>
      <c r="C19" s="275">
        <v>898.47764515999995</v>
      </c>
      <c r="D19" s="275">
        <v>856.93724138000005</v>
      </c>
      <c r="E19" s="275">
        <v>758.20274194000001</v>
      </c>
      <c r="F19" s="275">
        <v>719.86563333000004</v>
      </c>
      <c r="G19" s="275">
        <v>929.90980645000002</v>
      </c>
      <c r="H19" s="275">
        <v>1066.3622</v>
      </c>
      <c r="I19" s="275">
        <v>1228.8526452000001</v>
      </c>
      <c r="J19" s="275">
        <v>1149.5377418999999</v>
      </c>
      <c r="K19" s="275">
        <v>1001.7923</v>
      </c>
      <c r="L19" s="275">
        <v>902.45067742000003</v>
      </c>
      <c r="M19" s="275">
        <v>982.24286667000001</v>
      </c>
      <c r="N19" s="275">
        <v>944.20164516</v>
      </c>
      <c r="O19" s="275">
        <v>967.87690225999995</v>
      </c>
      <c r="P19" s="275">
        <v>936.43438820999995</v>
      </c>
      <c r="Q19" s="275">
        <v>915.32229547999998</v>
      </c>
      <c r="R19" s="275">
        <v>815.87149399999998</v>
      </c>
      <c r="S19" s="275">
        <v>881.14300000000003</v>
      </c>
      <c r="T19" s="275">
        <v>1113.5957960000001</v>
      </c>
      <c r="U19" s="275">
        <v>1143.6019131999999</v>
      </c>
      <c r="V19" s="275">
        <v>1139.9983093999999</v>
      </c>
      <c r="W19" s="275">
        <v>1067.9745972999999</v>
      </c>
      <c r="X19" s="275">
        <v>884.06413257999998</v>
      </c>
      <c r="Y19" s="275">
        <v>903.03218366999999</v>
      </c>
      <c r="Z19" s="275">
        <v>1009.7137094</v>
      </c>
      <c r="AA19" s="275">
        <v>1144.1655006000001</v>
      </c>
      <c r="AB19" s="275">
        <v>1159.9529339000001</v>
      </c>
      <c r="AC19" s="275">
        <v>954.53282258000002</v>
      </c>
      <c r="AD19" s="275">
        <v>810.44622232999996</v>
      </c>
      <c r="AE19" s="275">
        <v>954.90745097000001</v>
      </c>
      <c r="AF19" s="275">
        <v>1115.2387409999999</v>
      </c>
      <c r="AG19" s="275">
        <v>1167.1814439</v>
      </c>
      <c r="AH19" s="275">
        <v>1132.4863516</v>
      </c>
      <c r="AI19" s="275">
        <v>1036.5221770000001</v>
      </c>
      <c r="AJ19" s="275">
        <v>807.97909129000004</v>
      </c>
      <c r="AK19" s="275">
        <v>877.03479300000004</v>
      </c>
      <c r="AL19" s="275">
        <v>876.70863839000003</v>
      </c>
      <c r="AM19" s="275">
        <v>937.11969999999997</v>
      </c>
      <c r="AN19" s="275">
        <v>1013.948</v>
      </c>
      <c r="AO19" s="275">
        <v>724.62639999999999</v>
      </c>
      <c r="AP19" s="275">
        <v>624.82389999999998</v>
      </c>
      <c r="AQ19" s="275">
        <v>795.45929999999998</v>
      </c>
      <c r="AR19" s="275">
        <v>1032.748</v>
      </c>
      <c r="AS19" s="275">
        <v>1096.414</v>
      </c>
      <c r="AT19" s="275">
        <v>1035.511</v>
      </c>
      <c r="AU19" s="275">
        <v>925.16809999999998</v>
      </c>
      <c r="AV19" s="275">
        <v>673.94839999999999</v>
      </c>
      <c r="AW19" s="275">
        <v>635.76469999999995</v>
      </c>
      <c r="AX19" s="275">
        <v>599.32719999999995</v>
      </c>
      <c r="AY19" s="275">
        <v>787.37289668000005</v>
      </c>
      <c r="AZ19" s="275">
        <v>716.49199910000004</v>
      </c>
      <c r="BA19" s="275">
        <v>513.49083744999996</v>
      </c>
      <c r="BB19" s="275">
        <v>539.32379101000004</v>
      </c>
      <c r="BC19" s="275">
        <v>648.58654838999996</v>
      </c>
      <c r="BD19" s="275">
        <v>966.22933319000003</v>
      </c>
      <c r="BE19" s="275">
        <v>1085.9351939999999</v>
      </c>
      <c r="BF19" s="275">
        <v>1063.4743017999999</v>
      </c>
      <c r="BG19" s="275">
        <v>951.84990950999997</v>
      </c>
      <c r="BH19" s="275">
        <v>632.77430000000004</v>
      </c>
      <c r="BI19" s="275">
        <v>682.04520000000002</v>
      </c>
      <c r="BJ19" s="338">
        <v>836.17510000000004</v>
      </c>
      <c r="BK19" s="338">
        <v>842.48310000000004</v>
      </c>
      <c r="BL19" s="338">
        <v>744.97479999999996</v>
      </c>
      <c r="BM19" s="338">
        <v>684.29200000000003</v>
      </c>
      <c r="BN19" s="338">
        <v>654.23500000000001</v>
      </c>
      <c r="BO19" s="338">
        <v>753.90570000000002</v>
      </c>
      <c r="BP19" s="338">
        <v>924.43830000000003</v>
      </c>
      <c r="BQ19" s="338">
        <v>1015.898</v>
      </c>
      <c r="BR19" s="338">
        <v>1001.681</v>
      </c>
      <c r="BS19" s="338">
        <v>847.85760000000005</v>
      </c>
      <c r="BT19" s="338">
        <v>677.28390000000002</v>
      </c>
      <c r="BU19" s="338">
        <v>669.9402</v>
      </c>
      <c r="BV19" s="338">
        <v>798.3691</v>
      </c>
    </row>
    <row r="20" spans="1:74" ht="11.1" customHeight="1" x14ac:dyDescent="0.2">
      <c r="A20" s="557" t="s">
        <v>480</v>
      </c>
      <c r="B20" s="558" t="s">
        <v>465</v>
      </c>
      <c r="C20" s="275">
        <v>12175.896032000001</v>
      </c>
      <c r="D20" s="275">
        <v>12615.971345</v>
      </c>
      <c r="E20" s="275">
        <v>13041.269742</v>
      </c>
      <c r="F20" s="275">
        <v>14988.499400000001</v>
      </c>
      <c r="G20" s="275">
        <v>16622.216968000001</v>
      </c>
      <c r="H20" s="275">
        <v>18046.815167000001</v>
      </c>
      <c r="I20" s="275">
        <v>20018.172934999999</v>
      </c>
      <c r="J20" s="275">
        <v>18745.825903000001</v>
      </c>
      <c r="K20" s="275">
        <v>15662.9298</v>
      </c>
      <c r="L20" s="275">
        <v>12355.396161000001</v>
      </c>
      <c r="M20" s="275">
        <v>11162.916633000001</v>
      </c>
      <c r="N20" s="275">
        <v>11906.185129</v>
      </c>
      <c r="O20" s="275">
        <v>12208.036871</v>
      </c>
      <c r="P20" s="275">
        <v>12092.735107</v>
      </c>
      <c r="Q20" s="275">
        <v>11581.900452</v>
      </c>
      <c r="R20" s="275">
        <v>11551.233933</v>
      </c>
      <c r="S20" s="275">
        <v>12066.322613</v>
      </c>
      <c r="T20" s="275">
        <v>15258.617899999999</v>
      </c>
      <c r="U20" s="275">
        <v>16228.02629</v>
      </c>
      <c r="V20" s="275">
        <v>17156.879903000001</v>
      </c>
      <c r="W20" s="275">
        <v>14902.204533</v>
      </c>
      <c r="X20" s="275">
        <v>12304.151613</v>
      </c>
      <c r="Y20" s="275">
        <v>11757.406467000001</v>
      </c>
      <c r="Z20" s="275">
        <v>12212.420516</v>
      </c>
      <c r="AA20" s="275">
        <v>12866.004516000001</v>
      </c>
      <c r="AB20" s="275">
        <v>11050.465643</v>
      </c>
      <c r="AC20" s="275">
        <v>11015.863902999999</v>
      </c>
      <c r="AD20" s="275">
        <v>11546.45</v>
      </c>
      <c r="AE20" s="275">
        <v>13037.762419000001</v>
      </c>
      <c r="AF20" s="275">
        <v>14769.216133</v>
      </c>
      <c r="AG20" s="275">
        <v>15631.811419</v>
      </c>
      <c r="AH20" s="275">
        <v>17238.751452</v>
      </c>
      <c r="AI20" s="275">
        <v>14628.143067000001</v>
      </c>
      <c r="AJ20" s="275">
        <v>12645.671387</v>
      </c>
      <c r="AK20" s="275">
        <v>11743.195299999999</v>
      </c>
      <c r="AL20" s="275">
        <v>12028.644161</v>
      </c>
      <c r="AM20" s="275">
        <v>14232.74</v>
      </c>
      <c r="AN20" s="275">
        <v>14891.44</v>
      </c>
      <c r="AO20" s="275">
        <v>13914.48</v>
      </c>
      <c r="AP20" s="275">
        <v>13866.8</v>
      </c>
      <c r="AQ20" s="275">
        <v>15046.63</v>
      </c>
      <c r="AR20" s="275">
        <v>17965.84</v>
      </c>
      <c r="AS20" s="275">
        <v>19856.66</v>
      </c>
      <c r="AT20" s="275">
        <v>19236.64</v>
      </c>
      <c r="AU20" s="275">
        <v>17035.71</v>
      </c>
      <c r="AV20" s="275">
        <v>14615.6</v>
      </c>
      <c r="AW20" s="275">
        <v>14617.14</v>
      </c>
      <c r="AX20" s="275">
        <v>14906.38</v>
      </c>
      <c r="AY20" s="275">
        <v>14903.775581</v>
      </c>
      <c r="AZ20" s="275">
        <v>14322.622862</v>
      </c>
      <c r="BA20" s="275">
        <v>15012.450355000001</v>
      </c>
      <c r="BB20" s="275">
        <v>14845.967133</v>
      </c>
      <c r="BC20" s="275">
        <v>16374.399871</v>
      </c>
      <c r="BD20" s="275">
        <v>19551.110367000001</v>
      </c>
      <c r="BE20" s="275">
        <v>21284.731613</v>
      </c>
      <c r="BF20" s="275">
        <v>20888.602676999999</v>
      </c>
      <c r="BG20" s="275">
        <v>18291.5422</v>
      </c>
      <c r="BH20" s="275">
        <v>14991.78</v>
      </c>
      <c r="BI20" s="275">
        <v>13001.98</v>
      </c>
      <c r="BJ20" s="338">
        <v>14302.74</v>
      </c>
      <c r="BK20" s="338">
        <v>14088.31</v>
      </c>
      <c r="BL20" s="338">
        <v>13460.4</v>
      </c>
      <c r="BM20" s="338">
        <v>13232.57</v>
      </c>
      <c r="BN20" s="338">
        <v>13873.11</v>
      </c>
      <c r="BO20" s="338">
        <v>15925.14</v>
      </c>
      <c r="BP20" s="338">
        <v>18723.84</v>
      </c>
      <c r="BQ20" s="338">
        <v>20320.650000000001</v>
      </c>
      <c r="BR20" s="338">
        <v>20508.96</v>
      </c>
      <c r="BS20" s="338">
        <v>17311.990000000002</v>
      </c>
      <c r="BT20" s="338">
        <v>14624.18</v>
      </c>
      <c r="BU20" s="338">
        <v>13433.99</v>
      </c>
      <c r="BV20" s="338">
        <v>14590.11</v>
      </c>
    </row>
    <row r="21" spans="1:74" ht="11.1" customHeight="1" x14ac:dyDescent="0.2">
      <c r="A21" s="559" t="s">
        <v>481</v>
      </c>
      <c r="B21" s="560" t="s">
        <v>467</v>
      </c>
      <c r="C21" s="275">
        <v>64.683757096999997</v>
      </c>
      <c r="D21" s="275">
        <v>49.499807240999999</v>
      </c>
      <c r="E21" s="275">
        <v>33.926975484000003</v>
      </c>
      <c r="F21" s="275">
        <v>37.876812667000003</v>
      </c>
      <c r="G21" s="275">
        <v>44.920850645000002</v>
      </c>
      <c r="H21" s="275">
        <v>51.003376666999998</v>
      </c>
      <c r="I21" s="275">
        <v>58.459580645000003</v>
      </c>
      <c r="J21" s="275">
        <v>49.827845160999999</v>
      </c>
      <c r="K21" s="275">
        <v>44.256489000000002</v>
      </c>
      <c r="L21" s="275">
        <v>43.277813225999999</v>
      </c>
      <c r="M21" s="275">
        <v>49.096633666999999</v>
      </c>
      <c r="N21" s="275">
        <v>46.638888710000003</v>
      </c>
      <c r="O21" s="275">
        <v>56.373825160999999</v>
      </c>
      <c r="P21" s="275">
        <v>47.353105714000002</v>
      </c>
      <c r="Q21" s="275">
        <v>50.870478386999999</v>
      </c>
      <c r="R21" s="275">
        <v>55.642189000000002</v>
      </c>
      <c r="S21" s="275">
        <v>71.694847096999993</v>
      </c>
      <c r="T21" s="275">
        <v>73.002044667000007</v>
      </c>
      <c r="U21" s="275">
        <v>72.594481290000004</v>
      </c>
      <c r="V21" s="275">
        <v>73.138872581000001</v>
      </c>
      <c r="W21" s="275">
        <v>65.635001000000003</v>
      </c>
      <c r="X21" s="275">
        <v>55.568419355000003</v>
      </c>
      <c r="Y21" s="275">
        <v>38.974727000000001</v>
      </c>
      <c r="Z21" s="275">
        <v>47.416766774000003</v>
      </c>
      <c r="AA21" s="275">
        <v>160.27894839000001</v>
      </c>
      <c r="AB21" s="275">
        <v>64.782347142999996</v>
      </c>
      <c r="AC21" s="275">
        <v>68.636702903</v>
      </c>
      <c r="AD21" s="275">
        <v>43.718566666999997</v>
      </c>
      <c r="AE21" s="275">
        <v>52.033741935000002</v>
      </c>
      <c r="AF21" s="275">
        <v>57.788766666999997</v>
      </c>
      <c r="AG21" s="275">
        <v>51.184677419000003</v>
      </c>
      <c r="AH21" s="275">
        <v>50.055999999999997</v>
      </c>
      <c r="AI21" s="275">
        <v>47.332099999999997</v>
      </c>
      <c r="AJ21" s="275">
        <v>34.308677418999999</v>
      </c>
      <c r="AK21" s="275">
        <v>44.874882667000001</v>
      </c>
      <c r="AL21" s="275">
        <v>56.658354838999998</v>
      </c>
      <c r="AM21" s="275">
        <v>69.568600000000004</v>
      </c>
      <c r="AN21" s="275">
        <v>125.5591</v>
      </c>
      <c r="AO21" s="275">
        <v>38.769030000000001</v>
      </c>
      <c r="AP21" s="275">
        <v>42.872129999999999</v>
      </c>
      <c r="AQ21" s="275">
        <v>48.865580000000001</v>
      </c>
      <c r="AR21" s="275">
        <v>40.305100000000003</v>
      </c>
      <c r="AS21" s="275">
        <v>57.538739999999997</v>
      </c>
      <c r="AT21" s="275">
        <v>49.077260000000003</v>
      </c>
      <c r="AU21" s="275">
        <v>48.381100000000004</v>
      </c>
      <c r="AV21" s="275">
        <v>43.178899999999999</v>
      </c>
      <c r="AW21" s="275">
        <v>36.806800000000003</v>
      </c>
      <c r="AX21" s="275">
        <v>41.47974</v>
      </c>
      <c r="AY21" s="275">
        <v>67.674092346999998</v>
      </c>
      <c r="AZ21" s="275">
        <v>49.909310345000002</v>
      </c>
      <c r="BA21" s="275">
        <v>48.084431582999997</v>
      </c>
      <c r="BB21" s="275">
        <v>51.960079303000001</v>
      </c>
      <c r="BC21" s="275">
        <v>54.952132405999997</v>
      </c>
      <c r="BD21" s="275">
        <v>60.892508714999998</v>
      </c>
      <c r="BE21" s="275">
        <v>71.553918827999993</v>
      </c>
      <c r="BF21" s="275">
        <v>68.111225805999993</v>
      </c>
      <c r="BG21" s="275">
        <v>57.064799999999998</v>
      </c>
      <c r="BH21" s="275">
        <v>45.205550000000002</v>
      </c>
      <c r="BI21" s="275">
        <v>36.546869999999998</v>
      </c>
      <c r="BJ21" s="338">
        <v>53.200850000000003</v>
      </c>
      <c r="BK21" s="338">
        <v>68.101230000000001</v>
      </c>
      <c r="BL21" s="338">
        <v>50.973269999999999</v>
      </c>
      <c r="BM21" s="338">
        <v>48.121670000000002</v>
      </c>
      <c r="BN21" s="338">
        <v>46.384720000000002</v>
      </c>
      <c r="BO21" s="338">
        <v>54.415550000000003</v>
      </c>
      <c r="BP21" s="338">
        <v>59.76444</v>
      </c>
      <c r="BQ21" s="338">
        <v>63.650829999999999</v>
      </c>
      <c r="BR21" s="338">
        <v>59.217959999999998</v>
      </c>
      <c r="BS21" s="338">
        <v>51.929720000000003</v>
      </c>
      <c r="BT21" s="338">
        <v>45.316609999999997</v>
      </c>
      <c r="BU21" s="338">
        <v>37.275700000000001</v>
      </c>
      <c r="BV21" s="338">
        <v>51.677120000000002</v>
      </c>
    </row>
    <row r="22" spans="1:74" ht="11.1" customHeight="1" x14ac:dyDescent="0.2">
      <c r="A22" s="582"/>
      <c r="B22" s="131" t="s">
        <v>482</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251"/>
      <c r="BB22" s="251"/>
      <c r="BC22" s="251"/>
      <c r="BD22" s="251"/>
      <c r="BE22" s="251"/>
      <c r="BF22" s="251"/>
      <c r="BG22" s="251"/>
      <c r="BH22" s="251"/>
      <c r="BI22" s="251"/>
      <c r="BJ22" s="364"/>
      <c r="BK22" s="364"/>
      <c r="BL22" s="364"/>
      <c r="BM22" s="364"/>
      <c r="BN22" s="364"/>
      <c r="BO22" s="364"/>
      <c r="BP22" s="364"/>
      <c r="BQ22" s="364"/>
      <c r="BR22" s="364"/>
      <c r="BS22" s="364"/>
      <c r="BT22" s="364"/>
      <c r="BU22" s="364"/>
      <c r="BV22" s="364"/>
    </row>
    <row r="23" spans="1:74" ht="11.1" customHeight="1" x14ac:dyDescent="0.2">
      <c r="A23" s="557" t="s">
        <v>483</v>
      </c>
      <c r="B23" s="558" t="s">
        <v>463</v>
      </c>
      <c r="C23" s="275">
        <v>901.97483870999997</v>
      </c>
      <c r="D23" s="275">
        <v>881.99234482999998</v>
      </c>
      <c r="E23" s="275">
        <v>734.11990322999998</v>
      </c>
      <c r="F23" s="275">
        <v>699.26733333000004</v>
      </c>
      <c r="G23" s="275">
        <v>748.78061290000005</v>
      </c>
      <c r="H23" s="275">
        <v>909.35969999999998</v>
      </c>
      <c r="I23" s="275">
        <v>1070.4065806000001</v>
      </c>
      <c r="J23" s="275">
        <v>1018.8778065</v>
      </c>
      <c r="K23" s="275">
        <v>853.75810000000001</v>
      </c>
      <c r="L23" s="275">
        <v>782.76158065000004</v>
      </c>
      <c r="M23" s="275">
        <v>876.79093333000003</v>
      </c>
      <c r="N23" s="275">
        <v>939.91948387000002</v>
      </c>
      <c r="O23" s="275">
        <v>951.07345161000001</v>
      </c>
      <c r="P23" s="275">
        <v>965.66317857000001</v>
      </c>
      <c r="Q23" s="275">
        <v>883.01148387000001</v>
      </c>
      <c r="R23" s="275">
        <v>811.52166666999995</v>
      </c>
      <c r="S23" s="275">
        <v>787.49529031999998</v>
      </c>
      <c r="T23" s="275">
        <v>923.55131732999996</v>
      </c>
      <c r="U23" s="275">
        <v>1028.7667125999999</v>
      </c>
      <c r="V23" s="275">
        <v>1021.5202197</v>
      </c>
      <c r="W23" s="275">
        <v>907.41833632999999</v>
      </c>
      <c r="X23" s="275">
        <v>838.94549710000001</v>
      </c>
      <c r="Y23" s="275">
        <v>860.00183700000002</v>
      </c>
      <c r="Z23" s="275">
        <v>997.95803516000001</v>
      </c>
      <c r="AA23" s="275">
        <v>1043.5582770999999</v>
      </c>
      <c r="AB23" s="275">
        <v>1036.5599775000001</v>
      </c>
      <c r="AC23" s="275">
        <v>928.92047129000002</v>
      </c>
      <c r="AD23" s="275">
        <v>742.13059799999996</v>
      </c>
      <c r="AE23" s="275">
        <v>745.26160000000004</v>
      </c>
      <c r="AF23" s="275">
        <v>941.06565833000002</v>
      </c>
      <c r="AG23" s="275">
        <v>983.84758968000006</v>
      </c>
      <c r="AH23" s="275">
        <v>1021.9802584</v>
      </c>
      <c r="AI23" s="275">
        <v>836.22621600000002</v>
      </c>
      <c r="AJ23" s="275">
        <v>778.20023451999998</v>
      </c>
      <c r="AK23" s="275">
        <v>858.29507133000004</v>
      </c>
      <c r="AL23" s="275">
        <v>879.38813064999999</v>
      </c>
      <c r="AM23" s="275">
        <v>914.14580000000001</v>
      </c>
      <c r="AN23" s="275">
        <v>956.28340000000003</v>
      </c>
      <c r="AO23" s="275">
        <v>779.65509999999995</v>
      </c>
      <c r="AP23" s="275">
        <v>673.93539999999996</v>
      </c>
      <c r="AQ23" s="275">
        <v>691.58600000000001</v>
      </c>
      <c r="AR23" s="275">
        <v>856.74469999999997</v>
      </c>
      <c r="AS23" s="275">
        <v>940.00909999999999</v>
      </c>
      <c r="AT23" s="275">
        <v>905.4633</v>
      </c>
      <c r="AU23" s="275">
        <v>831.65650000000005</v>
      </c>
      <c r="AV23" s="275">
        <v>707.82740000000001</v>
      </c>
      <c r="AW23" s="275">
        <v>639.37900000000002</v>
      </c>
      <c r="AX23" s="275">
        <v>647.8768</v>
      </c>
      <c r="AY23" s="275">
        <v>814.33884594999995</v>
      </c>
      <c r="AZ23" s="275">
        <v>696.78792725000005</v>
      </c>
      <c r="BA23" s="275">
        <v>530.86337719999995</v>
      </c>
      <c r="BB23" s="275">
        <v>532.41446884000004</v>
      </c>
      <c r="BC23" s="275">
        <v>552.56033620999995</v>
      </c>
      <c r="BD23" s="275">
        <v>797.63996872999996</v>
      </c>
      <c r="BE23" s="275">
        <v>885.55782683999996</v>
      </c>
      <c r="BF23" s="275">
        <v>897.67453779000004</v>
      </c>
      <c r="BG23" s="275">
        <v>759.23429963000001</v>
      </c>
      <c r="BH23" s="275">
        <v>727.32069999999999</v>
      </c>
      <c r="BI23" s="275">
        <v>682.43200000000002</v>
      </c>
      <c r="BJ23" s="338">
        <v>773.8904</v>
      </c>
      <c r="BK23" s="338">
        <v>839.56679999999994</v>
      </c>
      <c r="BL23" s="338">
        <v>758.00310000000002</v>
      </c>
      <c r="BM23" s="338">
        <v>649.44960000000003</v>
      </c>
      <c r="BN23" s="338">
        <v>604.94719999999995</v>
      </c>
      <c r="BO23" s="338">
        <v>591.27930000000003</v>
      </c>
      <c r="BP23" s="338">
        <v>805.22080000000005</v>
      </c>
      <c r="BQ23" s="338">
        <v>872.29010000000005</v>
      </c>
      <c r="BR23" s="338">
        <v>903.81640000000004</v>
      </c>
      <c r="BS23" s="338">
        <v>756.37080000000003</v>
      </c>
      <c r="BT23" s="338">
        <v>751.91099999999994</v>
      </c>
      <c r="BU23" s="338">
        <v>716.66060000000004</v>
      </c>
      <c r="BV23" s="338">
        <v>749.65129999999999</v>
      </c>
    </row>
    <row r="24" spans="1:74" ht="11.1" customHeight="1" x14ac:dyDescent="0.2">
      <c r="A24" s="557" t="s">
        <v>484</v>
      </c>
      <c r="B24" s="558" t="s">
        <v>465</v>
      </c>
      <c r="C24" s="275">
        <v>1776.1890000000001</v>
      </c>
      <c r="D24" s="275">
        <v>2057.1239999999998</v>
      </c>
      <c r="E24" s="275">
        <v>2023.8395161000001</v>
      </c>
      <c r="F24" s="275">
        <v>2184.5326332999998</v>
      </c>
      <c r="G24" s="275">
        <v>2576.0634838999999</v>
      </c>
      <c r="H24" s="275">
        <v>3092.7110333000001</v>
      </c>
      <c r="I24" s="275">
        <v>4670.5885484</v>
      </c>
      <c r="J24" s="275">
        <v>2520.5987418999998</v>
      </c>
      <c r="K24" s="275">
        <v>1676.146</v>
      </c>
      <c r="L24" s="275">
        <v>1252.9686773999999</v>
      </c>
      <c r="M24" s="275">
        <v>1382.5517333</v>
      </c>
      <c r="N24" s="275">
        <v>1298.3241935000001</v>
      </c>
      <c r="O24" s="275">
        <v>1487.1226452000001</v>
      </c>
      <c r="P24" s="275">
        <v>1519.2680714000001</v>
      </c>
      <c r="Q24" s="275">
        <v>1666.2809354999999</v>
      </c>
      <c r="R24" s="275">
        <v>1442.6862667</v>
      </c>
      <c r="S24" s="275">
        <v>1619.2396129000001</v>
      </c>
      <c r="T24" s="275">
        <v>1555.9302666999999</v>
      </c>
      <c r="U24" s="275">
        <v>2455.4110968</v>
      </c>
      <c r="V24" s="275">
        <v>2121.0449355000001</v>
      </c>
      <c r="W24" s="275">
        <v>1476.8489333</v>
      </c>
      <c r="X24" s="275">
        <v>1335.6749354999999</v>
      </c>
      <c r="Y24" s="275">
        <v>1393.6279999999999</v>
      </c>
      <c r="Z24" s="275">
        <v>1533.5259355000001</v>
      </c>
      <c r="AA24" s="275">
        <v>1892.6696774</v>
      </c>
      <c r="AB24" s="275">
        <v>1586.5940356999999</v>
      </c>
      <c r="AC24" s="275">
        <v>1360.4663548000001</v>
      </c>
      <c r="AD24" s="275">
        <v>1150.7053667</v>
      </c>
      <c r="AE24" s="275">
        <v>1690.5028064999999</v>
      </c>
      <c r="AF24" s="275">
        <v>1597.2604667000001</v>
      </c>
      <c r="AG24" s="275">
        <v>1502.5415806000001</v>
      </c>
      <c r="AH24" s="275">
        <v>1985.3110968000001</v>
      </c>
      <c r="AI24" s="275">
        <v>1501.5988666999999</v>
      </c>
      <c r="AJ24" s="275">
        <v>1550.1596774</v>
      </c>
      <c r="AK24" s="275">
        <v>1454.4449666999999</v>
      </c>
      <c r="AL24" s="275">
        <v>1695.0431289999999</v>
      </c>
      <c r="AM24" s="275">
        <v>2115.9319999999998</v>
      </c>
      <c r="AN24" s="275">
        <v>2532.587</v>
      </c>
      <c r="AO24" s="275">
        <v>2314.326</v>
      </c>
      <c r="AP24" s="275">
        <v>1799.54</v>
      </c>
      <c r="AQ24" s="275">
        <v>1752.6210000000001</v>
      </c>
      <c r="AR24" s="275">
        <v>2327.973</v>
      </c>
      <c r="AS24" s="275">
        <v>2953.433</v>
      </c>
      <c r="AT24" s="275">
        <v>2528.5650000000001</v>
      </c>
      <c r="AU24" s="275">
        <v>2397.63</v>
      </c>
      <c r="AV24" s="275">
        <v>1891.93</v>
      </c>
      <c r="AW24" s="275">
        <v>2114.3510000000001</v>
      </c>
      <c r="AX24" s="275">
        <v>2477.1590000000001</v>
      </c>
      <c r="AY24" s="275">
        <v>2549.4027096999998</v>
      </c>
      <c r="AZ24" s="275">
        <v>2691.0326897</v>
      </c>
      <c r="BA24" s="275">
        <v>2838.8441613</v>
      </c>
      <c r="BB24" s="275">
        <v>2758.2361332999999</v>
      </c>
      <c r="BC24" s="275">
        <v>2676.3121289999999</v>
      </c>
      <c r="BD24" s="275">
        <v>3304.6648666999999</v>
      </c>
      <c r="BE24" s="275">
        <v>4116.0312903000004</v>
      </c>
      <c r="BF24" s="275">
        <v>4322.4317742000003</v>
      </c>
      <c r="BG24" s="275">
        <v>2791.8368</v>
      </c>
      <c r="BH24" s="275">
        <v>2089.8609999999999</v>
      </c>
      <c r="BI24" s="275">
        <v>2267.59</v>
      </c>
      <c r="BJ24" s="338">
        <v>2556.527</v>
      </c>
      <c r="BK24" s="338">
        <v>2654.7089999999998</v>
      </c>
      <c r="BL24" s="338">
        <v>2487.1840000000002</v>
      </c>
      <c r="BM24" s="338">
        <v>2487.44</v>
      </c>
      <c r="BN24" s="338">
        <v>2250.2550000000001</v>
      </c>
      <c r="BO24" s="338">
        <v>2499.6439999999998</v>
      </c>
      <c r="BP24" s="338">
        <v>3242.62</v>
      </c>
      <c r="BQ24" s="338">
        <v>4299.2830000000004</v>
      </c>
      <c r="BR24" s="338">
        <v>3837.12</v>
      </c>
      <c r="BS24" s="338">
        <v>2398.5210000000002</v>
      </c>
      <c r="BT24" s="338">
        <v>2295.56</v>
      </c>
      <c r="BU24" s="338">
        <v>2299.6559999999999</v>
      </c>
      <c r="BV24" s="338">
        <v>2716.8150000000001</v>
      </c>
    </row>
    <row r="25" spans="1:74" ht="11.1" customHeight="1" x14ac:dyDescent="0.2">
      <c r="A25" s="559" t="s">
        <v>485</v>
      </c>
      <c r="B25" s="560" t="s">
        <v>467</v>
      </c>
      <c r="C25" s="275">
        <v>22.286105805999998</v>
      </c>
      <c r="D25" s="275">
        <v>21.844385861999999</v>
      </c>
      <c r="E25" s="275">
        <v>11.731463548000001</v>
      </c>
      <c r="F25" s="275">
        <v>10.899461000000001</v>
      </c>
      <c r="G25" s="275">
        <v>13.625968065</v>
      </c>
      <c r="H25" s="275">
        <v>22.120286666999998</v>
      </c>
      <c r="I25" s="275">
        <v>18.020604515999999</v>
      </c>
      <c r="J25" s="275">
        <v>18.915592580999999</v>
      </c>
      <c r="K25" s="275">
        <v>17.617598666999999</v>
      </c>
      <c r="L25" s="275">
        <v>12.959584194</v>
      </c>
      <c r="M25" s="275">
        <v>12.643337333</v>
      </c>
      <c r="N25" s="275">
        <v>12.19728871</v>
      </c>
      <c r="O25" s="275">
        <v>20.813200323</v>
      </c>
      <c r="P25" s="275">
        <v>18.969449999999998</v>
      </c>
      <c r="Q25" s="275">
        <v>20.294128064999999</v>
      </c>
      <c r="R25" s="275">
        <v>15.134928333</v>
      </c>
      <c r="S25" s="275">
        <v>18.713987418999999</v>
      </c>
      <c r="T25" s="275">
        <v>20.055321667000001</v>
      </c>
      <c r="U25" s="275">
        <v>21.276046129000001</v>
      </c>
      <c r="V25" s="275">
        <v>20.730608709999998</v>
      </c>
      <c r="W25" s="275">
        <v>17.538284999999998</v>
      </c>
      <c r="X25" s="275">
        <v>17.005859032</v>
      </c>
      <c r="Y25" s="275">
        <v>23.959688332999999</v>
      </c>
      <c r="Z25" s="275">
        <v>30.092980645000001</v>
      </c>
      <c r="AA25" s="275">
        <v>28.743842580999999</v>
      </c>
      <c r="AB25" s="275">
        <v>24.846343570999998</v>
      </c>
      <c r="AC25" s="275">
        <v>29.545244516</v>
      </c>
      <c r="AD25" s="275">
        <v>22.370276333</v>
      </c>
      <c r="AE25" s="275">
        <v>25.263014194</v>
      </c>
      <c r="AF25" s="275">
        <v>27.244283332999998</v>
      </c>
      <c r="AG25" s="275">
        <v>26.071972257999999</v>
      </c>
      <c r="AH25" s="275">
        <v>24.353589355</v>
      </c>
      <c r="AI25" s="275">
        <v>24.742781000000001</v>
      </c>
      <c r="AJ25" s="275">
        <v>11.971396774</v>
      </c>
      <c r="AK25" s="275">
        <v>20.225156667</v>
      </c>
      <c r="AL25" s="275">
        <v>23.323235806</v>
      </c>
      <c r="AM25" s="275">
        <v>24.555330000000001</v>
      </c>
      <c r="AN25" s="275">
        <v>27.8871</v>
      </c>
      <c r="AO25" s="275">
        <v>18.597079999999998</v>
      </c>
      <c r="AP25" s="275">
        <v>17.942620000000002</v>
      </c>
      <c r="AQ25" s="275">
        <v>20.96238</v>
      </c>
      <c r="AR25" s="275">
        <v>27.977889999999999</v>
      </c>
      <c r="AS25" s="275">
        <v>25.819330000000001</v>
      </c>
      <c r="AT25" s="275">
        <v>24.956610000000001</v>
      </c>
      <c r="AU25" s="275">
        <v>23.225570000000001</v>
      </c>
      <c r="AV25" s="275">
        <v>12.42854</v>
      </c>
      <c r="AW25" s="275">
        <v>23.54964</v>
      </c>
      <c r="AX25" s="275">
        <v>15.134180000000001</v>
      </c>
      <c r="AY25" s="275">
        <v>15.24839847</v>
      </c>
      <c r="AZ25" s="275">
        <v>22.538493186</v>
      </c>
      <c r="BA25" s="275">
        <v>19.700131831</v>
      </c>
      <c r="BB25" s="275">
        <v>21.580641930999999</v>
      </c>
      <c r="BC25" s="275">
        <v>17.937468901999999</v>
      </c>
      <c r="BD25" s="275">
        <v>17.934127450999998</v>
      </c>
      <c r="BE25" s="275">
        <v>18.200395952000001</v>
      </c>
      <c r="BF25" s="275">
        <v>19.659718953999999</v>
      </c>
      <c r="BG25" s="275">
        <v>15.167107407</v>
      </c>
      <c r="BH25" s="275">
        <v>17.289290000000001</v>
      </c>
      <c r="BI25" s="275">
        <v>19.94829</v>
      </c>
      <c r="BJ25" s="338">
        <v>22.475380000000001</v>
      </c>
      <c r="BK25" s="338">
        <v>24.04195</v>
      </c>
      <c r="BL25" s="338">
        <v>20.028890000000001</v>
      </c>
      <c r="BM25" s="338">
        <v>19.250610000000002</v>
      </c>
      <c r="BN25" s="338">
        <v>19.34262</v>
      </c>
      <c r="BO25" s="338">
        <v>18.736329999999999</v>
      </c>
      <c r="BP25" s="338">
        <v>23.22898</v>
      </c>
      <c r="BQ25" s="338">
        <v>24.452089999999998</v>
      </c>
      <c r="BR25" s="338">
        <v>23.087540000000001</v>
      </c>
      <c r="BS25" s="338">
        <v>18.971900000000002</v>
      </c>
      <c r="BT25" s="338">
        <v>18.970759999999999</v>
      </c>
      <c r="BU25" s="338">
        <v>20.928660000000001</v>
      </c>
      <c r="BV25" s="338">
        <v>21.678940000000001</v>
      </c>
    </row>
    <row r="26" spans="1:74" ht="11.1" customHeight="1" x14ac:dyDescent="0.2">
      <c r="A26" s="582"/>
      <c r="B26" s="131" t="s">
        <v>486</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251"/>
      <c r="BB26" s="251"/>
      <c r="BC26" s="251"/>
      <c r="BD26" s="251"/>
      <c r="BE26" s="251"/>
      <c r="BF26" s="251"/>
      <c r="BG26" s="251"/>
      <c r="BH26" s="251"/>
      <c r="BI26" s="251"/>
      <c r="BJ26" s="364"/>
      <c r="BK26" s="364"/>
      <c r="BL26" s="364"/>
      <c r="BM26" s="364"/>
      <c r="BN26" s="364"/>
      <c r="BO26" s="364"/>
      <c r="BP26" s="364"/>
      <c r="BQ26" s="364"/>
      <c r="BR26" s="364"/>
      <c r="BS26" s="364"/>
      <c r="BT26" s="364"/>
      <c r="BU26" s="364"/>
      <c r="BV26" s="364"/>
    </row>
    <row r="27" spans="1:74" ht="11.1" customHeight="1" x14ac:dyDescent="0.2">
      <c r="A27" s="557" t="s">
        <v>487</v>
      </c>
      <c r="B27" s="558" t="s">
        <v>463</v>
      </c>
      <c r="C27" s="275">
        <v>333.85316129</v>
      </c>
      <c r="D27" s="275">
        <v>319.2537931</v>
      </c>
      <c r="E27" s="275">
        <v>256.80164516000002</v>
      </c>
      <c r="F27" s="275">
        <v>224.88096666999999</v>
      </c>
      <c r="G27" s="275">
        <v>234.99700000000001</v>
      </c>
      <c r="H27" s="275">
        <v>284.42476667</v>
      </c>
      <c r="I27" s="275">
        <v>316.10722580999999</v>
      </c>
      <c r="J27" s="275">
        <v>347.67</v>
      </c>
      <c r="K27" s="275">
        <v>346.22423333</v>
      </c>
      <c r="L27" s="275">
        <v>348.01870967999997</v>
      </c>
      <c r="M27" s="275">
        <v>344.98996667</v>
      </c>
      <c r="N27" s="275">
        <v>346.36032258</v>
      </c>
      <c r="O27" s="275">
        <v>352.60677419000001</v>
      </c>
      <c r="P27" s="275">
        <v>338.09632142999999</v>
      </c>
      <c r="Q27" s="275">
        <v>328.23096773999998</v>
      </c>
      <c r="R27" s="275">
        <v>286.57156666999998</v>
      </c>
      <c r="S27" s="275">
        <v>292.96751612999998</v>
      </c>
      <c r="T27" s="275">
        <v>327.76243333000002</v>
      </c>
      <c r="U27" s="275">
        <v>347.79793547999998</v>
      </c>
      <c r="V27" s="275">
        <v>360.69280644999998</v>
      </c>
      <c r="W27" s="275">
        <v>335.14253332999999</v>
      </c>
      <c r="X27" s="275">
        <v>331.83606451999998</v>
      </c>
      <c r="Y27" s="275">
        <v>336.57313333000002</v>
      </c>
      <c r="Z27" s="275">
        <v>340.42616128999998</v>
      </c>
      <c r="AA27" s="275">
        <v>348.24190322999999</v>
      </c>
      <c r="AB27" s="275">
        <v>351.41860714000001</v>
      </c>
      <c r="AC27" s="275">
        <v>290.22709677</v>
      </c>
      <c r="AD27" s="275">
        <v>261.77943333000002</v>
      </c>
      <c r="AE27" s="275">
        <v>263.52296774000001</v>
      </c>
      <c r="AF27" s="275">
        <v>297.55590000000001</v>
      </c>
      <c r="AG27" s="275">
        <v>359.16177419000002</v>
      </c>
      <c r="AH27" s="275">
        <v>357.14512903000002</v>
      </c>
      <c r="AI27" s="275">
        <v>340.75173332999998</v>
      </c>
      <c r="AJ27" s="275">
        <v>310.01661289999998</v>
      </c>
      <c r="AK27" s="275">
        <v>308.90126666999998</v>
      </c>
      <c r="AL27" s="275">
        <v>323.34503225999998</v>
      </c>
      <c r="AM27" s="275">
        <v>312.5077</v>
      </c>
      <c r="AN27" s="275">
        <v>273.38049999999998</v>
      </c>
      <c r="AO27" s="275">
        <v>269.59249999999997</v>
      </c>
      <c r="AP27" s="275">
        <v>248.691</v>
      </c>
      <c r="AQ27" s="275">
        <v>268.95409999999998</v>
      </c>
      <c r="AR27" s="275">
        <v>322.18450000000001</v>
      </c>
      <c r="AS27" s="275">
        <v>339.44450000000001</v>
      </c>
      <c r="AT27" s="275">
        <v>340.1438</v>
      </c>
      <c r="AU27" s="275">
        <v>311.20850000000002</v>
      </c>
      <c r="AV27" s="275">
        <v>290.79129999999998</v>
      </c>
      <c r="AW27" s="275">
        <v>278.4409</v>
      </c>
      <c r="AX27" s="275">
        <v>303.78949999999998</v>
      </c>
      <c r="AY27" s="275">
        <v>296.32141934999999</v>
      </c>
      <c r="AZ27" s="275">
        <v>241.04048276</v>
      </c>
      <c r="BA27" s="275">
        <v>194.43990323</v>
      </c>
      <c r="BB27" s="275">
        <v>170.25113332999999</v>
      </c>
      <c r="BC27" s="275">
        <v>187.62319355</v>
      </c>
      <c r="BD27" s="275">
        <v>268.09286666999998</v>
      </c>
      <c r="BE27" s="275">
        <v>323.06035484</v>
      </c>
      <c r="BF27" s="275">
        <v>321.75261289999997</v>
      </c>
      <c r="BG27" s="275">
        <v>291.18186666999998</v>
      </c>
      <c r="BH27" s="275">
        <v>283.74160000000001</v>
      </c>
      <c r="BI27" s="275">
        <v>304.86669999999998</v>
      </c>
      <c r="BJ27" s="338">
        <v>414.7253</v>
      </c>
      <c r="BK27" s="338">
        <v>298.13839999999999</v>
      </c>
      <c r="BL27" s="338">
        <v>324.0729</v>
      </c>
      <c r="BM27" s="338">
        <v>296.77109999999999</v>
      </c>
      <c r="BN27" s="338">
        <v>263.12889999999999</v>
      </c>
      <c r="BO27" s="338">
        <v>222.1156</v>
      </c>
      <c r="BP27" s="338">
        <v>208.9975</v>
      </c>
      <c r="BQ27" s="338">
        <v>258.66719999999998</v>
      </c>
      <c r="BR27" s="338">
        <v>301.0822</v>
      </c>
      <c r="BS27" s="338">
        <v>242.5359</v>
      </c>
      <c r="BT27" s="338">
        <v>303.74619999999999</v>
      </c>
      <c r="BU27" s="338">
        <v>346.22070000000002</v>
      </c>
      <c r="BV27" s="338">
        <v>393.31569999999999</v>
      </c>
    </row>
    <row r="28" spans="1:74" ht="11.1" customHeight="1" x14ac:dyDescent="0.2">
      <c r="A28" s="557" t="s">
        <v>488</v>
      </c>
      <c r="B28" s="558" t="s">
        <v>465</v>
      </c>
      <c r="C28" s="275">
        <v>4275.9241935</v>
      </c>
      <c r="D28" s="275">
        <v>4556.7966896999997</v>
      </c>
      <c r="E28" s="275">
        <v>4055.6467419000001</v>
      </c>
      <c r="F28" s="275">
        <v>3853.8896666999999</v>
      </c>
      <c r="G28" s="275">
        <v>3922.0652258</v>
      </c>
      <c r="H28" s="275">
        <v>4488.6618332999997</v>
      </c>
      <c r="I28" s="275">
        <v>5274.7393871000004</v>
      </c>
      <c r="J28" s="275">
        <v>6679.5897419000003</v>
      </c>
      <c r="K28" s="275">
        <v>5886.8391333</v>
      </c>
      <c r="L28" s="275">
        <v>5037.2349354999997</v>
      </c>
      <c r="M28" s="275">
        <v>4125.0431332999997</v>
      </c>
      <c r="N28" s="275">
        <v>3758.0112580999998</v>
      </c>
      <c r="O28" s="275">
        <v>4344.3434194000001</v>
      </c>
      <c r="P28" s="275">
        <v>4247.1659286000004</v>
      </c>
      <c r="Q28" s="275">
        <v>3931.6283548000001</v>
      </c>
      <c r="R28" s="275">
        <v>3501.1522666999999</v>
      </c>
      <c r="S28" s="275">
        <v>3464.0291612999999</v>
      </c>
      <c r="T28" s="275">
        <v>4802.1307333000004</v>
      </c>
      <c r="U28" s="275">
        <v>6181.3184193999996</v>
      </c>
      <c r="V28" s="275">
        <v>6328.8468709999997</v>
      </c>
      <c r="W28" s="275">
        <v>5835.5114666999998</v>
      </c>
      <c r="X28" s="275">
        <v>4575.5238065000003</v>
      </c>
      <c r="Y28" s="275">
        <v>4599.4441667000001</v>
      </c>
      <c r="Z28" s="275">
        <v>5549.5148065000003</v>
      </c>
      <c r="AA28" s="275">
        <v>4576.6418064999998</v>
      </c>
      <c r="AB28" s="275">
        <v>4712.5918928999999</v>
      </c>
      <c r="AC28" s="275">
        <v>3445.7013870999999</v>
      </c>
      <c r="AD28" s="275">
        <v>3448.1719667000002</v>
      </c>
      <c r="AE28" s="275">
        <v>3710.3723226000002</v>
      </c>
      <c r="AF28" s="275">
        <v>4224.1928332999996</v>
      </c>
      <c r="AG28" s="275">
        <v>5898.1114839000002</v>
      </c>
      <c r="AH28" s="275">
        <v>6056.3226451999999</v>
      </c>
      <c r="AI28" s="275">
        <v>6162.4174000000003</v>
      </c>
      <c r="AJ28" s="275">
        <v>5441.5187419000004</v>
      </c>
      <c r="AK28" s="275">
        <v>4431.5120333000004</v>
      </c>
      <c r="AL28" s="275">
        <v>4293.8568386999996</v>
      </c>
      <c r="AM28" s="275">
        <v>4084.268</v>
      </c>
      <c r="AN28" s="275">
        <v>3460.74</v>
      </c>
      <c r="AO28" s="275">
        <v>3632.5</v>
      </c>
      <c r="AP28" s="275">
        <v>3906.4549999999999</v>
      </c>
      <c r="AQ28" s="275">
        <v>3722.0990000000002</v>
      </c>
      <c r="AR28" s="275">
        <v>5886.0910000000003</v>
      </c>
      <c r="AS28" s="275">
        <v>6349.3950000000004</v>
      </c>
      <c r="AT28" s="275">
        <v>6740.7470000000003</v>
      </c>
      <c r="AU28" s="275">
        <v>6406.7759999999998</v>
      </c>
      <c r="AV28" s="275">
        <v>5706.3339999999998</v>
      </c>
      <c r="AW28" s="275">
        <v>4812.7870000000003</v>
      </c>
      <c r="AX28" s="275">
        <v>4903.9780000000001</v>
      </c>
      <c r="AY28" s="275">
        <v>4596.0849031999996</v>
      </c>
      <c r="AZ28" s="275">
        <v>3940.1989655000002</v>
      </c>
      <c r="BA28" s="275">
        <v>3362.8736128999999</v>
      </c>
      <c r="BB28" s="275">
        <v>3514.4117667</v>
      </c>
      <c r="BC28" s="275">
        <v>3721.7107096999998</v>
      </c>
      <c r="BD28" s="275">
        <v>5402.9105</v>
      </c>
      <c r="BE28" s="275">
        <v>6087.8893226</v>
      </c>
      <c r="BF28" s="275">
        <v>6445.8640644999996</v>
      </c>
      <c r="BG28" s="275">
        <v>5373.6155667000003</v>
      </c>
      <c r="BH28" s="275">
        <v>4673.1580000000004</v>
      </c>
      <c r="BI28" s="275">
        <v>4186.9849999999997</v>
      </c>
      <c r="BJ28" s="338">
        <v>4466.2870000000003</v>
      </c>
      <c r="BK28" s="338">
        <v>4394.1909999999998</v>
      </c>
      <c r="BL28" s="338">
        <v>3957.2739999999999</v>
      </c>
      <c r="BM28" s="338">
        <v>3559.41</v>
      </c>
      <c r="BN28" s="338">
        <v>3309.2489999999998</v>
      </c>
      <c r="BO28" s="338">
        <v>3491.1660000000002</v>
      </c>
      <c r="BP28" s="338">
        <v>4548.652</v>
      </c>
      <c r="BQ28" s="338">
        <v>5688.8249999999998</v>
      </c>
      <c r="BR28" s="338">
        <v>6523.88</v>
      </c>
      <c r="BS28" s="338">
        <v>5820.4110000000001</v>
      </c>
      <c r="BT28" s="338">
        <v>5175.2290000000003</v>
      </c>
      <c r="BU28" s="338">
        <v>4582.9960000000001</v>
      </c>
      <c r="BV28" s="338">
        <v>4798.0429999999997</v>
      </c>
    </row>
    <row r="29" spans="1:74" ht="11.1" customHeight="1" x14ac:dyDescent="0.2">
      <c r="A29" s="584" t="s">
        <v>489</v>
      </c>
      <c r="B29" s="560" t="s">
        <v>467</v>
      </c>
      <c r="C29" s="275">
        <v>43.584967742000003</v>
      </c>
      <c r="D29" s="275">
        <v>40.441724137999998</v>
      </c>
      <c r="E29" s="275">
        <v>39.827256773999999</v>
      </c>
      <c r="F29" s="275">
        <v>37.110460000000003</v>
      </c>
      <c r="G29" s="275">
        <v>37.026552903000002</v>
      </c>
      <c r="H29" s="275">
        <v>36.239743333</v>
      </c>
      <c r="I29" s="275">
        <v>37.825730645</v>
      </c>
      <c r="J29" s="275">
        <v>40.329850323000002</v>
      </c>
      <c r="K29" s="275">
        <v>38.535633666999999</v>
      </c>
      <c r="L29" s="275">
        <v>39.331633871000001</v>
      </c>
      <c r="M29" s="275">
        <v>37.519154999999998</v>
      </c>
      <c r="N29" s="275">
        <v>52.445762903000002</v>
      </c>
      <c r="O29" s="275">
        <v>41.282740322999999</v>
      </c>
      <c r="P29" s="275">
        <v>35.668844643</v>
      </c>
      <c r="Q29" s="275">
        <v>37.289704194000002</v>
      </c>
      <c r="R29" s="275">
        <v>37.333840332999998</v>
      </c>
      <c r="S29" s="275">
        <v>37.086034839</v>
      </c>
      <c r="T29" s="275">
        <v>34.345405667000001</v>
      </c>
      <c r="U29" s="275">
        <v>36.204970967999998</v>
      </c>
      <c r="V29" s="275">
        <v>36.589252258000002</v>
      </c>
      <c r="W29" s="275">
        <v>36.745738000000003</v>
      </c>
      <c r="X29" s="275">
        <v>38.983791289999999</v>
      </c>
      <c r="Y29" s="275">
        <v>38.435431667000003</v>
      </c>
      <c r="Z29" s="275">
        <v>37.591013547999999</v>
      </c>
      <c r="AA29" s="275">
        <v>36.261626774</v>
      </c>
      <c r="AB29" s="275">
        <v>38.865165714</v>
      </c>
      <c r="AC29" s="275">
        <v>35.159867097000003</v>
      </c>
      <c r="AD29" s="275">
        <v>33.330562</v>
      </c>
      <c r="AE29" s="275">
        <v>34.987209354999997</v>
      </c>
      <c r="AF29" s="275">
        <v>30.927312666999999</v>
      </c>
      <c r="AG29" s="275">
        <v>33.760220967999999</v>
      </c>
      <c r="AH29" s="275">
        <v>37.212168386999998</v>
      </c>
      <c r="AI29" s="275">
        <v>41.071438667000002</v>
      </c>
      <c r="AJ29" s="275">
        <v>38.180269031999998</v>
      </c>
      <c r="AK29" s="275">
        <v>34.563117667</v>
      </c>
      <c r="AL29" s="275">
        <v>36.225172581000002</v>
      </c>
      <c r="AM29" s="275">
        <v>37.277549999999998</v>
      </c>
      <c r="AN29" s="275">
        <v>35.201349999999998</v>
      </c>
      <c r="AO29" s="275">
        <v>32.499809999999997</v>
      </c>
      <c r="AP29" s="275">
        <v>36.393380000000001</v>
      </c>
      <c r="AQ29" s="275">
        <v>35.131689999999999</v>
      </c>
      <c r="AR29" s="275">
        <v>37.314360000000001</v>
      </c>
      <c r="AS29" s="275">
        <v>38.370019999999997</v>
      </c>
      <c r="AT29" s="275">
        <v>39.89723</v>
      </c>
      <c r="AU29" s="275">
        <v>38.778530000000003</v>
      </c>
      <c r="AV29" s="275">
        <v>38.609369999999998</v>
      </c>
      <c r="AW29" s="275">
        <v>36.223550000000003</v>
      </c>
      <c r="AX29" s="275">
        <v>34.926600000000001</v>
      </c>
      <c r="AY29" s="275">
        <v>35.425503479</v>
      </c>
      <c r="AZ29" s="275">
        <v>34.856627000000003</v>
      </c>
      <c r="BA29" s="275">
        <v>31.349990723000001</v>
      </c>
      <c r="BB29" s="275">
        <v>30.646537037000002</v>
      </c>
      <c r="BC29" s="275">
        <v>32.875153699999998</v>
      </c>
      <c r="BD29" s="275">
        <v>32.445380610000001</v>
      </c>
      <c r="BE29" s="275">
        <v>34.861187434000001</v>
      </c>
      <c r="BF29" s="275">
        <v>35.637734135000002</v>
      </c>
      <c r="BG29" s="275">
        <v>35.025525926</v>
      </c>
      <c r="BH29" s="275">
        <v>37.45102</v>
      </c>
      <c r="BI29" s="275">
        <v>37.805160000000001</v>
      </c>
      <c r="BJ29" s="338">
        <v>41.703980000000001</v>
      </c>
      <c r="BK29" s="338">
        <v>39.407490000000003</v>
      </c>
      <c r="BL29" s="338">
        <v>39.137659999999997</v>
      </c>
      <c r="BM29" s="338">
        <v>39.010719999999999</v>
      </c>
      <c r="BN29" s="338">
        <v>37.648069999999997</v>
      </c>
      <c r="BO29" s="338">
        <v>37.851260000000003</v>
      </c>
      <c r="BP29" s="338">
        <v>38.949930000000002</v>
      </c>
      <c r="BQ29" s="338">
        <v>39.004719999999999</v>
      </c>
      <c r="BR29" s="338">
        <v>42.63626</v>
      </c>
      <c r="BS29" s="338">
        <v>40.297800000000002</v>
      </c>
      <c r="BT29" s="338">
        <v>43.676960000000001</v>
      </c>
      <c r="BU29" s="338">
        <v>43.074330000000003</v>
      </c>
      <c r="BV29" s="338">
        <v>45.538919999999997</v>
      </c>
    </row>
    <row r="30" spans="1:74" ht="11.1" customHeight="1" x14ac:dyDescent="0.2">
      <c r="A30" s="584"/>
      <c r="B30" s="585"/>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257"/>
      <c r="BC30" s="257"/>
      <c r="BD30" s="257"/>
      <c r="BE30" s="257"/>
      <c r="BF30" s="257"/>
      <c r="BG30" s="257"/>
      <c r="BH30" s="257"/>
      <c r="BI30" s="257"/>
      <c r="BJ30" s="341"/>
      <c r="BK30" s="341"/>
      <c r="BL30" s="341"/>
      <c r="BM30" s="341"/>
      <c r="BN30" s="341"/>
      <c r="BO30" s="341"/>
      <c r="BP30" s="341"/>
      <c r="BQ30" s="341"/>
      <c r="BR30" s="341"/>
      <c r="BS30" s="341"/>
      <c r="BT30" s="341"/>
      <c r="BU30" s="341"/>
      <c r="BV30" s="341"/>
    </row>
    <row r="31" spans="1:74" ht="11.1" customHeight="1" x14ac:dyDescent="0.2">
      <c r="A31" s="584"/>
      <c r="B31" s="109" t="s">
        <v>490</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257"/>
      <c r="BC31" s="257"/>
      <c r="BD31" s="257"/>
      <c r="BE31" s="257"/>
      <c r="BF31" s="257"/>
      <c r="BG31" s="257"/>
      <c r="BH31" s="257"/>
      <c r="BI31" s="257"/>
      <c r="BJ31" s="341"/>
      <c r="BK31" s="341"/>
      <c r="BL31" s="341"/>
      <c r="BM31" s="341"/>
      <c r="BN31" s="341"/>
      <c r="BO31" s="341"/>
      <c r="BP31" s="341"/>
      <c r="BQ31" s="341"/>
      <c r="BR31" s="341"/>
      <c r="BS31" s="341"/>
      <c r="BT31" s="341"/>
      <c r="BU31" s="341"/>
      <c r="BV31" s="341"/>
    </row>
    <row r="32" spans="1:74" ht="11.1" customHeight="1" x14ac:dyDescent="0.2">
      <c r="A32" s="584" t="s">
        <v>65</v>
      </c>
      <c r="B32" s="585" t="s">
        <v>491</v>
      </c>
      <c r="C32" s="586">
        <v>180.091309</v>
      </c>
      <c r="D32" s="586">
        <v>186.86552</v>
      </c>
      <c r="E32" s="586">
        <v>195.37981099999999</v>
      </c>
      <c r="F32" s="586">
        <v>202.26539299999999</v>
      </c>
      <c r="G32" s="586">
        <v>203.13744500000001</v>
      </c>
      <c r="H32" s="586">
        <v>197.92399</v>
      </c>
      <c r="I32" s="586">
        <v>183.95845399999999</v>
      </c>
      <c r="J32" s="586">
        <v>178.536947</v>
      </c>
      <c r="K32" s="586">
        <v>182.01965100000001</v>
      </c>
      <c r="L32" s="586">
        <v>186.39613399999999</v>
      </c>
      <c r="M32" s="586">
        <v>188.291324</v>
      </c>
      <c r="N32" s="586">
        <v>185.11583300000001</v>
      </c>
      <c r="O32" s="586">
        <v>178.85896299999999</v>
      </c>
      <c r="P32" s="586">
        <v>175.56505300000001</v>
      </c>
      <c r="Q32" s="586">
        <v>171.73636999999999</v>
      </c>
      <c r="R32" s="586">
        <v>173.014216</v>
      </c>
      <c r="S32" s="586">
        <v>177.17407700000001</v>
      </c>
      <c r="T32" s="586">
        <v>171.12356399999999</v>
      </c>
      <c r="U32" s="586">
        <v>160.019272</v>
      </c>
      <c r="V32" s="586">
        <v>154.567047</v>
      </c>
      <c r="W32" s="586">
        <v>152.693941</v>
      </c>
      <c r="X32" s="586">
        <v>154.19420600000001</v>
      </c>
      <c r="Y32" s="586">
        <v>156.24880999999999</v>
      </c>
      <c r="Z32" s="586">
        <v>147.88424699999999</v>
      </c>
      <c r="AA32" s="586">
        <v>133.70472699999999</v>
      </c>
      <c r="AB32" s="586">
        <v>119.90428300000001</v>
      </c>
      <c r="AC32" s="586">
        <v>118.260238</v>
      </c>
      <c r="AD32" s="586">
        <v>128.92501799999999</v>
      </c>
      <c r="AE32" s="586">
        <v>136.92056299999999</v>
      </c>
      <c r="AF32" s="586">
        <v>133.479434</v>
      </c>
      <c r="AG32" s="586">
        <v>125.869913</v>
      </c>
      <c r="AH32" s="586">
        <v>121.36913199999999</v>
      </c>
      <c r="AI32" s="586">
        <v>124.54611800000001</v>
      </c>
      <c r="AJ32" s="586">
        <v>136.96425400000001</v>
      </c>
      <c r="AK32" s="586">
        <v>142.59539599999999</v>
      </c>
      <c r="AL32" s="586">
        <v>151.54845399999999</v>
      </c>
      <c r="AM32" s="586">
        <v>154.47948400000001</v>
      </c>
      <c r="AN32" s="586">
        <v>149.162701</v>
      </c>
      <c r="AO32" s="586">
        <v>154.43772999999999</v>
      </c>
      <c r="AP32" s="586">
        <v>167.177865</v>
      </c>
      <c r="AQ32" s="586">
        <v>172.92836800000001</v>
      </c>
      <c r="AR32" s="586">
        <v>166.57029800000001</v>
      </c>
      <c r="AS32" s="586">
        <v>158.07274899999999</v>
      </c>
      <c r="AT32" s="586">
        <v>156.07468900000001</v>
      </c>
      <c r="AU32" s="586">
        <v>162.22855000000001</v>
      </c>
      <c r="AV32" s="586">
        <v>175.70222999999999</v>
      </c>
      <c r="AW32" s="586">
        <v>188.702719</v>
      </c>
      <c r="AX32" s="586">
        <v>195.91224700000001</v>
      </c>
      <c r="AY32" s="586">
        <v>187.66059999999999</v>
      </c>
      <c r="AZ32" s="586">
        <v>187.66076899999999</v>
      </c>
      <c r="BA32" s="586">
        <v>192.33002200000001</v>
      </c>
      <c r="BB32" s="586">
        <v>194.09093300000001</v>
      </c>
      <c r="BC32" s="586">
        <v>193.50391300000001</v>
      </c>
      <c r="BD32" s="586">
        <v>183.204587</v>
      </c>
      <c r="BE32" s="586">
        <v>169.512553</v>
      </c>
      <c r="BF32" s="586">
        <v>160.49365399999999</v>
      </c>
      <c r="BG32" s="586">
        <v>158.237481</v>
      </c>
      <c r="BH32" s="586">
        <v>165.0874</v>
      </c>
      <c r="BI32" s="586">
        <v>171.7867</v>
      </c>
      <c r="BJ32" s="587">
        <v>173.28530000000001</v>
      </c>
      <c r="BK32" s="587">
        <v>165.84289999999999</v>
      </c>
      <c r="BL32" s="587">
        <v>165.7972</v>
      </c>
      <c r="BM32" s="587">
        <v>172.9117</v>
      </c>
      <c r="BN32" s="587">
        <v>173.2467</v>
      </c>
      <c r="BO32" s="587">
        <v>174.2552</v>
      </c>
      <c r="BP32" s="587">
        <v>167.72649999999999</v>
      </c>
      <c r="BQ32" s="587">
        <v>158.3656</v>
      </c>
      <c r="BR32" s="587">
        <v>152.59780000000001</v>
      </c>
      <c r="BS32" s="587">
        <v>150.3228</v>
      </c>
      <c r="BT32" s="587">
        <v>154.0052</v>
      </c>
      <c r="BU32" s="587">
        <v>158.0411</v>
      </c>
      <c r="BV32" s="587">
        <v>154.1138</v>
      </c>
    </row>
    <row r="33" spans="1:74" ht="11.1" customHeight="1" x14ac:dyDescent="0.2">
      <c r="A33" s="584" t="s">
        <v>81</v>
      </c>
      <c r="B33" s="585" t="s">
        <v>1035</v>
      </c>
      <c r="C33" s="586">
        <v>15.242139</v>
      </c>
      <c r="D33" s="586">
        <v>15.150454</v>
      </c>
      <c r="E33" s="586">
        <v>15.324013000000001</v>
      </c>
      <c r="F33" s="586">
        <v>15.153881</v>
      </c>
      <c r="G33" s="586">
        <v>14.813898</v>
      </c>
      <c r="H33" s="586">
        <v>14.600139</v>
      </c>
      <c r="I33" s="586">
        <v>13.87191</v>
      </c>
      <c r="J33" s="586">
        <v>13.668342000000001</v>
      </c>
      <c r="K33" s="586">
        <v>13.523578000000001</v>
      </c>
      <c r="L33" s="586">
        <v>13.405614999999999</v>
      </c>
      <c r="M33" s="586">
        <v>13.220634</v>
      </c>
      <c r="N33" s="586">
        <v>12.998638</v>
      </c>
      <c r="O33" s="586">
        <v>12.219094999999999</v>
      </c>
      <c r="P33" s="586">
        <v>12.024288</v>
      </c>
      <c r="Q33" s="586">
        <v>12.983297</v>
      </c>
      <c r="R33" s="586">
        <v>12.531000000000001</v>
      </c>
      <c r="S33" s="586">
        <v>12.475519</v>
      </c>
      <c r="T33" s="586">
        <v>12.197537000000001</v>
      </c>
      <c r="U33" s="586">
        <v>11.76</v>
      </c>
      <c r="V33" s="586">
        <v>12.274962</v>
      </c>
      <c r="W33" s="586">
        <v>12.348831000000001</v>
      </c>
      <c r="X33" s="586">
        <v>12.514302000000001</v>
      </c>
      <c r="Y33" s="586">
        <v>13.04583</v>
      </c>
      <c r="Z33" s="586">
        <v>12.926384000000001</v>
      </c>
      <c r="AA33" s="586">
        <v>10.056524</v>
      </c>
      <c r="AB33" s="586">
        <v>10.676515999999999</v>
      </c>
      <c r="AC33" s="586">
        <v>10.606097</v>
      </c>
      <c r="AD33" s="586">
        <v>10.607760000000001</v>
      </c>
      <c r="AE33" s="586">
        <v>10.580579999999999</v>
      </c>
      <c r="AF33" s="586">
        <v>10.659186</v>
      </c>
      <c r="AG33" s="586">
        <v>10.250047</v>
      </c>
      <c r="AH33" s="586">
        <v>10.460414999999999</v>
      </c>
      <c r="AI33" s="586">
        <v>10.531572000000001</v>
      </c>
      <c r="AJ33" s="586">
        <v>10.890506</v>
      </c>
      <c r="AK33" s="586">
        <v>11.977948</v>
      </c>
      <c r="AL33" s="586">
        <v>12.763876</v>
      </c>
      <c r="AM33" s="586">
        <v>12.206533</v>
      </c>
      <c r="AN33" s="586">
        <v>9.7982139999999998</v>
      </c>
      <c r="AO33" s="586">
        <v>10.250736</v>
      </c>
      <c r="AP33" s="586">
        <v>10.152165</v>
      </c>
      <c r="AQ33" s="586">
        <v>10.518329</v>
      </c>
      <c r="AR33" s="586">
        <v>10.570016000000001</v>
      </c>
      <c r="AS33" s="586">
        <v>10.263408999999999</v>
      </c>
      <c r="AT33" s="586">
        <v>10.086831</v>
      </c>
      <c r="AU33" s="586">
        <v>10.76604</v>
      </c>
      <c r="AV33" s="586">
        <v>11.491528000000001</v>
      </c>
      <c r="AW33" s="586">
        <v>12.310199000000001</v>
      </c>
      <c r="AX33" s="586">
        <v>12.566008</v>
      </c>
      <c r="AY33" s="586">
        <v>12.275066000000001</v>
      </c>
      <c r="AZ33" s="586">
        <v>11.879977999999999</v>
      </c>
      <c r="BA33" s="586">
        <v>11.948460000000001</v>
      </c>
      <c r="BB33" s="586">
        <v>12.18717</v>
      </c>
      <c r="BC33" s="586">
        <v>12.309167</v>
      </c>
      <c r="BD33" s="586">
        <v>12.15136</v>
      </c>
      <c r="BE33" s="586">
        <v>11.885426000000001</v>
      </c>
      <c r="BF33" s="586">
        <v>11.644026999999999</v>
      </c>
      <c r="BG33" s="586">
        <v>11.662808999999999</v>
      </c>
      <c r="BH33" s="586">
        <v>12.23019</v>
      </c>
      <c r="BI33" s="586">
        <v>13.041119999999999</v>
      </c>
      <c r="BJ33" s="587">
        <v>13.064819999999999</v>
      </c>
      <c r="BK33" s="587">
        <v>12.8362</v>
      </c>
      <c r="BL33" s="587">
        <v>13.24283</v>
      </c>
      <c r="BM33" s="587">
        <v>13.6013</v>
      </c>
      <c r="BN33" s="587">
        <v>13.39504</v>
      </c>
      <c r="BO33" s="587">
        <v>13.236549999999999</v>
      </c>
      <c r="BP33" s="587">
        <v>13.24877</v>
      </c>
      <c r="BQ33" s="587">
        <v>12.6378</v>
      </c>
      <c r="BR33" s="587">
        <v>12.53374</v>
      </c>
      <c r="BS33" s="587">
        <v>12.68533</v>
      </c>
      <c r="BT33" s="587">
        <v>12.85117</v>
      </c>
      <c r="BU33" s="587">
        <v>13.142760000000001</v>
      </c>
      <c r="BV33" s="587">
        <v>13.19229</v>
      </c>
    </row>
    <row r="34" spans="1:74" ht="11.1" customHeight="1" x14ac:dyDescent="0.2">
      <c r="A34" s="584" t="s">
        <v>82</v>
      </c>
      <c r="B34" s="585" t="s">
        <v>1036</v>
      </c>
      <c r="C34" s="586">
        <v>16.682179000000001</v>
      </c>
      <c r="D34" s="586">
        <v>16.500475000000002</v>
      </c>
      <c r="E34" s="586">
        <v>16.413094999999998</v>
      </c>
      <c r="F34" s="586">
        <v>16.371372999999998</v>
      </c>
      <c r="G34" s="586">
        <v>16.290493000000001</v>
      </c>
      <c r="H34" s="586">
        <v>16.248121000000001</v>
      </c>
      <c r="I34" s="586">
        <v>16.699631</v>
      </c>
      <c r="J34" s="586">
        <v>16.123415000000001</v>
      </c>
      <c r="K34" s="586">
        <v>16.058872999999998</v>
      </c>
      <c r="L34" s="586">
        <v>16.019271</v>
      </c>
      <c r="M34" s="586">
        <v>16.030847000000001</v>
      </c>
      <c r="N34" s="586">
        <v>16.433373</v>
      </c>
      <c r="O34" s="586">
        <v>16.430948999999998</v>
      </c>
      <c r="P34" s="586">
        <v>16.516938</v>
      </c>
      <c r="Q34" s="586">
        <v>16.508486000000001</v>
      </c>
      <c r="R34" s="586">
        <v>16.322309000000001</v>
      </c>
      <c r="S34" s="586">
        <v>16.271231</v>
      </c>
      <c r="T34" s="586">
        <v>16.345048999999999</v>
      </c>
      <c r="U34" s="586">
        <v>16.259592000000001</v>
      </c>
      <c r="V34" s="586">
        <v>16.350287000000002</v>
      </c>
      <c r="W34" s="586">
        <v>16.301220000000001</v>
      </c>
      <c r="X34" s="586">
        <v>16.496969</v>
      </c>
      <c r="Y34" s="586">
        <v>16.787022</v>
      </c>
      <c r="Z34" s="586">
        <v>16.067637000000001</v>
      </c>
      <c r="AA34" s="586">
        <v>15.057862</v>
      </c>
      <c r="AB34" s="586">
        <v>16.002562999999999</v>
      </c>
      <c r="AC34" s="586">
        <v>16.147631000000001</v>
      </c>
      <c r="AD34" s="586">
        <v>16.482986</v>
      </c>
      <c r="AE34" s="586">
        <v>16.284594999999999</v>
      </c>
      <c r="AF34" s="586">
        <v>16.583413</v>
      </c>
      <c r="AG34" s="586">
        <v>16.489792000000001</v>
      </c>
      <c r="AH34" s="586">
        <v>16.510366000000001</v>
      </c>
      <c r="AI34" s="586">
        <v>16.863444999999999</v>
      </c>
      <c r="AJ34" s="586">
        <v>17.428569</v>
      </c>
      <c r="AK34" s="586">
        <v>18.165973000000001</v>
      </c>
      <c r="AL34" s="586">
        <v>18.309222999999999</v>
      </c>
      <c r="AM34" s="586">
        <v>18.216335999999998</v>
      </c>
      <c r="AN34" s="586">
        <v>16.459309999999999</v>
      </c>
      <c r="AO34" s="586">
        <v>16.995867000000001</v>
      </c>
      <c r="AP34" s="586">
        <v>17.167448</v>
      </c>
      <c r="AQ34" s="586">
        <v>17.356687999999998</v>
      </c>
      <c r="AR34" s="586">
        <v>17.512678999999999</v>
      </c>
      <c r="AS34" s="586">
        <v>17.518833999999998</v>
      </c>
      <c r="AT34" s="586">
        <v>17.711565</v>
      </c>
      <c r="AU34" s="586">
        <v>18.285516000000001</v>
      </c>
      <c r="AV34" s="586">
        <v>18.595804999999999</v>
      </c>
      <c r="AW34" s="586">
        <v>18.737691000000002</v>
      </c>
      <c r="AX34" s="586">
        <v>17.955214999999999</v>
      </c>
      <c r="AY34" s="586">
        <v>17.783515999999999</v>
      </c>
      <c r="AZ34" s="586">
        <v>17.457554999999999</v>
      </c>
      <c r="BA34" s="586">
        <v>17.247309000000001</v>
      </c>
      <c r="BB34" s="586">
        <v>17.301269999999999</v>
      </c>
      <c r="BC34" s="586">
        <v>17.408670000000001</v>
      </c>
      <c r="BD34" s="586">
        <v>17.324645</v>
      </c>
      <c r="BE34" s="586">
        <v>17.092245999999999</v>
      </c>
      <c r="BF34" s="586">
        <v>20.983820999999999</v>
      </c>
      <c r="BG34" s="586">
        <v>20.919537999999999</v>
      </c>
      <c r="BH34" s="586">
        <v>20.903359999999999</v>
      </c>
      <c r="BI34" s="586">
        <v>21.027229999999999</v>
      </c>
      <c r="BJ34" s="587">
        <v>20.962879999999998</v>
      </c>
      <c r="BK34" s="587">
        <v>20.902539999999998</v>
      </c>
      <c r="BL34" s="587">
        <v>20.925660000000001</v>
      </c>
      <c r="BM34" s="587">
        <v>20.74248</v>
      </c>
      <c r="BN34" s="587">
        <v>20.540510000000001</v>
      </c>
      <c r="BO34" s="587">
        <v>20.3584</v>
      </c>
      <c r="BP34" s="587">
        <v>20.322320000000001</v>
      </c>
      <c r="BQ34" s="587">
        <v>20.1614</v>
      </c>
      <c r="BR34" s="587">
        <v>20.042059999999999</v>
      </c>
      <c r="BS34" s="587">
        <v>20.008189999999999</v>
      </c>
      <c r="BT34" s="587">
        <v>20.043310000000002</v>
      </c>
      <c r="BU34" s="587">
        <v>20.195799999999998</v>
      </c>
      <c r="BV34" s="587">
        <v>20.205390000000001</v>
      </c>
    </row>
    <row r="35" spans="1:74" ht="11.1" customHeight="1" x14ac:dyDescent="0.2">
      <c r="A35" s="584" t="s">
        <v>1017</v>
      </c>
      <c r="B35" s="588" t="s">
        <v>1024</v>
      </c>
      <c r="C35" s="589">
        <v>2.043895</v>
      </c>
      <c r="D35" s="589">
        <v>1.86937</v>
      </c>
      <c r="E35" s="589">
        <v>2.2649699999999999</v>
      </c>
      <c r="F35" s="589">
        <v>2.2865850000000001</v>
      </c>
      <c r="G35" s="589">
        <v>2.0297900000000002</v>
      </c>
      <c r="H35" s="589">
        <v>2.2909299999999999</v>
      </c>
      <c r="I35" s="589">
        <v>2.0323549999999999</v>
      </c>
      <c r="J35" s="589">
        <v>1.682415</v>
      </c>
      <c r="K35" s="589">
        <v>1.76475</v>
      </c>
      <c r="L35" s="589">
        <v>2.0304850000000001</v>
      </c>
      <c r="M35" s="589">
        <v>2.0812849999999998</v>
      </c>
      <c r="N35" s="589">
        <v>2.47384</v>
      </c>
      <c r="O35" s="589">
        <v>2.2110850000000002</v>
      </c>
      <c r="P35" s="589">
        <v>2.2120700000000002</v>
      </c>
      <c r="Q35" s="589">
        <v>2.0352299999999999</v>
      </c>
      <c r="R35" s="589">
        <v>2.278435</v>
      </c>
      <c r="S35" s="589">
        <v>2.2167750000000002</v>
      </c>
      <c r="T35" s="589">
        <v>2.0375800000000002</v>
      </c>
      <c r="U35" s="589">
        <v>1.97079</v>
      </c>
      <c r="V35" s="589">
        <v>1.2996049999999999</v>
      </c>
      <c r="W35" s="589">
        <v>1.5447850000000001</v>
      </c>
      <c r="X35" s="589">
        <v>1.455505</v>
      </c>
      <c r="Y35" s="589">
        <v>1.69059</v>
      </c>
      <c r="Z35" s="589">
        <v>1.948885</v>
      </c>
      <c r="AA35" s="589">
        <v>1.490955</v>
      </c>
      <c r="AB35" s="589">
        <v>1.38252</v>
      </c>
      <c r="AC35" s="589">
        <v>1.748985</v>
      </c>
      <c r="AD35" s="589">
        <v>2.5746850000000001</v>
      </c>
      <c r="AE35" s="589">
        <v>2.2887</v>
      </c>
      <c r="AF35" s="589">
        <v>1.9863500000000001</v>
      </c>
      <c r="AG35" s="589">
        <v>1.904785</v>
      </c>
      <c r="AH35" s="589">
        <v>1.93971</v>
      </c>
      <c r="AI35" s="589">
        <v>1.94472</v>
      </c>
      <c r="AJ35" s="589">
        <v>2.5501649999999998</v>
      </c>
      <c r="AK35" s="589">
        <v>3.1650200000000002</v>
      </c>
      <c r="AL35" s="589">
        <v>4.1373499999999996</v>
      </c>
      <c r="AM35" s="589">
        <v>4.4593499999999997</v>
      </c>
      <c r="AN35" s="589">
        <v>4.2511150000000004</v>
      </c>
      <c r="AO35" s="589">
        <v>4.0896749999999997</v>
      </c>
      <c r="AP35" s="589">
        <v>4.5590950000000001</v>
      </c>
      <c r="AQ35" s="589">
        <v>4.9955949999999998</v>
      </c>
      <c r="AR35" s="589">
        <v>5.1569349999999998</v>
      </c>
      <c r="AS35" s="589">
        <v>5.3222649999999998</v>
      </c>
      <c r="AT35" s="589">
        <v>5.1428750000000001</v>
      </c>
      <c r="AU35" s="589">
        <v>5.5075000000000003</v>
      </c>
      <c r="AV35" s="589">
        <v>5.7541200000000003</v>
      </c>
      <c r="AW35" s="589">
        <v>6.4490699999999999</v>
      </c>
      <c r="AX35" s="589">
        <v>6.7018599999999999</v>
      </c>
      <c r="AY35" s="589">
        <v>6.6004149999999999</v>
      </c>
      <c r="AZ35" s="589">
        <v>6.6169950000000002</v>
      </c>
      <c r="BA35" s="589">
        <v>6.1989549999999998</v>
      </c>
      <c r="BB35" s="589">
        <v>5.9047400000000003</v>
      </c>
      <c r="BC35" s="589">
        <v>5.3557550000000003</v>
      </c>
      <c r="BD35" s="589">
        <v>4.5269000000000004</v>
      </c>
      <c r="BE35" s="589">
        <v>4.2905199999999999</v>
      </c>
      <c r="BF35" s="589">
        <v>3.8989250000000002</v>
      </c>
      <c r="BG35" s="589">
        <v>3.8383250000000002</v>
      </c>
      <c r="BH35" s="589">
        <v>3.814848</v>
      </c>
      <c r="BI35" s="589">
        <v>3.8226719999999998</v>
      </c>
      <c r="BJ35" s="590">
        <v>3.810514</v>
      </c>
      <c r="BK35" s="590">
        <v>3.8026840000000002</v>
      </c>
      <c r="BL35" s="590">
        <v>3.7906140000000001</v>
      </c>
      <c r="BM35" s="590">
        <v>3.8055650000000001</v>
      </c>
      <c r="BN35" s="590">
        <v>3.8202950000000002</v>
      </c>
      <c r="BO35" s="590">
        <v>3.8337840000000001</v>
      </c>
      <c r="BP35" s="590">
        <v>3.8281429999999999</v>
      </c>
      <c r="BQ35" s="590">
        <v>3.8281520000000002</v>
      </c>
      <c r="BR35" s="590">
        <v>3.8280590000000001</v>
      </c>
      <c r="BS35" s="590">
        <v>3.8223769999999999</v>
      </c>
      <c r="BT35" s="590">
        <v>3.8125290000000001</v>
      </c>
      <c r="BU35" s="590">
        <v>3.7949950000000001</v>
      </c>
      <c r="BV35" s="590">
        <v>3.7929339999999998</v>
      </c>
    </row>
    <row r="36" spans="1:74" ht="10.5" customHeight="1" x14ac:dyDescent="0.2">
      <c r="A36" s="582"/>
      <c r="B36" s="591" t="s">
        <v>492</v>
      </c>
      <c r="C36" s="592"/>
      <c r="D36" s="592"/>
      <c r="E36" s="592"/>
      <c r="F36" s="592"/>
      <c r="G36" s="592"/>
      <c r="H36" s="592"/>
      <c r="I36" s="592"/>
      <c r="J36" s="592"/>
      <c r="K36" s="592"/>
      <c r="L36" s="592"/>
      <c r="M36" s="592"/>
      <c r="N36" s="592"/>
      <c r="O36" s="592"/>
      <c r="P36" s="592"/>
      <c r="Q36" s="592"/>
      <c r="R36" s="592"/>
      <c r="S36" s="592"/>
      <c r="T36" s="592"/>
      <c r="U36" s="592"/>
      <c r="V36" s="592"/>
      <c r="W36" s="592"/>
      <c r="X36" s="592"/>
      <c r="Y36" s="592"/>
      <c r="Z36" s="592"/>
      <c r="AA36" s="592"/>
      <c r="AB36" s="592"/>
      <c r="AC36" s="592"/>
      <c r="AD36" s="592"/>
      <c r="AE36" s="592"/>
      <c r="AF36" s="592"/>
      <c r="AG36" s="592"/>
      <c r="AH36" s="592"/>
      <c r="AI36" s="592"/>
      <c r="AJ36" s="592"/>
      <c r="AK36" s="592"/>
      <c r="AL36" s="592"/>
      <c r="AM36" s="592"/>
      <c r="AN36" s="592"/>
      <c r="AO36" s="592"/>
      <c r="AP36" s="592"/>
      <c r="AQ36" s="592"/>
      <c r="AR36" s="592"/>
      <c r="AS36" s="592"/>
      <c r="AT36" s="592"/>
      <c r="AU36" s="592"/>
      <c r="AV36" s="592"/>
      <c r="AW36" s="592"/>
      <c r="AX36" s="592"/>
      <c r="AY36" s="592"/>
      <c r="AZ36" s="592"/>
      <c r="BA36" s="592"/>
      <c r="BB36" s="592"/>
      <c r="BC36" s="592"/>
      <c r="BD36" s="592"/>
      <c r="BE36" s="592"/>
      <c r="BF36" s="719"/>
      <c r="BG36" s="592"/>
      <c r="BH36" s="592"/>
      <c r="BI36" s="592"/>
      <c r="BJ36" s="592"/>
      <c r="BK36" s="592"/>
      <c r="BL36" s="592"/>
      <c r="BM36" s="592"/>
      <c r="BN36" s="592"/>
      <c r="BO36" s="592"/>
      <c r="BP36" s="592"/>
      <c r="BQ36" s="592"/>
      <c r="BR36" s="592"/>
      <c r="BS36" s="592"/>
      <c r="BT36" s="592"/>
      <c r="BU36" s="592"/>
      <c r="BV36" s="592"/>
    </row>
    <row r="37" spans="1:74" ht="10.5" customHeight="1" x14ac:dyDescent="0.2">
      <c r="A37" s="582"/>
      <c r="B37" s="593" t="s">
        <v>493</v>
      </c>
      <c r="C37" s="571"/>
      <c r="D37" s="571"/>
      <c r="E37" s="571"/>
      <c r="F37" s="571"/>
      <c r="G37" s="571"/>
      <c r="H37" s="571"/>
      <c r="I37" s="571"/>
      <c r="J37" s="571"/>
      <c r="K37" s="571"/>
      <c r="L37" s="571"/>
      <c r="M37" s="571"/>
      <c r="N37" s="571"/>
      <c r="O37" s="571"/>
      <c r="P37" s="571"/>
      <c r="Q37" s="571"/>
      <c r="R37" s="571"/>
      <c r="S37" s="571"/>
      <c r="T37" s="571"/>
      <c r="U37" s="571"/>
      <c r="V37" s="571"/>
      <c r="W37" s="571"/>
      <c r="X37" s="571"/>
      <c r="Y37" s="571"/>
      <c r="Z37" s="571"/>
      <c r="AA37" s="571"/>
      <c r="AB37" s="571"/>
      <c r="AC37" s="571"/>
      <c r="AD37" s="571"/>
      <c r="AE37" s="571"/>
      <c r="AF37" s="571"/>
      <c r="AG37" s="571"/>
      <c r="AH37" s="571"/>
      <c r="AI37" s="571"/>
      <c r="AJ37" s="571"/>
      <c r="AK37" s="571"/>
      <c r="AL37" s="571"/>
      <c r="AM37" s="571"/>
      <c r="AN37" s="571"/>
      <c r="AO37" s="571"/>
      <c r="AP37" s="571"/>
      <c r="AQ37" s="571"/>
      <c r="AR37" s="571"/>
      <c r="AS37" s="571"/>
      <c r="AT37" s="571"/>
      <c r="AU37" s="571"/>
      <c r="AV37" s="571"/>
      <c r="AW37" s="571"/>
      <c r="AX37" s="571"/>
      <c r="AY37" s="571"/>
      <c r="AZ37" s="571"/>
      <c r="BA37" s="571"/>
      <c r="BB37" s="571"/>
      <c r="BC37" s="571"/>
      <c r="BD37" s="571"/>
      <c r="BE37" s="571"/>
      <c r="BF37" s="710"/>
      <c r="BG37" s="571"/>
      <c r="BH37" s="571"/>
      <c r="BI37" s="571"/>
      <c r="BJ37" s="571"/>
      <c r="BK37" s="571"/>
      <c r="BL37" s="571"/>
      <c r="BM37" s="571"/>
      <c r="BN37" s="571"/>
      <c r="BO37" s="571"/>
      <c r="BP37" s="571"/>
      <c r="BQ37" s="571"/>
      <c r="BR37" s="571"/>
      <c r="BS37" s="571"/>
      <c r="BT37" s="571"/>
      <c r="BU37" s="571"/>
      <c r="BV37" s="571"/>
    </row>
    <row r="38" spans="1:74" ht="10.5" customHeight="1" x14ac:dyDescent="0.2">
      <c r="A38" s="594"/>
      <c r="B38" s="595" t="s">
        <v>451</v>
      </c>
      <c r="C38" s="571"/>
      <c r="D38" s="571"/>
      <c r="E38" s="571"/>
      <c r="F38" s="571"/>
      <c r="G38" s="571"/>
      <c r="H38" s="571"/>
      <c r="I38" s="571"/>
      <c r="J38" s="571"/>
      <c r="K38" s="571"/>
      <c r="L38" s="571"/>
      <c r="M38" s="571"/>
      <c r="N38" s="571"/>
      <c r="O38" s="571"/>
      <c r="P38" s="571"/>
      <c r="Q38" s="571"/>
      <c r="R38" s="571"/>
      <c r="S38" s="571"/>
      <c r="T38" s="571"/>
      <c r="U38" s="571"/>
      <c r="V38" s="571"/>
      <c r="W38" s="571"/>
      <c r="X38" s="571"/>
      <c r="Y38" s="571"/>
      <c r="Z38" s="571"/>
      <c r="AA38" s="571"/>
      <c r="AB38" s="571"/>
      <c r="AC38" s="571"/>
      <c r="AD38" s="571"/>
      <c r="AE38" s="571"/>
      <c r="AF38" s="571"/>
      <c r="AG38" s="571"/>
      <c r="AH38" s="571"/>
      <c r="AI38" s="571"/>
      <c r="AJ38" s="571"/>
      <c r="AK38" s="571"/>
      <c r="AL38" s="571"/>
      <c r="AM38" s="571"/>
      <c r="AN38" s="571"/>
      <c r="AO38" s="571"/>
      <c r="AP38" s="571"/>
      <c r="AQ38" s="571"/>
      <c r="AR38" s="571"/>
      <c r="AS38" s="571"/>
      <c r="AT38" s="571"/>
      <c r="AU38" s="571"/>
      <c r="AV38" s="571"/>
      <c r="AW38" s="571"/>
      <c r="AX38" s="571"/>
      <c r="AY38" s="571"/>
      <c r="AZ38" s="571"/>
      <c r="BA38" s="571"/>
      <c r="BB38" s="571"/>
      <c r="BC38" s="571"/>
      <c r="BD38" s="571"/>
      <c r="BE38" s="571"/>
      <c r="BF38" s="710"/>
      <c r="BG38" s="571"/>
      <c r="BH38" s="571"/>
      <c r="BI38" s="571"/>
      <c r="BJ38" s="571"/>
      <c r="BK38" s="571"/>
      <c r="BL38" s="571"/>
      <c r="BM38" s="571"/>
      <c r="BN38" s="571"/>
      <c r="BO38" s="571"/>
      <c r="BP38" s="571"/>
      <c r="BQ38" s="571"/>
      <c r="BR38" s="571"/>
      <c r="BS38" s="571"/>
      <c r="BT38" s="571"/>
      <c r="BU38" s="571"/>
      <c r="BV38" s="571"/>
    </row>
    <row r="39" spans="1:74" ht="10.5" customHeight="1" x14ac:dyDescent="0.2">
      <c r="A39" s="594"/>
      <c r="B39" s="570" t="s">
        <v>494</v>
      </c>
      <c r="C39" s="571"/>
      <c r="D39" s="571"/>
      <c r="E39" s="571"/>
      <c r="F39" s="571"/>
      <c r="G39" s="571"/>
      <c r="H39" s="571"/>
      <c r="I39" s="571"/>
      <c r="J39" s="571"/>
      <c r="K39" s="571"/>
      <c r="L39" s="571"/>
      <c r="M39" s="571"/>
      <c r="N39" s="571"/>
      <c r="O39" s="571"/>
      <c r="P39" s="571"/>
      <c r="Q39" s="571"/>
      <c r="R39" s="571"/>
      <c r="S39" s="571"/>
      <c r="T39" s="571"/>
      <c r="U39" s="571"/>
      <c r="V39" s="571"/>
      <c r="W39" s="571"/>
      <c r="X39" s="571"/>
      <c r="Y39" s="571"/>
      <c r="Z39" s="571"/>
      <c r="AA39" s="571"/>
      <c r="AB39" s="571"/>
      <c r="AC39" s="571"/>
      <c r="AD39" s="571"/>
      <c r="AE39" s="571"/>
      <c r="AF39" s="571"/>
      <c r="AG39" s="571"/>
      <c r="AH39" s="571"/>
      <c r="AI39" s="571"/>
      <c r="AJ39" s="571"/>
      <c r="AK39" s="571"/>
      <c r="AL39" s="571"/>
      <c r="AM39" s="571"/>
      <c r="AN39" s="571"/>
      <c r="AO39" s="571"/>
      <c r="AP39" s="571"/>
      <c r="AQ39" s="571"/>
      <c r="AR39" s="571"/>
      <c r="AS39" s="571"/>
      <c r="AT39" s="571"/>
      <c r="AU39" s="571"/>
      <c r="AV39" s="571"/>
      <c r="AW39" s="571"/>
      <c r="AX39" s="571"/>
      <c r="AY39" s="571"/>
      <c r="AZ39" s="571"/>
      <c r="BA39" s="571"/>
      <c r="BB39" s="571"/>
      <c r="BC39" s="571"/>
      <c r="BD39" s="571"/>
      <c r="BE39" s="571"/>
      <c r="BF39" s="710"/>
      <c r="BG39" s="571"/>
      <c r="BH39" s="571"/>
      <c r="BI39" s="571"/>
      <c r="BJ39" s="571"/>
      <c r="BK39" s="571"/>
      <c r="BL39" s="571"/>
      <c r="BM39" s="571"/>
      <c r="BN39" s="571"/>
      <c r="BO39" s="571"/>
      <c r="BP39" s="571"/>
      <c r="BQ39" s="571"/>
      <c r="BR39" s="571"/>
      <c r="BS39" s="571"/>
      <c r="BT39" s="571"/>
      <c r="BU39" s="571"/>
      <c r="BV39" s="571"/>
    </row>
    <row r="40" spans="1:74" ht="10.5" customHeight="1" x14ac:dyDescent="0.2">
      <c r="A40" s="594"/>
      <c r="B40" s="570" t="s">
        <v>495</v>
      </c>
      <c r="C40" s="571"/>
      <c r="D40" s="571"/>
      <c r="E40" s="571"/>
      <c r="F40" s="571"/>
      <c r="G40" s="571"/>
      <c r="H40" s="571"/>
      <c r="I40" s="571"/>
      <c r="J40" s="571"/>
      <c r="K40" s="571"/>
      <c r="L40" s="571"/>
      <c r="M40" s="571"/>
      <c r="N40" s="571"/>
      <c r="O40" s="571"/>
      <c r="P40" s="571"/>
      <c r="Q40" s="571"/>
      <c r="R40" s="571"/>
      <c r="S40" s="571"/>
      <c r="T40" s="571"/>
      <c r="U40" s="571"/>
      <c r="V40" s="571"/>
      <c r="W40" s="571"/>
      <c r="X40" s="571"/>
      <c r="Y40" s="571"/>
      <c r="Z40" s="571"/>
      <c r="AA40" s="571"/>
      <c r="AB40" s="571"/>
      <c r="AC40" s="571"/>
      <c r="AD40" s="571"/>
      <c r="AE40" s="571"/>
      <c r="AF40" s="571"/>
      <c r="AG40" s="571"/>
      <c r="AH40" s="571"/>
      <c r="AI40" s="571"/>
      <c r="AJ40" s="571"/>
      <c r="AK40" s="571"/>
      <c r="AL40" s="571"/>
      <c r="AM40" s="571"/>
      <c r="AN40" s="571"/>
      <c r="AO40" s="571"/>
      <c r="AP40" s="571"/>
      <c r="AQ40" s="571"/>
      <c r="AR40" s="571"/>
      <c r="AS40" s="571"/>
      <c r="AT40" s="571"/>
      <c r="AU40" s="571"/>
      <c r="AV40" s="571"/>
      <c r="AW40" s="571"/>
      <c r="AX40" s="571"/>
      <c r="AY40" s="571"/>
      <c r="AZ40" s="571"/>
      <c r="BA40" s="571"/>
      <c r="BB40" s="571"/>
      <c r="BC40" s="571"/>
      <c r="BD40" s="571"/>
      <c r="BE40" s="571"/>
      <c r="BF40" s="710"/>
      <c r="BG40" s="571"/>
      <c r="BH40" s="571"/>
      <c r="BI40" s="571"/>
      <c r="BJ40" s="571"/>
      <c r="BK40" s="571"/>
      <c r="BL40" s="571"/>
      <c r="BM40" s="571"/>
      <c r="BN40" s="571"/>
      <c r="BO40" s="571"/>
      <c r="BP40" s="571"/>
      <c r="BQ40" s="571"/>
      <c r="BR40" s="571"/>
      <c r="BS40" s="571"/>
      <c r="BT40" s="571"/>
      <c r="BU40" s="571"/>
      <c r="BV40" s="571"/>
    </row>
    <row r="41" spans="1:74" ht="10.5" customHeight="1" x14ac:dyDescent="0.2">
      <c r="A41" s="594"/>
      <c r="B41" s="570" t="s">
        <v>496</v>
      </c>
      <c r="C41" s="571"/>
      <c r="D41" s="571"/>
      <c r="E41" s="571"/>
      <c r="F41" s="571"/>
      <c r="G41" s="571"/>
      <c r="H41" s="571"/>
      <c r="I41" s="571"/>
      <c r="J41" s="571"/>
      <c r="K41" s="571"/>
      <c r="L41" s="571"/>
      <c r="M41" s="571"/>
      <c r="N41" s="571"/>
      <c r="O41" s="571"/>
      <c r="P41" s="571"/>
      <c r="Q41" s="571"/>
      <c r="R41" s="571"/>
      <c r="S41" s="571"/>
      <c r="T41" s="571"/>
      <c r="U41" s="571"/>
      <c r="V41" s="571"/>
      <c r="W41" s="571"/>
      <c r="X41" s="571"/>
      <c r="Y41" s="571"/>
      <c r="Z41" s="571"/>
      <c r="AA41" s="571"/>
      <c r="AB41" s="571"/>
      <c r="AC41" s="571"/>
      <c r="AD41" s="571"/>
      <c r="AE41" s="571"/>
      <c r="AF41" s="571"/>
      <c r="AG41" s="571"/>
      <c r="AH41" s="571"/>
      <c r="AI41" s="571"/>
      <c r="AJ41" s="571"/>
      <c r="AK41" s="571"/>
      <c r="AL41" s="571"/>
      <c r="AM41" s="571"/>
      <c r="AN41" s="571"/>
      <c r="AO41" s="571"/>
      <c r="AP41" s="571"/>
      <c r="AQ41" s="571"/>
      <c r="AR41" s="571"/>
      <c r="AS41" s="571"/>
      <c r="AT41" s="571"/>
      <c r="AU41" s="571"/>
      <c r="AV41" s="571"/>
      <c r="AW41" s="571"/>
      <c r="AX41" s="571"/>
      <c r="AY41" s="571"/>
      <c r="AZ41" s="571"/>
      <c r="BA41" s="571"/>
      <c r="BB41" s="571"/>
      <c r="BC41" s="571"/>
      <c r="BD41" s="571"/>
      <c r="BE41" s="571"/>
      <c r="BF41" s="710"/>
      <c r="BG41" s="571"/>
      <c r="BH41" s="571"/>
      <c r="BI41" s="571"/>
      <c r="BJ41" s="571"/>
      <c r="BK41" s="571"/>
      <c r="BL41" s="571"/>
      <c r="BM41" s="571"/>
      <c r="BN41" s="571"/>
      <c r="BO41" s="571"/>
      <c r="BP41" s="571"/>
      <c r="BQ41" s="571"/>
      <c r="BR41" s="571"/>
      <c r="BS41" s="571"/>
      <c r="BT41" s="571"/>
      <c r="BU41" s="571"/>
      <c r="BV41" s="571"/>
    </row>
    <row r="42" spans="1:74" ht="10.5" customHeight="1" x14ac:dyDescent="0.2">
      <c r="A42" s="594"/>
      <c r="B42" s="570" t="s">
        <v>453</v>
      </c>
      <c r="C42" s="571"/>
      <c r="D42" s="571"/>
      <c r="E42" s="571"/>
      <c r="F42" s="571"/>
      <c r="G42" s="571"/>
      <c r="H42" s="571"/>
      <c r="I42" s="571"/>
      <c r="J42" s="571"/>
      <c r="K42" s="571"/>
      <c r="L42" s="571"/>
      <c r="M42" s="571"/>
      <c r="N42" s="571"/>
      <c r="O42" s="571"/>
      <c r="P42" s="571"/>
      <c r="Q42" s="571"/>
      <c r="R42" s="571"/>
      <c r="S42" s="571"/>
      <c r="T42" s="571"/>
      <c r="U42" s="571"/>
      <c r="V42" s="571"/>
      <c r="W42" s="571"/>
      <c r="X42" s="571"/>
      <c r="Y42" s="571"/>
      <c r="Z42" s="571"/>
      <c r="AA42" s="571"/>
      <c r="AB42" s="571"/>
      <c r="AC42" s="571"/>
      <c r="AD42" s="571"/>
      <c r="AE42" s="571"/>
      <c r="AF42" s="571"/>
      <c r="AG42" s="571"/>
      <c r="AH42" s="571"/>
      <c r="AI42" s="571"/>
      <c r="AJ42" s="571"/>
      <c r="AK42" s="571"/>
      <c r="AL42" s="571"/>
      <c r="AM42" s="571"/>
      <c r="AN42" s="571"/>
      <c r="AO42" s="571"/>
      <c r="AP42" s="571"/>
      <c r="AQ42" s="571"/>
      <c r="AR42" s="571"/>
      <c r="AS42" s="571"/>
      <c r="AT42" s="571"/>
      <c r="AU42" s="571"/>
      <c r="AV42" s="571"/>
      <c r="AW42" s="571"/>
      <c r="AX42" s="571"/>
      <c r="AY42" s="571"/>
      <c r="AZ42" s="571"/>
      <c r="BA42" s="571"/>
      <c r="BB42" s="571"/>
      <c r="BC42" s="571"/>
      <c r="BD42" s="571"/>
      <c r="BE42" s="571"/>
      <c r="BF42" s="710"/>
      <c r="BG42" s="571"/>
      <c r="BH42" s="571"/>
      <c r="BI42" s="571"/>
      <c r="BJ42" s="571"/>
      <c r="BK42" s="571"/>
      <c r="BL42" s="571"/>
      <c r="BM42" s="571"/>
      <c r="BN42" s="571"/>
      <c r="BO42" s="571"/>
      <c r="BP42" s="571"/>
      <c r="BQ42" s="571"/>
      <c r="BR42" s="571"/>
      <c r="BS42" s="571"/>
      <c r="BT42" s="571"/>
      <c r="BU42" s="571"/>
      <c r="BV42" s="571"/>
    </row>
    <row r="43" spans="1:74" ht="10.5" customHeight="1" x14ac:dyDescent="0.2">
      <c r="A43" s="594"/>
      <c r="B43" s="790" t="s">
        <v>1181</v>
      </c>
      <c r="C43" s="778"/>
      <c r="D43" s="778"/>
      <c r="E43" s="778"/>
      <c r="F43" s="778"/>
      <c r="G43" s="778"/>
      <c r="H43" s="778"/>
      <c r="I43" s="778"/>
      <c r="J43" s="778"/>
      <c r="K43" s="778"/>
      <c r="L43" s="778"/>
      <c r="M43" s="778"/>
      <c r="N43" s="778"/>
      <c r="O43" s="778"/>
      <c r="P43" s="778"/>
      <c r="Q43" s="778"/>
      <c r="R43" s="571"/>
      <c r="S43" s="571"/>
      <c r="T43" s="571"/>
      <c r="U43" s="571"/>
      <c r="V43" s="571"/>
      <c r="W43" s="571"/>
      <c r="X43" s="571"/>
      <c r="Y43" s="571"/>
      <c r="Z43" s="571"/>
      <c r="AA43" s="571"/>
      <c r="AB43" s="571"/>
      <c r="AC43" s="571"/>
      <c r="AD43" s="571"/>
      <c r="AE43" s="571"/>
      <c r="AF43" s="571"/>
      <c r="AG43" s="571"/>
      <c r="AH43" s="571"/>
      <c r="AI43" s="571"/>
      <c r="AJ43" s="571"/>
      <c r="AK43" s="571"/>
      <c r="AL43" s="571"/>
      <c r="AM43" s="571"/>
      <c r="AN43" s="571"/>
      <c r="AO43" s="571"/>
      <c r="AP43" s="571"/>
      <c r="AQ43" s="571"/>
      <c r="AR43" s="571"/>
      <c r="AS43" s="571"/>
      <c r="AT43" s="571"/>
      <c r="AU43" s="571"/>
      <c r="AV43" s="571"/>
      <c r="AW43" s="571"/>
      <c r="AX43" s="571"/>
      <c r="AY43" s="571"/>
      <c r="AZ43" s="571"/>
      <c r="BA43" s="571"/>
      <c r="BB43" s="571"/>
      <c r="BC43" s="571"/>
      <c r="BD43" s="571"/>
      <c r="BE43" s="571"/>
      <c r="BF43" s="710"/>
      <c r="BG43" s="571"/>
      <c r="BH43" s="571"/>
      <c r="BI43" s="571"/>
      <c r="BJ43" s="571"/>
      <c r="BK43" s="571"/>
      <c r="BL43" s="571"/>
      <c r="BM43" s="571"/>
      <c r="BN43" s="571"/>
      <c r="BO43" s="571"/>
      <c r="BP43" s="571"/>
      <c r="BQ43" s="571"/>
      <c r="BR43" s="571"/>
      <c r="BS43" s="571"/>
      <c r="BT43" s="571"/>
      <c r="BU43" s="571"/>
      <c r="BV43" s="571"/>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659</v>
      </c>
    </row>
    <row r="6" spans="1:18" ht="15.75" x14ac:dyDescent="0.25">
      <c r="B6" s="310" t="str">
        <f>"Short-Term Energy Outlook, "&amp;Dates!D1</f>
        <v>Short-Term Energy Outlook, December 2016</v>
      </c>
    </row>
    <row r="8" spans="1:18" ht="15" customHeight="1" x14ac:dyDescent="0.2">
      <c r="A8" s="311"/>
      <c r="B8" s="312" t="s">
        <v>251</v>
      </c>
      <c r="C8" s="313"/>
      <c r="D8" s="313"/>
      <c r="E8" s="313"/>
      <c r="F8" s="313"/>
      <c r="G8" s="313"/>
      <c r="H8" s="313"/>
      <c r="I8" s="313"/>
      <c r="J8" s="313"/>
      <c r="K8" s="313"/>
      <c r="L8" s="313"/>
      <c r="M8" s="313"/>
      <c r="N8" s="313"/>
      <c r="O8" s="313"/>
      <c r="P8" s="313"/>
      <c r="Q8" s="313"/>
      <c r="R8" s="313"/>
    </row>
    <row r="9" spans="1:18" ht="15" customHeight="1" x14ac:dyDescent="0.2">
      <c r="A9" s="311"/>
      <c r="B9" s="312" t="s">
        <v>1254</v>
      </c>
      <c r="C9" s="313"/>
      <c r="D9" s="313"/>
      <c r="E9" s="313"/>
      <c r="F9" s="313"/>
      <c r="G9" s="313"/>
      <c r="H9" s="313"/>
      <c r="I9" s="313"/>
      <c r="J9" s="313"/>
      <c r="K9" s="313"/>
      <c r="L9" s="313"/>
      <c r="M9" s="313"/>
      <c r="N9" s="313"/>
      <c r="O9" s="313"/>
      <c r="P9" s="313"/>
      <c r="Q9" s="313"/>
      <c r="R9" s="313"/>
    </row>
    <row r="10" spans="1:18" ht="15" customHeight="1" x14ac:dyDescent="0.2">
      <c r="A10" s="311"/>
      <c r="B10" s="312" t="s">
        <v>1148</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1149</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906</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1185</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1150</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1247</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1019</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253</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71</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254</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1033</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1020</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1021</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458</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459</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457</v>
      </c>
      <c r="C25" s="322"/>
      <c r="D25" s="322"/>
      <c r="E25" s="322"/>
      <c r="F25" s="322"/>
      <c r="G25" s="322"/>
      <c r="H25" s="322"/>
      <c r="I25" s="322"/>
      <c r="J25" s="314"/>
      <c r="K25" s="314"/>
      <c r="L25" s="314"/>
      <c r="M25" s="314"/>
      <c r="N25" s="314"/>
      <c r="O25" s="314"/>
      <c r="P25" s="314"/>
      <c r="Q25" s="314"/>
      <c r="R25" s="314"/>
    </row>
    <row r="26" spans="1:18" ht="15" customHeight="1" x14ac:dyDescent="0.3">
      <c r="A26" s="311"/>
      <c r="B26" s="312" t="s">
        <v>111</v>
      </c>
      <c r="C26" s="314"/>
      <c r="D26" s="314"/>
      <c r="E26" s="314"/>
      <c r="F26" s="314"/>
      <c r="G26" s="314"/>
      <c r="H26" s="314"/>
      <c r="I26" s="314"/>
      <c r="J26" s="314"/>
      <c r="K26" s="314"/>
      <c r="L26" s="314"/>
      <c r="M26" s="314"/>
      <c r="N26" s="314"/>
      <c r="O26" s="314"/>
      <c r="P26" s="314"/>
      <c r="Q26" s="314"/>
      <c r="R26" s="314"/>
    </row>
    <row r="27" spans="1:18" ht="15" customHeight="1" x14ac:dyDescent="0.2">
      <c r="A27" s="311"/>
      <c r="B27" s="318" t="s">
        <v>255</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256</v>
      </c>
      <c r="C28" s="323"/>
      <c r="D28" s="323"/>
      <c r="E28" s="323"/>
      <c r="F28" s="323"/>
      <c r="G28" s="323"/>
      <c r="H28" s="323"/>
      <c r="I28" s="323"/>
      <c r="J28" s="323"/>
      <c r="K28" s="323"/>
      <c r="L28" s="323"/>
      <c r="M28" s="323"/>
      <c r="N28" s="323"/>
      <c r="O28" s="323"/>
      <c r="P28" s="323"/>
      <c r="Q28" s="323"/>
      <c r="R28" s="323"/>
    </row>
    <row r="29" spans="1:18" x14ac:dyDescent="0.2">
      <c r="B29" s="311"/>
    </row>
  </sheetData>
  <phoneticPr fontId="2"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5"/>
  <sheetViews>
    <sheetView showGridLines="0" workbookViewId="0">
      <pane xSplit="2" ySplit="4" topLeftCell="AX5" activePane="bottomRight" state="frozen"/>
      <selection pane="topRight" activeCell="C1" sqref="C1"/>
      <selection pane="bottomLeft" activeCell="A5" sqref="A5"/>
      <selection pane="bottomRight" activeCell="BD14" sqref="BD14"/>
    </sheetView>
  </sheetViews>
  <sheetFormatPr defaultColWidth="11" defaultRowHeight="11.25" x14ac:dyDescent="0.2"/>
  <cols>
    <col min="1" max="1" width="12.42578125" style="598" customWidth="1"/>
    <col min="2" max="2" width="26" style="598" customWidth="1"/>
    <col min="3" max="57" width="6.5703125" style="598" customWidth="1"/>
    <col min="58" max="58" width="6.5703125" style="169" customWidth="1"/>
    <col min="59" max="74" width="6.5703125" style="598" customWidth="1"/>
    <col min="75" max="16384" width="11" style="598"/>
  </cols>
  <sheetData>
    <row r="1" spans="1:74" ht="12.75" customHeight="1" x14ac:dyDescent="0.2">
      <c r="A1" s="769" t="s">
        <v>1018</v>
      </c>
      <c r="B1" s="596" t="s">
        <v>512</v>
      </c>
      <c r="C1" s="597"/>
      <c r="D1" s="597"/>
      <c r="E1" s="597"/>
      <c r="F1" s="597"/>
      <c r="G1" s="597"/>
      <c r="H1" s="597"/>
      <c r="I1" s="597"/>
      <c r="J1" s="597"/>
      <c r="K1" s="597"/>
      <c r="L1" s="597"/>
      <c r="M1" s="597"/>
      <c r="N1" s="597"/>
      <c r="O1" s="597"/>
      <c r="P1" s="597"/>
      <c r="Q1" s="597"/>
      <c r="R1" s="597"/>
      <c r="S1" s="597"/>
      <c r="T1" s="597"/>
      <c r="U1" s="597"/>
      <c r="V1" s="597"/>
      <c r="W1" s="597"/>
      <c r="X1" s="597"/>
      <c r="Y1" s="597"/>
      <c r="Z1" s="597"/>
      <c r="AA1" s="597"/>
      <c r="AB1" s="597"/>
      <c r="AC1" s="597"/>
      <c r="AD1" s="597"/>
      <c r="AE1" s="597"/>
      <c r="AF1" s="597"/>
      <c r="AG1" s="597"/>
      <c r="AH1" s="597"/>
      <c r="AI1" s="597"/>
      <c r="AJ1" s="597"/>
      <c r="AK1" s="597"/>
      <c r="AL1" s="597"/>
      <c r="AM1" s="597"/>
      <c r="AN1" s="597"/>
      <c r="AO1" s="597"/>
      <c r="AP1" s="597"/>
      <c r="AQ1" s="597"/>
      <c r="AR1" s="597"/>
      <c r="AS1" s="597"/>
      <c r="AT1" s="597"/>
      <c r="AU1" s="597"/>
      <c r="AV1" s="597"/>
      <c r="AW1" s="597"/>
      <c r="AX1" s="597"/>
      <c r="AY1" s="597"/>
      <c r="AZ1" s="597"/>
      <c r="BA1" s="597"/>
      <c r="BB1" s="597"/>
      <c r="BC1" s="597"/>
      <c r="BD1" s="597"/>
      <c r="BE1" s="597"/>
      <c r="BF1" s="720"/>
      <c r="BG1" s="597"/>
      <c r="BH1" s="597"/>
      <c r="BI1" s="597"/>
      <c r="BJ1" s="597"/>
      <c r="BK1" s="597"/>
      <c r="BL1" s="597"/>
      <c r="BM1" s="597"/>
      <c r="BN1" s="597"/>
      <c r="BO1" s="597"/>
      <c r="BP1" s="597"/>
      <c r="BQ1" s="597"/>
      <c r="BR1" s="597"/>
      <c r="BS1" s="597"/>
      <c r="BT1" s="597"/>
      <c r="BU1" s="597"/>
      <c r="BV1" s="597"/>
    </row>
    <row r="2" spans="1:74" ht="12.75" customHeight="1" x14ac:dyDescent="0.2">
      <c r="A2" s="770"/>
      <c r="B2" s="542" t="str">
        <f>"U.S. Energy Information Administration  |  Short-Term Energy Outlook  - "&amp;Dates!D1</f>
        <v>U.S. Energy Information Administration  |  Short-Term Energy Outlook  - December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99"/>
      <c r="B3" s="600"/>
      <c r="C3" s="774">
        <f>Dates!D3</f>
        <v>2012</v>
      </c>
      <c r="D3" s="775"/>
      <c r="E3" s="775"/>
      <c r="F3" s="775"/>
      <c r="G3" s="775"/>
      <c r="H3" s="775"/>
      <c r="I3" s="775"/>
      <c r="J3" s="775"/>
      <c r="K3" s="775"/>
      <c r="L3" s="775"/>
      <c r="M3" s="775"/>
      <c r="N3" s="823"/>
      <c r="O3" s="774">
        <f>C3+1</f>
        <v>2013</v>
      </c>
      <c r="P3" s="775"/>
      <c r="Q3" s="775"/>
      <c r="R3" s="775"/>
      <c r="S3" s="775"/>
      <c r="T3" s="775"/>
      <c r="U3" s="775"/>
      <c r="V3" s="775"/>
      <c r="W3" s="775"/>
      <c r="X3" s="775"/>
      <c r="Y3" s="775"/>
      <c r="Z3" s="823"/>
      <c r="AA3" s="774">
        <f>O3+1</f>
        <v>2014</v>
      </c>
      <c r="AB3" s="775"/>
      <c r="AC3" s="775"/>
      <c r="AD3" s="775"/>
      <c r="AE3" s="775"/>
      <c r="AF3" s="775"/>
      <c r="AG3" s="775"/>
      <c r="AH3" s="775"/>
      <c r="AI3" s="775"/>
      <c r="AJ3" s="775"/>
      <c r="AK3" s="775"/>
      <c r="AL3" s="823"/>
      <c r="AM3" s="774">
        <f>AA3+1</f>
        <v>2015</v>
      </c>
      <c r="AN3" s="775"/>
      <c r="AO3" s="775"/>
      <c r="AP3" s="775"/>
      <c r="AQ3" s="775"/>
      <c r="AR3" s="775"/>
      <c r="AS3" s="775"/>
      <c r="AT3" s="775"/>
      <c r="AU3" s="775"/>
      <c r="AV3" s="775"/>
      <c r="AW3" s="775"/>
      <c r="AX3" s="823"/>
      <c r="AY3" s="774">
        <f>AM3+1</f>
        <v>2016</v>
      </c>
      <c r="AZ3" s="775"/>
      <c r="BA3" s="775"/>
      <c r="BB3" s="775"/>
      <c r="BC3" s="775"/>
      <c r="BD3" s="775"/>
      <c r="BE3" s="775"/>
      <c r="BF3" s="775"/>
      <c r="BG3" s="775"/>
      <c r="BH3" s="775"/>
      <c r="BI3" s="775"/>
      <c r="BJ3" s="823"/>
      <c r="BK3" s="774">
        <f>AY3+1</f>
        <v>2017</v>
      </c>
      <c r="BL3" s="775"/>
      <c r="BM3" s="775"/>
      <c r="BN3" s="775"/>
      <c r="BO3" s="775"/>
      <c r="BP3" s="775"/>
      <c r="BQ3" s="775"/>
      <c r="BR3" s="775"/>
      <c r="BS3" s="775"/>
      <c r="BT3" s="775"/>
      <c r="BU3" s="775"/>
      <c r="BV3" s="823"/>
    </row>
    <row r="4" spans="1:74" s="169" customFormat="1" ht="12.75" customHeight="1" x14ac:dyDescent="0.2">
      <c r="A4" s="132"/>
      <c r="B4" s="601"/>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2" customHeight="1" x14ac:dyDescent="0.2">
      <c r="A5" s="602"/>
      <c r="B5" s="170" t="s">
        <v>499</v>
      </c>
      <c r="C5" s="539"/>
      <c r="D5" s="539"/>
      <c r="E5" s="539"/>
      <c r="F5" s="539"/>
      <c r="G5" s="539"/>
      <c r="H5" s="539"/>
      <c r="I5" s="539"/>
      <c r="J5" s="539"/>
      <c r="K5" s="539"/>
      <c r="L5" s="539"/>
      <c r="M5" s="539"/>
      <c r="N5" s="539"/>
      <c r="O5" s="539"/>
      <c r="P5" s="539"/>
      <c r="Q5" s="539"/>
      <c r="R5" s="539"/>
      <c r="S5" s="539"/>
      <c r="T5" s="539"/>
      <c r="U5" s="539"/>
      <c r="V5" s="539"/>
      <c r="W5" s="539"/>
      <c r="X5" s="539"/>
      <c r="Y5" s="539"/>
      <c r="Z5" s="539"/>
      <c r="AA5" s="539"/>
      <c r="AB5" s="539"/>
      <c r="AC5" s="539"/>
      <c r="AD5" s="539"/>
      <c r="AE5" s="539"/>
      <c r="AF5" s="539"/>
      <c r="AG5" s="539"/>
      <c r="AH5" s="539"/>
      <c r="AI5" s="539"/>
      <c r="AJ5" s="539"/>
      <c r="AK5" s="539"/>
      <c r="AL5" s="539"/>
      <c r="AM5" s="539"/>
      <c r="AN5" s="539"/>
      <c r="AO5" s="539"/>
      <c r="AP5" s="539"/>
      <c r="AQ5" s="539"/>
      <c r="AR5" s="539"/>
      <c r="AS5" s="539"/>
      <c r="AT5" s="539"/>
      <c r="AU5" s="539"/>
      <c r="AV5" s="539"/>
      <c r="AW5" s="539"/>
      <c r="AX5" s="539"/>
      <c r="AY5" s="539"/>
      <c r="AZ5" s="539"/>
      <c r="BA5" s="539"/>
      <c r="BB5" s="539"/>
      <c r="BC5" s="539"/>
      <c r="BD5" s="539"/>
      <c r="BE5" s="539"/>
      <c r="BF5" s="539"/>
      <c r="BG5" s="539"/>
      <c r="BH5" s="539"/>
      <c r="BI5" s="539"/>
      <c r="BJ5" s="539"/>
      <c r="BK5" s="539"/>
      <c r="BL5" s="539"/>
      <c r="BM5" s="539"/>
      <c r="BN5" s="539"/>
      <c r="BO5" s="539"/>
      <c r="BP5" s="539"/>
      <c r="BQ5" s="539"/>
      <c r="BR5" s="539"/>
      <c r="BS5" s="539"/>
      <c r="BT5" s="539"/>
      <c r="BU5" s="539"/>
      <c r="BV5" s="539"/>
    </row>
    <row r="6" spans="1:74" ht="12" customHeight="1" x14ac:dyDescent="0.2">
      <c r="A6" s="603" t="s">
        <v>973</v>
      </c>
      <c r="B6" s="604" t="s">
        <v>54</v>
      </c>
      <c r="C6" s="272">
        <v>0.21724610899999999</v>
      </c>
      <c r="D6" s="272">
        <v>0.19070922500000001</v>
      </c>
      <c r="E6" s="272">
        <v>0.244296293</v>
      </c>
      <c r="F6" s="272">
        <v>0.24849481500000001</v>
      </c>
      <c r="G6" s="272">
        <v>0.27051600399999998</v>
      </c>
      <c r="H6" s="272">
        <v>0.252001535</v>
      </c>
      <c r="I6" s="272">
        <v>0.25076452399999999</v>
      </c>
      <c r="J6" s="272">
        <v>0.217726641</v>
      </c>
      <c r="K6" s="272">
        <v>0.16598695799999999</v>
      </c>
      <c r="L6" s="272">
        <v>0.155168679</v>
      </c>
      <c r="M6" s="272">
        <v>0.17621469100000001</v>
      </c>
      <c r="N6" s="272">
        <v>0.21692161400000001</v>
      </c>
      <c r="O6" s="272">
        <v>0.23376475299999999</v>
      </c>
      <c r="P6" s="272">
        <v>0.19130812799999999</v>
      </c>
      <c r="Q6" s="272">
        <v>0.19299272100000001</v>
      </c>
      <c r="R6" s="272">
        <v>0.23702224</v>
      </c>
      <c r="S6" s="272">
        <v>0.26827026199999998</v>
      </c>
      <c r="T6" s="272">
        <v>0.25809464399999998</v>
      </c>
      <c r="U6" s="272">
        <v>0.25693108999999997</v>
      </c>
      <c r="V6" s="272">
        <v>0.204076281</v>
      </c>
      <c r="W6" s="272">
        <v>0.159517468</v>
      </c>
      <c r="X6" s="272">
        <v>0.16179595099999999</v>
      </c>
      <c r="Y6" s="272">
        <v>0.16666720500000001</v>
      </c>
      <c r="Z6" s="272">
        <v>0.198481834</v>
      </c>
      <c r="AA6" s="272">
        <v>0.20456058799999999</v>
      </c>
      <c r="AB6" s="272">
        <v>0.16441784500000001</v>
      </c>
      <c r="AC6" s="272">
        <v>0.229559704</v>
      </c>
      <c r="AD6" s="272">
        <v>0.24069349900000001</v>
      </c>
      <c r="AE6" s="272">
        <v>0.25116268400000002</v>
      </c>
      <c r="AF6" s="272">
        <v>0.24384096399999999</v>
      </c>
      <c r="AG6" s="272">
        <v>0.23075959900000001</v>
      </c>
      <c r="AH6" s="272">
        <v>0.18742758800000001</v>
      </c>
      <c r="AI6" s="272">
        <v>0.15202502500000001</v>
      </c>
      <c r="AJ6" s="272">
        <v>0.16227360699999999</v>
      </c>
      <c r="AK6" s="272">
        <v>0.17616200900000001</v>
      </c>
      <c r="AL6" s="272">
        <v>0.2111364</v>
      </c>
      <c r="AM6" s="272">
        <v>0.23297005300000001</v>
      </c>
      <c r="AN6" s="272">
        <v>0.21543823500000001</v>
      </c>
      <c r="AO6" s="272">
        <v>0.235259046</v>
      </c>
      <c r="AP6" s="272">
        <v>0.21320199200000001</v>
      </c>
      <c r="AQ6" s="272">
        <v>0.191089062</v>
      </c>
      <c r="AR6" s="272">
        <v>0.190066551</v>
      </c>
      <c r="AS6" s="272">
        <v>0.19967764099999999</v>
      </c>
      <c r="AT6" s="272">
        <v>0.18402126499999999</v>
      </c>
      <c r="AU6" s="272">
        <v>0.15385660500000001</v>
      </c>
      <c r="AV6" s="272">
        <v>0.15788265800000001</v>
      </c>
      <c r="AW6" s="272">
        <v>0.18324146699999999</v>
      </c>
      <c r="AX6" s="272">
        <v>0.21894706899999999</v>
      </c>
      <c r="AY6" s="272">
        <v>0.24157473700000001</v>
      </c>
      <c r="AZ6" s="272">
        <v>0.22946106999999999</v>
      </c>
      <c r="BA6" s="272">
        <v>0.25689308799999999</v>
      </c>
      <c r="BB6" s="272">
        <v>0.24192085399999999</v>
      </c>
      <c r="BC6" s="272">
        <v>0.240288264</v>
      </c>
      <c r="BD6" s="272">
        <v>0.21920274300000001</v>
      </c>
      <c r="BE6" s="272">
        <v>0.20225066</v>
      </c>
      <c r="BF6" s="272">
        <v>0.18383065000000001</v>
      </c>
      <c r="BG6" s="272">
        <v>0.15422430000000001</v>
      </c>
      <c r="BH6" s="272">
        <v>0.20094989999999999</v>
      </c>
      <c r="BI6" s="272">
        <v>0.19939409999999999</v>
      </c>
      <c r="BJ6" s="360">
        <v>0.20668919999999999</v>
      </c>
      <c r="BK6" s="360">
        <v>0.22661999999999999</v>
      </c>
      <c r="BL6" s="360">
        <v>0.18086769999999999</v>
      </c>
      <c r="BM6" s="360">
        <v>0.21534900000000001</v>
      </c>
      <c r="BN6" s="360">
        <v>0.19940759999999999</v>
      </c>
      <c r="BO6" s="360">
        <v>0.23659330000000001</v>
      </c>
      <c r="BP6" s="360">
        <v>0.26845069999999999</v>
      </c>
      <c r="BQ6" s="360">
        <v>0.2450184</v>
      </c>
      <c r="BR6" s="360">
        <v>0.21259749999999999</v>
      </c>
      <c r="BS6" s="360">
        <v>0.172346</v>
      </c>
      <c r="BT6" s="360">
        <v>0.16888619999999999</v>
      </c>
      <c r="BU6" s="360">
        <v>0.16741549999999999</v>
      </c>
      <c r="BV6" s="360">
        <v>0.1972894</v>
      </c>
    </row>
    <row r="7" spans="1:74" ht="12" customHeight="1" x14ac:dyDescent="0.2">
      <c r="A7" s="557" t="s">
        <v>784</v>
      </c>
      <c r="B7" s="604" t="s">
        <v>1054</v>
      </c>
      <c r="C7" s="272">
        <v>1.6836839999999999E-2</v>
      </c>
      <c r="D7" s="272">
        <v>1.6026209999999999E-2</v>
      </c>
      <c r="E7" s="272">
        <v>1.560694E-2</v>
      </c>
      <c r="F7" s="272">
        <v>1.2707380000000001E-2</v>
      </c>
      <c r="G7" s="272">
        <v>1.4017669999999999E-2</v>
      </c>
      <c r="H7" s="272">
        <v>1.6377320000000001E-2</v>
      </c>
      <c r="I7" s="272">
        <v>1.773578E-2</v>
      </c>
      <c r="J7" s="272">
        <v>1.793055E-2</v>
      </c>
      <c r="K7" s="272">
        <v>1.6490029999999999E-2</v>
      </c>
      <c r="L7" s="272">
        <v>1.5106100000000001E-2</v>
      </c>
      <c r="M7" s="272">
        <v>1.5018500000000001E-2</v>
      </c>
      <c r="N7" s="272">
        <v>1.6337830000000001E-2</v>
      </c>
      <c r="O7" s="272">
        <v>1.7125310000000001E-2</v>
      </c>
      <c r="P7" s="272">
        <v>1.530046E-2</v>
      </c>
      <c r="Q7" s="272">
        <v>1.6976689999999999E-2</v>
      </c>
      <c r="R7" s="272">
        <v>1.3649649999999999E-2</v>
      </c>
      <c r="S7" s="272">
        <v>1.533662E-2</v>
      </c>
      <c r="T7" s="272">
        <v>1.6784520000000001E-2</v>
      </c>
      <c r="U7" s="272">
        <v>1.844757E-2</v>
      </c>
      <c r="V7" s="272">
        <v>1.9908579999999999E-2</v>
      </c>
      <c r="W7" s="272">
        <v>1.8035789999999999E-2</v>
      </c>
      <c r="X7" s="272">
        <v>1.752225E-2</v>
      </c>
      <c r="Y7" s="272">
        <v>1.852825E-2</v>
      </c>
      <c r="Z7" s="272">
        <v>1.981047E-2</v>
      </c>
      <c r="AA7" s="272">
        <v>2.1381020000000001E-2</v>
      </c>
      <c r="AB7" s="272">
        <v>1.9968119999999999E-2</v>
      </c>
      <c r="AC7" s="272">
        <v>2.2135519999999999E-2</v>
      </c>
      <c r="AD7" s="272">
        <v>1.809991E-2</v>
      </c>
      <c r="AE7" s="272">
        <v>1.7285399999999999E-2</v>
      </c>
      <c r="AF7" s="272">
        <v>2.185467E-2</v>
      </c>
      <c r="AG7" s="272">
        <v>2.2763729999999999E-2</v>
      </c>
      <c r="AH7" s="272">
        <v>2.257642E-2</v>
      </c>
      <c r="AI7" s="272">
        <v>2.0837250000000002E-2</v>
      </c>
      <c r="AJ7" s="272">
        <v>2.027851E-2</v>
      </c>
      <c r="AK7" s="272">
        <v>2.1604410000000001E-2</v>
      </c>
      <c r="AL7" s="272">
        <v>2.2468309999999998E-2</v>
      </c>
      <c r="AM7" s="272">
        <v>2.2131560000000002E-2</v>
      </c>
      <c r="AN7" s="272">
        <v>2.0920943000000001E-2</v>
      </c>
      <c r="AO7" s="272">
        <v>2.0608575000000001E-2</v>
      </c>
      <c r="AP7" s="272">
        <v>1.7821348000000001E-2</v>
      </c>
      <c r="AQ7" s="272">
        <v>1.8431029000000002E-2</v>
      </c>
      <c r="AR7" s="272">
        <v>2.0610802000000001E-2</v>
      </c>
      <c r="AS7" s="272">
        <v>2.2354005E-2</v>
      </c>
      <c r="AT7" s="272">
        <v>2.2964275999999999E-2</v>
      </c>
      <c r="AU7" s="272">
        <v>1.9934647999999999E-2</v>
      </c>
      <c r="AV7" s="272">
        <v>1.7458561000000001E-2</v>
      </c>
      <c r="AW7" s="272">
        <v>1.9194711E-2</v>
      </c>
      <c r="AX7" s="272">
        <v>2.1426140999999999E-2</v>
      </c>
      <c r="AY7" s="272">
        <v>2.0809925E-2</v>
      </c>
      <c r="AZ7" s="272">
        <v>2.0522882999999999E-2</v>
      </c>
      <c r="BA7" s="272">
        <v>1.9694434E-2</v>
      </c>
      <c r="BB7" s="272">
        <v>1.5009164E-2</v>
      </c>
      <c r="BC7" s="272">
        <v>1.5643391999999999E-2</v>
      </c>
      <c r="BD7" s="272">
        <v>1.8505132000000001E-2</v>
      </c>
      <c r="BE7" s="272">
        <v>2.0345818000000002E-2</v>
      </c>
      <c r="BF7" s="272">
        <v>2.0821039E-2</v>
      </c>
      <c r="BG7" s="272">
        <v>1.8455452000000001E-2</v>
      </c>
      <c r="BH7" s="272">
        <v>1.8420099999999998E-2</v>
      </c>
      <c r="BI7" s="272">
        <v>2.0404200000000001E-2</v>
      </c>
      <c r="BJ7" s="360">
        <v>2.3162700000000001E-2</v>
      </c>
      <c r="BK7" s="360">
        <v>2.2847099999999999E-2</v>
      </c>
      <c r="BL7" s="360">
        <v>2.1046200000000001E-2</v>
      </c>
      <c r="BM7" s="360">
        <v>2.1748300000000002E-2</v>
      </c>
      <c r="BN7" s="360">
        <v>1.7728600000000001E-2</v>
      </c>
      <c r="BO7" s="360">
        <v>1.9455799999999999E-2</v>
      </c>
      <c r="BP7" s="360">
        <v>2.29549E-2</v>
      </c>
      <c r="BQ7" s="360">
        <v>2.49289E-2</v>
      </c>
      <c r="BR7" s="360">
        <v>2.57352E-2</v>
      </c>
      <c r="BS7" s="360">
        <v>2.32423E-2</v>
      </c>
      <c r="BT7" s="360">
        <v>2.11468E-2</v>
      </c>
      <c r="BU7" s="360">
        <v>2.22662E-2</v>
      </c>
      <c r="BV7" s="360">
        <v>2.4353900000000001E-2</v>
      </c>
    </row>
    <row r="8" spans="1:74" ht="12" customHeight="1" x14ac:dyDescent="0.2">
      <c r="A8" s="557" t="s">
        <v>785</v>
      </c>
      <c r="B8" s="604" t="s">
        <v>1055</v>
      </c>
      <c r="C8" s="272">
        <v>2.1706099999999999E-2</v>
      </c>
      <c r="D8" s="272">
        <v>1.989022E-2</v>
      </c>
      <c r="E8" s="272">
        <v>2.1808330000000001E-2</v>
      </c>
      <c r="F8" s="272">
        <v>2.0508390000000001E-2</v>
      </c>
      <c r="G8" s="272">
        <v>2.180646E-2</v>
      </c>
      <c r="H8" s="272">
        <v>2.1540480000000001E-2</v>
      </c>
      <c r="I8" s="272">
        <v>2.2667779999999998E-2</v>
      </c>
      <c r="J8" s="272">
        <v>2.2540270000000001E-2</v>
      </c>
      <c r="K8" s="272">
        <v>2.1239930000000001E-2</v>
      </c>
      <c r="L8" s="272">
        <v>2.248499E-2</v>
      </c>
      <c r="M8" s="272">
        <v>2.254221E-2</v>
      </c>
      <c r="N8" s="272">
        <v>2.371759E-2</v>
      </c>
      <c r="O8" s="272">
        <v>2.1959019999999999E-2</v>
      </c>
      <c r="P8" s="272">
        <v>1.941056E-2</v>
      </c>
      <c r="Q8" s="272">
        <v>2.251949E-2</v>
      </c>
      <c r="R8" s="272">
        <v>2.0908670000000001E-2</v>
      </c>
      <c r="S8" s="272">
        <v>2.211107E-2</v>
      </c>
      <c r="T8" s="272">
        <v>2.177142E-2</v>
      </c>
      <c r="U8" s="272">
        <v>2.243738E-2</v>
      </c>
      <c r="V8" s="272">
        <v>2.250957E-2</v>
      </c>
      <c r="W8" s="272">
        <v>2.124844E-2</v>
      </c>
      <c r="X8" s="272">
        <v>2.1597330000000001E-2</v>
      </c>
      <c r="Y8" s="272">
        <v>2.203105E-2</v>
      </c>
      <c r="Z8" s="272">
        <v>2.3680920000000001E-2</v>
      </c>
      <c r="AA8" s="272">
        <v>2.3961909999999999E-2</v>
      </c>
      <c r="AB8" s="272">
        <v>2.2165649999999999E-2</v>
      </c>
      <c r="AC8" s="272">
        <v>2.4082860000000001E-2</v>
      </c>
      <c r="AD8" s="272">
        <v>2.3140609999999999E-2</v>
      </c>
      <c r="AE8" s="272">
        <v>2.379148E-2</v>
      </c>
      <c r="AF8" s="272">
        <v>2.3510659999999999E-2</v>
      </c>
      <c r="AG8" s="272">
        <v>2.4823439999999999E-2</v>
      </c>
      <c r="AH8" s="272">
        <v>2.3863390000000002E-2</v>
      </c>
      <c r="AI8" s="272">
        <v>2.238915E-2</v>
      </c>
      <c r="AJ8" s="272">
        <v>2.2124729999999999E-2</v>
      </c>
      <c r="AK8" s="272">
        <v>2.202308E-2</v>
      </c>
      <c r="AL8" s="272">
        <v>2.3012580000000001E-2</v>
      </c>
      <c r="AM8" s="272">
        <v>2.2651000000000001E-2</v>
      </c>
      <c r="AN8" s="272">
        <v>2.0486000000000001E-2</v>
      </c>
      <c r="AO8" s="272">
        <v>2.2402999999999999E-2</v>
      </c>
      <c r="AP8" s="272">
        <v>2.1822000000000001E-2</v>
      </c>
      <c r="AQ8" s="272">
        <v>2.2969E-2</v>
      </c>
      <c r="AR8" s="272">
        <v>2.3125E-2</v>
      </c>
      <c r="AS8" s="272">
        <v>2.5607000000000001E-2</v>
      </c>
      <c r="AT8" s="272">
        <v>2.4774000000000001E-2</v>
      </c>
      <c r="AU8" s="272">
        <v>2.3120999999999999E-2</v>
      </c>
      <c r="AV8" s="272">
        <v>2.3880999999999999E-2</v>
      </c>
      <c r="AW8" s="272">
        <v>2.4738E-2</v>
      </c>
      <c r="AX8" s="272">
        <v>2.5444999999999999E-2</v>
      </c>
      <c r="AY8" s="272">
        <v>2.4513815000000001E-2</v>
      </c>
      <c r="AZ8" s="272">
        <v>2.2743939000000001E-2</v>
      </c>
      <c r="BA8" s="272">
        <v>2.3173347E-2</v>
      </c>
      <c r="BB8" s="272">
        <v>2.4594199000000001E-2</v>
      </c>
      <c r="BC8" s="272">
        <v>2.3975933000000001E-2</v>
      </c>
      <c r="BD8" s="272">
        <v>2.3868545000000001E-2</v>
      </c>
      <c r="BE8" s="272">
        <v>2.4314368999999999E-2</v>
      </c>
      <c r="BF8" s="272">
        <v>2.5008570000000001E-2</v>
      </c>
      <c r="BG8" s="272">
        <v>2.2761664000000001E-2</v>
      </c>
      <c r="BH8" s="272">
        <v>2.2927099999999999E-2</v>
      </c>
      <c r="BI8" s="272">
        <v>2.29053E-2</v>
      </c>
      <c r="BJ8" s="360">
        <v>2.3400199999999999E-2</v>
      </c>
      <c r="BK8" s="360">
        <v>2.2917799999999999E-2</v>
      </c>
      <c r="BL8" s="360">
        <v>2.0673400000000001E-2</v>
      </c>
      <c r="BM8" s="360">
        <v>2.2751899999999999E-2</v>
      </c>
      <c r="BN8" s="360">
        <v>2.1806200000000001E-2</v>
      </c>
      <c r="BO8" s="360">
        <v>2.25858E-2</v>
      </c>
      <c r="BP8" s="360">
        <v>2.2741000000000001E-2</v>
      </c>
      <c r="BQ8" s="360">
        <v>2.38709E-2</v>
      </c>
      <c r="BR8" s="360">
        <v>2.36752E-2</v>
      </c>
      <c r="BS8" s="360">
        <v>2.20383E-2</v>
      </c>
      <c r="BT8" s="360">
        <v>2.20149E-2</v>
      </c>
      <c r="BU8" s="360">
        <v>2.2258500000000001E-2</v>
      </c>
      <c r="BV8" s="360">
        <v>2.32173E-2</v>
      </c>
    </row>
    <row r="9" spans="1:74" ht="12" customHeight="1" x14ac:dyDescent="0.2">
      <c r="A9" s="602" t="s">
        <v>109</v>
      </c>
      <c r="B9" s="604" t="s">
        <v>614</v>
      </c>
      <c r="C9" s="272">
        <v>0.12964873662000001</v>
      </c>
      <c r="D9" s="272">
        <v>0.10510854906</v>
      </c>
      <c r="E9" s="272">
        <v>0.13340712460000001</v>
      </c>
      <c r="F9" s="272">
        <v>0.12087186287</v>
      </c>
      <c r="G9" s="272">
        <v>0.1192831536</v>
      </c>
      <c r="H9" s="272">
        <v>0.11387728542</v>
      </c>
      <c r="I9" s="272">
        <v>8.3910497114999996E-2</v>
      </c>
      <c r="J9" s="272">
        <v>8.0554875430999998E-2</v>
      </c>
      <c r="K9" s="272">
        <v>8.3599715402999999E-2</v>
      </c>
      <c r="L9" s="272">
        <v>0.1201714783</v>
      </c>
      <c r="M9" s="272">
        <v>0.11078825421999999</v>
      </c>
      <c r="N9" s="272">
        <v>0.13814315175</v>
      </c>
      <c r="O9" s="272">
        <v>0.14053297308000001</v>
      </c>
      <c r="P9" s="272">
        <v>0.13422440012</v>
      </c>
      <c r="Q9" s="272">
        <v>0.1502488428</v>
      </c>
      <c r="R9" s="272">
        <v>0.16666466598999999</v>
      </c>
      <c r="S9" s="272">
        <v>0.15484686119999999</v>
      </c>
      <c r="T9" s="272">
        <v>0.13110813981</v>
      </c>
      <c r="U9" s="272">
        <v>0.10579228285</v>
      </c>
      <c r="V9" s="272">
        <v>9.1874841439999994E-2</v>
      </c>
      <c r="W9" s="272">
        <v>0.11132317801</v>
      </c>
      <c r="X9" s="272">
        <v>0.13001226965000001</v>
      </c>
      <c r="Y9" s="272">
        <v>0.15065236214</v>
      </c>
      <c r="Z9" s="272">
        <v>0.13314282379</v>
      </c>
      <c r="AA9" s="272">
        <v>0.17017790830000001</v>
      </c>
      <c r="AB9" s="272">
        <v>0.13310724756</v>
      </c>
      <c r="AC9" s="272">
        <v>0.16853708279999999</v>
      </c>
      <c r="AD9" s="272">
        <v>0.17708811935999999</v>
      </c>
      <c r="AE9" s="272">
        <v>0.14826629831999999</v>
      </c>
      <c r="AF9" s="272">
        <v>0.15012682914</v>
      </c>
      <c r="AG9" s="272">
        <v>0.11579772179</v>
      </c>
      <c r="AH9" s="272">
        <v>9.6641871288000003E-2</v>
      </c>
      <c r="AI9" s="272">
        <v>0.10945832981</v>
      </c>
      <c r="AJ9" s="272">
        <v>0.13782138226000001</v>
      </c>
      <c r="AK9" s="272">
        <v>0.17923984169000001</v>
      </c>
      <c r="AL9" s="272">
        <v>0.13976340981999999</v>
      </c>
      <c r="AM9" s="272">
        <v>0.14404089115999999</v>
      </c>
      <c r="AN9" s="272">
        <v>0.14177164173000001</v>
      </c>
      <c r="AO9" s="272">
        <v>0.14543616157</v>
      </c>
      <c r="AP9" s="272">
        <v>0.16975786534000001</v>
      </c>
      <c r="AQ9" s="272">
        <v>0.16296700041000001</v>
      </c>
      <c r="AR9" s="272">
        <v>0.12752497430000001</v>
      </c>
      <c r="AS9" s="272">
        <v>0.12995943928000001</v>
      </c>
      <c r="AT9" s="272">
        <v>0.12429731088</v>
      </c>
      <c r="AU9" s="272">
        <v>0.13276863499</v>
      </c>
      <c r="AV9" s="272">
        <v>0.15561717782000001</v>
      </c>
      <c r="AW9" s="272">
        <v>0.18699647321999999</v>
      </c>
      <c r="AX9" s="272">
        <v>0.19096234929</v>
      </c>
      <c r="AY9" s="272">
        <v>0.17601612014000001</v>
      </c>
      <c r="AZ9" s="272">
        <v>0.19190246034</v>
      </c>
      <c r="BA9" s="272">
        <v>0.2067388506</v>
      </c>
      <c r="BB9" s="272">
        <v>0.19538828534</v>
      </c>
      <c r="BC9" s="272">
        <v>0.17852567229999999</v>
      </c>
      <c r="BD9" s="272">
        <v>0.15498649186999999</v>
      </c>
      <c r="BE9" s="272">
        <v>0.16713109338000001</v>
      </c>
      <c r="BF9" s="272">
        <v>0.12881052504000001</v>
      </c>
      <c r="BG9" s="272">
        <v>0.15615400476999999</v>
      </c>
      <c r="BH9" s="272">
        <v>0.17731459999999999</v>
      </c>
      <c r="BI9" s="272">
        <v>0.18325089999999999</v>
      </c>
      <c r="BJ9" s="360">
        <v>0.18710540000000001</v>
      </c>
      <c r="BK9" s="360">
        <v>0.19359789999999999</v>
      </c>
      <c r="BL9" s="360">
        <v>0.171406</v>
      </c>
      <c r="BM9" s="360">
        <v>0.20734469999999999</v>
      </c>
      <c r="BN9" s="360">
        <v>0.2202904</v>
      </c>
      <c r="BO9" s="360">
        <v>0.20818880000000001</v>
      </c>
      <c r="BP9" s="360">
        <v>0.18798860000000001</v>
      </c>
      <c r="BQ9" s="360">
        <v>0.1555028</v>
      </c>
      <c r="BR9" s="360">
        <v>0.1467533</v>
      </c>
      <c r="BS9" s="360">
        <v>0.1551399</v>
      </c>
      <c r="BT9" s="360">
        <v>0.189993</v>
      </c>
      <c r="BU9" s="360">
        <v>0.19942570000000001</v>
      </c>
      <c r="BV9" s="360">
        <v>0.20825360000000001</v>
      </c>
    </row>
    <row r="10" spans="1:74" ht="12" customHeight="1" x14ac:dyDescent="0.2">
      <c r="A10" s="602" t="s">
        <v>69</v>
      </c>
      <c r="B10" s="604" t="s">
        <v>612</v>
      </c>
      <c r="C10" s="272">
        <v>1.202107E-2</v>
      </c>
      <c r="D10" s="272">
        <v>1.135569E-2</v>
      </c>
      <c r="E10" s="272">
        <v>1.2229439999999999E-2</v>
      </c>
      <c r="F10" s="272">
        <v>1.187877E-2</v>
      </c>
      <c r="G10" s="272">
        <v>1.2408779999999999E-2</v>
      </c>
      <c r="H10" s="272">
        <v>1.2156480000000001E-2</v>
      </c>
      <c r="I10" s="272">
        <v>1.256726E-2</v>
      </c>
      <c r="J10" s="272">
        <v>1.24073E-2</v>
      </c>
      <c r="K10" s="272">
        <v>1.2370610000000001E-2</v>
      </c>
      <c r="L10" s="272">
        <v>1.264814E-2</v>
      </c>
      <c r="M10" s="272">
        <v>1.28185E-2</v>
      </c>
      <c r="N10" s="272">
        <v>1.322957E-2</v>
      </c>
      <c r="O10" s="272">
        <v>1.318449E-2</v>
      </c>
      <c r="P10" s="272">
        <v>1.1794870000000001E-2</v>
      </c>
      <c r="Q10" s="272">
        <v>1.314953E-2</v>
      </c>
      <c r="R10" s="272">
        <v>1.215669E-2</v>
      </c>
      <c r="S10" s="272">
        <v>1.247683E-2</v>
      </c>
      <c r="T10" s="272">
        <v>1.219578E-2</v>
      </c>
      <c r="U10" s="272">
        <v>1.275515E-2</v>
      </c>
      <c r="V10" s="272">
        <v>1.261733E-2</v>
      </c>
      <c r="W10" s="272">
        <v>1.2396559999999999E-2</v>
      </c>
      <c r="X10" s="272">
        <v>1.3009099999999999E-2</v>
      </c>
      <c r="Y10" s="272">
        <v>1.1739970000000001E-2</v>
      </c>
      <c r="Z10" s="272">
        <v>1.302933E-2</v>
      </c>
      <c r="AA10" s="272">
        <v>1.2886170000000001E-2</v>
      </c>
      <c r="AB10" s="272">
        <v>1.147024E-2</v>
      </c>
      <c r="AC10" s="272">
        <v>1.2721150000000001E-2</v>
      </c>
      <c r="AD10" s="272">
        <v>1.249166E-2</v>
      </c>
      <c r="AE10" s="272">
        <v>1.267071E-2</v>
      </c>
      <c r="AF10" s="272">
        <v>1.229995E-2</v>
      </c>
      <c r="AG10" s="272">
        <v>1.2549100000000001E-2</v>
      </c>
      <c r="AH10" s="272">
        <v>1.2640749999999999E-2</v>
      </c>
      <c r="AI10" s="272">
        <v>1.243446E-2</v>
      </c>
      <c r="AJ10" s="272">
        <v>1.2791749999999999E-2</v>
      </c>
      <c r="AK10" s="272">
        <v>1.295704E-2</v>
      </c>
      <c r="AL10" s="272">
        <v>1.307621E-2</v>
      </c>
      <c r="AM10" s="272">
        <v>1.2691681E-2</v>
      </c>
      <c r="AN10" s="272">
        <v>1.1742862E-2</v>
      </c>
      <c r="AO10" s="272">
        <v>1.2990633E-2</v>
      </c>
      <c r="AP10" s="272">
        <v>1.1857759000000001E-2</v>
      </c>
      <c r="AQ10" s="272">
        <v>1.2954815E-2</v>
      </c>
      <c r="AR10" s="272">
        <v>1.2129684999999999E-2</v>
      </c>
      <c r="AS10" s="272">
        <v>1.2643339999999999E-2</v>
      </c>
      <c r="AT10" s="272">
        <v>1.2526059000000001E-2</v>
      </c>
      <c r="AU10" s="272">
        <v>1.1209465E-2</v>
      </c>
      <c r="AV10" s="272">
        <v>1.2329336999999999E-2</v>
      </c>
      <c r="AW10" s="272">
        <v>1.2428081000000001E-2</v>
      </c>
      <c r="AX10" s="272">
        <v>1.2832156000000001E-2</v>
      </c>
      <c r="AY10" s="272">
        <v>1.3712159999999999E-2</v>
      </c>
      <c r="AZ10" s="272">
        <v>1.2785981E-2</v>
      </c>
      <c r="BA10" s="272">
        <v>1.3608795E-2</v>
      </c>
      <c r="BB10" s="272">
        <v>1.2483186E-2</v>
      </c>
      <c r="BC10" s="272">
        <v>1.3754216E-2</v>
      </c>
      <c r="BD10" s="272">
        <v>1.2708255E-2</v>
      </c>
      <c r="BE10" s="272">
        <v>1.3271095E-2</v>
      </c>
      <c r="BF10" s="272">
        <v>1.3453023E-2</v>
      </c>
      <c r="BG10" s="272">
        <v>1.3518324999999999E-2</v>
      </c>
      <c r="BH10" s="272">
        <v>1.3846000000000001E-2</v>
      </c>
      <c r="BI10" s="272">
        <v>1.3497E-2</v>
      </c>
      <c r="BJ10" s="360">
        <v>1.3969000000000001E-2</v>
      </c>
      <c r="BK10" s="360">
        <v>1.4092199999999999E-2</v>
      </c>
      <c r="BL10" s="360">
        <v>1.25091E-2</v>
      </c>
      <c r="BM10" s="360">
        <v>1.3812E-2</v>
      </c>
      <c r="BN10" s="360">
        <v>1.30045E-2</v>
      </c>
      <c r="BO10" s="360">
        <v>1.3408399999999999E-2</v>
      </c>
      <c r="BP10" s="360">
        <v>1.3302E-2</v>
      </c>
      <c r="BQ10" s="360">
        <v>1.3727E-2</v>
      </c>
      <c r="BR10" s="360">
        <v>1.3669000000000001E-2</v>
      </c>
      <c r="BS10" s="360">
        <v>1.32213E-2</v>
      </c>
      <c r="BT10" s="360">
        <v>1.35902E-2</v>
      </c>
      <c r="BU10" s="360">
        <v>1.3280800000000001E-2</v>
      </c>
      <c r="BV10" s="360">
        <v>1.3610300000000001E-2</v>
      </c>
    </row>
    <row r="11" spans="1:74" ht="12" customHeight="1" x14ac:dyDescent="0.2">
      <c r="A11" s="602" t="s">
        <v>974</v>
      </c>
      <c r="B11" s="604" t="s">
        <v>613</v>
      </c>
      <c r="C11" s="272">
        <v>8.6763574529000003E-4</v>
      </c>
      <c r="D11" s="272">
        <v>1.2285321198000001E-3</v>
      </c>
      <c r="E11" s="272">
        <v>2.1062755698999999E-3</v>
      </c>
      <c r="F11" s="272">
        <v>2.9014985328999999E-3</v>
      </c>
      <c r="G11" s="272">
        <v>4.2360989005999997E-3</v>
      </c>
      <c r="H11" s="272">
        <v>4.8340685249999996E-3</v>
      </c>
      <c r="I11" s="272">
        <v>4.6776167588000002E-3</v>
      </c>
      <c r="J11" s="272">
        <v>4.2343003100000004E-3</v>
      </c>
      <c r="K11" s="272">
        <v>4.1773934404999999E-3</v>
      </c>
      <c r="L11" s="272">
        <v>3.9492804847000001E-3</v>
      </c>
      <c r="M11" s="272">
        <v>3.1893248929999998E-3</v>
      </c>
      <c r="N11" s="272">
        <v>3.222981158E-3</v>
      </c>
      <c r="O11" s="272">
        <v>2.8610032349999999E-3</v>
      </c>
      <c r="P11" s="272">
        <v>3.9773734240000002E-3</v>
      </c>
      <c r="Q11" s="272">
        <v>5.6891717482E-3</v>
      </c>
      <c r="R11" s="272">
        <v>6.1049885069999997E-3</v>
      </c>
      <c r="S11" s="272">
        <v>6.9045104630000003E-3</v>
      </c>
      <c r="T11" s="272">
        <v>8.0072816738999998E-3</v>
      </c>
      <c r="U11" s="272">
        <v>7.6269760876999998E-3</v>
      </c>
      <c r="V11" s="272">
        <v>8.7160755990000009E-3</v>
      </c>
      <c r="W11" s="272">
        <v>8.7479739288999995E-3</v>
      </c>
      <c r="X11" s="272">
        <v>9.1066740350999997E-3</v>
      </c>
      <c r="Y11" s="272">
        <v>7.6197382756000003E-3</v>
      </c>
      <c r="Z11" s="272">
        <v>7.8785142389000001E-3</v>
      </c>
      <c r="AA11" s="272">
        <v>6.9806721463000002E-3</v>
      </c>
      <c r="AB11" s="272">
        <v>7.7402994681999996E-3</v>
      </c>
      <c r="AC11" s="272">
        <v>1.2234237938000001E-2</v>
      </c>
      <c r="AD11" s="272">
        <v>1.3817100398E-2</v>
      </c>
      <c r="AE11" s="272">
        <v>1.6263369946E-2</v>
      </c>
      <c r="AF11" s="272">
        <v>1.7905322724E-2</v>
      </c>
      <c r="AG11" s="272">
        <v>1.6625595034000001E-2</v>
      </c>
      <c r="AH11" s="272">
        <v>1.7486049021E-2</v>
      </c>
      <c r="AI11" s="272">
        <v>1.7074506871000001E-2</v>
      </c>
      <c r="AJ11" s="272">
        <v>1.5976142459999999E-2</v>
      </c>
      <c r="AK11" s="272">
        <v>1.2847209068E-2</v>
      </c>
      <c r="AL11" s="272">
        <v>9.6118351816999997E-3</v>
      </c>
      <c r="AM11" s="272">
        <v>1.0785765235E-2</v>
      </c>
      <c r="AN11" s="272">
        <v>1.3878320937E-2</v>
      </c>
      <c r="AO11" s="272">
        <v>1.9375105292000001E-2</v>
      </c>
      <c r="AP11" s="272">
        <v>2.2232632071999998E-2</v>
      </c>
      <c r="AQ11" s="272">
        <v>2.3357407045999999E-2</v>
      </c>
      <c r="AR11" s="272">
        <v>2.3889373336999999E-2</v>
      </c>
      <c r="AS11" s="272">
        <v>2.4530765938999999E-2</v>
      </c>
      <c r="AT11" s="272">
        <v>2.5100387948999998E-2</v>
      </c>
      <c r="AU11" s="272">
        <v>2.0710397849999999E-2</v>
      </c>
      <c r="AV11" s="272">
        <v>1.7835026535E-2</v>
      </c>
      <c r="AW11" s="272">
        <v>1.6181679170000001E-2</v>
      </c>
      <c r="AX11" s="272">
        <v>1.4695335935E-2</v>
      </c>
      <c r="AY11" s="272">
        <v>1.3965666664000001E-2</v>
      </c>
      <c r="AZ11" s="272">
        <v>2.2416546103999999E-2</v>
      </c>
      <c r="BA11" s="272">
        <v>2.4899650640999998E-2</v>
      </c>
      <c r="BB11" s="272">
        <v>2.7117707636000001E-2</v>
      </c>
      <c r="BC11" s="272">
        <v>3.3127837036000002E-2</v>
      </c>
      <c r="BD11" s="272">
        <v>3.3096683540999997E-2</v>
      </c>
      <c r="BE11" s="272">
        <v>3.7588459912000001E-2</v>
      </c>
      <c r="BF11" s="272">
        <v>3.6287353628000001E-2</v>
      </c>
      <c r="BG11" s="272">
        <v>3.3806417647000001E-2</v>
      </c>
      <c r="BH11" s="272">
        <v>2.9966400000000001E-2</v>
      </c>
      <c r="BI11" s="272">
        <v>2.3240199999999999E-2</v>
      </c>
      <c r="BJ11" s="360">
        <v>1.83666E-2</v>
      </c>
      <c r="BK11" s="360">
        <v>1.7449099999999999E-2</v>
      </c>
      <c r="BL11" s="360">
        <v>2.3599700000000001E-2</v>
      </c>
      <c r="BM11" s="360">
        <v>3.5949099999999998E-2</v>
      </c>
      <c r="BN11" s="360">
        <v>4.16389E-2</v>
      </c>
      <c r="BO11" s="360">
        <v>4.8083099999999997E-2</v>
      </c>
      <c r="BP11" s="360">
        <v>5.07634E-2</v>
      </c>
      <c r="BQ11" s="360">
        <v>4.80229E-2</v>
      </c>
      <c r="BR11" s="360">
        <v>4.7250300000000002E-2</v>
      </c>
      <c r="BS11" s="360">
        <v>4.21681E-2</v>
      </c>
      <c r="BT11" s="360">
        <v>3.5705199999999999E-2</v>
      </c>
      <c r="BU11" s="360">
        <v>2.6737199999999999E-2</v>
      </c>
      <c r="BV11" s="360">
        <v>2.1193199999999999E-2</v>
      </c>
    </row>
    <row r="12" spans="1:74" ht="12" customHeight="1" x14ac:dyDescent="0.2">
      <c r="A12" s="603" t="s">
        <v>239</v>
      </c>
      <c r="B12" s="604" t="s">
        <v>500</v>
      </c>
      <c r="C12" s="272">
        <v>0.39832649135999998</v>
      </c>
      <c r="D12" s="272">
        <v>0.34431842618000003</v>
      </c>
      <c r="E12" s="272">
        <v>0.42945440317</v>
      </c>
      <c r="F12" s="272">
        <v>0.41736271641</v>
      </c>
      <c r="G12" s="272">
        <v>0.4422681665</v>
      </c>
      <c r="H12" s="272">
        <v>0.42078716895000001</v>
      </c>
      <c r="I12" s="272">
        <v>0.39232345787</v>
      </c>
      <c r="J12" s="272">
        <v>0.35539393674000003</v>
      </c>
      <c r="K12" s="272">
        <v>0.30386463683999998</v>
      </c>
      <c r="L12" s="272">
        <v>0.32952866778000001</v>
      </c>
      <c r="M12" s="272">
        <v>0.34057148010999999</v>
      </c>
      <c r="N12" s="272">
        <v>0.41157273691000001</v>
      </c>
      <c r="O12" s="272">
        <v>0.42942754930999999</v>
      </c>
      <c r="P12" s="272">
        <v>0.37601579154999998</v>
      </c>
      <c r="Q12" s="272">
        <v>0.40157644553999999</v>
      </c>
      <c r="R12" s="272">
        <v>0.45650690449999998</v>
      </c>
      <c r="S12" s="272">
        <v>0.47994615365999999</v>
      </c>
      <c r="T12" s="272">
        <v>0.44796178547999999</v>
      </c>
      <c r="U12" s="272">
        <v>0.42399044892999999</v>
      </c>
      <c r="V12" s="272">
        <v>0.35970267804</v>
      </c>
      <c r="W12" s="272">
        <v>0.33126940993999998</v>
      </c>
      <c r="X12" s="272">
        <v>0.35304357468999997</v>
      </c>
      <c r="Y12" s="272">
        <v>0.37723857542</v>
      </c>
      <c r="Z12" s="272">
        <v>0.39602389202999999</v>
      </c>
      <c r="AA12" s="272">
        <v>0.43994826844000001</v>
      </c>
      <c r="AB12" s="272">
        <v>0.35886940203000001</v>
      </c>
      <c r="AC12" s="272">
        <v>0.46927055474000001</v>
      </c>
      <c r="AD12" s="272">
        <v>0.48533089876000002</v>
      </c>
      <c r="AE12" s="272">
        <v>0.46943994227000002</v>
      </c>
      <c r="AF12" s="272">
        <v>0.46953839586000001</v>
      </c>
      <c r="AG12" s="272">
        <v>0.42331918582</v>
      </c>
      <c r="AH12" s="272">
        <v>0.36063606831</v>
      </c>
      <c r="AI12" s="272">
        <v>0.33421872168</v>
      </c>
      <c r="AJ12" s="272">
        <v>0.37126612172000001</v>
      </c>
      <c r="AK12" s="272">
        <v>0.42483358976000002</v>
      </c>
      <c r="AL12" s="272">
        <v>0.41906874501000002</v>
      </c>
      <c r="AM12" s="272">
        <v>0.44527095038999998</v>
      </c>
      <c r="AN12" s="272">
        <v>0.42423800266</v>
      </c>
      <c r="AO12" s="272">
        <v>0.45607252086</v>
      </c>
      <c r="AP12" s="272">
        <v>0.45669359641000001</v>
      </c>
      <c r="AQ12" s="272">
        <v>0.43176831346</v>
      </c>
      <c r="AR12" s="272">
        <v>0.39734638563000002</v>
      </c>
      <c r="AS12" s="272">
        <v>0.41477219121999997</v>
      </c>
      <c r="AT12" s="272">
        <v>0.39368329882999997</v>
      </c>
      <c r="AU12" s="272">
        <v>0.36160075082999998</v>
      </c>
      <c r="AV12" s="272">
        <v>0.38500376036</v>
      </c>
      <c r="AW12" s="272">
        <v>0.44278041139000002</v>
      </c>
      <c r="AX12" s="272">
        <v>0.48430805122999998</v>
      </c>
      <c r="AY12" s="272">
        <v>0.49059242380000001</v>
      </c>
      <c r="AZ12" s="272">
        <v>0.49983287944999999</v>
      </c>
      <c r="BA12" s="272">
        <v>0.54500816523999995</v>
      </c>
      <c r="BB12" s="272">
        <v>0.51651339597000001</v>
      </c>
      <c r="BC12" s="272">
        <v>0.50531531433999999</v>
      </c>
      <c r="BD12" s="272">
        <v>0.46236785041</v>
      </c>
      <c r="BE12" s="272">
        <v>0.46490149530000002</v>
      </c>
      <c r="BF12" s="272">
        <v>0.40821116066000002</v>
      </c>
      <c r="BG12" s="272">
        <v>0.39892016341999997</v>
      </c>
      <c r="BH12" s="272">
        <v>0.46342410000000001</v>
      </c>
      <c r="BI12" s="272">
        <v>0.46269169999999998</v>
      </c>
      <c r="BJ12" s="360">
        <v>0.47269309999999998</v>
      </c>
      <c r="BK12" s="360">
        <v>0.49752410000000002</v>
      </c>
      <c r="BL12" s="360">
        <v>0.43010209999999999</v>
      </c>
      <c r="BM12" s="360">
        <v>0.51695500000000005</v>
      </c>
      <c r="BN12" s="360">
        <v>0.51387609999999995</v>
      </c>
      <c r="BO12" s="360">
        <v>0.54831510000000006</v>
      </c>
      <c r="BP12" s="360">
        <v>0.5662007</v>
      </c>
      <c r="BQ12" s="360">
        <v>0.51107100000000005</v>
      </c>
      <c r="BR12" s="360">
        <v>0.4696804</v>
      </c>
      <c r="BS12" s="360">
        <v>0.42815599999999998</v>
      </c>
      <c r="BT12" s="360">
        <v>0.45133640000000003</v>
      </c>
      <c r="BU12" s="360">
        <v>0.45138400000000001</v>
      </c>
      <c r="BV12" s="360">
        <v>0.48791770000000001</v>
      </c>
    </row>
    <row r="13" spans="1:74" ht="12" customHeight="1" x14ac:dyDescent="0.2">
      <c r="A13" s="603"/>
      <c r="B13" s="170" t="s">
        <v>501</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361"/>
      <c r="BK13" s="361"/>
      <c r="BL13" s="361"/>
      <c r="BM13" s="361"/>
      <c r="BN13" s="361"/>
      <c r="BO13" s="361"/>
      <c r="BP13" s="361"/>
      <c r="BQ13" s="361"/>
      <c r="BR13" s="361"/>
      <c r="BS13" s="361"/>
      <c r="BT13" s="361"/>
      <c r="BU13" s="361"/>
      <c r="BV13" s="361"/>
    </row>
    <row r="14" spans="1:74" ht="12" customHeight="1" x14ac:dyDescent="0.2">
      <c r="A14" s="603" t="s">
        <v>783</v>
      </c>
      <c r="B14" s="604" t="s">
        <v>54</v>
      </c>
      <c r="C14" s="272">
        <v>2.6144219999999999E-3</v>
      </c>
      <c r="D14" s="272">
        <v>2.2857120000000001E-3</v>
      </c>
      <c r="E14" s="272">
        <v>2.2276420000000002E-3</v>
      </c>
      <c r="F14" s="272">
        <v>1.6982690000000001E-3</v>
      </c>
      <c r="G14" s="272">
        <v>2.01797E-3</v>
      </c>
      <c r="H14" s="272">
        <v>1.66124E-3</v>
      </c>
      <c r="I14" s="272">
        <v>1.3075999999999999E-3</v>
      </c>
      <c r="J14" s="272">
        <v>1.445043E-3</v>
      </c>
      <c r="K14" s="272">
        <v>1.5125410000000001E-3</v>
      </c>
      <c r="L14" s="272">
        <v>1.8298240000000001E-3</v>
      </c>
      <c r="M14" s="272">
        <v>2.0222700000000001E-3</v>
      </c>
      <c r="N14" s="272">
        <v>1.7704439999999999E-3</v>
      </c>
      <c r="O14" s="272">
        <v>3.086929E-3</v>
      </c>
      <c r="P14" s="272">
        <v>3.464848E-3</v>
      </c>
      <c r="Q14" s="272">
        <v>2.8838890000000002E-3</v>
      </c>
      <c r="R14" s="272">
        <v>2.3893360000000002E-3</v>
      </c>
      <c r="S14" s="272">
        <v>3.128586E-3</v>
      </c>
      <c r="T14" s="272">
        <v>3.1322350000000001E-3</v>
      </c>
      <c r="U14" s="272">
        <v>3.0572770000000002E-3</v>
      </c>
      <c r="V14" s="272">
        <v>2.2931829999999999E-3</v>
      </c>
      <c r="W14" s="272">
        <v>2.2816859999999998E-3</v>
      </c>
      <c r="X14" s="272">
        <v>2.2786360000000001E-3</v>
      </c>
      <c r="Y14" s="272">
        <v>1.9687670000000002E-3</v>
      </c>
      <c r="Z14" s="272">
        <v>3.0750679999999998E-3</v>
      </c>
      <c r="AA14" s="272">
        <v>1.136499E-3</v>
      </c>
      <c r="AB14" s="272">
        <v>9.8614100000000006E-4</v>
      </c>
      <c r="AC14" s="272">
        <v>1.0884950000000001E-3</v>
      </c>
      <c r="AD14" s="272">
        <v>1.2032130000000001E-3</v>
      </c>
      <c r="AE14" s="272">
        <v>1.232063E-3</v>
      </c>
      <c r="AF14" s="272">
        <v>9.5171299999999997E-4</v>
      </c>
      <c r="AG14" s="272">
        <v>8.4729800000000002E-4</v>
      </c>
      <c r="AH14" s="272">
        <v>9.1282799999999997E-4</v>
      </c>
      <c r="AI14" s="272">
        <v>8.1602200000000001E-4</v>
      </c>
      <c r="AJ14" s="272">
        <v>8.8830199999999999E-4</v>
      </c>
      <c r="AK14" s="272">
        <v>9.4260800000000005E-4</v>
      </c>
      <c r="AL14" s="272">
        <v>1.18688E-3</v>
      </c>
      <c r="AM14" s="272">
        <v>1.2390089999999999E-3</v>
      </c>
      <c r="AN14" s="272">
        <v>1.075304E-3</v>
      </c>
      <c r="AO14" s="272">
        <v>1.3532609999999999E-3</v>
      </c>
      <c r="AP14" s="272">
        <v>1.292542E-3</v>
      </c>
      <c r="AQ14" s="272">
        <v>1.0784169999999999E-3</v>
      </c>
      <c r="AR14" s="272">
        <v>9.4653200000000004E-4</v>
      </c>
      <c r="AS14" s="272">
        <v>1.077394E-3</v>
      </c>
      <c r="AT14" s="272">
        <v>7.6603700000000001E-4</v>
      </c>
      <c r="AU14" s="272">
        <v>5.7622100000000002E-4</v>
      </c>
      <c r="AV14" s="272">
        <v>9.2335200000000001E-4</v>
      </c>
      <c r="AW14" s="272">
        <v>1.041131E-3</v>
      </c>
      <c r="AX14" s="272">
        <v>1.2103050000000001E-3</v>
      </c>
      <c r="AY14" s="272">
        <v>1.210205E-3</v>
      </c>
      <c r="AZ14" s="272">
        <v>1.178941E-3</v>
      </c>
      <c r="BA14" s="272">
        <v>1.3231919999999999E-3</v>
      </c>
      <c r="BB14" s="272">
        <v>1.169586E-3</v>
      </c>
      <c r="BC14" s="272">
        <v>1.166404E-3</v>
      </c>
      <c r="BD14" s="272">
        <v>9.1352200000000005E-4</v>
      </c>
      <c r="BE14" s="272">
        <v>8.7402200000000002E-4</v>
      </c>
      <c r="BF14" s="272">
        <v>7.7177500000000004E-4</v>
      </c>
      <c r="BG14" s="272">
        <v>6.71348E-4</v>
      </c>
      <c r="BH14" s="272">
        <v>9.9865799999999992E-4</v>
      </c>
      <c r="BI14" s="272">
        <v>1.16124E-3</v>
      </c>
      <c r="BJ14" s="360">
        <v>1.26475E-3</v>
      </c>
      <c r="BK14" s="360">
        <v>1.18469E-3</v>
      </c>
      <c r="BL14" s="360">
        <v>1.10468E-3</v>
      </c>
      <c r="BM14" s="360">
        <v>1.2799E-3</v>
      </c>
      <c r="BN14" s="360">
        <v>1.1458600000000001E-3</v>
      </c>
      <c r="BO14" s="360">
        <v>1.13832E-3</v>
      </c>
      <c r="BP14" s="360">
        <v>9.2005199999999998E-4</v>
      </c>
      <c r="BQ14" s="360">
        <v>8.8581499999999997E-4</v>
      </c>
      <c r="BR14" s="360">
        <v>7.6332899999999998E-4</v>
      </c>
      <c r="BS14" s="360">
        <v>5.2285199999999997E-4</v>
      </c>
      <c r="BT14" s="360">
        <v>9.9865700000000002E-4</v>
      </c>
      <c r="BU14" s="360">
        <v>1.16124E-3</v>
      </c>
      <c r="BV14" s="360">
        <v>1.26475E-3</v>
      </c>
    </row>
    <row r="15" spans="1:74" ht="12" customHeight="1" x14ac:dyDescent="0.2">
      <c r="A15" s="557" t="s">
        <v>56</v>
      </c>
      <c r="B15" s="604" t="s">
        <v>1054</v>
      </c>
      <c r="C15" s="272">
        <v>0.11532041899999999</v>
      </c>
      <c r="D15" s="272">
        <v>0.108284238</v>
      </c>
      <c r="E15" s="272">
        <v>0.109226239</v>
      </c>
      <c r="F15" s="272">
        <v>0.104553859</v>
      </c>
      <c r="G15" s="272">
        <v>0.110601909</v>
      </c>
      <c r="H15" s="272">
        <v>0.10904364900000001</v>
      </c>
      <c r="I15" s="272">
        <v>0.113384309</v>
      </c>
      <c r="J15" s="272">
        <v>0.114598559</v>
      </c>
      <c r="K15" s="272">
        <v>0.111767159</v>
      </c>
      <c r="L15" s="272">
        <v>0.112502329</v>
      </c>
      <c r="M15" s="272">
        <v>0.11273543900000001</v>
      </c>
      <c r="N15" s="272">
        <v>0.117373879</v>
      </c>
      <c r="O15" s="272">
        <v>0.112988134</v>
      </c>
      <c r="P15" s="272">
        <v>0.10140890900000001</v>
      </c>
      <c r="Q15" s="272">
        <v>0.109386574</v>
      </c>
      <c r="R15" s="272">
        <v>0.10448650299999999</v>
      </c>
      <c r="S15" s="272">
        <v>0.108278554</v>
      </c>
      <c r="T15" s="272">
        <v>0.108908203</v>
      </c>
      <c r="U15" s="272">
        <v>0.116786274</v>
      </c>
      <c r="V15" s="272">
        <v>0.11290953400000001</v>
      </c>
      <c r="W15" s="272">
        <v>0.10520384300000001</v>
      </c>
      <c r="X15" s="272">
        <v>0.108057954</v>
      </c>
      <c r="Y15" s="272">
        <v>0.109192023</v>
      </c>
      <c r="Z15" s="272">
        <v>0.114346634</v>
      </c>
      <c r="AA15" s="272">
        <v>0.112964624</v>
      </c>
      <c r="AB15" s="272">
        <v>0.10248383899999999</v>
      </c>
      <c r="AC15" s="272">
        <v>0.111533774</v>
      </c>
      <c r="AD15" s="272">
        <v>0.107111663</v>
      </c>
      <c r="AE15" s="272">
        <v>0.108831154</v>
      </c>
      <c r="AF15" s="272">
        <v>0.110537763</v>
      </c>
      <c r="AG15" s="272">
        <v>0.113832554</v>
      </c>
      <c r="AH15" s="272">
        <v>0.11529223399999999</v>
      </c>
      <c r="AI15" s="272">
        <v>0.107246643</v>
      </c>
      <c r="AJ15" s="272">
        <v>0.110203064</v>
      </c>
      <c r="AK15" s="272">
        <v>0.109312993</v>
      </c>
      <c r="AL15" s="272">
        <v>0.115603624</v>
      </c>
      <c r="AM15" s="272">
        <v>0.11565409</v>
      </c>
      <c r="AN15" s="272">
        <v>0.102547318</v>
      </c>
      <c r="AO15" s="272">
        <v>0.1061067</v>
      </c>
      <c r="AP15" s="272">
        <v>0.10580423999999999</v>
      </c>
      <c r="AQ15" s="272">
        <v>0.10808342999999999</v>
      </c>
      <c r="AR15" s="272">
        <v>0.1062723</v>
      </c>
      <c r="AS15" s="272">
        <v>0.11070997</v>
      </c>
      <c r="AT15" s="272">
        <v>0.10859997</v>
      </c>
      <c r="AU15" s="272">
        <v>0.10454307</v>
      </c>
      <c r="AV15" s="272">
        <v>0.10660246</v>
      </c>
      <c r="AW15" s="272">
        <v>0.10472832</v>
      </c>
      <c r="AX15" s="272">
        <v>0.10992006999999999</v>
      </c>
      <c r="AY15" s="272">
        <v>0.110390483</v>
      </c>
      <c r="AZ15" s="272">
        <v>0.101389374</v>
      </c>
      <c r="BA15" s="272">
        <v>0.104115613</v>
      </c>
      <c r="BB15" s="272">
        <v>0.100293434</v>
      </c>
      <c r="BC15" s="272">
        <v>0.104871063</v>
      </c>
      <c r="BD15" s="272">
        <v>0.105071054</v>
      </c>
      <c r="BE15" s="272">
        <v>0.107116633</v>
      </c>
      <c r="BF15" s="272">
        <v>0.106609203</v>
      </c>
      <c r="BG15" s="272">
        <v>0.10297099999999999</v>
      </c>
      <c r="BH15" s="272">
        <v>0.1056359</v>
      </c>
      <c r="BI15" s="272">
        <v>0.1025778</v>
      </c>
      <c r="BJ15" s="360">
        <v>0.10715230000000001</v>
      </c>
      <c r="BK15" s="360">
        <v>0.1068042</v>
      </c>
      <c r="BL15" s="360">
        <v>9.7409700000000002E-2</v>
      </c>
      <c r="BM15" s="360">
        <v>0.1011908</v>
      </c>
      <c r="BN15" s="360">
        <v>9.9940799999999996E-2</v>
      </c>
      <c r="BO15" s="360">
        <v>0.1006263</v>
      </c>
      <c r="BP15" s="360">
        <v>0.1007088</v>
      </c>
      <c r="BQ15" s="360">
        <v>0.1059736</v>
      </c>
      <c r="BR15" s="360">
        <v>0.1045186</v>
      </c>
      <c r="BS15" s="360">
        <v>0.1013304</v>
      </c>
      <c r="BT15" s="360">
        <v>0.10465049999999999</v>
      </c>
      <c r="BU15" s="360">
        <v>0.1024919</v>
      </c>
      <c r="BV15" s="360">
        <v>0.1067698</v>
      </c>
    </row>
    <row r="16" spans="1:74" ht="12" customHeight="1" x14ac:dyDescent="0.2">
      <c r="A16" s="603" t="s">
        <v>24</v>
      </c>
      <c r="B16" s="604" t="s">
        <v>1055</v>
      </c>
      <c r="C16" s="272">
        <v>1.2913963000000001E-2</v>
      </c>
      <c r="D16" s="272">
        <v>1.2815675E-2</v>
      </c>
      <c r="E16" s="272">
        <v>1.4373863000000001E-2</v>
      </c>
      <c r="F16" s="272">
        <v>1.3054079E-2</v>
      </c>
      <c r="G16" s="272">
        <v>1.2574613E-2</v>
      </c>
      <c r="H16" s="272">
        <v>1.1836329E-2</v>
      </c>
      <c r="I16" s="272">
        <v>1.2820463000000001E-2</v>
      </c>
      <c r="J16" s="272">
        <v>1.2795713E-2</v>
      </c>
      <c r="K16" s="272">
        <v>1.2259849E-2</v>
      </c>
      <c r="L16" s="272">
        <v>1.4382623000000001E-2</v>
      </c>
      <c r="M16" s="272">
        <v>1.4418499E-2</v>
      </c>
      <c r="N16" s="272">
        <v>1.4658363000000001E-2</v>
      </c>
      <c r="O16" s="272">
        <v>1.5661036E-2</v>
      </c>
      <c r="P16" s="272">
        <v>1.4174024E-2</v>
      </c>
      <c r="Q16" s="272">
        <v>1.5649116000000001E-2</v>
      </c>
      <c r="R16" s="272">
        <v>1.6008509000000001E-2</v>
      </c>
      <c r="S16" s="272">
        <v>1.5279526E-2</v>
      </c>
      <c r="T16" s="272">
        <v>1.4602809E-2</v>
      </c>
      <c r="U16" s="272">
        <v>1.5399486E-2</v>
      </c>
      <c r="V16" s="272">
        <v>1.5556066E-2</v>
      </c>
      <c r="W16" s="272">
        <v>1.4718909000000001E-2</v>
      </c>
      <c r="X16" s="272">
        <v>1.6489586000000001E-2</v>
      </c>
      <c r="Y16" s="272">
        <v>1.6474388999999999E-2</v>
      </c>
      <c r="Z16" s="272">
        <v>1.7160795999999999E-2</v>
      </c>
      <c r="AA16" s="272">
        <v>1.6492765999999999E-2</v>
      </c>
      <c r="AB16" s="272">
        <v>1.5203654E-2</v>
      </c>
      <c r="AC16" s="272">
        <v>1.6648406000000001E-2</v>
      </c>
      <c r="AD16" s="272">
        <v>1.7001919000000001E-2</v>
      </c>
      <c r="AE16" s="272">
        <v>1.5370745999999999E-2</v>
      </c>
      <c r="AF16" s="272">
        <v>1.4966739E-2</v>
      </c>
      <c r="AG16" s="272">
        <v>1.5967545999999999E-2</v>
      </c>
      <c r="AH16" s="272">
        <v>1.4935936E-2</v>
      </c>
      <c r="AI16" s="272">
        <v>1.4310389E-2</v>
      </c>
      <c r="AJ16" s="272">
        <v>1.6541475999999999E-2</v>
      </c>
      <c r="AK16" s="272">
        <v>1.5878628999999998E-2</v>
      </c>
      <c r="AL16" s="272">
        <v>1.6706756E-2</v>
      </c>
      <c r="AM16" s="272">
        <v>1.6393735999999999E-2</v>
      </c>
      <c r="AN16" s="272">
        <v>1.3801363000000001E-2</v>
      </c>
      <c r="AO16" s="272">
        <v>1.6235256E-2</v>
      </c>
      <c r="AP16" s="272">
        <v>1.6579495E-2</v>
      </c>
      <c r="AQ16" s="272">
        <v>1.6825825999999999E-2</v>
      </c>
      <c r="AR16" s="272">
        <v>1.6058025E-2</v>
      </c>
      <c r="AS16" s="272">
        <v>1.7011886E-2</v>
      </c>
      <c r="AT16" s="272">
        <v>1.6244775999999999E-2</v>
      </c>
      <c r="AU16" s="272">
        <v>1.6265055E-2</v>
      </c>
      <c r="AV16" s="272">
        <v>1.6856165999999999E-2</v>
      </c>
      <c r="AW16" s="272">
        <v>1.5614855E-2</v>
      </c>
      <c r="AX16" s="272">
        <v>1.6977036000000001E-2</v>
      </c>
      <c r="AY16" s="272">
        <v>1.5534213E-2</v>
      </c>
      <c r="AZ16" s="272">
        <v>1.4831034E-2</v>
      </c>
      <c r="BA16" s="272">
        <v>1.6341773E-2</v>
      </c>
      <c r="BB16" s="272">
        <v>1.5445663E-2</v>
      </c>
      <c r="BC16" s="272">
        <v>1.6115323000000001E-2</v>
      </c>
      <c r="BD16" s="272">
        <v>1.5930343E-2</v>
      </c>
      <c r="BE16" s="272">
        <v>1.6461223000000001E-2</v>
      </c>
      <c r="BF16" s="272">
        <v>1.5917352999999999E-2</v>
      </c>
      <c r="BG16" s="272">
        <v>1.54396E-2</v>
      </c>
      <c r="BH16" s="272">
        <v>1.7021000000000001E-2</v>
      </c>
      <c r="BI16" s="272">
        <v>1.6608399999999999E-2</v>
      </c>
      <c r="BJ16" s="360">
        <v>1.7350899999999999E-2</v>
      </c>
      <c r="BK16" s="360">
        <v>1.67286E-2</v>
      </c>
      <c r="BL16" s="360">
        <v>1.6038199999999999E-2</v>
      </c>
      <c r="BM16" s="360">
        <v>1.72894E-2</v>
      </c>
      <c r="BN16" s="360">
        <v>1.6948899999999999E-2</v>
      </c>
      <c r="BO16" s="360">
        <v>1.6218799999999998E-2</v>
      </c>
      <c r="BP16" s="360">
        <v>1.57517E-2</v>
      </c>
      <c r="BQ16" s="360">
        <v>1.6568300000000001E-2</v>
      </c>
      <c r="BR16" s="360">
        <v>1.5906E-2</v>
      </c>
      <c r="BS16" s="360">
        <v>1.49955E-2</v>
      </c>
      <c r="BT16" s="360">
        <v>1.7080000000000001E-2</v>
      </c>
      <c r="BU16" s="360">
        <v>1.7032700000000001E-2</v>
      </c>
      <c r="BV16" s="360">
        <v>1.7469200000000001E-2</v>
      </c>
    </row>
    <row r="17" spans="1:74" ht="12" customHeight="1" x14ac:dyDescent="0.2">
      <c r="A17" s="603" t="s">
        <v>782</v>
      </c>
      <c r="B17" s="604" t="s">
        <v>612</v>
      </c>
      <c r="C17" s="272">
        <v>3.5573799999999997E-4</v>
      </c>
      <c r="D17" s="272">
        <v>3.3278700000000002E-4</v>
      </c>
      <c r="E17" s="272">
        <v>3.5573799999999997E-4</v>
      </c>
      <c r="F17" s="272">
        <v>3.4426200000000002E-4</v>
      </c>
      <c r="G17" s="272">
        <v>3.5573799999999997E-4</v>
      </c>
      <c r="H17" s="272">
        <v>3.4426200000000002E-4</v>
      </c>
      <c r="I17" s="272">
        <v>3.5573799999999997E-4</v>
      </c>
      <c r="J17" s="272">
        <v>3.5573799999999997E-4</v>
      </c>
      <c r="K17" s="272">
        <v>3.4426200000000002E-4</v>
      </c>
      <c r="L17" s="272">
        <v>3.5573799999999997E-4</v>
      </c>
      <c r="M17" s="272">
        <v>3.4426200000000002E-4</v>
      </c>
      <c r="N17" s="272">
        <v>3.5573799999999997E-4</v>
      </c>
      <c r="O17" s="272">
        <v>3.5671200000000002E-4</v>
      </c>
      <c r="P17" s="272">
        <v>3.2219200000000001E-4</v>
      </c>
      <c r="Q17" s="272">
        <v>3.5671200000000002E-4</v>
      </c>
      <c r="R17" s="272">
        <v>3.4520500000000001E-4</v>
      </c>
      <c r="S17" s="272">
        <v>3.5671200000000002E-4</v>
      </c>
      <c r="T17" s="272">
        <v>3.4520500000000001E-4</v>
      </c>
      <c r="U17" s="272">
        <v>3.5671200000000002E-4</v>
      </c>
      <c r="V17" s="272">
        <v>3.5671200000000002E-4</v>
      </c>
      <c r="W17" s="272">
        <v>3.4520500000000001E-4</v>
      </c>
      <c r="X17" s="272">
        <v>3.5671200000000002E-4</v>
      </c>
      <c r="Y17" s="272">
        <v>3.4520500000000001E-4</v>
      </c>
      <c r="Z17" s="272">
        <v>3.5671200000000002E-4</v>
      </c>
      <c r="AA17" s="272">
        <v>3.5671200000000002E-4</v>
      </c>
      <c r="AB17" s="272">
        <v>3.2219200000000001E-4</v>
      </c>
      <c r="AC17" s="272">
        <v>3.5671200000000002E-4</v>
      </c>
      <c r="AD17" s="272">
        <v>3.4520500000000001E-4</v>
      </c>
      <c r="AE17" s="272">
        <v>3.5671200000000002E-4</v>
      </c>
      <c r="AF17" s="272">
        <v>3.4520500000000001E-4</v>
      </c>
      <c r="AG17" s="272">
        <v>3.5671200000000002E-4</v>
      </c>
      <c r="AH17" s="272">
        <v>3.5671200000000002E-4</v>
      </c>
      <c r="AI17" s="272">
        <v>3.4520500000000001E-4</v>
      </c>
      <c r="AJ17" s="272">
        <v>3.5671200000000002E-4</v>
      </c>
      <c r="AK17" s="272">
        <v>3.4520500000000001E-4</v>
      </c>
      <c r="AL17" s="272">
        <v>3.5671200000000002E-4</v>
      </c>
      <c r="AM17" s="272">
        <v>3.5671200000000002E-4</v>
      </c>
      <c r="AN17" s="272">
        <v>3.2219200000000001E-4</v>
      </c>
      <c r="AO17" s="272">
        <v>3.5671200000000002E-4</v>
      </c>
      <c r="AP17" s="272">
        <v>3.4520500000000001E-4</v>
      </c>
      <c r="AQ17" s="272">
        <v>3.5671200000000002E-4</v>
      </c>
      <c r="AR17" s="272">
        <v>3.4520500000000001E-4</v>
      </c>
      <c r="AS17" s="272">
        <v>3.5671200000000002E-4</v>
      </c>
      <c r="AT17" s="272">
        <v>3.5671200000000002E-4</v>
      </c>
      <c r="AU17" s="272">
        <v>3.4520500000000001E-4</v>
      </c>
      <c r="AV17" s="272">
        <v>3.5671200000000002E-4</v>
      </c>
      <c r="AW17" s="272">
        <v>3.4520500000000001E-4</v>
      </c>
      <c r="AX17" s="272">
        <v>3.5671200000000002E-4</v>
      </c>
      <c r="AY17" s="272">
        <v>3.5573799999999997E-4</v>
      </c>
      <c r="AZ17" s="272">
        <v>3.3278700000000002E-4</v>
      </c>
      <c r="BA17" s="272">
        <v>3.5573799999999997E-4</v>
      </c>
      <c r="BB17" s="272">
        <v>3.4426200000000002E-4</v>
      </c>
      <c r="BC17" s="272">
        <v>3.5573799999999997E-4</v>
      </c>
      <c r="BD17" s="272">
        <v>3.4426200000000002E-4</v>
      </c>
      <c r="BE17" s="272">
        <v>3.5573799999999997E-4</v>
      </c>
      <c r="BF17" s="272">
        <v>3.5573799999999997E-4</v>
      </c>
      <c r="BG17" s="272">
        <v>3.50785E-4</v>
      </c>
      <c r="BH17" s="272">
        <v>3.5024600000000002E-4</v>
      </c>
      <c r="BI17" s="272">
        <v>3.5070400000000002E-4</v>
      </c>
      <c r="BJ17" s="360">
        <v>3.5015799999999999E-4</v>
      </c>
      <c r="BK17" s="360">
        <v>3.4965099999999998E-4</v>
      </c>
      <c r="BL17" s="360">
        <v>3.5118399999999999E-4</v>
      </c>
      <c r="BM17" s="360">
        <v>3.5076999999999998E-4</v>
      </c>
      <c r="BN17" s="360">
        <v>3.5136100000000001E-4</v>
      </c>
      <c r="BO17" s="360">
        <v>3.5096299999999998E-4</v>
      </c>
      <c r="BP17" s="360">
        <v>3.5157199999999997E-4</v>
      </c>
      <c r="BQ17" s="360">
        <v>3.5119399999999999E-4</v>
      </c>
      <c r="BR17" s="360">
        <v>3.5078099999999999E-4</v>
      </c>
      <c r="BS17" s="360">
        <v>3.5078000000000003E-4</v>
      </c>
      <c r="BT17" s="360">
        <v>3.5082899999999998E-4</v>
      </c>
      <c r="BU17" s="360">
        <v>3.5084E-4</v>
      </c>
      <c r="BV17" s="360">
        <v>3.50902E-4</v>
      </c>
    </row>
    <row r="18" spans="1:74" ht="12" customHeight="1" x14ac:dyDescent="0.2">
      <c r="A18" s="603" t="s">
        <v>1244</v>
      </c>
      <c r="B18" s="604" t="s">
        <v>1245</v>
      </c>
      <c r="C18" s="272">
        <v>6.5545326000000001E-2</v>
      </c>
      <c r="D18" s="272">
        <v>6.0180289999999997E-2</v>
      </c>
      <c r="E18" s="272">
        <v>6.2308513000000003E-2</v>
      </c>
      <c r="F18" s="272">
        <v>5.9596968E-2</v>
      </c>
      <c r="G18" s="272">
        <v>6.2473365000000003E-2</v>
      </c>
      <c r="H18" s="272">
        <v>5.9963806000000001E-2</v>
      </c>
      <c r="I18" s="272">
        <v>5.7018535000000002E-2</v>
      </c>
      <c r="J18" s="272">
        <v>5.8937281000000001E-2</v>
      </c>
      <c r="K18" s="272">
        <v>5.5044336999999999E-2</v>
      </c>
      <c r="L18" s="272">
        <v>5.6338592999999999E-2</v>
      </c>
      <c r="M18" s="272">
        <v>5.5775713999999997E-2</v>
      </c>
      <c r="N18" s="272">
        <v>5.7689361000000002E-2</v>
      </c>
      <c r="O18" s="272">
        <v>5.5419782000000001E-2</v>
      </c>
      <c r="P18" s="272">
        <v>5.0314919999999999E-2</v>
      </c>
      <c r="Q18" s="272">
        <v>5.7376755000000002E-2</v>
      </c>
      <c r="R18" s="272">
        <v>5.7334465000000001E-2</v>
      </c>
      <c r="S18" s="272">
        <v>6.0927228999999999E-2</v>
      </c>
      <c r="T18" s="272">
        <v>5.9912959000000002E-2</v>
      </c>
      <c r="U18" s="272">
        <v>6.0375643999999999E-2</v>
      </c>
      <c r="V18" s="272">
        <v>5.8966605999999998E-2</v>
      </c>
      <c r="W18" s="272">
        <v>5.7321946999999998E-2</v>
      </c>
      <c r="X18" s="272">
        <v>6.2789190999999994E-2</v>
      </c>
      <c r="Y18" s="272">
        <v>6.2606360999999999E-2</v>
      </c>
      <c r="Z18" s="272">
        <v>6.5940108999999997E-2</v>
      </c>
      <c r="AA18" s="272">
        <v>6.2529896000000001E-2</v>
      </c>
      <c r="AB18" s="272">
        <v>5.6066194E-2</v>
      </c>
      <c r="AC18" s="272">
        <v>6.2441349E-2</v>
      </c>
      <c r="AD18" s="272">
        <v>6.1541433999999999E-2</v>
      </c>
      <c r="AE18" s="272">
        <v>6.4140648999999994E-2</v>
      </c>
      <c r="AF18" s="272">
        <v>6.3656784999999994E-2</v>
      </c>
      <c r="AG18" s="272">
        <v>6.5407233999999995E-2</v>
      </c>
      <c r="AH18" s="272">
        <v>6.3740805999999997E-2</v>
      </c>
      <c r="AI18" s="272">
        <v>6.1842695000000003E-2</v>
      </c>
      <c r="AJ18" s="272">
        <v>6.3761329000000005E-2</v>
      </c>
      <c r="AK18" s="272">
        <v>6.3525557999999996E-2</v>
      </c>
      <c r="AL18" s="272">
        <v>6.8460199999999999E-2</v>
      </c>
      <c r="AM18" s="272">
        <v>6.5405716000000003E-2</v>
      </c>
      <c r="AN18" s="272">
        <v>5.8925323000000002E-2</v>
      </c>
      <c r="AO18" s="272">
        <v>6.4861656000000004E-2</v>
      </c>
      <c r="AP18" s="272">
        <v>6.1445791999999999E-2</v>
      </c>
      <c r="AQ18" s="272">
        <v>6.5349715000000003E-2</v>
      </c>
      <c r="AR18" s="272">
        <v>6.5436615000000004E-2</v>
      </c>
      <c r="AS18" s="272">
        <v>6.6674594000000004E-2</v>
      </c>
      <c r="AT18" s="272">
        <v>6.5622429999999995E-2</v>
      </c>
      <c r="AU18" s="272">
        <v>6.2935771000000001E-2</v>
      </c>
      <c r="AV18" s="272">
        <v>6.5789846999999999E-2</v>
      </c>
      <c r="AW18" s="272">
        <v>6.5272060000000007E-2</v>
      </c>
      <c r="AX18" s="272">
        <v>6.8322696000000002E-2</v>
      </c>
      <c r="AY18" s="272">
        <v>6.6008289999999997E-2</v>
      </c>
      <c r="AZ18" s="272">
        <v>6.2443722E-2</v>
      </c>
      <c r="BA18" s="272">
        <v>6.7159158999999996E-2</v>
      </c>
      <c r="BB18" s="272">
        <v>6.1160241999999997E-2</v>
      </c>
      <c r="BC18" s="272">
        <v>6.5925575E-2</v>
      </c>
      <c r="BD18" s="272">
        <v>6.6039099000000004E-2</v>
      </c>
      <c r="BE18" s="272">
        <v>6.8246627000000004E-2</v>
      </c>
      <c r="BF18" s="272">
        <v>6.9188052999999999E-2</v>
      </c>
      <c r="BG18" s="272">
        <v>6.4857100000000001E-2</v>
      </c>
      <c r="BH18" s="272">
        <v>6.7873199999999995E-2</v>
      </c>
      <c r="BI18" s="272">
        <v>6.69048E-2</v>
      </c>
      <c r="BJ18" s="360">
        <v>6.7896200000000004E-2</v>
      </c>
      <c r="BK18" s="360">
        <v>6.8713800000000005E-2</v>
      </c>
      <c r="BL18" s="360">
        <v>6.0804299999999999E-2</v>
      </c>
      <c r="BM18" s="360">
        <v>6.7514400000000002E-2</v>
      </c>
      <c r="BN18" s="360">
        <v>6.4834299999999997E-2</v>
      </c>
      <c r="BO18" s="360">
        <v>6.75288E-2</v>
      </c>
      <c r="BP18" s="360">
        <v>6.6154500000000005E-2</v>
      </c>
      <c r="BQ18" s="360">
        <v>6.8164600000000006E-2</v>
      </c>
      <c r="BR18" s="360">
        <v>6.7687300000000006E-2</v>
      </c>
      <c r="BS18" s="360">
        <v>6.5654699999999996E-2</v>
      </c>
      <c r="BT18" s="360">
        <v>6.7277900000000002E-2</v>
      </c>
      <c r="BU18" s="360">
        <v>6.7341300000000007E-2</v>
      </c>
      <c r="BV18" s="360">
        <v>6.8722000000000005E-2</v>
      </c>
    </row>
    <row r="19" spans="1:74" ht="12" customHeight="1" x14ac:dyDescent="0.2">
      <c r="A19" s="603" t="s">
        <v>23</v>
      </c>
      <c r="B19" s="604" t="s">
        <v>500</v>
      </c>
      <c r="C19" s="272">
        <v>0.19805716770000001</v>
      </c>
      <c r="D19" s="272">
        <v>0.18520565784000001</v>
      </c>
      <c r="E19" s="272">
        <v>0.18990123392</v>
      </c>
      <c r="F19" s="272">
        <v>0.18063630343000001</v>
      </c>
      <c r="G19" s="272">
        <v>0.18950440496000001</v>
      </c>
      <c r="H19" s="272">
        <v>0.18429363358</v>
      </c>
      <c r="I19" s="272">
        <v>0.18630428592000001</v>
      </c>
      <c r="J19" s="272">
        <v>0.18965979954000001</v>
      </c>
      <c r="K19" s="272">
        <v>0.18226443246999999</v>
      </c>
      <c r="L19" s="272">
        <v>0.18688284794000001</v>
      </c>
      <c r="M19" s="272">
        <v>0.18662990635000001</v>
      </c>
      <c r="N19" s="272">
        <v>0.19322093523</v>
      </c>
      <c r="O19" s="272">
        <v>0.18888306858000001</v>
      </c>
      <c r="P19" s="272">
        <v>0.17095527498999999</v>
      </c>
      <c r="Q19" s="272">
        <v>0.18711790790999999</v>
      </c>
      <c r="R19" s="272">
        <v>0.18203390478000001</v>
      </c>
      <c r="S19" s="272">
        <v>0.18951003305</v>
      </c>
      <c r="T19" s="272">
        <v>0.18843525880000001</v>
      </c>
      <c r="U19" s="272">
        <v>0.19748890442</v>
      </c>
      <c r="V19" s="272">
        <v>0.19159243677999999</v>
      </c>
      <c r="W19" s="272">
        <v>0.18135532370999999</v>
      </c>
      <c r="X19" s="272">
        <v>0.19151605708</v>
      </c>
      <c r="Y19" s="272">
        <v>0.19205675244000001</v>
      </c>
      <c r="Z19" s="272">
        <v>0.20239790261000001</v>
      </c>
      <c r="AA19" s="272">
        <v>0.19462894454999999</v>
      </c>
      <c r="AB19" s="272">
        <v>0.17615254692000001</v>
      </c>
      <c r="AC19" s="272">
        <v>0.19323418099</v>
      </c>
      <c r="AD19" s="272">
        <v>0.18839594411999999</v>
      </c>
      <c r="AE19" s="272">
        <v>0.19117994146</v>
      </c>
      <c r="AF19" s="272">
        <v>0.19168298068</v>
      </c>
      <c r="AG19" s="272">
        <v>0.19768564545</v>
      </c>
      <c r="AH19" s="272">
        <v>0.19650754665</v>
      </c>
      <c r="AI19" s="272">
        <v>0.18574135304</v>
      </c>
      <c r="AJ19" s="272">
        <v>0.1930277101</v>
      </c>
      <c r="AK19" s="272">
        <v>0.19122020707000001</v>
      </c>
      <c r="AL19" s="272">
        <v>0.20355717612999999</v>
      </c>
      <c r="AM19" s="272">
        <v>0.20023387776000001</v>
      </c>
      <c r="AN19" s="272">
        <v>0.17779414774999999</v>
      </c>
      <c r="AO19" s="272">
        <v>0.19016969846000001</v>
      </c>
      <c r="AP19" s="272">
        <v>0.18667357676999999</v>
      </c>
      <c r="AQ19" s="272">
        <v>0.19301210911</v>
      </c>
      <c r="AR19" s="272">
        <v>0.19034537152</v>
      </c>
      <c r="AS19" s="272">
        <v>0.19715406797999999</v>
      </c>
      <c r="AT19" s="272">
        <v>0.19292236465000001</v>
      </c>
      <c r="AU19" s="272">
        <v>0.18594318596000001</v>
      </c>
      <c r="AV19" s="272">
        <v>0.19181255823999999</v>
      </c>
      <c r="AW19" s="272">
        <v>0.18825330889</v>
      </c>
      <c r="AX19" s="272">
        <v>0.19804280288000001</v>
      </c>
      <c r="AY19" s="272">
        <v>0.19470480624</v>
      </c>
      <c r="AZ19" s="272">
        <v>0.18142158050000001</v>
      </c>
      <c r="BA19" s="272">
        <v>0.19063220606</v>
      </c>
      <c r="BB19" s="272">
        <v>0.17965094248999999</v>
      </c>
      <c r="BC19" s="272">
        <v>0.18976664922</v>
      </c>
      <c r="BD19" s="272">
        <v>0.18963059327000001</v>
      </c>
      <c r="BE19" s="272">
        <v>0.19443389766999999</v>
      </c>
      <c r="BF19" s="272">
        <v>0.19422753074999999</v>
      </c>
      <c r="BG19" s="272">
        <v>0.18554580000000001</v>
      </c>
      <c r="BH19" s="272">
        <v>0.19320219999999999</v>
      </c>
      <c r="BI19" s="272">
        <v>0.18885479999999999</v>
      </c>
      <c r="BJ19" s="360">
        <v>0.19528180000000001</v>
      </c>
      <c r="BK19" s="360">
        <v>0.1950163</v>
      </c>
      <c r="BL19" s="360">
        <v>0.1768565</v>
      </c>
      <c r="BM19" s="360">
        <v>0.18889929999999999</v>
      </c>
      <c r="BN19" s="360">
        <v>0.18448919999999999</v>
      </c>
      <c r="BO19" s="360">
        <v>0.18718360000000001</v>
      </c>
      <c r="BP19" s="360">
        <v>0.18519169999999999</v>
      </c>
      <c r="BQ19" s="360">
        <v>0.19328529999999999</v>
      </c>
      <c r="BR19" s="360">
        <v>0.19056200000000001</v>
      </c>
      <c r="BS19" s="360">
        <v>0.18411849999999999</v>
      </c>
      <c r="BT19" s="360">
        <v>0.19168250000000001</v>
      </c>
      <c r="BU19" s="360">
        <v>0.1896457</v>
      </c>
      <c r="BV19" s="360">
        <v>0.19586319999999999</v>
      </c>
    </row>
    <row r="20" spans="1:74" ht="12" customHeight="1" x14ac:dyDescent="0.2">
      <c r="A20" s="603"/>
      <c r="B20" s="170" t="s">
        <v>502</v>
      </c>
      <c r="C20" s="238"/>
      <c r="D20" s="238"/>
      <c r="E20" s="238"/>
      <c r="F20" s="238"/>
      <c r="G20" s="238"/>
      <c r="H20" s="238"/>
      <c r="I20" s="238"/>
      <c r="J20" s="238"/>
      <c r="K20" s="238"/>
      <c r="L20" s="238"/>
      <c r="M20" s="238"/>
      <c r="N20" s="238"/>
      <c r="O20" s="238"/>
      <c r="P20" s="238"/>
      <c r="Q20" s="238"/>
      <c r="R20" s="238"/>
      <c r="S20" s="238"/>
      <c r="T20" s="238"/>
      <c r="U20" s="238"/>
      <c r="V20" s="238"/>
      <c r="W20" s="238"/>
      <c r="X20" s="238"/>
      <c r="Y20" s="238"/>
      <c r="Z20" s="238"/>
      <c r="AA20" s="238"/>
      <c r="AB20" s="238"/>
      <c r="AC20" s="238"/>
      <c r="AD20" s="238"/>
      <c r="AE20" s="238"/>
      <c r="AF20" s="238"/>
      <c r="AG20" s="238"/>
      <c r="AH20" s="238"/>
      <c r="AI20" s="238"/>
      <c r="AJ20" s="238"/>
      <c r="AK20" s="238"/>
      <c r="AL20" s="238"/>
      <c r="AM20" s="238"/>
      <c r="AN20" s="238"/>
      <c r="AO20" s="238"/>
      <c r="AP20" s="238"/>
      <c r="AQ20" s="238"/>
      <c r="AR20" s="238"/>
      <c r="AS20" s="238"/>
      <c r="AT20" s="238"/>
      <c r="AU20" s="238"/>
      <c r="AV20" s="238"/>
      <c r="AW20" s="238"/>
      <c r="AX20" s="238"/>
      <c r="AY20" s="238"/>
      <c r="AZ20" s="238"/>
      <c r="BA20" s="238"/>
      <c r="BB20" s="238"/>
      <c r="BC20" s="238"/>
      <c r="BD20" s="238"/>
      <c r="BE20" s="238"/>
      <c r="BF20" s="238"/>
      <c r="BG20" s="238"/>
      <c r="BH20" s="238"/>
      <c r="BI20" s="238"/>
      <c r="BJ20" s="361"/>
      <c r="BK20" s="361"/>
      <c r="BL20" s="361"/>
      <c r="BM20" s="361"/>
      <c r="BN20" s="361"/>
      <c r="BO20" s="361"/>
      <c r="BP20" s="361"/>
      <c r="BQ20" s="361"/>
      <c r="BR20" s="361"/>
      <c r="BS20" s="361"/>
      <c r="BT20" s="361"/>
      <c r="BU20" s="361"/>
      <c r="BV20" s="361"/>
    </row>
    <row r="21" spans="1:74" ht="12" customHeight="1" x14ac:dyDescent="0.2">
      <c r="A21" s="557" t="s">
        <v>25</v>
      </c>
      <c r="B21" s="604" t="s">
        <v>1054</v>
      </c>
      <c r="C21" s="272">
        <v>5.1384559999999996E-3</v>
      </c>
      <c r="D21" s="272">
        <v>4.8116260000000003E-3</v>
      </c>
      <c r="E21" s="272">
        <v>5.1222459999999996E-3</v>
      </c>
      <c r="F21" s="272">
        <v>4.9728660000000003E-3</v>
      </c>
      <c r="G21" s="272">
        <v>5.1184660000000003E-3</v>
      </c>
      <c r="H21" s="272">
        <v>4.9850659999999998E-3</v>
      </c>
      <c r="I21" s="272">
        <v>5.1579959999999998E-3</v>
      </c>
      <c r="J21" s="272">
        <v>5.1564660000000002E-3</v>
      </c>
      <c r="K21" s="272">
        <v>4.9660959999999997E-3</v>
      </c>
      <c r="L21" s="272">
        <v>5.1195759999999998E-3</v>
      </c>
      <c r="M21" s="272">
        <v>4.9860060000000003E-3</v>
      </c>
      <c r="N21" s="272">
        <v>5.1477160000000001E-3</v>
      </c>
      <c r="O21" s="272">
        <v>5.9556610000000001E-3</v>
      </c>
      <c r="P21" s="272">
        <v>5.3852639999999998E-3</v>
      </c>
      <c r="Q21" s="272">
        <v>5.9653010000000001E-3</v>
      </c>
      <c r="R21" s="272">
        <v>5.6863820000000002E-3</v>
      </c>
      <c r="S21" s="272">
        <v>5.9155409999999999E-3</v>
      </c>
      <c r="T21" s="272">
        <v>5.7638919999999996E-3</v>
      </c>
      <c r="U21" s="272">
        <v>5.9579510000000004E-3</v>
      </c>
      <c r="V21" s="272">
        <v>5.9642209999999996E-3</v>
      </c>
      <c r="W21" s="272">
        <v>5.7227520000000002E-3</v>
      </c>
      <c r="X21" s="272">
        <v>5.990591E-3</v>
      </c>
      <c r="Y21" s="272">
        <v>5.817132E-3</v>
      </c>
      <c r="Z21" s="272">
        <v>6.0395010000000001E-3</v>
      </c>
      <c r="AA21" s="272">
        <v>6.2941710000000003E-3</v>
      </c>
      <c r="AB21" s="272">
        <v>5.6637939999999998E-3</v>
      </c>
      <c r="AC21" s="272">
        <v>6.2624109999999998E-3</v>
      </c>
      <c r="AD21" s="272">
        <v>5.9345819999999999E-3</v>
      </c>
      <c r="AE21" s="272">
        <v>6.2379810000000001E-3</v>
      </c>
      <c r="AF21" s="272">
        <v>6.1686420000000002E-3</v>
      </c>
      <c r="AG21" s="272">
        <v>6.2649209999999997E-3</v>
      </c>
      <c r="AH21" s="272">
        <v>6.247631E-3</v>
      </c>
      <c r="AI21" s="272">
        <v>5.9942820000000001E-3</v>
      </c>
      <c r="AJ21" s="272">
        <v>6.1813110000000001E-3</v>
      </c>
      <c r="AK21" s="272">
        <v>5.9618819999999999E-3</v>
      </c>
      <c r="AL21" s="272">
        <v>6.1932510000000003E-3</v>
      </c>
      <c r="AM21" s="272">
        <v>6.2894609999999997E-3</v>
      </c>
      <c r="AN21" s="272">
        <v>5.6958140000000004E-3</v>
      </c>
      <c r="AO21" s="272">
        <v>6.2023909999999998E-3</v>
      </c>
      <c r="AP21" s="272">
        <v>6.000722E-3</v>
      </c>
      <c r="AQ21" s="272">
        <v>6.0466010000000004E-3</v>
      </c>
      <c r="AR21" s="272">
        <v>5.9370919999999997E-3</v>
      </c>
      <c r="AS21" s="272">
        <v>6.2690610000000003E-3</v>
      </c>
      <c r="AT21" s="272">
        <v>6.1467809999999996E-3</v>
      </c>
      <c r="AU21" s="272">
        <v>6.0135919999999999E-3</v>
      </c>
      <c r="AV21" s="272">
        <v>6.163511E-3</v>
      </c>
      <c r="AW21" s="272">
        <v>5.958522E-3</v>
      </c>
      <c r="AX21" s="272">
        <v>6.2096809999999999E-3</v>
      </c>
      <c r="AY21" s="272">
        <v>6.352234E-3</v>
      </c>
      <c r="AZ21" s="272">
        <v>5.9119039999999999E-3</v>
      </c>
      <c r="BA21" s="272">
        <v>6.1193840000000003E-3</v>
      </c>
      <c r="BB21" s="272">
        <v>6.0158690000000001E-3</v>
      </c>
      <c r="BC21" s="272">
        <v>6.1081440000000002E-3</v>
      </c>
      <c r="BD21" s="272">
        <v>6.084089E-3</v>
      </c>
      <c r="BE21" s="272">
        <v>6.2503639999999996E-3</v>
      </c>
      <c r="BF21" s="272">
        <v>6.3610740000000004E-3</v>
      </c>
      <c r="BG21" s="272">
        <v>6.2668999999999997E-3</v>
      </c>
      <c r="BH21" s="272">
        <v>6.46489E-3</v>
      </c>
      <c r="BI21" s="272">
        <v>6.0445899999999999E-3</v>
      </c>
      <c r="BJ21" s="360">
        <v>6.3748299999999997E-3</v>
      </c>
      <c r="BK21" s="360">
        <v>6.6227100000000004E-3</v>
      </c>
      <c r="BL21" s="360">
        <v>6.5604599999999997E-3</v>
      </c>
      <c r="BM21" s="360">
        <v>6.3140899999999996E-3</v>
      </c>
      <c r="BN21" s="360">
        <v>6.44387E-3</v>
      </c>
      <c r="BO21" s="360">
        <v>6.2361200000000004E-3</v>
      </c>
      <c r="BP21" s="360">
        <v>6.6606199999999999E-3</v>
      </c>
      <c r="BQ21" s="360">
        <v>6.6164199999999996E-3</v>
      </c>
      <c r="BR21" s="360">
        <v>6.84959E-3</v>
      </c>
      <c r="BS21" s="360">
        <v>6.6460199999999999E-3</v>
      </c>
      <c r="BT21" s="360">
        <v>6.4248200000000004E-3</v>
      </c>
      <c r="BU21" s="360">
        <v>6.2306200000000001E-3</v>
      </c>
      <c r="BV21" s="360">
        <v>6.3532199999999997E-3</v>
      </c>
    </row>
    <row r="22" spans="1:74" ht="12" customHeight="1" x14ac:dyDescent="0.2">
      <c r="A22" s="557" t="s">
        <v>1077</v>
      </c>
      <c r="B22" s="604" t="s">
        <v>1055</v>
      </c>
      <c r="C22" s="272">
        <v>3.7770500000000001E-3</v>
      </c>
      <c r="D22" s="272">
        <v>3.6216099999999999E-3</v>
      </c>
      <c r="E22" s="272">
        <v>3.69586E-3</v>
      </c>
      <c r="F22" s="272">
        <v>3.6700000000000001E-3</v>
      </c>
      <c r="G22" s="272">
        <v>3.81694E-3</v>
      </c>
      <c r="H22" s="272">
        <v>3.6295199999999998E-3</v>
      </c>
      <c r="I22" s="272">
        <v>3.8176999999999998E-3</v>
      </c>
      <c r="J22" s="272">
        <v>3.9401699999999998E-3</v>
      </c>
      <c r="K22" s="272">
        <v>3.7634000000000001E-3</v>
      </c>
      <c r="L22" s="272">
        <v>3.89815E-3</v>
      </c>
      <c r="M22" s="272">
        <v>3.7103000000000001E-3</v>
      </c>
      <c r="N22" s="272">
        <v>3.9067800000000003E-3</v>
      </c>
      <c r="O22" s="272">
        <v>3.81146E-3</v>
      </c>
      <c r="P22" s="272">
        <v>3.4072400000000002E-3</v>
      </c>
      <c r="Q22" s="272">
        <v>3.9909699999999999E-3</v>
      </c>
      <c r="R22" s="272">
        <v>3.8526300000000001E-3</v>
      </c>
      <c r="S22" s="272">
        <v>4.0795199999999997E-3</v>
      </c>
      <c r="T22" s="272">
        <v>4.0623899999999999E-3</v>
      </c>
      <c r="U22" s="272">
        <v>4.1263699999999999E-3</v>
      </c>
      <c r="V22" s="272">
        <v>4.1321600000000002E-3</v>
      </c>
      <c r="W22" s="272">
        <v>3.9464900000000004E-3</v>
      </c>
      <c r="X22" s="272">
        <v>3.8894099999999998E-3</v>
      </c>
      <c r="Y22" s="272">
        <v>3.7624300000000002E-3</v>
      </c>
      <c r="Z22" s="272">
        <v>4.0153799999999998E-3</v>
      </c>
      <c r="AA22" s="272">
        <v>4.46855E-3</v>
      </c>
      <c r="AB22" s="272">
        <v>3.4573E-3</v>
      </c>
      <c r="AC22" s="272">
        <v>3.8006400000000001E-3</v>
      </c>
      <c r="AD22" s="272">
        <v>3.7563599999999998E-3</v>
      </c>
      <c r="AE22" s="272">
        <v>3.96525E-3</v>
      </c>
      <c r="AF22" s="272">
        <v>3.9349399999999996E-3</v>
      </c>
      <c r="AG22" s="272">
        <v>4.2034300000000002E-3</v>
      </c>
      <c r="AH22" s="272">
        <v>4.1548399999999999E-3</v>
      </c>
      <c r="AI22" s="272">
        <v>3.9355400000000004E-3</v>
      </c>
      <c r="AJ22" s="272">
        <v>3.8002999999999999E-3</v>
      </c>
      <c r="AK22" s="272">
        <v>3.6468899999999999E-3</v>
      </c>
      <c r="AL22" s="272">
        <v>3.8385200000000002E-3</v>
      </c>
      <c r="AM22" s="272">
        <v>4.4974200000000002E-3</v>
      </c>
      <c r="AN22" s="272">
        <v>3.9139400000000003E-3</v>
      </c>
      <c r="AO22" s="272">
        <v>4.2127500000000003E-3</v>
      </c>
      <c r="AP22" s="272">
        <v>3.2738400000000001E-3</v>
      </c>
      <c r="AQ22" s="272">
        <v>3.3730100000000001E-3</v>
      </c>
      <c r="AR22" s="272">
        <v>3.25151E-3</v>
      </c>
      <c r="AS22" s="272">
        <v>3.6035400000000001E-3</v>
      </c>
      <c r="AT22" s="272">
        <v>3.3606999999999999E-3</v>
      </c>
      <c r="AU22" s="272">
        <v>3.3285400000000001E-3</v>
      </c>
      <c r="AV22" s="272">
        <v>3.7781500000000001E-3</v>
      </c>
      <c r="AW22" s="272">
        <v>4.3449600000000001E-3</v>
      </c>
      <c r="AX22" s="272">
        <v>4.1192700000000004E-3</v>
      </c>
      <c r="AY22" s="272">
        <v>4.0356899999999998E-3</v>
      </c>
      <c r="AZ22" s="272">
        <v>3.5649900000000001E-3</v>
      </c>
      <c r="BA22" s="272">
        <v>4.6779300000000003E-3</v>
      </c>
      <c r="BB22" s="272">
        <v>4.0879699999999998E-3</v>
      </c>
      <c r="BC22" s="272">
        <v>3.70448E-3</v>
      </c>
      <c r="BD22" s="272">
        <v>3.3876599999999998E-3</v>
      </c>
      <c r="BE22" s="272">
        <v>3.8342099999999998E-3</v>
      </c>
      <c r="BF22" s="272">
        <v>3.7499899999999999E-3</v>
      </c>
      <c r="BG22" s="272">
        <v>4.2322499999999999E-3</v>
      </c>
      <c r="BH22" s="272">
        <v>4.0550999999999999E-3</v>
      </c>
      <c r="BI22" s="272">
        <v>4.1636499999999996E-3</v>
      </c>
      <c r="BJ22" s="360">
        <v>4.2749199999999998E-3</v>
      </c>
      <c r="BK22" s="360">
        <v>4.1139200000000001E-3</v>
      </c>
      <c r="BL22" s="360">
        <v>3.4691800000000001E-3</v>
      </c>
      <c r="BM22" s="360">
        <v>4.3910499999999996E-3</v>
      </c>
      <c r="BN22" s="360">
        <v>3.8966000000000001E-3</v>
      </c>
      <c r="BO22" s="360">
        <v>3.82022E-3</v>
      </c>
      <c r="BP22" s="360">
        <v>3.4273099999999998E-3</v>
      </c>
      <c r="BQ22" s="360">
        <v>3.9512200000000001E-3</v>
      </c>
      <c r="BR22" s="360">
        <v>3.83666E-3</v>
      </c>
      <c r="BS22" s="360">
        <v>3.4441699999999999E-3</v>
      </c>
      <c r="BT22" s="360">
        <v>4.1263000000000003E-3</v>
      </c>
      <c r="BU22" s="360">
        <v>4.2067700000000003E-3</v>
      </c>
      <c r="BV22" s="360">
        <v>4.2885500000000003E-3</v>
      </c>
    </row>
    <row r="23" spans="1:74" ht="12" customHeight="1" x14ac:dyDescent="0.2">
      <c r="A23" s="603" t="s">
        <v>68</v>
      </c>
      <c r="B23" s="604" t="s">
        <v>612</v>
      </c>
      <c r="C23" s="272">
        <v>1.6685789999999999E-3</v>
      </c>
      <c r="D23" s="272">
        <v>1.560929E-3</v>
      </c>
      <c r="E23" s="272">
        <v>1.6685789999999999E-3</v>
      </c>
      <c r="F23" s="272">
        <v>1.6147539999999999E-3</v>
      </c>
      <c r="G23" s="272">
        <v>1.6685789999999999E-3</v>
      </c>
      <c r="H23" s="272">
        <v>1.6147539999999999E-3</v>
      </c>
      <c r="I23" s="272">
        <v>1.6685789999999999E-3</v>
      </c>
      <c r="J23" s="272">
        <v>1.6685789999999999E-3</v>
      </c>
      <c r="K23" s="272">
        <v>1.6147539999999999E-3</v>
      </c>
      <c r="L23" s="272">
        <v>1.6685789999999999E-3</v>
      </c>
      <c r="M23" s="272">
        <v>1.6147539999999999E-3</v>
      </c>
      <c r="N23" s="272">
        <v>1.6685789999999999E-3</v>
      </c>
      <c r="O23" s="272">
        <v>1.6731509999999999E-3</v>
      </c>
      <c r="P23" s="272">
        <v>1.5112330000000001E-3</v>
      </c>
      <c r="Q23" s="272">
        <v>1.6731509999999999E-3</v>
      </c>
      <c r="R23" s="272">
        <v>1.619178E-3</v>
      </c>
      <c r="S23" s="272">
        <v>1.6731509999999999E-3</v>
      </c>
      <c r="T23" s="272">
        <v>1.619178E-3</v>
      </c>
      <c r="U23" s="272">
        <v>1.6731509999999999E-3</v>
      </c>
      <c r="V23" s="272">
        <v>1.6731509999999999E-3</v>
      </c>
      <c r="W23" s="272">
        <v>1.619178E-3</v>
      </c>
      <c r="X23" s="272">
        <v>1.6731509999999999E-3</v>
      </c>
      <c r="Y23" s="272">
        <v>1.619178E-3</v>
      </c>
      <c r="Z23" s="272">
        <v>1.6731509999999999E-3</v>
      </c>
      <c r="AA23" s="272">
        <v>1.6731509999999999E-3</v>
      </c>
      <c r="AB23" s="272">
        <v>1.5112330000000001E-3</v>
      </c>
      <c r="AC23" s="272">
        <v>1.6731509999999999E-3</v>
      </c>
      <c r="AD23" s="272">
        <v>1.619178E-3</v>
      </c>
      <c r="AE23" s="272">
        <v>1.6731509999999999E-3</v>
      </c>
      <c r="AF23" s="272">
        <v>1.619178E-3</v>
      </c>
      <c r="AG23" s="272">
        <v>1.6731509999999999E-3</v>
      </c>
      <c r="AH23" s="272">
        <v>1.6731509999999999E-3</v>
      </c>
      <c r="AI23" s="272">
        <v>1.619178E-3</v>
      </c>
      <c r="AJ23" s="272">
        <v>1.6731509999999999E-3</v>
      </c>
      <c r="AK23" s="272">
        <v>1.619178E-3</v>
      </c>
      <c r="AL23" s="272">
        <v>1.6731509999999999E-3</v>
      </c>
      <c r="AM23" s="272">
        <v>1.6731509999999999E-3</v>
      </c>
      <c r="AN23" s="272">
        <v>1.5112330000000001E-3</v>
      </c>
      <c r="AO23" s="272">
        <v>1.6731509999999999E-3</v>
      </c>
      <c r="AP23" s="272">
        <v>1.619178E-3</v>
      </c>
      <c r="AQ23" s="272">
        <v>1.6731509999999999E-3</v>
      </c>
      <c r="AR23" s="272">
        <v>1.619178E-3</v>
      </c>
      <c r="AS23" s="272">
        <v>1.6731509999999999E-3</v>
      </c>
      <c r="AT23" s="272">
        <v>1.6731509999999999E-3</v>
      </c>
      <c r="AU23" s="272">
        <v>1.619178E-3</v>
      </c>
      <c r="AV23" s="272">
        <v>1.6731509999999999E-3</v>
      </c>
      <c r="AW23" s="272">
        <v>1.619178E-3</v>
      </c>
      <c r="AX23" s="272">
        <v>1.6731509999999999E-3</v>
      </c>
      <c r="AY23" s="272">
        <v>1.6685789999999999E-3</v>
      </c>
      <c r="AZ23" s="272">
        <v>1.560929E-3</v>
      </c>
      <c r="BA23" s="272">
        <v>1.6685789999999999E-3</v>
      </c>
      <c r="BB23" s="272">
        <v>1.6147539999999999E-3</v>
      </c>
      <c r="BC23" s="272">
        <v>1.6685789999999999E-3</v>
      </c>
      <c r="BD23" s="272">
        <v>1.6147539999999999E-3</v>
      </c>
      <c r="BE23" s="272">
        <v>1.6685789999999999E-3</v>
      </c>
      <c r="BF23" s="272">
        <v>1.6685789999999999E-3</v>
      </c>
      <c r="BG23" s="272">
        <v>1.6453500000000001E-3</v>
      </c>
      <c r="BH23" s="272">
        <v>1.6428199999999999E-3</v>
      </c>
      <c r="BI23" s="272">
        <v>1.6449699999999999E-3</v>
      </c>
      <c r="BJ23" s="360">
        <v>1.64241E-3</v>
      </c>
      <c r="BK23" s="360">
        <v>1.64003E-3</v>
      </c>
      <c r="BL23" s="360">
        <v>1.64722E-3</v>
      </c>
      <c r="BM23" s="360">
        <v>1.64528E-3</v>
      </c>
      <c r="BN23" s="360">
        <v>1.6480500000000001E-3</v>
      </c>
      <c r="BO23" s="360">
        <v>1.6461799999999999E-3</v>
      </c>
      <c r="BP23" s="360">
        <v>1.6490400000000001E-3</v>
      </c>
      <c r="BQ23" s="360">
        <v>1.6472699999999999E-3</v>
      </c>
      <c r="BR23" s="360">
        <v>1.64533E-3</v>
      </c>
      <c r="BS23" s="360">
        <v>1.64533E-3</v>
      </c>
      <c r="BT23" s="360">
        <v>1.64555E-3</v>
      </c>
      <c r="BU23" s="360">
        <v>1.64561E-3</v>
      </c>
      <c r="BV23" s="360">
        <v>1.6459000000000001E-3</v>
      </c>
    </row>
    <row r="24" spans="1:74" ht="12" customHeight="1" x14ac:dyDescent="0.2">
      <c r="A24" s="603" t="s">
        <v>240</v>
      </c>
      <c r="B24" s="604" t="s">
        <v>500</v>
      </c>
      <c r="C24" s="272">
        <v>1.2474277834E-2</v>
      </c>
      <c r="D24" s="272">
        <v>1.2023544436000001E-2</v>
      </c>
      <c r="E24" s="272">
        <v>1.3228513317E-2</v>
      </c>
      <c r="F24" s="272">
        <v>1.3278176294999999E-2</v>
      </c>
      <c r="G24" s="272">
        <v>1.3957074260999999E-2</v>
      </c>
      <c r="H24" s="272">
        <v>1.3610894788E-2</v>
      </c>
      <c r="I24" s="272">
        <v>1.4151897227E-2</v>
      </c>
      <c r="J24" s="272">
        <v>1.4245424329999999E-2</v>
      </c>
      <c r="K24" s="272">
        <v>1.3547732093E-2</v>
      </c>
      <c r="L24" s="272">
        <v>1.3642479674999999E-2</v>
      </c>
      <c r="M24" s="272">
        <v>1.2745106900999999E-2</v>
      </c>
      <c r="N24" s="272">
        <v>1.3040939723E-2</v>
      </c>
      <c r="O24" s="272">
        <v>1.3847455184000001E-2</v>
      </c>
      <c r="P24" s="272">
        <v>1.2913654912E-2</v>
      </c>
      <c r="Q24" s="272">
        <v>1.5181158335E-2</v>
      </c>
      <c r="R24" s="272">
        <v>1.5055678271E-2</v>
      </c>
      <c r="S24" s="272">
        <v>1.5954271448000001E-2</v>
      </c>
      <c r="T24" s="272">
        <v>1.578679384E-2</v>
      </c>
      <c r="U24" s="272">
        <v>1.6269605938E-2</v>
      </c>
      <c r="V24" s="272">
        <v>1.62366278E-2</v>
      </c>
      <c r="W24" s="272">
        <v>1.5411156016E-2</v>
      </c>
      <c r="X24" s="272">
        <v>1.5370844079000001E-2</v>
      </c>
      <c r="Y24" s="272">
        <v>1.4352544385999999E-2</v>
      </c>
      <c r="Z24" s="272">
        <v>1.4750434386000001E-2</v>
      </c>
      <c r="AA24" s="272">
        <v>1.5801913792000001E-2</v>
      </c>
      <c r="AB24" s="272">
        <v>1.4220105366E-2</v>
      </c>
      <c r="AC24" s="272">
        <v>1.6482810306E-2</v>
      </c>
      <c r="AD24" s="272">
        <v>1.6426063965000001E-2</v>
      </c>
      <c r="AE24" s="272">
        <v>1.7493451082999999E-2</v>
      </c>
      <c r="AF24" s="272">
        <v>1.7310847678000001E-2</v>
      </c>
      <c r="AG24" s="272">
        <v>1.7914911786999999E-2</v>
      </c>
      <c r="AH24" s="272">
        <v>1.7771299748E-2</v>
      </c>
      <c r="AI24" s="272">
        <v>1.6693627070000001E-2</v>
      </c>
      <c r="AJ24" s="272">
        <v>1.6357940582000002E-2</v>
      </c>
      <c r="AK24" s="272">
        <v>1.5064977023E-2</v>
      </c>
      <c r="AL24" s="272">
        <v>1.5393934106E-2</v>
      </c>
      <c r="AM24" s="272">
        <v>1.6125610535000001E-2</v>
      </c>
      <c r="AN24" s="272">
        <v>1.5068399284E-2</v>
      </c>
      <c r="AO24" s="272">
        <v>1.7336880102000001E-2</v>
      </c>
      <c r="AP24" s="272">
        <v>1.6623404630000001E-2</v>
      </c>
      <c r="AQ24" s="272">
        <v>1.7375855336000001E-2</v>
      </c>
      <c r="AR24" s="272">
        <v>1.7041348719999998E-2</v>
      </c>
      <c r="AS24" s="272">
        <v>1.8049175834000002E-2</v>
      </c>
      <c r="AT24" s="272">
        <v>1.7486783942000001E-2</v>
      </c>
      <c r="AU24" s="272">
        <v>1.6596969329E-2</v>
      </c>
      <c r="AV24" s="272">
        <v>1.6634823002000001E-2</v>
      </c>
      <c r="AW24" s="272">
        <v>1.6046152965000001E-2</v>
      </c>
      <c r="AX24" s="272">
        <v>1.5939171437999999E-2</v>
      </c>
      <c r="AY24" s="272">
        <v>1.6529566413000001E-2</v>
      </c>
      <c r="AZ24" s="272">
        <v>1.6274691643000001E-2</v>
      </c>
      <c r="BA24" s="272">
        <v>1.9087586529E-2</v>
      </c>
      <c r="BB24" s="272">
        <v>1.8774659810999999E-2</v>
      </c>
      <c r="BC24" s="272">
        <v>1.9212195610999998E-2</v>
      </c>
      <c r="BD24" s="272">
        <v>1.8927724045E-2</v>
      </c>
      <c r="BE24" s="272">
        <v>1.9867621052E-2</v>
      </c>
      <c r="BF24" s="272">
        <v>1.9552559734999999E-2</v>
      </c>
      <c r="BG24" s="272">
        <v>1.9127000000000002E-2</v>
      </c>
      <c r="BH24" s="272">
        <v>1.84876E-2</v>
      </c>
      <c r="BI24" s="272">
        <v>1.7049000000000002E-2</v>
      </c>
      <c r="BJ24" s="360">
        <v>1.7253899999999999E-2</v>
      </c>
      <c r="BK24" s="360">
        <v>1.75926E-2</v>
      </c>
      <c r="BL24" s="360">
        <v>1.7308199999999999E-2</v>
      </c>
      <c r="BM24" s="360">
        <v>1.97599E-2</v>
      </c>
      <c r="BN24" s="360">
        <v>1.9943700000000002E-2</v>
      </c>
      <c r="BO24" s="360">
        <v>2.0328200000000001E-2</v>
      </c>
      <c r="BP24" s="360">
        <v>2.03419E-2</v>
      </c>
      <c r="BQ24" s="360">
        <v>2.1050599999999999E-2</v>
      </c>
      <c r="BR24" s="360">
        <v>2.0823899999999999E-2</v>
      </c>
      <c r="BS24" s="360">
        <v>1.9353800000000001E-2</v>
      </c>
      <c r="BT24" s="360">
        <v>1.9047700000000001E-2</v>
      </c>
      <c r="BU24" s="360">
        <v>1.7697600000000001E-2</v>
      </c>
      <c r="BV24" s="360">
        <v>1.76265E-2</v>
      </c>
    </row>
    <row r="25" spans="1:74" ht="12" customHeight="1" x14ac:dyDescent="0.2">
      <c r="A25" s="603"/>
      <c r="B25" s="170" t="s">
        <v>503</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8"/>
      <c r="BE25" s="238"/>
      <c r="BF25" s="238"/>
      <c r="BG25" s="238"/>
      <c r="BH25" s="238"/>
      <c r="BI25" s="238"/>
      <c r="BJ25" s="361"/>
      <c r="BK25" s="361"/>
      <c r="BL25" s="361"/>
      <c r="BM25" s="361"/>
      <c r="BN25" s="361"/>
      <c r="BO25" s="361"/>
      <c r="BP25" s="361"/>
      <c r="BQ25" s="361"/>
      <c r="BR25" s="361"/>
      <c r="BS25" s="361"/>
      <c r="BT25" s="361"/>
      <c r="BU25" s="361"/>
      <c r="BV25" s="361"/>
    </row>
    <row r="26" spans="1:74" ht="12" customHeight="1" x14ac:dyDescent="0.2">
      <c r="A26" s="603" t="s">
        <v>953</v>
      </c>
      <c r="B26" s="604" t="s">
        <v>1054</v>
      </c>
      <c r="C26" s="272">
        <v>3.5573769999999998E-2</v>
      </c>
      <c r="D26" s="272">
        <v>3.3278689E-2</v>
      </c>
      <c r="E26" s="272">
        <v>3.5573769999999998E-2</v>
      </c>
      <c r="F26" s="272">
        <v>3.4426230000000002E-2</v>
      </c>
      <c r="G26" s="272">
        <v>3.5573769999999998E-2</v>
      </c>
      <c r="H26" s="272">
        <v>3.4426230000000002E-2</v>
      </c>
      <c r="I26" s="272">
        <v>3.5573769999999998E-2</v>
      </c>
      <c r="J26" s="272">
        <v>3.5573769999999998E-2</v>
      </c>
      <c r="K26" s="272">
        <v>3.4426230000000002E-2</v>
      </c>
      <c r="L26" s="272">
        <v>3.5573769999999998E-2</v>
      </c>
      <c r="M26" s="272">
        <v>3.4426230000000002E-2</v>
      </c>
      <c r="N26" s="272">
        <v>3.5573769999999998E-2</v>
      </c>
      <c r="O26" s="272">
        <v>4.9260274E-2</v>
      </c>
      <c r="P26" s="272">
        <v>4.4493151000000002E-2</v>
      </c>
      <c r="Q26" s="272">
        <v>4.9260274E-2</v>
      </c>
      <c r="R26" s="272">
        <v>4.7671233E-2</v>
      </c>
      <c r="S26" s="272">
        <v>4.9260274E-2</v>
      </c>
      <c r="T26" s="272">
        <v>4.7671233E-2</v>
      </c>
      <c r="U26" s="272">
        <v>4.9260274E-2</v>
      </c>
      <c r="V26" s="272">
        <v>4.9260274E-2</v>
      </c>
      <c r="W26" s="272">
        <v>4.7671233E-2</v>
      </c>
      <c r="X26" s="272">
        <v>4.9260274E-2</v>
      </c>
      <c r="Y26" s="272">
        <v>4.7671233E-2</v>
      </c>
      <c r="Z26" s="272">
        <v>4.9260274E-2</v>
      </c>
      <c r="AA26" s="272">
        <v>4.9260274E-2</v>
      </c>
      <c r="AB26" s="272">
        <v>4.4493151000000002E-2</v>
      </c>
      <c r="AC26" s="272">
        <v>4.9260274E-2</v>
      </c>
      <c r="AD26" s="272">
        <v>4.7671233E-2</v>
      </c>
      <c r="AE26" s="272">
        <v>4.9260274E-2</v>
      </c>
      <c r="AF26" s="272">
        <v>4.7671233E-2</v>
      </c>
      <c r="AG26" s="272">
        <v>4.9260274E-2</v>
      </c>
      <c r="AH26" s="272">
        <v>4.9260274E-2</v>
      </c>
      <c r="AI26" s="272">
        <v>4.7671233E-2</v>
      </c>
      <c r="AJ26" s="272">
        <v>4.9260274E-2</v>
      </c>
      <c r="AK26" s="272">
        <v>4.7671233E-2</v>
      </c>
      <c r="AL26" s="272">
        <v>4.9260274E-2</v>
      </c>
      <c r="AM26" s="272">
        <v>3.6649644000000002E-2</v>
      </c>
      <c r="AN26" s="272">
        <v>3.3102904000000002E-2</v>
      </c>
      <c r="AO26" s="272">
        <v>3.6649644000000002E-2</v>
      </c>
      <c r="AP26" s="272">
        <v>3.5467396999999998E-2</v>
      </c>
      <c r="AQ26" s="272">
        <v>3.6649644000000002E-2</v>
      </c>
      <c r="AR26" s="272">
        <v>3.5467396999999998E-2</v>
      </c>
      <c r="AS26" s="272">
        <v>3.6649644000000002E-2</v>
      </c>
      <c r="AT26" s="272">
        <v>3.6649644000000002E-2</v>
      </c>
      <c r="AU26" s="272">
        <v>3.5467396999999998E-2</v>
      </c>
      <c r="AV26" s="272">
        <v>3.6649644000000002E-2</v>
      </c>
      <c r="AW26" s="272">
        <v>3.5467396999999998E-2</v>
      </c>
      <c r="AX26" s="272">
        <v>3.6649644000000002E-2</v>
      </c>
      <c r="AY26" s="272">
        <v>3.2675259999999998E-2</v>
      </c>
      <c r="AZ26" s="272">
        <v>3.0567179E-2</v>
      </c>
      <c r="BA26" s="272">
        <v>3.2675259999999998E-2</v>
      </c>
      <c r="BB26" s="272">
        <v>3.1621219999999998E-2</v>
      </c>
      <c r="BC26" s="272">
        <v>3.2675259999999998E-2</v>
      </c>
      <c r="BD26" s="272">
        <v>3.1621219999999998E-2</v>
      </c>
      <c r="BE26" s="272">
        <v>3.2675259999999998E-2</v>
      </c>
      <c r="BF26" s="272">
        <v>3.2675259999999998E-2</v>
      </c>
      <c r="BG26" s="272">
        <v>3.4352586552999997E-2</v>
      </c>
      <c r="BH26" s="272">
        <v>3.5497672700000003E-2</v>
      </c>
      <c r="BI26" s="272">
        <v>3.4352586552999997E-2</v>
      </c>
      <c r="BJ26" s="360">
        <v>3.54977E-2</v>
      </c>
      <c r="BK26" s="360">
        <v>3.54977E-2</v>
      </c>
      <c r="BL26" s="360">
        <v>3.54977E-2</v>
      </c>
      <c r="BM26" s="360">
        <v>3.54977E-2</v>
      </c>
      <c r="BN26" s="360">
        <v>3.54977E-2</v>
      </c>
      <c r="BO26" s="360">
        <v>3.54977E-2</v>
      </c>
      <c r="BP26" s="360">
        <v>3.54977E-2</v>
      </c>
      <c r="BQ26" s="360">
        <v>3.54977E-2</v>
      </c>
      <c r="BR26" s="360">
        <v>3.54977E-2</v>
      </c>
      <c r="BS26" s="360">
        <v>3.54977E-2</v>
      </c>
      <c r="BT26" s="360">
        <v>3.54977E-2</v>
      </c>
      <c r="BU26" s="360">
        <v>3.54977E-2</v>
      </c>
      <c r="BV26" s="360">
        <v>3.54977E-2</v>
      </c>
    </row>
    <row r="27" spans="1:74" ht="12" customHeight="1" x14ac:dyDescent="0.2">
      <c r="A27" s="603" t="s">
        <v>781</v>
      </c>
      <c r="B27" s="604" t="s">
        <v>612</v>
      </c>
      <c r="C27" s="272">
        <v>3.3540979999999998E-3</v>
      </c>
      <c r="D27" s="272">
        <v>3.1377050000000002E-3</v>
      </c>
      <c r="E27" s="272">
        <v>3.3540979999999998E-3</v>
      </c>
      <c r="F27" s="272">
        <v>3.2459020000000002E-3</v>
      </c>
      <c r="G27" s="272">
        <v>3.3540979999999998E-3</v>
      </c>
      <c r="H27" s="272">
        <v>3.2459020000000002E-3</v>
      </c>
      <c r="I27" s="272">
        <v>3.3540979999999998E-3</v>
      </c>
      <c r="J27" s="272">
        <v>3.3540979999999998E-3</v>
      </c>
      <c r="K27" s="272">
        <v>3.2459020000000002E-3</v>
      </c>
      <c r="L27" s="272">
        <v>3.3540979999999998E-3</v>
      </c>
      <c r="M27" s="272">
        <v>3.2459020000000002E-3</v>
      </c>
      <c r="N27" s="272">
        <v>3.3540979999999998E-3</v>
      </c>
      <c r="O27" s="272">
        <v>3.3632879999999999E-3</v>
      </c>
      <c r="P27" s="272">
        <v>3.0378079999999999E-3</v>
      </c>
      <c r="Q27" s="272">
        <v>3.3632879999999999E-3</v>
      </c>
      <c r="R27" s="272">
        <v>3.254795E-3</v>
      </c>
      <c r="S27" s="272">
        <v>3.3632879999999999E-3</v>
      </c>
      <c r="T27" s="272">
        <v>3.254795E-3</v>
      </c>
      <c r="U27" s="272">
        <v>3.3632879999999999E-3</v>
      </c>
      <c r="V27" s="272">
        <v>3.3632879999999999E-3</v>
      </c>
      <c r="W27" s="272">
        <v>3.254795E-3</v>
      </c>
      <c r="X27" s="272">
        <v>3.3632879999999999E-3</v>
      </c>
      <c r="Y27" s="272">
        <v>3.254795E-3</v>
      </c>
      <c r="Z27" s="272">
        <v>3.3632879999999999E-3</v>
      </c>
      <c r="AA27" s="272">
        <v>3.3632879999999999E-3</v>
      </c>
      <c r="AB27" s="272">
        <v>3.0378079999999999E-3</v>
      </c>
      <c r="AC27" s="272">
        <v>3.3632879999999999E-3</v>
      </c>
      <c r="AD27" s="272">
        <v>3.254795E-3</v>
      </c>
      <c r="AE27" s="272">
        <v>3.3632879999999999E-3</v>
      </c>
      <c r="AF27" s="272">
        <v>3.254795E-3</v>
      </c>
      <c r="AG27" s="272">
        <v>3.3632879999999999E-3</v>
      </c>
      <c r="AH27" s="272">
        <v>3.3632879999999999E-3</v>
      </c>
      <c r="AI27" s="272">
        <v>3.254795E-3</v>
      </c>
      <c r="AJ27" s="272">
        <v>3.3632879999999999E-3</v>
      </c>
      <c r="AK27" s="272">
        <v>3.254795E-3</v>
      </c>
      <c r="AL27" s="272">
        <v>3.3632879999999999E-3</v>
      </c>
      <c r="AM27" s="272">
        <v>3.4574599999999999E-3</v>
      </c>
      <c r="AN27" s="272">
        <v>3.1228670000000001E-3</v>
      </c>
      <c r="AO27" s="272">
        <v>3.4574599999999999E-3</v>
      </c>
      <c r="AP27" s="272">
        <v>3.3459290000000001E-3</v>
      </c>
      <c r="AQ27" s="272">
        <v>3.4574599999999999E-3</v>
      </c>
      <c r="AR27" s="272">
        <v>3.3459290000000001E-3</v>
      </c>
      <c r="AS27" s="272">
        <v>3.4574599999999999E-3</v>
      </c>
      <c r="AT27" s="272">
        <v>3.4574599999999999E-3</v>
      </c>
      <c r="AU27" s="272">
        <v>3.3459290000000001E-3</v>
      </c>
      <c r="AV27" s="272">
        <v>3.4574599999999999E-3</v>
      </c>
      <c r="AW27" s="272">
        <v>3.3459290000000001E-3</v>
      </c>
      <c r="AX27" s="272">
        <v>3.4574599999999999E-3</v>
      </c>
      <c r="AY27" s="272">
        <v>3.723854E-3</v>
      </c>
      <c r="AZ27" s="272">
        <v>3.4836060000000002E-3</v>
      </c>
      <c r="BA27" s="272">
        <v>3.723854E-3</v>
      </c>
      <c r="BB27" s="272">
        <v>3.6037299999999999E-3</v>
      </c>
      <c r="BC27" s="272">
        <v>3.723854E-3</v>
      </c>
      <c r="BD27" s="272">
        <v>3.6037299999999999E-3</v>
      </c>
      <c r="BE27" s="272">
        <v>3.723854E-3</v>
      </c>
      <c r="BF27" s="272">
        <v>3.723854E-3</v>
      </c>
      <c r="BG27" s="272">
        <v>3.6305210749000001E-3</v>
      </c>
      <c r="BH27" s="272">
        <v>3.7515382581000001E-3</v>
      </c>
      <c r="BI27" s="272">
        <v>3.6305210749000001E-3</v>
      </c>
      <c r="BJ27" s="360">
        <v>3.7515399999999998E-3</v>
      </c>
      <c r="BK27" s="360">
        <v>3.7515399999999998E-3</v>
      </c>
      <c r="BL27" s="360">
        <v>3.7515399999999998E-3</v>
      </c>
      <c r="BM27" s="360">
        <v>3.7515399999999998E-3</v>
      </c>
      <c r="BN27" s="360">
        <v>3.7515399999999998E-3</v>
      </c>
      <c r="BO27" s="360">
        <v>3.7515399999999998E-3</v>
      </c>
      <c r="BP27" s="360">
        <v>3.7515399999999998E-3</v>
      </c>
      <c r="BQ27" s="360">
        <v>3.7515399999999998E-3</v>
      </c>
      <c r="BR27" s="360">
        <v>3.7515399999999998E-3</v>
      </c>
      <c r="BS27" s="360">
        <v>3.7515399999999998E-3</v>
      </c>
      <c r="BT27" s="360">
        <v>3.7515399999999998E-3</v>
      </c>
      <c r="BU27" s="360">
        <v>3.7515399999999998E-3</v>
      </c>
      <c r="BV27" s="360">
        <v>3.7515399999999998E-3</v>
      </c>
    </row>
    <row r="28" spans="1:74" ht="12" customHeight="1" x14ac:dyDescent="0.2">
      <c r="A28" s="603" t="s">
        <v>26</v>
      </c>
      <c r="B28" s="604" t="s">
        <v>504</v>
      </c>
      <c r="C28" s="272">
        <v>4.2670049999999999E-3</v>
      </c>
      <c r="D28" s="272">
        <v>4.5996079999999998E-3</v>
      </c>
      <c r="E28" s="272">
        <v>6.3375039999999999E-3</v>
      </c>
      <c r="F28" s="272">
        <v>6.9848330000000002E-3</v>
      </c>
      <c r="G28" s="272">
        <v>7.7109730000000003E-3</v>
      </c>
      <c r="H28" s="272">
        <v>7.7804340000000001E-3</v>
      </c>
      <c r="I28" s="272">
        <v>8.1677260000000002E-3</v>
      </c>
      <c r="J28" s="272">
        <v>8.0828930000000007E-3</v>
      </c>
      <c r="K28" s="272">
        <v>7.3721400000000001E-3</v>
      </c>
      <c r="L28" s="272">
        <v>6.7189470000000003E-3</v>
      </c>
      <c r="M28" s="272">
        <v>5.5114459999999997E-3</v>
      </c>
      <c r="N28" s="272">
        <v>5.2315850000000004E-3</v>
      </c>
      <c r="O28" s="272">
        <v>4.9600249999999999E-3</v>
      </c>
      <c r="P28" s="272">
        <v>5.3466470000000004E-3</v>
      </c>
      <c r="Q28" s="272">
        <v>7.3668010000000001E-3</v>
      </c>
      <c r="R28" s="272">
        <v>8.119266E-3</v>
      </c>
      <c r="S28" s="272">
        <v>8.9633400000000002E-3</v>
      </c>
      <c r="T28" s="272">
        <v>9.0440820000000002E-3</v>
      </c>
      <c r="U28" s="272">
        <v>9.4942759999999994E-3</v>
      </c>
      <c r="V28" s="272">
        <v>9.3956649999999992E-3</v>
      </c>
      <c r="W28" s="272">
        <v>8.5694759999999995E-3</v>
      </c>
      <c r="X28" s="272">
        <v>7.8101960000000002E-3</v>
      </c>
      <c r="Y28" s="272">
        <v>6.4065800000000003E-3</v>
      </c>
      <c r="Z28" s="272">
        <v>6.0812660000000001E-3</v>
      </c>
      <c r="AA28" s="272">
        <v>5.9568920000000001E-3</v>
      </c>
      <c r="AB28" s="272">
        <v>6.3122569999999999E-3</v>
      </c>
      <c r="AC28" s="272">
        <v>8.6627800000000001E-3</v>
      </c>
      <c r="AD28" s="272">
        <v>9.4771720000000007E-3</v>
      </c>
      <c r="AE28" s="272">
        <v>1.0504401E-2</v>
      </c>
      <c r="AF28" s="272">
        <v>1.0645959E-2</v>
      </c>
      <c r="AG28" s="272">
        <v>1.1143128E-2</v>
      </c>
      <c r="AH28" s="272">
        <v>1.1095742E-2</v>
      </c>
      <c r="AI28" s="272">
        <v>1.0286042E-2</v>
      </c>
      <c r="AJ28" s="272">
        <v>9.5828349999999996E-3</v>
      </c>
      <c r="AK28" s="272">
        <v>7.9332020000000003E-3</v>
      </c>
      <c r="AL28" s="272">
        <v>7.6968480000000001E-3</v>
      </c>
      <c r="AM28" s="272">
        <v>6.59254E-3</v>
      </c>
      <c r="AN28" s="272">
        <v>7.2367810000000003E-3</v>
      </c>
      <c r="AO28" s="272">
        <v>1.0197582E-2</v>
      </c>
      <c r="AP28" s="272">
        <v>1.1486250999999999E-2</v>
      </c>
      <c r="AQ28" s="272">
        <v>1.2707286999999999E-2</v>
      </c>
      <c r="AR28" s="272">
        <v>1.29328E-2</v>
      </c>
      <c r="AS28" s="272">
        <v>1.3738998000000001E-2</v>
      </c>
      <c r="AT28" s="272">
        <v>1.3701773E-2</v>
      </c>
      <c r="AU28" s="272">
        <v>1.2449416E-2</v>
      </c>
      <c r="AV28" s="272">
        <v>1.1269226E-2</v>
      </c>
      <c r="AW28" s="272">
        <v>9.3184670000000004E-3</v>
      </c>
      <c r="AX28" s="272">
        <v>8.5987430000000007E-3</v>
      </c>
      <c r="AY28" s="272">
        <v>8.333165E-3</v>
      </c>
      <c r="AZ28" s="272">
        <v>9.5382269999999998E-3</v>
      </c>
      <c r="BA28" s="272">
        <v>1.2995725E-2</v>
      </c>
      <c r="BB28" s="272">
        <v>1.4573943000000001E-2</v>
      </c>
      <c r="BC28" s="272">
        <v>1.6163693999999999E-2</v>
      </c>
      <c r="BD28" s="272">
        <v>1.6689384000000002E-2</v>
      </c>
      <c r="BE28" s="272">
        <v>1.7455077999999999E-2</v>
      </c>
      <c r="BF28" s="272">
        <v>1.7095902999999999E-2</v>
      </c>
      <c r="BG28" s="272">
        <v>1.5683900000000001E-2</v>
      </c>
      <c r="BH28" s="272">
        <v>1.40892E-2</v>
      </c>
      <c r="BI28" s="272">
        <v>1.1613099999999999E-2</v>
      </c>
      <c r="BJ28" s="360">
        <v>1.07893E-2</v>
      </c>
      <c r="BK28" s="360">
        <v>1.02439E-2</v>
      </c>
      <c r="BL28" s="360">
        <v>1.1376600000000001E-2</v>
      </c>
      <c r="BM28" s="360">
        <v>1.59738E-2</v>
      </c>
      <c r="BN28" s="360">
        <v>1.79273E-2</v>
      </c>
      <c r="BO28" s="360">
        <v>1.9885699999999999E-2</v>
      </c>
      <c r="BP28" s="360">
        <v>2.0261399999999999E-2</v>
      </c>
      <c r="BQ28" s="360">
        <v>2.1267100000000001E-2</v>
      </c>
      <c r="BR28" s="360">
        <v>2.0984800000000001E-2</v>
      </c>
      <c r="BS28" s="360">
        <v>1.91944E-2</v>
      </c>
      <c r="BT28" s="360">
        <v>1.7494599999999999E-2</v>
      </c>
      <c r="BU28" s="360">
        <v>1.44735E-2</v>
      </c>
      <c r="BV28" s="360">
        <v>1.3449600000000001E-2</v>
      </c>
    </row>
    <row r="29" spans="1:74" ht="12" customHeight="1" x14ac:dyDescent="0.2">
      <c r="A29" s="602" t="s">
        <v>27</v>
      </c>
      <c r="B29" s="604" t="s">
        <v>500</v>
      </c>
      <c r="C29" s="272">
        <v>4.3194873000000002E-2</v>
      </c>
      <c r="D29" s="272">
        <v>4.1016002000000003E-2</v>
      </c>
      <c r="E29" s="272">
        <v>4.5265371999999998E-2</v>
      </c>
      <c r="F29" s="272">
        <v>4.4656965E-2</v>
      </c>
      <c r="G29" s="272">
        <v>4.6638841E-2</v>
      </c>
      <c r="H29" s="272">
        <v>4.5452566E-2</v>
      </c>
      <c r="I29" s="272">
        <v>4.7095593999999998E-2</v>
      </c>
      <c r="J29" s="272">
        <v>4.7010760999999998E-2</v>
      </c>
      <c r="K29" s="272">
        <v>4.5044272000000003E-2</v>
      </c>
      <c r="L29" s="272">
        <v>4.5646815E-2</v>
      </c>
      <c r="M29" s="272">
        <v>4.3183578E-2</v>
      </c>
      <c r="N29" s="272">
        <v>4.4159453000000001E-2</v>
      </c>
      <c r="O29" s="272">
        <v>5.7583586999999999E-2</v>
      </c>
      <c r="P29" s="272">
        <v>5.2877606000000001E-2</v>
      </c>
      <c r="Q29" s="272">
        <v>5.9990362999999998E-2</v>
      </c>
      <c r="R29" s="272">
        <v>5.9045293999999998E-2</v>
      </c>
      <c r="S29" s="272">
        <v>6.1586901999999999E-2</v>
      </c>
      <c r="T29" s="272">
        <v>5.997011E-2</v>
      </c>
      <c r="U29" s="272">
        <v>6.2117838000000002E-2</v>
      </c>
      <c r="V29" s="272">
        <v>6.2019227000000003E-2</v>
      </c>
      <c r="W29" s="272">
        <v>5.9495503999999998E-2</v>
      </c>
      <c r="X29" s="272">
        <v>6.0433757999999997E-2</v>
      </c>
      <c r="Y29" s="272">
        <v>5.7332608E-2</v>
      </c>
      <c r="Z29" s="272">
        <v>5.8704828000000001E-2</v>
      </c>
      <c r="AA29" s="272">
        <v>5.8580453999999997E-2</v>
      </c>
      <c r="AB29" s="272">
        <v>5.3843215999999999E-2</v>
      </c>
      <c r="AC29" s="272">
        <v>6.1286342000000001E-2</v>
      </c>
      <c r="AD29" s="272">
        <v>6.0403199999999997E-2</v>
      </c>
      <c r="AE29" s="272">
        <v>6.3127962999999995E-2</v>
      </c>
      <c r="AF29" s="272">
        <v>6.1571987000000002E-2</v>
      </c>
      <c r="AG29" s="272">
        <v>6.3766690000000001E-2</v>
      </c>
      <c r="AH29" s="272">
        <v>6.3719304000000004E-2</v>
      </c>
      <c r="AI29" s="272">
        <v>6.121207E-2</v>
      </c>
      <c r="AJ29" s="272">
        <v>6.2206396999999997E-2</v>
      </c>
      <c r="AK29" s="272">
        <v>5.8859229999999998E-2</v>
      </c>
      <c r="AL29" s="272">
        <v>6.0320409999999998E-2</v>
      </c>
      <c r="AM29" s="272">
        <v>4.6699643999999998E-2</v>
      </c>
      <c r="AN29" s="272">
        <v>4.3462552000000002E-2</v>
      </c>
      <c r="AO29" s="272">
        <v>5.0304686000000001E-2</v>
      </c>
      <c r="AP29" s="272">
        <v>5.0299576999999998E-2</v>
      </c>
      <c r="AQ29" s="272">
        <v>5.2814391000000002E-2</v>
      </c>
      <c r="AR29" s="272">
        <v>5.1746126000000003E-2</v>
      </c>
      <c r="AS29" s="272">
        <v>5.3846102E-2</v>
      </c>
      <c r="AT29" s="272">
        <v>5.3808876999999998E-2</v>
      </c>
      <c r="AU29" s="272">
        <v>5.1262742E-2</v>
      </c>
      <c r="AV29" s="272">
        <v>5.1376329999999998E-2</v>
      </c>
      <c r="AW29" s="272">
        <v>4.8131792999999999E-2</v>
      </c>
      <c r="AX29" s="272">
        <v>4.8705846999999997E-2</v>
      </c>
      <c r="AY29" s="272">
        <v>4.4732279E-2</v>
      </c>
      <c r="AZ29" s="272">
        <v>4.3589012000000003E-2</v>
      </c>
      <c r="BA29" s="272">
        <v>4.9394839000000003E-2</v>
      </c>
      <c r="BB29" s="272">
        <v>4.9798892999999997E-2</v>
      </c>
      <c r="BC29" s="272">
        <v>5.2562808000000003E-2</v>
      </c>
      <c r="BD29" s="272">
        <v>5.1914333999999999E-2</v>
      </c>
      <c r="BE29" s="272">
        <v>5.3854192000000002E-2</v>
      </c>
      <c r="BF29" s="272">
        <v>5.3495016999999999E-2</v>
      </c>
      <c r="BG29" s="272">
        <v>5.3666999999999999E-2</v>
      </c>
      <c r="BH29" s="272">
        <v>5.3338400000000001E-2</v>
      </c>
      <c r="BI29" s="272">
        <v>4.95962E-2</v>
      </c>
      <c r="BJ29" s="360">
        <v>5.00385E-2</v>
      </c>
      <c r="BK29" s="360">
        <v>4.9493099999999998E-2</v>
      </c>
      <c r="BL29" s="360">
        <v>5.0625900000000001E-2</v>
      </c>
      <c r="BM29" s="360">
        <v>5.5223000000000001E-2</v>
      </c>
      <c r="BN29" s="360">
        <v>5.7176499999999998E-2</v>
      </c>
      <c r="BO29" s="360">
        <v>5.9134899999999997E-2</v>
      </c>
      <c r="BP29" s="360">
        <v>5.9510599999999997E-2</v>
      </c>
      <c r="BQ29" s="360">
        <v>6.0516300000000002E-2</v>
      </c>
      <c r="BR29" s="360">
        <v>6.0234000000000003E-2</v>
      </c>
      <c r="BS29" s="360">
        <v>5.8443599999999998E-2</v>
      </c>
      <c r="BT29" s="360">
        <v>5.6743799999999997E-2</v>
      </c>
      <c r="BU29" s="360">
        <v>5.3722699999999998E-2</v>
      </c>
      <c r="BV29" s="360">
        <v>5.2698799999999997E-2</v>
      </c>
    </row>
    <row r="30" spans="1:74" ht="12" customHeight="1" x14ac:dyDescent="0.2">
      <c r="A30" s="602"/>
      <c r="B30" s="170" t="s">
        <v>505</v>
      </c>
      <c r="C30" s="239"/>
      <c r="D30" s="239"/>
      <c r="E30" s="239"/>
      <c r="F30" s="239"/>
      <c r="G30" s="239"/>
      <c r="H30" s="239"/>
      <c r="I30" s="239"/>
      <c r="J30" s="239"/>
      <c r="K30" s="239"/>
      <c r="L30" s="239"/>
      <c r="M30" s="239"/>
      <c r="N30" s="239"/>
      <c r="O30" s="239"/>
      <c r="P30" s="239"/>
      <c r="Q30" s="239"/>
      <c r="R30" s="239"/>
      <c r="S30" s="239"/>
      <c r="T30" s="239"/>
      <c r="U30" s="239"/>
      <c r="V30" s="239"/>
      <c r="W30" s="239"/>
      <c r="X30" s="239"/>
      <c r="Y30" s="239"/>
      <c r="Z30" s="239"/>
      <c r="AA30" s="239"/>
      <c r="AB30" s="239"/>
      <c r="AC30" s="239"/>
      <c r="AD30" s="239"/>
      <c r="AE30" s="239"/>
      <c r="AF30" s="239"/>
      <c r="AG30" s="239"/>
      <c r="AH30" s="239"/>
      <c r="AI30" s="239"/>
      <c r="AJ30" s="239"/>
      <c r="AK30" s="239"/>
      <c r="AL30" s="239"/>
      <c r="AM30" s="239"/>
      <c r="AN30" s="239"/>
      <c r="AO30" s="239"/>
      <c r="AP30" s="239"/>
      <c r="AQ30" s="239"/>
      <c r="AR30" s="239"/>
      <c r="AS30" s="239"/>
      <c r="AT30" s="239"/>
      <c r="AU30" s="239"/>
      <c r="AV30" s="239"/>
      <c r="AW30" s="239"/>
      <c r="AX30" s="239"/>
      <c r="AY30" s="239"/>
      <c r="AZ30" s="239"/>
      <c r="BA30" s="239"/>
      <c r="BB30" s="239"/>
      <c r="BC30" s="239"/>
      <c r="BD30" s="239"/>
      <c r="BE30" s="239"/>
      <c r="BF30" s="239"/>
      <c r="BG30" s="239"/>
      <c r="BH30" s="239"/>
      <c r="BI30" s="239"/>
      <c r="BJ30" s="362"/>
      <c r="BK30" s="362"/>
      <c r="BL30" s="362"/>
      <c r="BM30" s="362"/>
      <c r="BN30" s="362"/>
      <c r="BO30" s="362"/>
      <c r="BP30" s="362"/>
      <c r="BQ30" s="362"/>
      <c r="BR30" s="362"/>
      <c r="BS30" s="362"/>
      <c r="BT30" s="362"/>
      <c r="BU30" s="362"/>
      <c r="BV30" s="362"/>
    </row>
    <row r="31" spans="1:74" ht="12" customHeight="1" x14ac:dyDescent="0.2">
      <c r="A31" s="602" t="s">
        <v>506</v>
      </c>
      <c r="B31" s="604" t="s">
        <v>507</v>
      </c>
      <c r="C31" s="272">
        <v>8.1457440529000003E-2</v>
      </c>
      <c r="D31" s="272">
        <v>8.1354048826000003E-2</v>
      </c>
      <c r="E31" s="272">
        <v>8.7625473844999996E-2</v>
      </c>
      <c r="F31" s="272">
        <v>8.6190548751999996E-2</v>
      </c>
      <c r="G31" s="272">
        <v>9.1953973804E-2</v>
      </c>
      <c r="H31" s="272">
        <v>8.9578386869999999E-2</v>
      </c>
      <c r="I31" s="272">
        <v>8.7679334844000006E-2</v>
      </c>
      <c r="J31" s="272">
        <v>9.4634738460999998E-2</v>
      </c>
      <c r="K31" s="272">
        <v>8.2723654246000006E-2</v>
      </c>
      <c r="L31" s="272">
        <v>9.1503587139000003E-2</v>
      </c>
      <c r="M31" s="272">
        <v>8.2881868989000004E-2</v>
      </c>
      <c r="N31" s="272">
        <v>8.5529976682000006E-2</v>
      </c>
      <c r="O31" s="272">
        <v>8.3220699408000004E-2</v>
      </c>
      <c r="P31" s="272">
        <v>7.7027845711999998E-2</v>
      </c>
      <c r="Q31" s="272">
        <v>8.8635025078000002E-2</v>
      </c>
      <c r="R31" s="272">
        <v>8.8737206260999998E-2</v>
      </c>
      <c r="S31" s="272">
        <v>9.3013553420999998E-2</v>
      </c>
      <c r="T31" s="272">
        <v>9.2592294227999999E-2</v>
      </c>
      <c r="U31" s="272">
        <v>9.1425824111000004E-2</v>
      </c>
      <c r="V31" s="272">
        <v>9.1218975711999994E-2</v>
      </c>
      <c r="W31" s="272">
        <v>8.9558018722000005E-2</v>
      </c>
      <c r="X31" s="272">
        <v>9.3362626359000001E-2</v>
      </c>
      <c r="Y31" s="272">
        <v>8.9007681165000005E-2</v>
      </c>
      <c r="Z31" s="272">
        <v>9.2062148605000005E-2</v>
      </c>
      <c r="AA31" s="272">
        <v>8.6509686727000004E-2</v>
      </c>
      <c r="AB31" s="272">
        <v>8.1974154347000006E-2</v>
      </c>
      <c r="AC31" s="272">
        <v>8.7335359018999997E-2</v>
      </c>
      <c r="AD31" s="272">
        <v>8.9205216714000002E-2</v>
      </c>
      <c r="AE31" s="272">
        <v>9.3417479794999994E-2</v>
      </c>
      <c r="AF31" s="272">
        <v>9.1516250987000003E-2</v>
      </c>
      <c r="AG31" s="272">
        <v>9.5295407255000006E-2</v>
      </c>
      <c r="AH31" s="272">
        <v>9.4863158446000004E-2</v>
      </c>
      <c r="AI31" s="272">
        <v>8.8272918475000003E-2</v>
      </c>
      <c r="AJ31" s="272">
        <v>9.5772689152000004E-2</v>
      </c>
      <c r="AK31" s="272">
        <v>9.1226076042999996E-2</v>
      </c>
      <c r="AL31" s="272">
        <v>9.3610271953999999E-2</v>
      </c>
      <c r="AM31" s="272">
        <v>8.9059617610999994E-2</v>
      </c>
      <c r="AN31" s="272">
        <v>8.4226713154999994E-2</v>
      </c>
      <c r="AO31" s="272">
        <v>9.3883216199000002E-2</v>
      </c>
      <c r="AP31" s="272">
        <v>8.9859311639000003E-2</v>
      </c>
      <c r="AQ31" s="272">
        <v>9.8233398259000002E-2</v>
      </c>
      <c r="AR31" s="272">
        <v>9.5960371983999995E-2</v>
      </c>
      <c r="AS31" s="272">
        <v>9.8666076455999993E-2</v>
      </c>
      <c r="AT31" s="272">
        <v>9.9271535349999995E-2</v>
      </c>
      <c r="AU31" s="272">
        <v>9.5405047775000001E-2</v>
      </c>
      <c r="AV31" s="272">
        <v>9.6065236408999999E-2</v>
      </c>
      <c r="AW31" s="272">
        <v>9.3828074716000007E-2</v>
      </c>
      <c r="AX31" s="272">
        <v>9.4435416423000004E-2</v>
      </c>
      <c r="AY31" s="272">
        <v>9.0518104597999999E-2</v>
      </c>
      <c r="AZ31" s="272">
        <v>9.2666370420999997E-2</v>
      </c>
      <c r="BA31" s="272">
        <v>9.9487750540999995E-2</v>
      </c>
      <c r="BB31" s="272">
        <v>9.2153848573999997E-2</v>
      </c>
      <c r="BC31" s="272">
        <v>9.8967010080000001E-2</v>
      </c>
      <c r="BD31" s="272">
        <v>9.8596555648999995E-2</v>
      </c>
      <c r="BE31" s="272">
        <v>0.10191870438</v>
      </c>
      <c r="BF31" s="272">
        <v>0.10274823036</v>
      </c>
      <c r="BG31" s="272">
        <v>9.5158000000000006E-2</v>
      </c>
      <c r="BH31" s="272">
        <v>0.10025000000000001</v>
      </c>
      <c r="BI31" s="272">
        <v>9.4847299999999996E-2</v>
      </c>
      <c r="BJ31" s="360">
        <v>9.6029299999999998E-2</v>
      </c>
      <c r="BK31" s="360">
        <v>9.3590699999999999E-2</v>
      </c>
      <c r="BL31" s="360">
        <v>8.7009900000000001E-2</v>
      </c>
      <c r="BM31" s="360">
        <v>9.6523499999999998E-2</v>
      </c>
      <c r="BN31" s="360">
        <v>9.6065600000000001E-2</v>
      </c>
      <c r="BO31" s="360">
        <v>0.1000378</v>
      </c>
      <c r="BP31" s="360">
        <v>9.8877699999999999E-2</v>
      </c>
      <c r="BQ31" s="360">
        <v>0.1016587</v>
      </c>
      <c r="BR31" s="360">
        <v>0.10121579999999999</v>
      </c>
      <c r="BS31" s="360">
        <v>9.5778000000000002E-2</v>
      </c>
      <c r="BT31" s="360">
        <v>0.1003583</v>
      </c>
      <c r="BU31" s="360">
        <v>9.6054899999999999E-2</v>
      </c>
      <c r="BV31" s="360">
        <v>9.7475800000000001E-2</v>
      </c>
    </row>
    <row r="32" spans="1:74" ht="12" customHeight="1" x14ac:dyDescent="0.2">
      <c r="A32" s="602" t="s">
        <v>48</v>
      </c>
      <c r="B32" s="604" t="s">
        <v>1288</v>
      </c>
      <c r="C32" s="272">
        <v>5.5835581931000001E-3</v>
      </c>
      <c r="D32" s="272">
        <v>7.7687012093000003E-3</v>
      </c>
      <c r="E32" s="272">
        <v>1.1187132165E-2</v>
      </c>
      <c r="F32" s="272">
        <v>1.1785389597E-2</v>
      </c>
      <c r="G32" s="272">
        <v>1.2384804427000001E-2</v>
      </c>
      <c r="H32" s="272">
        <v>1.2772045750999999E-2</v>
      </c>
      <c r="I32" s="272">
        <v>1.0464090628E-2</v>
      </c>
      <c r="J32" s="272">
        <v>1.1139672898999999E-2</v>
      </c>
      <c r="K32" s="272">
        <v>9.5441699453999995E-3</v>
      </c>
      <c r="L32" s="272">
        <v>8.7358881113999993E-3</v>
      </c>
      <c r="M32" s="272">
        <v>8.9886453946000002E-3</v>
      </c>
      <c r="N32" s="272">
        <v>7.1354227667000001E-3</v>
      </c>
      <c r="O32" s="272">
        <v>8.8928478623999992E-3</v>
      </c>
      <c r="P32" s="272">
        <v>1.0387205050000001E-2</v>
      </c>
      <c r="Q32" s="272">
        <v>1.3227823299E-2</v>
      </c>
      <c r="R32" s="272">
        <v>1.3933357182000001E-2</v>
      </c>
      <c r="S32" s="272">
        <v>1.4048205899999999E-2</v>
      </c>
      <c r="T32" s="272">
        <v>1.8009927046000001E-2</v>
      </c>
      <c r="U32" s="272">
        <v>1.6806922615999999E-2</v>
      </c>
      <c r="V32" s="272">
        <v>1.7937558996999999E-2</v>
      </c>
      <c r="W32" s="272">
        <v>2.1209689430000001E-2</v>
      </c>
      <c r="X32" s="272">
        <v>2.4537574802000001E-2</v>
      </c>
      <c r="Y32" s="272">
        <v>2.1354409171E-2</v>
      </c>
      <c r="Z32" s="272">
        <v>2.5139422758000001E-2</v>
      </c>
      <c r="AA32" s="272">
        <v>1.1812645379E-2</v>
      </c>
      <c r="AB32" s="272">
        <v>1.0606495244E-2</v>
      </c>
      <c r="AC32" s="272">
        <v>1.5686886268000001E-2</v>
      </c>
      <c r="AD32" s="272">
        <v>1.484943536E-2</v>
      </c>
      <c r="AE32" s="272">
        <v>1.6691441578999999E-2</v>
      </c>
      <c r="AF32" s="272">
        <v>1.6070156503000001E-2</v>
      </c>
      <c r="AG32" s="272">
        <v>1.6944659553999999E-2</v>
      </c>
      <c r="AH32" s="272">
        <v>2.1473154001E-2</v>
      </c>
      <c r="AI32" s="272">
        <v>1.9926064183000001E-2</v>
      </c>
      <c r="AJ32" s="272">
        <v>1.8404681623000001E-2</v>
      </c>
      <c r="AK32" s="272">
        <v>1.6568232735000001E-2</v>
      </c>
      <c r="AL32" s="272">
        <v>1.8973217939E-2</v>
      </c>
      <c r="AM32" s="272">
        <v>6.7339049971000004E-3</v>
      </c>
      <c r="AN32" s="272">
        <v>1.2654656812999999E-2</v>
      </c>
      <c r="AO32" s="272">
        <v>1.4761842387E-2</v>
      </c>
      <c r="AP32" s="272">
        <v>1.6947440987999999E-2</v>
      </c>
      <c r="AQ32" s="272">
        <v>1.9436498151000001E-2</v>
      </c>
      <c r="AR32" s="272">
        <v>2.2589878498E-2</v>
      </c>
      <c r="AS32" s="272">
        <v>2.1172680219000001E-2</v>
      </c>
      <c r="AT32" s="272">
        <v>2.1933465284E-2</v>
      </c>
      <c r="AU32" s="272">
        <v>2.2070553885E-2</v>
      </c>
      <c r="AV32" s="272">
        <v>1.9844607399E-2</v>
      </c>
      <c r="AW32" s="272">
        <v>1.7366868374000002E-2</v>
      </c>
      <c r="AX32" s="272">
        <v>1.9722202545000001E-2</v>
      </c>
      <c r="AY32" s="272">
        <v>1.5158467336000001E-2</v>
      </c>
      <c r="AZ32" s="272">
        <v>1.7207486349999999E-2</v>
      </c>
      <c r="BA32" s="272">
        <v>1.8978523407999999E-2</v>
      </c>
      <c r="BB32" s="272">
        <v>1.8292265961E-2</v>
      </c>
      <c r="BC32" s="272">
        <v>2.3691576235000001E-2</v>
      </c>
      <c r="BD32" s="272">
        <v>2.3856520966000001E-2</v>
      </c>
      <c r="BE32" s="272">
        <v>2.8507366591000002E-2</v>
      </c>
      <c r="BF32" s="272">
        <v>3.0099402229E-2</v>
      </c>
      <c r="BG32" s="272">
        <v>2.9231153169000001E-2</v>
      </c>
      <c r="BH32" s="272">
        <v>2.61027E-2</v>
      </c>
      <c r="BI32" s="272">
        <v>2.47665E-2</v>
      </c>
      <c r="BJ32" s="360">
        <v>2.4909199999999999E-2</v>
      </c>
      <c r="BK32" s="360">
        <v>1.9914999999999999E-2</v>
      </c>
      <c r="BL32" s="360">
        <v>1.8211700000000001E-2</v>
      </c>
      <c r="BM32" s="360">
        <v>2.1135600000000001E-2</v>
      </c>
      <c r="BN32" s="360">
        <v>2.0897700000000002E-2</v>
      </c>
      <c r="BO32" s="360">
        <v>2.4301E-2</v>
      </c>
      <c r="BP32" s="360">
        <v>2.5854200000000001E-2</v>
      </c>
      <c r="BQ32" s="360">
        <v>2.8844999999999999E-2</v>
      </c>
      <c r="BR32" s="360">
        <v>2.8907599999999999E-2</v>
      </c>
      <c r="BS32" s="360">
        <v>2.84891E-2</v>
      </c>
      <c r="BT32" s="360">
        <v>2.9590200000000001E-2</v>
      </c>
      <c r="BU32" s="360">
        <v>2.8443099999999999E-2</v>
      </c>
      <c r="BV32" s="360">
        <v>2.8906299999999999E-2</v>
      </c>
    </row>
    <row r="33" spans="1:74" ht="12" customHeight="1" x14ac:dyDescent="0.2">
      <c r="A33" s="602" t="s">
        <v>508</v>
      </c>
      <c r="B33" s="604" t="s">
        <v>500</v>
      </c>
      <c r="C33" s="272">
        <v>8.7040998721999996E-2</v>
      </c>
      <c r="D33" s="272">
        <v>8.9122750035000003E-2</v>
      </c>
      <c r="E33" s="272">
        <v>9.8812606011000004E-2</v>
      </c>
      <c r="F33" s="272">
        <v>9.7975938348999994E-2</v>
      </c>
      <c r="G33" s="272">
        <v>0.10433877823</v>
      </c>
      <c r="H33" s="272">
        <v>0.10235043262</v>
      </c>
      <c r="I33" s="272">
        <v>9.8143425472000001E-2</v>
      </c>
      <c r="J33" s="272">
        <v>0.10577441136</v>
      </c>
      <c r="K33" s="272">
        <v>9.2267824191000006E-2</v>
      </c>
      <c r="L33" s="272">
        <v>0.10023947525</v>
      </c>
      <c r="M33" s="272">
        <v>9.1870514383999999E-2</v>
      </c>
      <c r="N33" s="272">
        <v>9.2665399448999999E-2</v>
      </c>
      <c r="O33" s="272">
        <v>9.2113547271000004E-2</v>
      </c>
      <c r="P33" s="272">
        <v>8.7415050761999999E-2</v>
      </c>
      <c r="Q33" s="272">
        <v>0.10186284838</v>
      </c>
      <c r="R33" s="272">
        <v>0.10267056344</v>
      </c>
      <c r="S33" s="272">
        <v>0.10706175932000001</v>
      </c>
      <c r="T33" s="272">
        <v>0.11060222127</v>
      </c>
      <c r="U33" s="272">
        <v>0.10823274673</v>
      </c>
      <c r="V33" s="272">
        <v>0.10915653471</v>
      </c>
      <c r="W33" s="272">
        <v>0.11076770815</v>
      </c>
      <c r="X33" s="272">
        <v>0.11790020116</v>
      </c>
      <c r="Y33" s="272">
        <v>0.11036209034</v>
      </c>
      <c r="Z33" s="272">
        <v>0.11720157136000001</v>
      </c>
      <c r="AA33" s="272">
        <v>9.8322332105999999E-2</v>
      </c>
      <c r="AB33" s="272">
        <v>9.2580649591E-2</v>
      </c>
      <c r="AC33" s="272">
        <v>0.10302224528999999</v>
      </c>
      <c r="AD33" s="272">
        <v>0.10405465207</v>
      </c>
      <c r="AE33" s="272">
        <v>0.11010892137</v>
      </c>
      <c r="AF33" s="272">
        <v>0.10758640748999999</v>
      </c>
      <c r="AG33" s="272">
        <v>0.11224006681</v>
      </c>
      <c r="AH33" s="272">
        <v>0.11633631245000001</v>
      </c>
      <c r="AI33" s="272">
        <v>0.10819898266</v>
      </c>
      <c r="AJ33" s="272">
        <v>0.11417737078</v>
      </c>
      <c r="AK33" s="272">
        <v>0.10779430878</v>
      </c>
      <c r="AL33" s="272">
        <v>0.11258348989</v>
      </c>
      <c r="AM33" s="272">
        <v>9.5793522608000004E-2</v>
      </c>
      <c r="AN33" s="272">
        <v>9.6881369967999995E-2</v>
      </c>
      <c r="AO33" s="272">
        <v>0.10864505859</v>
      </c>
      <c r="AP33" s="272">
        <v>0.10680675263</v>
      </c>
      <c r="AQ33" s="272">
        <v>0.11766989641</v>
      </c>
      <c r="AR33" s="272">
        <v>0.11855025047999999</v>
      </c>
      <c r="AS33" s="272">
        <v>0.11983875667</v>
      </c>
      <c r="AT33" s="272">
        <v>0.12120500063</v>
      </c>
      <c r="AU33" s="272">
        <v>0.11747560166</v>
      </c>
      <c r="AV33" s="272">
        <v>0.11590984381</v>
      </c>
      <c r="AW33" s="272">
        <v>0.11119494309</v>
      </c>
      <c r="AX33" s="272">
        <v>0.11415761897</v>
      </c>
      <c r="AY33" s="272">
        <v>0.10567657193</v>
      </c>
      <c r="AZ33" s="272">
        <v>0.10987385677</v>
      </c>
      <c r="BA33" s="272">
        <v>0.11846627395000001</v>
      </c>
      <c r="BB33" s="272">
        <v>0.11044611453</v>
      </c>
      <c r="BC33" s="272">
        <v>0.12265858632</v>
      </c>
      <c r="BD33" s="272">
        <v>0.12245307662</v>
      </c>
      <c r="BE33" s="272">
        <v>0.13042607097</v>
      </c>
      <c r="BF33" s="272">
        <v>0.13284763258000001</v>
      </c>
      <c r="BG33" s="272">
        <v>0.12181210000000001</v>
      </c>
      <c r="BH33" s="272">
        <v>0.12635270000000001</v>
      </c>
      <c r="BI33" s="272">
        <v>0.11961380000000001</v>
      </c>
      <c r="BJ33" s="360">
        <v>0.1209385</v>
      </c>
      <c r="BK33" s="360">
        <v>0.1135057</v>
      </c>
      <c r="BL33" s="360">
        <v>0.1052217</v>
      </c>
      <c r="BM33" s="360">
        <v>0.1176591</v>
      </c>
      <c r="BN33" s="360">
        <v>0.11696330000000001</v>
      </c>
      <c r="BO33" s="360">
        <v>0.1243389</v>
      </c>
      <c r="BP33" s="360">
        <v>0.12473190000000001</v>
      </c>
      <c r="BQ33" s="360">
        <v>0.1305036</v>
      </c>
      <c r="BR33" s="360">
        <v>0.1301234</v>
      </c>
      <c r="BS33" s="360">
        <v>0.12426710000000001</v>
      </c>
      <c r="BT33" s="360">
        <v>0.1299486</v>
      </c>
      <c r="BU33" s="360">
        <v>0.124498</v>
      </c>
      <c r="BV33" s="360">
        <v>0.1263821</v>
      </c>
    </row>
    <row r="34" spans="1:74" s="169" customFormat="1" ht="12" customHeight="1" x14ac:dyDescent="0.2">
      <c r="A34" s="132"/>
      <c r="B34" s="170" t="s">
        <v>509</v>
      </c>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171"/>
      <c r="BB34" s="171"/>
      <c r="BC34" s="171"/>
      <c r="BD34" s="171"/>
      <c r="BE34" s="171"/>
      <c r="BF34" s="171"/>
      <c r="BG34" s="171"/>
      <c r="BH34" s="171"/>
      <c r="BI34" s="171"/>
      <c r="BJ34" s="421"/>
      <c r="BK34" s="421"/>
      <c r="BL34" s="421"/>
      <c r="BM34" s="421"/>
      <c r="BN34" s="421"/>
      <c r="BO34" s="421"/>
      <c r="BP34" s="421"/>
      <c r="BQ34" s="421"/>
      <c r="BR34" s="421"/>
      <c r="BS34" s="421"/>
      <c r="BT34" s="421"/>
      <c r="BU34" s="421"/>
      <c r="BV34" s="421"/>
    </row>
    <row r="35" spans="1:74" s="169" customFormat="1" ht="12" customHeight="1" x14ac:dyDescent="0.2">
      <c r="A35" s="599" t="s">
        <v>34</v>
      </c>
      <c r="B35" s="604" t="s">
        <v>54</v>
      </c>
      <c r="C35" s="272">
        <v>0.21988793100000001</v>
      </c>
      <c r="D35" s="272">
        <v>0.193017037</v>
      </c>
      <c r="E35" s="272">
        <v>0.24654563500000001</v>
      </c>
      <c r="F35" s="272">
        <v>0.25021488400000003</v>
      </c>
      <c r="G35" s="272">
        <v>0.27256217399999999</v>
      </c>
      <c r="H35" s="272">
        <v>0.25368467500000003</v>
      </c>
      <c r="I35" s="272">
        <v>0.252091024</v>
      </c>
      <c r="J35" s="272">
        <v>0.219191684</v>
      </c>
      <c r="K35" s="272">
        <v>0.167517099</v>
      </c>
      <c r="L35" s="272">
        <v>0.15701980300000001</v>
      </c>
      <c r="M35" s="272">
        <v>0.17825706099999999</v>
      </c>
      <c r="N35" s="272">
        <v>0.21871295800000001</v>
      </c>
      <c r="O35" s="272">
        <v>0.236888982</v>
      </c>
      <c r="P35" s="272">
        <v>0.19481257599999999</v>
      </c>
      <c r="Q35" s="272">
        <v>0.19591831000000001</v>
      </c>
      <c r="R35" s="272">
        <v>0.239451476</v>
      </c>
      <c r="S35" s="272">
        <v>0.271442348</v>
      </c>
      <c r="T35" s="272">
        <v>0.26127137900000003</v>
      </c>
      <c r="U35" s="272">
        <v>0.26003586699999998</v>
      </c>
      <c r="V35" s="272">
        <v>0.20640346400000001</v>
      </c>
      <c r="W35" s="272">
        <v>0.16182635400000001</v>
      </c>
      <c r="X35" s="272">
        <v>0.16409178699999999</v>
      </c>
      <c r="Y35" s="272">
        <v>0.16865467200000001</v>
      </c>
      <c r="Z35" s="272">
        <v>0.20158510199999999</v>
      </c>
      <c r="AA35" s="272">
        <v>0.20573738699999999</v>
      </c>
      <c r="AB35" s="272">
        <v>0.16543718600000001</v>
      </c>
      <c r="AC35" s="272">
        <v>0.23068529900000001</v>
      </c>
      <c r="AD35" s="272">
        <v>0.24193351199999999</v>
      </c>
      <c r="AE35" s="272">
        <v>0.252432347</v>
      </c>
      <c r="AF35" s="272">
        <v>0.24482427700000001</v>
      </c>
      <c r="AG35" s="272">
        <v>0.23163889700000001</v>
      </c>
      <c r="AH35" s="272">
        <v>0.188366916</v>
      </c>
      <c r="AI35" s="272">
        <v>0.152866847</v>
      </c>
      <c r="AJ35" s="272">
        <v>0.16318410899999999</v>
      </c>
      <c r="AK35" s="272">
        <v>0.17712301699999999</v>
      </c>
      <c r="AL35" s="272">
        <v>0.21234678000000001</v>
      </c>
      <c r="AM35" s="272">
        <v>0.23424036200000001</v>
      </c>
      <c r="AN35" s="272">
        <v>0.21654163900000001</v>
      </c>
      <c r="AO35" s="272">
        <v>0.236646307</v>
      </c>
      <c r="AP35" s="272">
        <v>0.21452913400000001</v>
      </c>
      <c r="AQ35" s="272">
        <v>0.19219487900000001</v>
      </c>
      <c r="AR35" s="272">
        <v>0.19104708300000001</v>
      </c>
      <c r="AS35" s="272">
        <v>0.200792835</v>
      </c>
      <c r="AT35" s="272">
        <v>0.184817602</v>
      </c>
      <c r="AU35" s="272">
        <v>0.15445742600000001</v>
      </c>
      <c r="AV35" s="272">
        <v>0.15883290999999999</v>
      </c>
      <c r="AW35" s="272">
        <v>0.184312698</v>
      </c>
      <c r="AX35" s="272">
        <v>0.220199174</v>
      </c>
      <c r="AY35" s="272">
        <v>0.24283534200000001</v>
      </c>
      <c r="AZ35" s="272">
        <v>0.230686011</v>
      </c>
      <c r="BA35" s="272">
        <v>0.25827077999999998</v>
      </c>
      <c r="BB35" s="272">
        <v>0.24314034000000001</v>
      </c>
      <c r="BC35" s="272">
        <v>0.241512068</v>
      </c>
      <c r="BD35" s="272">
        <v>0.220171265</v>
      </c>
      <c r="BE35" s="272">
        <v>0.203178582</v>
      </c>
      <c r="BF35" s="272">
        <v>0.18465132500000001</v>
      </c>
      <c r="BG35" s="272">
        <v>0.1549161</v>
      </c>
      <c r="BH35" s="272">
        <v>0.20197509999999999</v>
      </c>
      <c r="BI35" s="272">
        <v>0.20058280000000001</v>
      </c>
      <c r="BJ35" s="360">
        <v>0.20799390000000001</v>
      </c>
      <c r="BK35" s="360">
        <v>0.22785459999999999</v>
      </c>
      <c r="BL35" s="360">
        <v>0.18201719999999999</v>
      </c>
      <c r="BM35" s="360">
        <v>0.21668419999999999</v>
      </c>
      <c r="BN35" s="360">
        <v>0.2006039</v>
      </c>
      <c r="BO35" s="360">
        <v>0.23779040000000001</v>
      </c>
      <c r="BP35" s="360">
        <v>0.26942480000000002</v>
      </c>
      <c r="BQ35" s="360">
        <v>0.24595810000000001</v>
      </c>
      <c r="BR35" s="360">
        <v>0.21340980000000001</v>
      </c>
      <c r="BS35" s="360">
        <v>0.17290749999999999</v>
      </c>
      <c r="BT35" s="360">
        <v>0.16991139999999999</v>
      </c>
      <c r="BU35" s="360">
        <v>0.16860410000000001</v>
      </c>
      <c r="BV35" s="360">
        <v>0.1985941</v>
      </c>
    </row>
    <row r="36" spans="1:74" s="169" customFormat="1" ht="12" customHeight="1" x14ac:dyDescent="0.2">
      <c r="A36" s="557" t="s">
        <v>38</v>
      </c>
      <c r="B36" s="604" t="s">
        <v>1054</v>
      </c>
      <c r="C36" s="272">
        <v>0.17286948599999999</v>
      </c>
      <c r="D36" s="272">
        <v>0.162400763</v>
      </c>
      <c r="E36" s="272">
        <v>0.16552919599999999</v>
      </c>
      <c r="F36" s="272">
        <v>0.15666033400000001</v>
      </c>
      <c r="G36" s="272">
        <v>0.165311816</v>
      </c>
      <c r="H36" s="272">
        <v>0.16483226400000001</v>
      </c>
      <c r="I36" s="272">
        <v>0.171851856</v>
      </c>
      <c r="J36" s="272">
        <v>0.17325934600000001</v>
      </c>
      <c r="K36" s="272">
        <v>0.167649514</v>
      </c>
      <c r="L36" s="272">
        <v>0.16830177599999999</v>
      </c>
      <c r="M36" s="272">
        <v>0.167166174</v>
      </c>
      <c r="N36" s="272">
        <v>0.17443319600000001</v>
      </c>
      <c r="O36" s="272">
        <v>0.18532937899999999</v>
      </c>
      <c r="P36" s="272">
        <v>0.16658778399999999</v>
      </c>
      <c r="Q36" s="272">
        <v>0.181588839</v>
      </c>
      <c r="R36" s="272">
        <v>0.17149376699999999</v>
      </c>
      <c r="S36" s="272">
        <v>0.17879098900000001</v>
      </c>
      <c r="T36" s="272">
        <v>0.17912784700000001</v>
      </c>
      <c r="U36" s="272">
        <v>0.190452069</v>
      </c>
      <c r="V36" s="272">
        <v>0.188042609</v>
      </c>
      <c r="W36" s="272">
        <v>0.17663361699999999</v>
      </c>
      <c r="X36" s="272">
        <v>0.18083106900000001</v>
      </c>
      <c r="Y36" s="272">
        <v>0.18120863700000001</v>
      </c>
      <c r="Z36" s="272">
        <v>0.18945687899999999</v>
      </c>
      <c r="AA36" s="272">
        <v>0.18990008899999999</v>
      </c>
      <c r="AB36" s="272">
        <v>0.17260890400000001</v>
      </c>
      <c r="AC36" s="272">
        <v>0.18919197900000001</v>
      </c>
      <c r="AD36" s="272">
        <v>0.17881738699999999</v>
      </c>
      <c r="AE36" s="272">
        <v>0.18161480899999999</v>
      </c>
      <c r="AF36" s="272">
        <v>0.18623230700000001</v>
      </c>
      <c r="AG36" s="272">
        <v>0.19212147900000001</v>
      </c>
      <c r="AH36" s="272">
        <v>0.193376559</v>
      </c>
      <c r="AI36" s="272">
        <v>0.181749407</v>
      </c>
      <c r="AJ36" s="272">
        <v>0.185923159</v>
      </c>
      <c r="AK36" s="272">
        <v>0.184550517</v>
      </c>
      <c r="AL36" s="272">
        <v>0.19352545900000001</v>
      </c>
      <c r="AM36" s="272">
        <v>0.180751675</v>
      </c>
      <c r="AN36" s="272">
        <v>0.16213060700000001</v>
      </c>
      <c r="AO36" s="272">
        <v>0.16898274499999999</v>
      </c>
      <c r="AP36" s="272">
        <v>0.16418265900000001</v>
      </c>
      <c r="AQ36" s="272">
        <v>0.17002036500000001</v>
      </c>
      <c r="AR36" s="272">
        <v>0.168544579</v>
      </c>
      <c r="AS36" s="272">
        <v>0.176976365</v>
      </c>
      <c r="AT36" s="272">
        <v>0.17496893499999999</v>
      </c>
      <c r="AU36" s="272">
        <v>0.16566175899999999</v>
      </c>
      <c r="AV36" s="272">
        <v>0.16756131499999999</v>
      </c>
      <c r="AW36" s="272">
        <v>0.165940859</v>
      </c>
      <c r="AX36" s="272">
        <v>0.17460773499999999</v>
      </c>
      <c r="AY36" s="272">
        <v>0.17050976700000001</v>
      </c>
      <c r="AZ36" s="272">
        <v>0.15890279800000001</v>
      </c>
      <c r="BA36" s="272">
        <v>0.162715107</v>
      </c>
      <c r="BB36" s="272">
        <v>0.15238993200000001</v>
      </c>
      <c r="BC36" s="272">
        <v>0.15905398700000001</v>
      </c>
      <c r="BD36" s="272">
        <v>0.161193102</v>
      </c>
      <c r="BE36" s="272">
        <v>0.166264677</v>
      </c>
      <c r="BF36" s="272">
        <v>0.16662706699999999</v>
      </c>
      <c r="BG36" s="272">
        <v>0.164022</v>
      </c>
      <c r="BH36" s="272">
        <v>0.16601859999999999</v>
      </c>
      <c r="BI36" s="272">
        <v>0.1633791</v>
      </c>
      <c r="BJ36" s="360">
        <v>0.17218749999999999</v>
      </c>
      <c r="BK36" s="360">
        <v>0.1717717</v>
      </c>
      <c r="BL36" s="360">
        <v>0.16051399999999999</v>
      </c>
      <c r="BM36" s="360">
        <v>0.1647508</v>
      </c>
      <c r="BN36" s="360">
        <v>0.1596109</v>
      </c>
      <c r="BO36" s="360">
        <v>0.16181590000000001</v>
      </c>
      <c r="BP36" s="360">
        <v>0.1658221</v>
      </c>
      <c r="BQ36" s="360">
        <v>0.17301659999999999</v>
      </c>
      <c r="BR36" s="360">
        <v>0.17260110000000001</v>
      </c>
      <c r="BS36" s="360">
        <v>0.16671649999999999</v>
      </c>
      <c r="BT36" s="360">
        <v>0.1677198</v>
      </c>
      <c r="BU36" s="360">
        <v>0.16648650000000001</v>
      </c>
      <c r="BV36" s="360">
        <v>0.17297460000000001</v>
      </c>
    </row>
    <row r="37" spans="1:74" s="169" customFormat="1" ht="12" customHeight="1" x14ac:dyDescent="0.2">
      <c r="A37" s="557" t="s">
        <v>39</v>
      </c>
      <c r="B37" s="604" t="s">
        <v>1055</v>
      </c>
      <c r="C37" s="272">
        <v>3.8397112999999997E-2</v>
      </c>
      <c r="D37" s="272">
        <v>3.6327505000000003E-2</v>
      </c>
      <c r="E37" s="272">
        <v>3.9878052999999997E-2</v>
      </c>
      <c r="F37" s="272">
        <v>3.7232468999999997E-2</v>
      </c>
      <c r="G37" s="272">
        <v>3.8198013000000003E-2</v>
      </c>
      <c r="H37" s="272">
        <v>3.7006328999999998E-2</v>
      </c>
      <c r="I37" s="272">
        <v>3.9305943000000003E-2</v>
      </c>
      <c r="J37" s="272">
        <v>3.9276153000000001E-2</v>
      </c>
      <c r="K37" s="272">
        <v>3.7263179E-2</v>
      </c>
      <c r="L37" s="272">
        <v>4.0765762999999997E-2</v>
      </c>
      <c r="M37" s="272">
        <v>4.0671009000000001E-2</v>
      </c>
      <c r="N37" s="272">
        <v>4.2282733000000003E-2</v>
      </c>
      <c r="O37" s="272">
        <v>4.1431516000000002E-2</v>
      </c>
      <c r="P37" s="272">
        <v>3.6991824E-2</v>
      </c>
      <c r="Q37" s="272">
        <v>4.2159575999999997E-2</v>
      </c>
      <c r="R37" s="272">
        <v>4.0769808999999997E-2</v>
      </c>
      <c r="S37" s="272">
        <v>4.1470116000000001E-2</v>
      </c>
      <c r="T37" s="272">
        <v>4.0436619E-2</v>
      </c>
      <c r="U37" s="272">
        <v>4.1963236000000001E-2</v>
      </c>
      <c r="V37" s="272">
        <v>4.2197796000000003E-2</v>
      </c>
      <c r="W37" s="272">
        <v>3.9913839E-2</v>
      </c>
      <c r="X37" s="272">
        <v>4.1976326000000001E-2</v>
      </c>
      <c r="Y37" s="272">
        <v>4.2267869E-2</v>
      </c>
      <c r="Z37" s="272">
        <v>4.4857095999999999E-2</v>
      </c>
      <c r="AA37" s="272">
        <v>4.4923225999999997E-2</v>
      </c>
      <c r="AB37" s="272">
        <v>4.0826604000000002E-2</v>
      </c>
      <c r="AC37" s="272">
        <v>4.4531906000000003E-2</v>
      </c>
      <c r="AD37" s="272">
        <v>4.3898889000000003E-2</v>
      </c>
      <c r="AE37" s="272">
        <v>4.3127475999999998E-2</v>
      </c>
      <c r="AF37" s="272">
        <v>4.2412339E-2</v>
      </c>
      <c r="AG37" s="272">
        <v>4.4994416000000002E-2</v>
      </c>
      <c r="AH37" s="272">
        <v>4.2954166000000002E-2</v>
      </c>
      <c r="AI37" s="272">
        <v>4.0635078999999998E-2</v>
      </c>
      <c r="AJ37" s="272">
        <v>4.2466506000000001E-2</v>
      </c>
      <c r="AK37" s="272">
        <v>4.1548598999999999E-2</v>
      </c>
      <c r="AL37" s="272">
        <v>4.3557855999999999E-2</v>
      </c>
      <c r="AM37" s="272">
        <v>4.4987986000000001E-2</v>
      </c>
      <c r="AN37" s="272">
        <v>3.8613293E-2</v>
      </c>
      <c r="AO37" s="272">
        <v>4.2695426000000002E-2</v>
      </c>
      <c r="AP37" s="272">
        <v>4.1362904999999998E-2</v>
      </c>
      <c r="AQ37" s="272">
        <v>4.2375346000000001E-2</v>
      </c>
      <c r="AR37" s="272">
        <v>4.1675255000000001E-2</v>
      </c>
      <c r="AS37" s="272">
        <v>4.5075336000000001E-2</v>
      </c>
      <c r="AT37" s="272">
        <v>4.3331526000000002E-2</v>
      </c>
      <c r="AU37" s="272">
        <v>4.1285555000000002E-2</v>
      </c>
      <c r="AV37" s="272">
        <v>4.3598376000000001E-2</v>
      </c>
      <c r="AW37" s="272">
        <v>4.3178334999999998E-2</v>
      </c>
      <c r="AX37" s="272">
        <v>4.5662936000000001E-2</v>
      </c>
      <c r="AY37" s="272">
        <v>4.3672843000000003E-2</v>
      </c>
      <c r="AZ37" s="272">
        <v>4.0615223999999998E-2</v>
      </c>
      <c r="BA37" s="272">
        <v>4.3607023000000002E-2</v>
      </c>
      <c r="BB37" s="272">
        <v>4.3558492999999997E-2</v>
      </c>
      <c r="BC37" s="272">
        <v>4.3185563000000003E-2</v>
      </c>
      <c r="BD37" s="272">
        <v>4.2577392999999998E-2</v>
      </c>
      <c r="BE37" s="272">
        <v>4.3983713000000001E-2</v>
      </c>
      <c r="BF37" s="272">
        <v>4.4063313E-2</v>
      </c>
      <c r="BG37" s="272">
        <v>4.258E-2</v>
      </c>
      <c r="BH37" s="272">
        <v>4.4003199999999999E-2</v>
      </c>
      <c r="BI37" s="272">
        <v>4.3677399999999998E-2</v>
      </c>
      <c r="BJ37" s="360">
        <v>4.5025999999999997E-2</v>
      </c>
      <c r="BK37" s="360">
        <v>4.3760399999999998E-2</v>
      </c>
      <c r="BL37" s="360">
        <v>4.0180800000000003E-2</v>
      </c>
      <c r="BM37" s="360">
        <v>4.4432399999999997E-2</v>
      </c>
      <c r="BN37" s="360">
        <v>4.2651700000000001E-2</v>
      </c>
      <c r="BO37" s="360">
        <v>4.2624799999999997E-2</v>
      </c>
      <c r="BP37" s="360">
        <v>4.1919999999999999E-2</v>
      </c>
      <c r="BQ37" s="360">
        <v>4.4390499999999999E-2</v>
      </c>
      <c r="BR37" s="360">
        <v>4.3417900000000002E-2</v>
      </c>
      <c r="BS37" s="360">
        <v>4.0478E-2</v>
      </c>
      <c r="BT37" s="360">
        <v>4.3221200000000001E-2</v>
      </c>
      <c r="BU37" s="360">
        <v>4.3498000000000002E-2</v>
      </c>
      <c r="BV37" s="360">
        <v>4.4975000000000001E-2</v>
      </c>
    </row>
    <row r="38" spans="1:74" s="169" customFormat="1" ht="12" customHeight="1" x14ac:dyDescent="0.2">
      <c r="A38" s="599" t="s">
        <v>108</v>
      </c>
      <c r="B38" s="604" t="s">
        <v>614</v>
      </c>
      <c r="C38" s="272">
        <v>0.12964873662000001</v>
      </c>
      <c r="D38" s="272">
        <v>0.10510854906</v>
      </c>
      <c r="E38" s="272">
        <v>0.13340712460000001</v>
      </c>
      <c r="F38" s="272">
        <v>0.12087186287</v>
      </c>
      <c r="G38" s="272">
        <v>0.1192831536</v>
      </c>
      <c r="H38" s="272">
        <v>0.11387728542</v>
      </c>
      <c r="I38" s="272">
        <v>8.3910497114999996E-2</v>
      </c>
      <c r="J38" s="272">
        <v>8.0554875430999998E-2</v>
      </c>
      <c r="K38" s="272">
        <v>8.3599715402999999E-2</v>
      </c>
      <c r="L38" s="272">
        <v>0.1201714783</v>
      </c>
      <c r="M38" s="272">
        <v>0.11078825421999999</v>
      </c>
      <c r="N38" s="272">
        <v>0.13814315175</v>
      </c>
      <c r="O38" s="272">
        <v>0.14053297308000001</v>
      </c>
      <c r="P38" s="272">
        <v>0.13422440012</v>
      </c>
      <c r="Q38" s="272">
        <v>0.1502488428</v>
      </c>
      <c r="R38" s="272">
        <v>0.16666466598999999</v>
      </c>
      <c r="S38" s="272">
        <v>0.15484686119999999</v>
      </c>
      <c r="T38" s="272">
        <v>0.13110813981</v>
      </c>
      <c r="U38" s="272">
        <v>0.10579228285</v>
      </c>
      <c r="V38" s="272">
        <v>9.1874841439999994E-2</v>
      </c>
      <c r="W38" s="272">
        <v>0.11132317801</v>
      </c>
      <c r="X38" s="272">
        <v>0.13001226965000001</v>
      </c>
      <c r="Y38" s="272">
        <v>0.15065236214</v>
      </c>
      <c r="Z38" s="272">
        <v>0.13314282379</v>
      </c>
      <c r="AA38" s="272">
        <v>0.17017790830000001</v>
      </c>
      <c r="AB38" s="272">
        <v>0.13310724756</v>
      </c>
      <c r="AC38" s="272">
        <v>0.16853708279999999</v>
      </c>
      <c r="AD38" s="272">
        <v>0.17708811935999999</v>
      </c>
      <c r="AE38" s="272">
        <v>0.14826629831999999</v>
      </c>
      <c r="AF38" s="272">
        <v>0.15012682914</v>
      </c>
      <c r="AG38" s="272">
        <v>0.11579772179</v>
      </c>
      <c r="AH38" s="272">
        <v>9.6641871288000003E-2</v>
      </c>
      <c r="AI38" s="272">
        <v>0.10945832981</v>
      </c>
      <c r="AJ38" s="272">
        <v>0.13782138226000001</v>
      </c>
      <c r="AK38" s="272">
        <v>0.17923984169000001</v>
      </c>
      <c r="AL38" s="272">
        <v>0.13976340981999999</v>
      </c>
      <c r="AM38" s="272">
        <v>0.14404089115999999</v>
      </c>
      <c r="AN38" s="272">
        <v>0.14177164173000001</v>
      </c>
      <c r="AO38" s="272">
        <v>0.14543616157</v>
      </c>
      <c r="AP38" s="272">
        <v>0.16975786534000001</v>
      </c>
      <c r="AQ38" s="272">
        <v>0.16296700041000001</v>
      </c>
      <c r="AR38" s="272">
        <v>0.12752497430000001</v>
      </c>
      <c r="AS38" s="272">
        <v>0.12995943928000001</v>
      </c>
      <c r="AT38" s="272">
        <v>0.12429731088</v>
      </c>
      <c r="AU38" s="272">
        <v>0.13276863499</v>
      </c>
      <c r="AV38" s="272">
        <v>0.15561717782000001</v>
      </c>
      <c r="AW38" s="272">
        <v>0.18699647321999999</v>
      </c>
      <c r="AX38" s="272">
        <v>0.19096234929</v>
      </c>
      <c r="AY38" s="272">
        <v>0.17601612014000001</v>
      </c>
      <c r="AZ38" s="272">
        <v>0.19190246034</v>
      </c>
      <c r="BA38" s="272">
        <v>0.2067388506</v>
      </c>
      <c r="BB38" s="272">
        <v>0.19538828534</v>
      </c>
      <c r="BC38" s="272">
        <v>0.17852567229999999</v>
      </c>
      <c r="BD38" s="272">
        <v>0.15498649186999999</v>
      </c>
      <c r="BE38" s="272">
        <v>0.16713109338000001</v>
      </c>
      <c r="BF38" s="272">
        <v>0.12881052504000001</v>
      </c>
      <c r="BG38" s="272">
        <v>0.15615400476999999</v>
      </c>
      <c r="BH38" s="272">
        <v>0.17731459999999999</v>
      </c>
      <c r="BI38" s="272">
        <v>0.18325089999999999</v>
      </c>
      <c r="BJ38" s="360">
        <v>0.18710540000000001</v>
      </c>
      <c r="BK38" s="360">
        <v>0.19359789999999999</v>
      </c>
      <c r="BL38" s="360">
        <v>0.171406</v>
      </c>
      <c r="BM38" s="360">
        <v>0.20734469999999999</v>
      </c>
      <c r="BN38" s="360">
        <v>0.2202904</v>
      </c>
      <c r="BO38" s="360">
        <v>0.20818880000000001</v>
      </c>
      <c r="BP38" s="360">
        <v>0.18798860000000001</v>
      </c>
      <c r="BQ38" s="360">
        <v>0.1555028</v>
      </c>
      <c r="BR38" s="360">
        <v>0.1467533</v>
      </c>
      <c r="BS38" s="360">
        <v>0.1551399</v>
      </c>
      <c r="BT38" s="360">
        <v>0.189993</v>
      </c>
      <c r="BU38" s="360">
        <v>0.19942570000000001</v>
      </c>
      <c r="BV38" s="360">
        <v>0.20825360000000001</v>
      </c>
    </row>
    <row r="39" spans="1:74" s="169" customFormat="1" ht="12" customHeight="1" x14ac:dyDescent="0.2">
      <c r="A39" s="599" t="s">
        <v>35</v>
      </c>
      <c r="B39" s="604" t="s">
        <v>612</v>
      </c>
      <c r="C39" s="272">
        <v>1.7399523E-2</v>
      </c>
      <c r="D39" s="272">
        <v>1.6387143999999999E-2</v>
      </c>
      <c r="E39" s="272">
        <v>1.7607898E-2</v>
      </c>
      <c r="F39" s="272">
        <v>1.7083734E-2</v>
      </c>
      <c r="G39" s="272">
        <v>1.7787236000000001E-2</v>
      </c>
      <c r="H39" s="272">
        <v>1.7361420999999998E-2</v>
      </c>
      <c r="I39" s="272">
        <v>1.7945699999999998E-2</v>
      </c>
      <c r="J39" s="272">
        <v>1.7785743999999999E-2</v>
      </c>
      <c r="K39" s="272">
        <v>1.7575554E-2</v>
      </c>
      <c r="L39" s="272">
        <v>1.8026599000000001E-2</v>
      </c>
      <c r="M39" s="272">
        <v>1.8023462000000001E-2</v>
      </c>
      <c r="N39" s="272">
        <v>1.8608026999999999E-2</v>
      </c>
      <c r="O39" s="272">
        <v>1.8577671E-2</v>
      </c>
      <c r="P39" s="272">
        <v>1.6666153999999999E-2</v>
      </c>
      <c r="Q39" s="272">
        <v>1.8542711999999999E-2</v>
      </c>
      <c r="R39" s="272">
        <v>1.7375921999999999E-2</v>
      </c>
      <c r="S39" s="272">
        <v>1.7870025000000001E-2</v>
      </c>
      <c r="T39" s="272">
        <v>1.7415004000000001E-2</v>
      </c>
      <c r="U39" s="272">
        <v>1.8148344E-2</v>
      </c>
      <c r="V39" s="272">
        <v>1.8010517E-2</v>
      </c>
      <c r="W39" s="272">
        <v>1.7615796E-2</v>
      </c>
      <c r="X39" s="272">
        <v>1.8402297000000001E-2</v>
      </c>
      <c r="Y39" s="272">
        <v>1.6959198000000002E-2</v>
      </c>
      <c r="Z39" s="272">
        <v>1.8422526000000002E-2</v>
      </c>
      <c r="AA39" s="272">
        <v>1.8279348000000001E-2</v>
      </c>
      <c r="AB39" s="272">
        <v>1.6341527000000002E-2</v>
      </c>
      <c r="AC39" s="272">
        <v>1.8114351000000001E-2</v>
      </c>
      <c r="AD39" s="272">
        <v>1.7710891999999999E-2</v>
      </c>
      <c r="AE39" s="272">
        <v>1.8063902E-2</v>
      </c>
      <c r="AF39" s="272">
        <v>1.7519175000000001E-2</v>
      </c>
      <c r="AG39" s="272">
        <v>1.7942280000000001E-2</v>
      </c>
      <c r="AH39" s="272">
        <v>1.8033925999999999E-2</v>
      </c>
      <c r="AI39" s="272">
        <v>1.7653687000000001E-2</v>
      </c>
      <c r="AJ39" s="272">
        <v>1.8184966E-2</v>
      </c>
      <c r="AK39" s="272">
        <v>1.817626E-2</v>
      </c>
      <c r="AL39" s="272">
        <v>1.8469394E-2</v>
      </c>
      <c r="AM39" s="272">
        <v>1.9516319000000001E-2</v>
      </c>
      <c r="AN39" s="272">
        <v>1.7755927000000001E-2</v>
      </c>
      <c r="AO39" s="272">
        <v>1.9335463000000001E-2</v>
      </c>
      <c r="AP39" s="272">
        <v>1.8035819000000002E-2</v>
      </c>
      <c r="AQ39" s="272">
        <v>1.9425504E-2</v>
      </c>
      <c r="AR39" s="272">
        <v>1.8439342000000001E-2</v>
      </c>
      <c r="AS39" s="272">
        <v>1.9144089999999999E-2</v>
      </c>
      <c r="AT39" s="272">
        <v>1.9057037999999998E-2</v>
      </c>
      <c r="AU39" s="272">
        <v>1.7496264000000001E-2</v>
      </c>
      <c r="AV39" s="272">
        <v>1.845159E-2</v>
      </c>
      <c r="AW39" s="272">
        <v>1.8436419999999999E-2</v>
      </c>
      <c r="AX39" s="272">
        <v>1.8972553E-2</v>
      </c>
      <c r="AY39" s="272">
        <v>1.9405052999999998E-2</v>
      </c>
      <c r="AZ39" s="272">
        <v>1.8135739000000001E-2</v>
      </c>
      <c r="BA39" s="272">
        <v>1.9342297000000001E-2</v>
      </c>
      <c r="BB39" s="272">
        <v>1.7971788999999998E-2</v>
      </c>
      <c r="BC39" s="272">
        <v>1.9610586999999999E-2</v>
      </c>
      <c r="BD39" s="272">
        <v>1.8483267000000001E-2</v>
      </c>
      <c r="BE39" s="272">
        <v>1.9298706999999998E-2</v>
      </c>
      <c r="BF39" s="272">
        <v>1.9321385E-2</v>
      </c>
      <c r="BG39" s="272">
        <v>1.8756100000000001E-2</v>
      </c>
      <c r="BH39" s="272">
        <v>1.95906E-2</v>
      </c>
      <c r="BI39" s="272">
        <v>1.91232E-2</v>
      </c>
      <c r="BJ39" s="360">
        <v>1.97132E-2</v>
      </c>
      <c r="BK39" s="360">
        <v>1.98335E-2</v>
      </c>
      <c r="BL39" s="360">
        <v>1.82591E-2</v>
      </c>
      <c r="BM39" s="360">
        <v>1.95596E-2</v>
      </c>
      <c r="BN39" s="360">
        <v>1.8755500000000001E-2</v>
      </c>
      <c r="BO39" s="360">
        <v>1.91571E-2</v>
      </c>
      <c r="BP39" s="360">
        <v>1.90542E-2</v>
      </c>
      <c r="BQ39" s="360">
        <v>1.9477000000000001E-2</v>
      </c>
      <c r="BR39" s="360">
        <v>1.9416599999999999E-2</v>
      </c>
      <c r="BS39" s="360">
        <v>1.89689E-2</v>
      </c>
      <c r="BT39" s="360">
        <v>1.93382E-2</v>
      </c>
      <c r="BU39" s="360">
        <v>1.9028799999999998E-2</v>
      </c>
      <c r="BV39" s="360">
        <v>1.93586E-2</v>
      </c>
    </row>
    <row r="40" spans="1:74" s="169" customFormat="1" ht="12" customHeight="1" x14ac:dyDescent="0.2">
      <c r="A40" s="599" t="s">
        <v>36</v>
      </c>
      <c r="B40" s="604" t="s">
        <v>613</v>
      </c>
      <c r="C40" s="272">
        <v>7.1651930000000003E-3</v>
      </c>
      <c r="D40" s="272">
        <v>8.0328829999999993E-3</v>
      </c>
      <c r="E40" s="272">
        <v>1.1495160000000001E-2</v>
      </c>
      <c r="F40" s="272">
        <v>1.3277156E-2</v>
      </c>
      <c r="G40" s="272">
        <v>1.5711236999999999E-2</v>
      </c>
      <c r="H40" s="272">
        <v>1.6426613999999999E-2</v>
      </c>
      <c r="I40" s="272">
        <v>1.6827554000000002E-2</v>
      </c>
      <c r="J40" s="272">
        <v>1.6245421999999999E-2</v>
      </c>
      <c r="K40" s="272">
        <v>1.5171525999999999E-2</v>
      </c>
      <c r="L40" s="272">
        <v>1.3959687E-2</v>
      </c>
      <c r="M40" s="272">
        <v>1.1387945E-2</v>
      </c>
      <c r="N40" s="272">
        <v>1.099173E-2</v>
      </c>
      <c r="O40" s="272">
        <v>1.0450605E-2</v>
      </c>
      <c r="P40" s="272">
        <v>1.2206603E-2</v>
      </c>
      <c r="Q40" s="272">
        <v>1.7040889E-2</v>
      </c>
      <c r="R40" s="272">
        <v>1.8629528999999999E-2</v>
      </c>
      <c r="S40" s="272">
        <v>2.072514E-2</v>
      </c>
      <c r="T40" s="272">
        <v>2.1972773000000001E-2</v>
      </c>
      <c r="U40" s="272">
        <v>2.2253841E-2</v>
      </c>
      <c r="V40" s="272">
        <v>2.3204387999999999E-2</v>
      </c>
      <c r="W40" s="272">
        <v>2.2000736E-2</v>
      </c>
      <c r="X40" s="272">
        <v>2.1223227000000001E-2</v>
      </c>
      <c r="Y40" s="272">
        <v>1.7545458E-2</v>
      </c>
      <c r="Z40" s="272">
        <v>1.7298819E-2</v>
      </c>
      <c r="AA40" s="272">
        <v>1.6535814999999999E-2</v>
      </c>
      <c r="AB40" s="272">
        <v>1.7932442999999999E-2</v>
      </c>
      <c r="AC40" s="272">
        <v>2.6177789E-2</v>
      </c>
      <c r="AD40" s="272">
        <v>2.9019627999999999E-2</v>
      </c>
      <c r="AE40" s="272">
        <v>3.3075711000000001E-2</v>
      </c>
      <c r="AF40" s="272">
        <v>3.4856000999999998E-2</v>
      </c>
      <c r="AG40" s="272">
        <v>3.4288167000000001E-2</v>
      </c>
      <c r="AH40" s="272">
        <v>3.5019643000000003E-2</v>
      </c>
      <c r="AI40" s="272">
        <v>3.3174173000000001E-2</v>
      </c>
      <c r="AJ40" s="272">
        <v>3.0850869E-2</v>
      </c>
      <c r="AK40" s="272">
        <v>2.5038234999999999E-2</v>
      </c>
      <c r="AL40" s="272">
        <v>2.1342420000000001E-2</v>
      </c>
      <c r="AM40" s="272">
        <v>2.2041998E-2</v>
      </c>
      <c r="AN40" s="272">
        <v>2.6961352000000001E-2</v>
      </c>
      <c r="AO40" s="272">
        <v>3.7191266000000001E-2</v>
      </c>
      <c r="AP40" s="272">
        <v>4.2122178000000003E-2</v>
      </c>
      <c r="AQ40" s="272">
        <v>4.4275958999999997E-2</v>
      </c>
      <c r="AR40" s="272">
        <v>4.5570199999999998E-2</v>
      </c>
      <c r="AS40" s="272">
        <v>4.7025273999999999E-2</v>
      </c>
      <c r="AT40" s="272">
        <v>4.7527303E-2</v>
      </c>
      <c r="AU40" s="272">
        <v>4.1057397000000002E-2</v>
      </c>
      <c r="AV40" s="272">
        <v>3.6087596E-2</v>
      </c>
      <c r="AW40" s="272">
        <v>3.1789156999999998E-2</v>
      </c>
      <c r="AX40" s="272">
        <v>2.8246071000000001E-2</v>
      </c>
      <c r="AY40" s="272">
        <v>2.8041626E-2</v>
      </c>
      <c r="AZ40" s="272">
        <v>3.8170783E-2</v>
      </c>
      <c r="BA40" s="272">
        <v>4.6233245999999999E-2</v>
      </c>
      <c r="BB40" s="272">
        <v>5.0675803999999998E-2</v>
      </c>
      <c r="BC40" s="272">
        <v>5.9278202000000002E-2</v>
      </c>
      <c r="BD40" s="272">
        <v>5.9444974999999997E-2</v>
      </c>
      <c r="BE40" s="272">
        <v>6.4966963000000003E-2</v>
      </c>
      <c r="BF40" s="272">
        <v>6.3108508999999993E-2</v>
      </c>
      <c r="BG40" s="272">
        <v>5.6915599999999997E-2</v>
      </c>
      <c r="BH40" s="272">
        <v>5.1503599999999997E-2</v>
      </c>
      <c r="BI40" s="272">
        <v>4.0887100000000003E-2</v>
      </c>
      <c r="BJ40" s="360">
        <v>3.4836800000000001E-2</v>
      </c>
      <c r="BK40" s="360">
        <v>3.36966E-2</v>
      </c>
      <c r="BL40" s="360">
        <v>4.1491599999999997E-2</v>
      </c>
      <c r="BM40" s="360">
        <v>6.0688699999999998E-2</v>
      </c>
      <c r="BN40" s="360">
        <v>6.9031099999999998E-2</v>
      </c>
      <c r="BO40" s="360">
        <v>7.8282699999999997E-2</v>
      </c>
      <c r="BP40" s="360">
        <v>8.1344399999999997E-2</v>
      </c>
      <c r="BQ40" s="360">
        <v>7.9899700000000004E-2</v>
      </c>
      <c r="BR40" s="360">
        <v>7.8455999999999998E-2</v>
      </c>
      <c r="BS40" s="360">
        <v>7.0557700000000001E-2</v>
      </c>
      <c r="BT40" s="360">
        <v>6.1470200000000003E-2</v>
      </c>
      <c r="BU40" s="360">
        <v>4.78926E-2</v>
      </c>
      <c r="BV40" s="360">
        <v>4.0907600000000002E-2</v>
      </c>
    </row>
    <row r="41" spans="1:74" s="169" customFormat="1" ht="12" customHeight="1" x14ac:dyDescent="0.2">
      <c r="A41" s="602" t="s">
        <v>47</v>
      </c>
      <c r="B41" s="604" t="s">
        <v>507</v>
      </c>
      <c r="C41" s="272">
        <v>8.2957957346999997E-2</v>
      </c>
      <c r="D41" s="272">
        <v>8.2852654402000001E-2</v>
      </c>
      <c r="E41" s="272">
        <v>8.9239600949999998E-2</v>
      </c>
      <c r="F41" s="272">
        <v>8.7778241679999994E-2</v>
      </c>
      <c r="G41" s="272">
        <v>9.3647832434999995E-2</v>
      </c>
      <c r="H41" s="272">
        <v>9.1228483560000004E-2</v>
      </c>
      <c r="I41" s="272">
        <v>8.9294451910999995E-2</v>
      </c>
      <c r="J41" s="272">
        <v>9.637797629E-2</v>
      </c>
      <c r="K41" s="272">
        <v>8.424748755E-2</v>
      </c>
      <c r="L41" s="272">
        <v>9.3189149723000006E-2</v>
      </c>
      <c r="M41" s="272">
        <v>8.4408618219999995E-2</v>
      </c>
      <c r="N41" s="272">
        <v>8.7105502552999994E-2</v>
      </c>
      <c r="O41" s="272">
        <v>8.4790978857999993E-2</v>
      </c>
      <c r="P41" s="272">
        <v>7.8481274524E-2</v>
      </c>
      <c r="Q41" s="272">
        <v>9.0307465887999996E-2</v>
      </c>
      <c r="R41" s="272">
        <v>9.0411576189999995E-2</v>
      </c>
      <c r="S41" s="272">
        <v>9.4768616040000003E-2</v>
      </c>
      <c r="T41" s="272">
        <v>9.4339406119999997E-2</v>
      </c>
      <c r="U41" s="272">
        <v>9.3150928522999998E-2</v>
      </c>
      <c r="V41" s="272">
        <v>9.2940173995E-2</v>
      </c>
      <c r="W41" s="272">
        <v>9.124787728E-2</v>
      </c>
      <c r="X41" s="272">
        <v>9.5124274923000005E-2</v>
      </c>
      <c r="Y41" s="272">
        <v>9.068715812E-2</v>
      </c>
      <c r="Z41" s="272">
        <v>9.3799259166999993E-2</v>
      </c>
      <c r="AA41" s="272">
        <v>8.7972451383E-2</v>
      </c>
      <c r="AB41" s="272">
        <v>8.3360224859999998E-2</v>
      </c>
      <c r="AC41" s="272">
        <v>8.8812086210999994E-2</v>
      </c>
      <c r="AD41" s="272">
        <v>9.0713559060000004E-2</v>
      </c>
      <c r="AE41" s="272">
        <v>9.4997044333999997E-2</v>
      </c>
      <c r="AF41" s="272">
        <v>9.3063667399999994E-2</v>
      </c>
      <c r="AG41" s="272">
        <v>9.6906724124000004E-2</v>
      </c>
      <c r="AH41" s="272">
        <v>9.6467162629E-2</v>
      </c>
      <c r="AI41" s="272">
        <v>8.9765496350000001E-2</v>
      </c>
      <c r="AJ41" s="272">
        <v>9.7392069661999994E-2</v>
      </c>
      <c r="AK41" s="272">
        <v>9.2768585579999993E-2</v>
      </c>
      <c r="AL41" s="272">
        <v>9.5193101394999993E-2</v>
      </c>
      <c r="AM41" s="272">
        <v>9.0565504995000004E-2</v>
      </c>
      <c r="AN41" s="272">
        <v>8.5650878E-2</v>
      </c>
      <c r="AO41" s="272">
        <v>9.5470658087000004E-2</v>
      </c>
      <c r="AP41" s="272">
        <v>9.1378714109999995E-2</v>
      </c>
      <c r="AQ41" s="272">
        <v>9.9894393930999997E-2</v>
      </c>
      <c r="AR41" s="272">
        <v>9.7582935009999996E-2</v>
      </c>
      <c r="AS41" s="272">
        <v>0.10033438718</v>
      </c>
      <c r="AT41" s="272">
        <v>0.10095008117</v>
      </c>
      <c r="AU41" s="272">
        <v>9.7018216779999999E-2</v>
      </c>
      <c r="AV41" s="272">
        <v>9.7689575697E-2</v>
      </c>
      <c r="AW41" s="272">
        <v>9.5414589709999997E-2</v>
      </c>
      <c r="AX41" s="272">
        <v>9.6032201834000006E-2</v>
      </c>
      <c r="AY41" s="272">
        <v>9.2048629115000002E-2</v>
      </c>
      <c r="AZ41" s="272">
        <v>9.4233236119999994E-2</v>
      </c>
      <c r="BA41" s="272">
        <v>0.10116995569999999</v>
      </c>
      <c r="BB41" s="272">
        <v>9.371204759E-2</v>
      </c>
      <c r="BC41" s="272">
        <v>0.10064041159000001</v>
      </c>
      <c r="BD41" s="272">
        <v>0.10026369212</v>
      </c>
      <c r="BE41" s="272">
        <v>0.1036420109</v>
      </c>
      <c r="BF41" s="272">
        <v>0.10448556339999999</v>
      </c>
      <c r="BG41" s="272">
        <v>9.668983297E-2</v>
      </c>
      <c r="BH41" s="272">
        <v>0.10322385990000001</v>
      </c>
      <c r="BI41" s="272">
        <v>0.10028494263</v>
      </c>
      <c r="BJ41" s="360">
        <v>9.7653000000000004E-2</v>
      </c>
      <c r="BK41" s="360">
        <v>9.5173199999999999E-2</v>
      </c>
      <c r="BL41" s="360">
        <v>8.8481199999999996E-2</v>
      </c>
      <c r="BM41" s="360">
        <v>9.8155599999999996E-2</v>
      </c>
      <c r="BN41" s="360">
        <v>9.7689999999999999E-2</v>
      </c>
      <c r="BO41" s="360">
        <v>0.10172929999999999</v>
      </c>
      <c r="BP41" s="360">
        <v>0.1005496</v>
      </c>
      <c r="BQ41" s="360">
        <v>0.1033776</v>
      </c>
      <c r="BR41" s="360">
        <v>0.1029272</v>
      </c>
      <c r="BS41" s="360">
        <v>9.7397499999999998E-2</v>
      </c>
      <c r="BT41" s="360">
        <v>0.1020552</v>
      </c>
      <c r="BU41" s="360">
        <v>9.7679100000000005E-2</v>
      </c>
      <c r="BV41" s="360">
        <v>9.9124000000000004E-2</v>
      </c>
    </row>
    <row r="42" spans="1:74" s="169" customFormat="1" ht="12" customHeight="1" x14ac:dyDescent="0.2">
      <c r="A42" s="602" t="s">
        <v>48</v>
      </c>
      <c r="B42" s="604" t="s">
        <v>1288</v>
      </c>
      <c r="C42" s="272">
        <v>5.5835581931000001E-3</v>
      </c>
      <c r="D42" s="272">
        <v>7.7687012093000003E-3</v>
      </c>
      <c r="E42" s="272">
        <v>1.1187132165E-2</v>
      </c>
      <c r="F42" s="272">
        <v>1.1785389597E-2</v>
      </c>
      <c r="G42" s="272">
        <v>1.2384804427000001E-2</v>
      </c>
      <c r="H42" s="272">
        <v>1.2772045750999999E-2</v>
      </c>
      <c r="I42" s="272">
        <v>1.0464090628E-2</v>
      </c>
      <c r="J42" s="272">
        <v>1.1139672898999999E-2</v>
      </c>
      <c r="K42" s="272">
        <v>9.5441699453999995E-3</v>
      </c>
      <c r="L42" s="272">
        <v>8.7358881113999993E-3</v>
      </c>
      <c r="M42" s="272">
        <v>8.9886453946000002E-3</v>
      </c>
      <c r="N42" s="272">
        <v>7.1354227667000001E-3</v>
      </c>
      <c r="O42" s="272">
        <v>8.8928478623999992E-3</v>
      </c>
      <c r="P42" s="272">
        <v>1.0387205050000001E-2</v>
      </c>
      <c r="Q42" s="272">
        <v>1.3227823299E-2</v>
      </c>
      <c r="R42" s="272">
        <v>1.3933357182000001E-2</v>
      </c>
      <c r="S42" s="272">
        <v>1.4048205899999999E-2</v>
      </c>
      <c r="T42" s="272">
        <v>1.8009927046000001E-2</v>
      </c>
      <c r="U42" s="272">
        <v>1.6806922615999999E-2</v>
      </c>
      <c r="V42" s="272">
        <v>1.7937558996999999E-2</v>
      </c>
      <c r="W42" s="272">
        <v>2.1209689430000001E-2</v>
      </c>
      <c r="X42" s="272">
        <v>2.4537574802000001E-2</v>
      </c>
      <c r="Y42" s="272">
        <v>2.1354409171E-2</v>
      </c>
      <c r="Z42" s="272">
        <v>2.5139422758000001E-2</v>
      </c>
      <c r="AA42" s="272">
        <v>1.1812645379E-2</v>
      </c>
      <c r="AB42" s="272">
        <v>1.0606495244E-2</v>
      </c>
      <c r="AC42" s="272">
        <v>1.5686886268000001E-2</v>
      </c>
      <c r="AD42" s="272">
        <v>1.484943536E-2</v>
      </c>
      <c r="AE42" s="272">
        <v>1.6691441578999999E-2</v>
      </c>
      <c r="AF42" s="272">
        <v>1.6070156503000001E-2</v>
      </c>
      <c r="AG42" s="272">
        <v>1.6944659553999999E-2</v>
      </c>
      <c r="AH42" s="272">
        <v>2.1473154001E-2</v>
      </c>
      <c r="AI42" s="272">
        <v>1.9926064183000001E-2</v>
      </c>
      <c r="AJ42" s="272">
        <v>1.8404681623000001E-2</v>
      </c>
      <c r="AK42" s="272">
        <v>1.6568232735000001E-2</v>
      </c>
      <c r="AL42" s="272">
        <v>1.8973217939E-2</v>
      </c>
      <c r="AM42" s="272">
        <v>6.7339049971000004E-3</v>
      </c>
      <c r="AN42" s="272">
        <v>1.2654656812999999E-2</v>
      </c>
      <c r="AO42" s="272">
        <v>1.4761842387E-2</v>
      </c>
      <c r="AP42" s="272">
        <v>1.6947440987999999E-2</v>
      </c>
      <c r="AQ42" s="272">
        <v>1.9436498151000001E-2</v>
      </c>
      <c r="AR42" s="272">
        <v>2.2589878498E-2</v>
      </c>
      <c r="AS42" s="272">
        <v>2.1172680219000001E-2</v>
      </c>
      <c r="AT42" s="272">
        <v>2.1933465284E-2</v>
      </c>
      <c r="AU42" s="272">
        <v>2.2070553885E-2</v>
      </c>
      <c r="AV42" s="272">
        <v>1.9844607399E-2</v>
      </c>
      <c r="AW42" s="272">
        <v>1.7366868374000002E-2</v>
      </c>
      <c r="AX42" s="272">
        <v>1.9722202545000001E-2</v>
      </c>
      <c r="AY42" s="272">
        <v>1.5158467336000001E-2</v>
      </c>
      <c r="AZ42" s="272">
        <v>1.7207486349999999E-2</v>
      </c>
      <c r="BA42" s="272">
        <v>1.8978523407999999E-2</v>
      </c>
      <c r="BB42" s="272">
        <v>1.8292265961E-2</v>
      </c>
      <c r="BC42" s="272">
        <v>2.3691576235000001E-2</v>
      </c>
      <c r="BD42" s="272">
        <v>2.3856520966000001E-2</v>
      </c>
      <c r="BE42" s="272">
        <v>2.8507366591000002E-2</v>
      </c>
      <c r="BF42" s="272">
        <v>3.0099402229E-2</v>
      </c>
      <c r="BG42" s="272">
        <v>2.9231153169000001E-2</v>
      </c>
      <c r="BH42" s="272">
        <v>2.61027E-2</v>
      </c>
      <c r="BI42" s="272">
        <v>2.47665E-2</v>
      </c>
      <c r="BJ42" s="360">
        <v>2.4909199999999999E-2</v>
      </c>
      <c r="BK42" s="360">
        <v>1.9914999999999999E-2</v>
      </c>
      <c r="BL42" s="360">
        <v>1.8211700000000001E-2</v>
      </c>
      <c r="BM42" s="360">
        <v>2.1135600000000001E-2</v>
      </c>
      <c r="BN42" s="360">
        <v>2.0897700000000002E-2</v>
      </c>
      <c r="BO42" s="360">
        <v>2.4301E-2</v>
      </c>
      <c r="BP42" s="360">
        <v>2.5854200000000001E-2</v>
      </c>
      <c r="BQ42" s="360">
        <v>2.8844999999999999E-2</v>
      </c>
      <c r="BR42" s="360">
        <v>2.8907599999999999E-2</v>
      </c>
      <c r="BS42" s="360">
        <v>2.84891E-2</v>
      </c>
      <c r="BT42" s="360">
        <v>2.9590200000000001E-2</v>
      </c>
      <c r="BU42" s="360">
        <v>2.8443099999999999E-2</v>
      </c>
      <c r="BV42" s="360">
        <v>2.8906299999999999E-2</v>
      </c>
    </row>
    <row r="43" spans="1:74" s="169" customFormat="1" ht="12" customHeight="1" x14ac:dyDescent="0.2">
      <c r="A43" s="603" t="s">
        <v>1244</v>
      </c>
      <c r="B43" s="604" t="s">
        <v>1245</v>
      </c>
      <c r="C43" s="272">
        <v>6.5545326000000001E-2</v>
      </c>
      <c r="D43" s="272">
        <v>6.0180289999999997E-2</v>
      </c>
      <c r="E43" s="272">
        <v>6.2308513000000003E-2</v>
      </c>
      <c r="F43" s="272">
        <v>5.9596968E-2</v>
      </c>
      <c r="G43" s="272">
        <v>6.2473365000000003E-2</v>
      </c>
      <c r="H43" s="272">
        <v>5.9963806000000001E-2</v>
      </c>
      <c r="I43" s="272">
        <v>5.7018535000000002E-2</v>
      </c>
      <c r="J43" s="272">
        <v>5.8937281000000001E-2</v>
      </c>
      <c r="K43" s="272">
        <v>5.5044336999999999E-2</v>
      </c>
      <c r="L43" s="272">
        <v>5.6338592999999999E-2</v>
      </c>
      <c r="M43" s="272">
        <v>5.5775713999999997E-2</v>
      </c>
      <c r="N43" s="272">
        <v>5.7689361000000002E-2</v>
      </c>
      <c r="O43" s="272">
        <v>5.5419782000000001E-2</v>
      </c>
      <c r="P43" s="272">
        <v>5.0314919999999999E-2</v>
      </c>
      <c r="Q43" s="272">
        <v>5.7376755000000002E-2</v>
      </c>
      <c r="R43" s="272">
        <v>5.7334465000000001E-2</v>
      </c>
      <c r="S43" s="272">
        <v>6.0927228999999999E-2</v>
      </c>
      <c r="T43" s="272">
        <v>5.9912959000000002E-2</v>
      </c>
      <c r="U43" s="272">
        <v>6.0375643999999999E-2</v>
      </c>
      <c r="V43" s="272">
        <v>5.8966605999999998E-2</v>
      </c>
      <c r="W43" s="272">
        <v>5.7321946999999998E-2</v>
      </c>
      <c r="X43" s="272">
        <v>6.2789190999999994E-2</v>
      </c>
      <c r="Y43" s="272">
        <v>6.2606360999999999E-2</v>
      </c>
      <c r="Z43" s="272">
        <v>6.5940108999999997E-2</v>
      </c>
      <c r="AA43" s="272">
        <v>6.2529896000000001E-2</v>
      </c>
      <c r="AB43" s="272">
        <v>5.6066194E-2</v>
      </c>
      <c r="AC43" s="272">
        <v>6.2441349E-2</v>
      </c>
      <c r="AD43" s="272">
        <v>6.1541433999999999E-2</v>
      </c>
      <c r="AE43" s="272">
        <v>6.4140648999999994E-2</v>
      </c>
      <c r="AF43" s="272">
        <v>6.3656784999999994E-2</v>
      </c>
      <c r="AG43" s="272">
        <v>6.5407233999999995E-2</v>
      </c>
      <c r="AH43" s="272">
        <v>6.3740805999999997E-2</v>
      </c>
      <c r="AI43" s="272">
        <v>6.1842695000000003E-2</v>
      </c>
      <c r="AJ43" s="272">
        <v>6.3761329000000005E-2</v>
      </c>
      <c r="AK43" s="272">
        <v>6.3525557999999996E-2</v>
      </c>
      <c r="AL43" s="272">
        <v>6.8460199999999999E-2</v>
      </c>
      <c r="AM43" s="272">
        <v>6.5405716000000003E-2</v>
      </c>
      <c r="AN43" s="272">
        <v>5.8925323000000002E-2</v>
      </c>
      <c r="AO43" s="272">
        <v>6.4861656000000004E-2</v>
      </c>
      <c r="AP43" s="272">
        <v>6.1445791999999999E-2</v>
      </c>
      <c r="AQ43" s="272">
        <v>6.5349715000000003E-2</v>
      </c>
      <c r="AR43" s="272">
        <v>6.5436615000000004E-2</v>
      </c>
      <c r="AS43" s="272">
        <v>6.6674594000000004E-2</v>
      </c>
      <c r="AT43" s="272">
        <v>6.5622429999999995E-2</v>
      </c>
      <c r="AU43" s="272">
        <v>6.2935771000000001E-2</v>
      </c>
      <c r="AV43" s="272">
        <v>6.5789846999999999E-2</v>
      </c>
      <c r="AW43" s="272">
        <v>6.5272060000000007E-2</v>
      </c>
      <c r="AX43" s="272">
        <v>6.8322696000000002E-2</v>
      </c>
      <c r="AY43" s="272">
        <v>6.6008289999999997E-2</v>
      </c>
      <c r="AZ43" s="272">
        <v>6.2443722E-2</v>
      </c>
      <c r="BA43" s="272">
        <v>6.7159158999999996E-2</v>
      </c>
      <c r="BB43" s="272">
        <v>6.1160241999999997E-2</v>
      </c>
      <c r="BC43" s="272">
        <v>6.5925575E-2</v>
      </c>
      <c r="BD43" s="272">
        <v>6.6039099000000004E-2</v>
      </c>
      <c r="BE43" s="272">
        <v>6.8246627000000004E-2</v>
      </c>
      <c r="BF43" s="272">
        <v>6.9188052999999999E-2</v>
      </c>
      <c r="BG43" s="272">
        <v>6.4857100000000001E-2</v>
      </c>
      <c r="BH43" s="272">
        <v>6.7873199999999995E-2</v>
      </c>
      <c r="BI43" s="272">
        <v>6.69048E-2</v>
      </c>
      <c r="BJ43" s="360">
        <v>6.7896200000000004E-2</v>
      </c>
      <c r="BK43" s="360">
        <v>6.8713800000000005E-2</v>
      </c>
      <c r="BL43" s="360">
        <v>6.0804299999999999E-2</v>
      </c>
      <c r="BM43" s="360">
        <v>6.7514400000000002E-2</v>
      </c>
      <c r="BN43" s="360">
        <v>6.4834299999999997E-2</v>
      </c>
      <c r="BO43" s="360">
        <v>6.75288E-2</v>
      </c>
      <c r="BP43" s="360">
        <v>6.6154500000000005E-2</v>
      </c>
      <c r="BQ43" s="360">
        <v>6.8164600000000006E-2</v>
      </c>
      <c r="BR43" s="360">
        <v>6.7687300000000006E-2</v>
      </c>
      <c r="BS43" s="360">
        <v>6.5654699999999996E-2</v>
      </c>
      <c r="BT43" s="360">
        <v>6.7277900000000002E-2</v>
      </c>
      <c r="BU43" s="360">
        <v>6.7341300000000007E-2</v>
      </c>
      <c r="BV43" s="360">
        <v>6.8722000000000005E-2</v>
      </c>
    </row>
    <row r="44" spans="1:74" ht="12" customHeight="1" x14ac:dyDescent="0.2">
      <c r="A44" s="605" t="s">
        <v>28</v>
      </c>
      <c r="B44" s="606" t="s">
        <v>1003</v>
      </c>
      <c r="C44" s="273">
        <v>0.73909380861999996</v>
      </c>
      <c r="D44" s="273">
        <v>0.67168638048999996</v>
      </c>
      <c r="E44" s="273">
        <v>0.77666212842000004</v>
      </c>
      <c r="F44" s="273">
        <v>0.75391009947999998</v>
      </c>
      <c r="G44" s="273">
        <v>0.79670726494999999</v>
      </c>
      <c r="H44" s="273">
        <v>0.76649469592999997</v>
      </c>
      <c r="I44" s="273">
        <v>0.73801866048999998</v>
      </c>
      <c r="J44" s="273">
        <v>0.71208433296999996</v>
      </c>
      <c r="K44" s="273">
        <v>0.63698889758999999</v>
      </c>
      <c r="L44" s="273">
        <v>0.67594028563999997</v>
      </c>
      <c r="M44" s="273">
        <v>0.67500058573999999</v>
      </c>
      <c r="N44" s="273">
        <v>0.75465946430999997</v>
      </c>
      <c r="O44" s="273">
        <v>0.78185520735000003</v>
      </c>
      <c r="P44" s="273">
        <v>0.70017737821000003</v>
      </c>
      <c r="Q44" s="273">
        <v>0.76572872315999996</v>
      </c>
      <c r="R44" s="273">
        <v>0.81531234498000005</v>
      </c>
      <c r="S44" s="273">
        <v>0.85405911948000002</v>
      </c>
      <c r="T44" s="273">
        <v>0.82275616939999996</v>
      </c>
      <c r="U44" s="273">
        <v>0.80809954401999995</v>
      </c>
      <c r="V44" s="273">
        <v>0.73870750432999999</v>
      </c>
      <c r="W44" s="273">
        <v>0.69829910181999999</v>
      </c>
      <c r="X44" s="273">
        <v>0.73826443501000005</v>
      </c>
      <c r="Y44" s="273">
        <v>0.75134257057999998</v>
      </c>
      <c r="Z44" s="273">
        <v>0.78907862838999998</v>
      </c>
      <c r="AA44" s="273">
        <v>0.80728191288999995</v>
      </c>
      <c r="AB44" s="273">
        <v>0.69566591991000004</v>
      </c>
      <c r="AC44" s="273">
        <v>0.84329613331999997</v>
      </c>
      <c r="AD44" s="273">
        <v>0.85461075892000005</v>
      </c>
      <c r="AE44" s="273">
        <v>0.85135021917999998</v>
      </c>
      <c r="AF44" s="273">
        <v>0.84769061871999996</v>
      </c>
      <c r="AG44" s="273">
        <v>0.81492649986999999</v>
      </c>
      <c r="AH44" s="273">
        <v>0.75497053115000001</v>
      </c>
      <c r="AI44" s="273">
        <v>0.70606475445000005</v>
      </c>
      <c r="AJ44" s="273">
        <v>0.75703554017999997</v>
      </c>
      <c r="AK44" s="273">
        <v>0.79777231262000003</v>
      </c>
      <c r="AL44" s="273">
        <v>0.81092375513000003</v>
      </c>
      <c r="AM44" s="273">
        <v>0.80412360529000004</v>
      </c>
      <c r="AN44" s="273">
        <v>0.75744447166999995</v>
      </c>
      <c r="AO44" s="273">
        <v>0.82252884401000004</v>
      </c>
      <c r="AP44" s="273">
        <v>0.81709690742999996</v>
      </c>
      <c r="AQ44" s="273">
        <v>0.81264056530999995</v>
      </c>
      <c r="AR44" s="273">
        <v>0.77502948235000002</v>
      </c>
      <c r="AS44" s="273">
        <v>0.80366029371000003</v>
      </c>
      <c r="AT44" s="273">
        <v>0.77910632505999999</v>
      </c>
      <c r="AU44" s="273">
        <v>0.73287924978999996</v>
      </c>
      <c r="AV44" s="273">
        <v>0.76073731541</v>
      </c>
      <c r="AW44" s="273">
        <v>0.80640660933999997</v>
      </c>
      <c r="AX44" s="273">
        <v>0.86115349151999998</v>
      </c>
      <c r="AY44" s="273">
        <v>0.85223564739000002</v>
      </c>
      <c r="AZ44" s="273">
        <v>0.85099202035999999</v>
      </c>
      <c r="BA44" s="273">
        <v>0.92258907076999996</v>
      </c>
      <c r="BB44" s="273">
        <v>0.87518400581</v>
      </c>
      <c r="BC44" s="273">
        <v>0.88951555348</v>
      </c>
      <c r="BD44" s="273">
        <v>0.84529357833999996</v>
      </c>
      <c r="BE44" s="273">
        <v>0.86348327698000005</v>
      </c>
      <c r="BF44" s="273">
        <v>0.80833390074</v>
      </c>
      <c r="BG44" s="273">
        <v>0.76349529999999999</v>
      </c>
      <c r="BH44" s="273">
        <v>0.85480500000000004</v>
      </c>
      <c r="BI44" s="273">
        <v>0.83780560000000004</v>
      </c>
      <c r="BJ44" s="358">
        <v>0.85620580000000002</v>
      </c>
      <c r="BK44" s="358">
        <v>0.87313180000000001</v>
      </c>
      <c r="BL44" s="358">
        <v>0.78011439999999999</v>
      </c>
      <c r="BM44" s="358">
        <v>0.89849630000000003</v>
      </c>
      <c r="BN44" s="358">
        <v>0.89244889999999999</v>
      </c>
      <c r="BO44" s="358">
        <v>0.93930069999999999</v>
      </c>
      <c r="BP44" s="358">
        <v>0.95597679999999996</v>
      </c>
      <c r="BQ44" s="358">
        <v>0.91642679999999999</v>
      </c>
      <c r="BR44" s="358">
        <v>0.87142359999999996</v>
      </c>
      <c r="BS44" s="358">
        <v>0.81433909999999998</v>
      </c>
      <c r="BT44" s="358">
        <v>0.84875900000000004</v>
      </c>
      <c r="BU44" s="358">
        <v>0.83694800000000003</v>
      </c>
      <c r="BV44" s="358">
        <v>0.88048839999999995</v>
      </c>
    </row>
    <row r="45" spans="1:74" ht="12" customHeight="1" x14ac:dyDescent="0.2">
      <c r="A45" s="605"/>
      <c r="B45" s="607" t="s">
        <v>1039</v>
      </c>
      <c r="C45" s="608"/>
      <c r="D45" s="608"/>
      <c r="E45" s="608"/>
      <c r="F45" s="608"/>
      <c r="G45" s="608"/>
      <c r="H45" s="608"/>
      <c r="I45" s="608"/>
      <c r="J45" s="608"/>
      <c r="K45" s="608"/>
      <c r="L45" s="608"/>
      <c r="M45" s="608"/>
      <c r="N45" s="608"/>
      <c r="O45" s="608"/>
      <c r="P45" s="608"/>
      <c r="Q45" s="608"/>
      <c r="R45" s="608"/>
      <c r="S45" s="608"/>
      <c r="T45" s="608"/>
      <c r="U45" s="608"/>
      <c r="V45" s="608"/>
      <c r="W45" s="608"/>
      <c r="X45" s="608"/>
      <c r="Y45" s="608"/>
      <c r="Z45" s="608"/>
      <c r="AA45" s="608"/>
      <c r="AB45" s="608"/>
      <c r="AC45" s="608"/>
      <c r="AD45" s="608"/>
      <c r="AE45" s="608"/>
      <c r="AF45" s="608"/>
      <c r="AG45" s="608"/>
      <c r="AH45" s="608"/>
      <c r="AI45" s="608"/>
      <c r="AJ45" s="608"/>
      <c r="AK45" s="608"/>
      <c r="AL45" s="608"/>
      <c r="AM45" s="608"/>
      <c r="AN45" s="608"/>
      <c r="AO45" s="608"/>
      <c r="AP45" s="608"/>
      <c r="AQ45" s="608"/>
      <c r="AR45" s="608"/>
      <c r="AS45" s="608"/>
      <c r="AT45" s="608"/>
      <c r="AU45" s="608"/>
      <c r="AV45" s="608"/>
      <c r="AW45" s="608"/>
      <c r="AX45" s="608"/>
      <c r="AY45" s="608"/>
      <c r="AZ45" s="608"/>
      <c r="BA45" s="608"/>
      <c r="BB45" s="608"/>
      <c r="BC45" s="608"/>
      <c r="BD45" s="608"/>
      <c r="BE45" s="608"/>
      <c r="BF45" s="721"/>
      <c r="BG45" s="608"/>
      <c r="BH45" s="608"/>
      <c r="BI45" s="608"/>
      <c r="BJ45" s="608"/>
      <c r="BK45" s="608"/>
      <c r="BL45" s="608"/>
      <c r="BM45" s="608"/>
      <c r="BN45" s="608"/>
      <c r="BO45" s="608"/>
      <c r="BP45" s="608"/>
      <c r="BQ45" s="608"/>
      <c r="BR45" s="608"/>
      <c r="BS45" s="608"/>
      <c r="BT45" s="608"/>
      <c r="BU45" s="608"/>
      <c r="BV45" s="608"/>
    </row>
    <row r="46" spans="1:74" s="612" customFormat="1" ht="12" customHeight="1" x14ac:dyDescent="0.2">
      <c r="A46" s="609"/>
      <c r="B46" s="610" t="s">
        <v>0</v>
      </c>
      <c r="C46" s="611"/>
      <c r="D46" s="611"/>
      <c r="E46" s="611"/>
      <c r="F46" s="611"/>
      <c r="G46" s="611"/>
      <c r="H46" s="611"/>
      <c r="I46" s="611"/>
      <c r="J46" s="611"/>
      <c r="K46" s="611"/>
      <c r="L46" s="611"/>
      <c r="M46" s="611"/>
      <c r="N46" s="611"/>
      <c r="O46" s="611"/>
      <c r="P46" s="611"/>
      <c r="Q46" s="611"/>
      <c r="R46" s="611"/>
      <c r="S46" s="611"/>
      <c r="T46" s="611"/>
      <c r="U46" s="611"/>
      <c r="V46" s="611"/>
      <c r="W46" s="611"/>
      <c r="X46" s="611"/>
      <c r="Y46" s="611"/>
      <c r="Z46" s="611"/>
      <c r="AA46" s="611"/>
      <c r="AB46" s="611"/>
      <c r="AC46" s="611"/>
      <c r="AD46" s="611"/>
      <c r="AE46" s="611"/>
      <c r="AF46" s="611"/>
      <c r="AG46" s="611"/>
      <c r="AH46" s="611"/>
      <c r="AI46" s="611"/>
      <c r="AJ46" s="611"/>
      <c r="AK46" s="611"/>
      <c r="AL46" s="611"/>
      <c r="AM46" s="611"/>
      <c r="AN46" s="611"/>
      <c r="AO46" s="611"/>
      <c r="AP46" s="611"/>
      <c r="AQ46" s="611"/>
      <c r="AR46" s="611"/>
      <c r="AS46" s="611"/>
      <c r="AT46" s="611"/>
      <c r="AU46" s="611"/>
      <c r="AV46" s="611"/>
      <c r="AW46" s="611"/>
      <c r="AX46" s="611"/>
      <c r="AY46" s="611"/>
      <c r="AZ46" s="611"/>
      <c r="BA46" s="611"/>
      <c r="BB46" s="611"/>
      <c r="BC46" s="611"/>
      <c r="BD46" s="611"/>
      <c r="BE46" s="611"/>
      <c r="BF46" s="722"/>
      <c r="BG46" s="611"/>
      <c r="BH46" s="611"/>
      <c r="BI46" s="611"/>
      <c r="BJ46" s="611"/>
      <c r="BK46" s="611"/>
      <c r="BL46" s="611"/>
      <c r="BM46" s="611"/>
      <c r="BN46" s="611"/>
      <c r="BO46" s="611"/>
      <c r="BP46" s="611"/>
      <c r="BQ46" s="611"/>
      <c r="BR46" s="611"/>
      <c r="BS46" s="611"/>
      <c r="BT46" s="611"/>
      <c r="BU46" s="611"/>
      <c r="BV46" s="611"/>
    </row>
    <row r="47" spans="1:74" s="612" customFormat="1" ht="12" customHeight="1" x14ac:dyDescent="0.2">
      <c r="A47" s="609"/>
      <c r="B47" s="610" t="s">
        <v>1056</v>
      </c>
      <c r="C47" s="611"/>
      <c r="D47" s="611"/>
      <c r="E47" s="611"/>
      <c r="F47" s="611"/>
      <c r="G47" s="611"/>
      <c r="H47" s="611"/>
      <c r="I47" s="611"/>
      <c r="J47" s="611"/>
      <c r="K47" s="611"/>
      <c r="L47" s="611"/>
      <c r="M47" s="611"/>
      <c r="N47" s="611"/>
      <c r="O47" s="611"/>
      <c r="P47" s="611"/>
      <c r="Q47" s="611"/>
      <c r="R47" s="611"/>
      <c r="S47" s="611"/>
      <c r="T47" s="611"/>
      <c r="U47" s="611"/>
      <c r="V47" s="611"/>
      <c r="W47" s="611"/>
      <c r="X47" s="611"/>
      <c r="Y47" s="611"/>
      <c r="Z47" s="611"/>
      <c r="AA47" s="611"/>
      <c r="AB47" s="611"/>
      <c r="AC47" s="611"/>
      <c r="AD47" s="611"/>
      <c r="AE47" s="611"/>
      <c r="AF47" s="611"/>
      <c r="AG47" s="611"/>
      <c r="AH47" s="611"/>
      <c r="AI47" s="611"/>
      <c r="AJ47" s="611"/>
      <c r="AK47" s="611"/>
      <c r="AL47" s="611"/>
      <c r="AM47" s="611"/>
      <c r="AN47" s="611"/>
      <c r="AO47" s="611"/>
      <c r="AP47" s="611"/>
      <c r="AQ47" s="611"/>
      <c r="AR47" s="611"/>
      <c r="AS47" s="611"/>
      <c r="AT47" s="611"/>
      <c r="AU47" s="611"/>
      <c r="AV47" s="611"/>
      <c r="AW47" s="611"/>
      <c r="AX47" s="611"/>
      <c r="AY47" s="611"/>
      <c r="AZ47" s="611"/>
      <c r="BA47" s="611"/>
      <c r="BB47" s="611"/>
      <c r="BC47" s="611"/>
      <c r="BD47" s="611"/>
      <c r="BE47" s="611"/>
      <c r="BF47" s="722"/>
      <c r="BG47" s="611"/>
      <c r="BH47" s="611"/>
      <c r="BI47" s="611"/>
      <c r="BJ47" s="611"/>
      <c r="BK47" s="611"/>
      <c r="BL47" s="611"/>
      <c r="BM47" s="611"/>
      <c r="BN47" s="611"/>
      <c r="BO47" s="611"/>
      <c r="BP47" s="611"/>
      <c r="BQ47" s="611"/>
      <c r="BR47" s="611"/>
      <c r="BS47" s="611"/>
      <c r="BT47" s="611"/>
      <c r="BU47" s="611"/>
      <c r="BV47" s="611"/>
    </row>
    <row r="48" spans="1:74" s="612" customFormat="1" ht="12.75" x14ac:dyDescent="0.2">
      <c r="A48" s="609"/>
      <c r="B48" s="610" t="s">
        <v>1057</v>
      </c>
      <c r="C48" s="611"/>
      <c r="D48" s="611"/>
      <c r="E48" s="611"/>
      <c r="F48" s="611"/>
      <c r="G48" s="611"/>
      <c r="H48" s="611"/>
      <c r="I48" s="611"/>
      <c r="J48" s="611"/>
      <c r="K48" s="611"/>
      <c r="L48" s="611"/>
      <c r="M48" s="611"/>
      <c r="N48" s="611"/>
      <c r="O48" s="611"/>
      <c r="P48" s="611"/>
      <c r="Q48" s="611"/>
      <c r="R48" s="611"/>
      <c r="S48" s="611"/>
      <c r="T48" s="611"/>
      <c r="U48" s="611"/>
      <c r="V48" s="611"/>
      <c r="W48" s="611"/>
      <c r="X48" s="611"/>
      <c r="Y48" s="611"/>
      <c r="Z48" s="611"/>
      <c r="AA48" s="611"/>
      <c r="AB48" s="611"/>
      <c r="AC48" s="611"/>
      <c r="AD48" s="611"/>
      <c r="AE48" s="611"/>
      <c r="AF48" s="611"/>
      <c r="AG48" s="611"/>
      <c r="AH48" s="611"/>
      <c r="AI48" s="611"/>
      <c r="AJ48" s="611"/>
      <c r="AK48" s="611"/>
      <c r="AL48" s="611"/>
      <c r="AM48" s="611"/>
      <c r="AN48" s="611"/>
      <c r="AO48" s="611"/>
      <c r="AP48" s="611"/>
      <c r="AQ48" s="611"/>
      <c r="AR48" s="611"/>
      <c r="AS48" s="611"/>
      <c r="AT48" s="611"/>
      <c r="AU48" s="611"/>
      <c r="AV48" s="611"/>
      <c r="AW48" s="611"/>
      <c r="AX48" s="611"/>
      <c r="AY48" s="611"/>
      <c r="AZ48" s="611"/>
      <c r="BA48" s="611"/>
      <c r="BB48" s="611"/>
      <c r="BC48" s="611"/>
      <c r="BD48" s="611"/>
      <c r="BE48" s="611"/>
      <c r="BF48" s="722"/>
      <c r="BG48" s="611"/>
      <c r="BH48" s="611"/>
      <c r="BI48" s="611"/>
      <c r="BJ48" s="611"/>
      <c r="BK48" s="611"/>
      <c r="BL48" s="611"/>
      <c r="BM48" s="611"/>
      <c r="BN48" s="611"/>
      <c r="BO48" s="611"/>
      <c r="BP48" s="611"/>
      <c r="BQ48" s="611"/>
      <c r="BR48" s="611"/>
      <c r="BS48" s="611"/>
      <c r="BT48" s="611"/>
      <c r="BU48" s="611"/>
      <c r="BV48" s="611"/>
    </row>
    <row r="49" spans="1:74" s="612" customFormat="1" x14ac:dyDescent="0.2">
      <c r="A49" s="609"/>
      <c r="B49" s="613" t="s">
        <v>332</v>
      </c>
      <c r="C49" s="614"/>
      <c r="D49" s="614"/>
      <c r="E49" s="614"/>
      <c r="F49" s="614"/>
      <c r="G49" s="614"/>
      <c r="H49" s="614"/>
      <c r="I49" s="614"/>
      <c r="J49" s="614"/>
      <c r="K49" s="614"/>
      <c r="L49" s="614"/>
      <c r="M49" s="614"/>
      <c r="N49" s="614"/>
      <c r="O49" s="614"/>
      <c r="P49" s="614"/>
      <c r="Q49" s="614"/>
      <c r="R49" s="614"/>
      <c r="S49" s="614"/>
      <c r="T49" s="614"/>
      <c r="U49" s="614"/>
      <c r="V49" s="614"/>
      <c r="W49" s="614"/>
      <c r="X49" s="614"/>
      <c r="Y49" s="614"/>
      <c r="Z49" s="614"/>
      <c r="AA49" s="614"/>
      <c r="AB49" s="614"/>
      <c r="AC49" s="614"/>
      <c r="AD49" s="614"/>
      <c r="AE49" s="614"/>
      <c r="AF49" s="614"/>
      <c r="AG49" s="614"/>
      <c r="AH49" s="614"/>
      <c r="AI49" s="614"/>
      <c r="AJ49" s="614"/>
      <c r="AK49" s="614"/>
      <c r="AL49" s="614"/>
      <c r="AM49" s="614"/>
      <c r="AN49" s="614"/>
      <c r="AO49" s="614"/>
      <c r="AP49" s="614"/>
      <c r="AQ49" s="614"/>
      <c r="AR49" s="614"/>
      <c r="AS49" s="614"/>
      <c r="AT49" s="614"/>
      <c r="AU49" s="614"/>
      <c r="AV49" s="614"/>
      <c r="AW49" s="614"/>
      <c r="AX49" s="614"/>
      <c r="AY49" s="614"/>
      <c r="AZ49" s="614"/>
      <c r="BA49" s="614"/>
      <c r="BB49" s="614"/>
      <c r="BC49" s="614"/>
      <c r="BD49" s="614"/>
      <c r="BE49" s="614"/>
      <c r="BF49" s="723"/>
      <c r="BG49" s="614"/>
      <c r="BH49" s="614"/>
      <c r="BI49" s="614"/>
      <c r="BJ49" s="614"/>
      <c r="BK49" s="614"/>
      <c r="BL49" s="614"/>
      <c r="BM49" s="614"/>
      <c r="BN49" s="614"/>
      <c r="BO49" s="614"/>
      <c r="BP49" s="614"/>
      <c r="BQ49" s="614"/>
      <c r="BR49" s="614"/>
      <c r="BS49" s="614"/>
      <c r="BT49" s="614"/>
      <c r="BU49" s="614"/>
      <c r="BV49" s="614"/>
    </row>
    <row r="50" spans="1:74" s="612" customFormat="1" ht="12.75" x14ac:dyDescent="0.2">
      <c r="A50" s="609"/>
      <c r="B50" s="610" t="s">
        <v>1287</v>
      </c>
      <c r="C50" s="611"/>
      <c r="D50" s="611"/>
      <c r="E50" s="611"/>
      <c r="F50" s="611"/>
      <c r="G50" s="611"/>
      <c r="H50" s="611"/>
      <c r="I50" s="611"/>
      <c r="J50" s="611"/>
      <c r="K50" s="611"/>
      <c r="L50" s="611"/>
      <c r="M50" s="611"/>
      <c r="N50" s="611"/>
      <c r="O50" s="611"/>
      <c r="P50" s="611"/>
      <c r="Q50" s="611"/>
      <c r="R50" s="611"/>
      <c r="S50" s="611"/>
      <c r="T50" s="611"/>
      <c r="U50" s="611"/>
      <c r="V50" s="611"/>
      <c r="W50" s="611"/>
      <c r="X50" s="611"/>
      <c r="Y50" s="611"/>
      <c r="Z50" s="611"/>
      <c r="AA50" s="611"/>
      <c r="AB50" s="611"/>
      <c r="AC50" s="611"/>
      <c r="AD50" s="611"/>
      <c r="AE50" s="611"/>
      <c r="AF50" s="611"/>
      <c r="AG50" s="611"/>
      <c r="AH50" s="611"/>
      <c r="AI50" s="611"/>
      <c r="AJ50" s="611"/>
      <c r="AK50" s="611"/>
      <c r="AL50" s="611"/>
      <c r="AM50" s="611"/>
      <c r="AN50" s="611"/>
      <c r="AO50" s="611"/>
      <c r="AP50" s="611"/>
      <c r="AQ50" s="611"/>
      <c r="AR50" s="611"/>
      <c r="AS50" s="611"/>
      <c r="AT50" s="611"/>
      <c r="AU50" s="611"/>
      <c r="AV50" s="611"/>
      <c r="AW50" s="611"/>
      <c r="AX50" s="611"/>
      <c r="AY50" s="611"/>
      <c r="AZ50" s="611"/>
      <c r="BA50" s="611"/>
      <c r="BB50" s="611"/>
      <c r="BC50" s="611"/>
      <c r="BD50" s="611"/>
      <c r="BE50" s="611"/>
      <c r="BF50" s="722"/>
      <c r="BG50" s="611"/>
      <c r="BH50" s="611"/>
      <c r="BI50" s="611"/>
      <c r="BJ50" s="611"/>
      <c r="BK50" s="611"/>
      <c r="BL50" s="611"/>
      <c r="BM50" s="611"/>
      <c r="BN50" s="611"/>
      <c r="BO50" s="611"/>
      <c r="BP50" s="611"/>
      <c r="BQ50" s="611"/>
      <c r="BR50" s="611"/>
      <c r="BS50" s="611"/>
      <c r="BT50" s="611"/>
      <c r="BU50" s="611"/>
      <c r="BV50" s="611"/>
    </row>
    <row r="51" spans="1:74" s="612" customFormat="1" ht="12.75" x14ac:dyDescent="0.2">
      <c r="A51" s="609"/>
      <c r="B51" s="824" t="s">
        <v>1289</v>
      </c>
      <c r="C51" s="782"/>
      <c r="D51" s="782"/>
      <c r="E51" s="782"/>
      <c r="F51" s="782"/>
      <c r="G51" s="782"/>
      <c r="H51" s="782"/>
      <c r="I51" s="782"/>
      <c r="J51" s="782"/>
      <c r="K51" s="782"/>
      <c r="L51" s="782"/>
      <c r="M51" s="782"/>
      <c r="N51" s="782"/>
      <c r="O51" s="782"/>
      <c r="P51" s="782"/>
      <c r="Q51" s="778"/>
      <c r="R51" s="611"/>
      <c r="S51" s="611"/>
      <c r="T51" s="611"/>
      <c r="U51" s="611"/>
      <c r="V51" s="611"/>
      <c r="W51" s="611"/>
      <c r="X51" s="611"/>
      <c r="Y51" s="611"/>
      <c r="Z51" s="611"/>
      <c r="AA51" s="611"/>
      <c r="AB51" s="611"/>
      <c r="AC51" s="611"/>
      <c r="AD51" s="611"/>
      <c r="AE51" s="611"/>
      <c r="AF51" s="611"/>
      <c r="AG51" s="611"/>
      <c r="AH51" s="611"/>
      <c r="AI51" s="611"/>
      <c r="AJ51" s="611"/>
      <c r="AK51" s="611"/>
      <c r="AL51" s="611"/>
      <c r="AM51" s="611"/>
      <c r="AN51" s="611"/>
      <c r="AO51" s="611"/>
      <c r="AP51" s="611"/>
      <c r="AQ51" s="611"/>
      <c r="AR51" s="611"/>
      <c r="AS51" s="611"/>
      <c r="AT51" s="611"/>
      <c r="AU51" s="611"/>
      <c r="AV51" s="611"/>
      <c r="AW51" s="611"/>
      <c r="AX51" s="611"/>
      <c r="AY51" s="611"/>
      <c r="AZ51" s="611"/>
      <c r="BA51" s="611"/>
      <c r="BB51" s="611"/>
      <c r="BC51" s="611"/>
      <c r="BD51" s="611"/>
      <c r="BE51" s="611"/>
      <c r="BF51" s="722"/>
      <c r="BG51" s="611"/>
      <c r="BH51" s="611"/>
      <c r="BI51" s="611"/>
      <c r="BJ51" s="611"/>
      <c r="BK51" s="611"/>
      <c r="BL51" s="611"/>
      <c r="BM51" s="611"/>
      <c r="BN51" s="611"/>
      <c r="BO51" s="611"/>
      <c r="BP51" s="611"/>
      <c r="BQ51" s="611"/>
      <c r="BR51" s="611"/>
      <c r="BS51" s="611"/>
      <c r="BT51" s="611"/>
      <c r="BU51" s="611"/>
      <c r="BV51" s="611"/>
    </row>
    <row r="52" spans="1:74" s="612" customFormat="1" ht="12" customHeight="1" x14ac:dyDescent="0.2">
      <c r="A52" s="609"/>
      <c r="B52" s="615" t="s">
        <v>510</v>
      </c>
      <c r="C52" s="611"/>
      <c r="D52" s="611"/>
      <c r="E52" s="611"/>
      <c r="F52" s="611"/>
      <c r="G52" s="611"/>
      <c r="H52" s="611"/>
      <c r="I52" s="611"/>
      <c r="J52" s="611"/>
      <c r="K52" s="611"/>
      <c r="L52" s="611"/>
      <c r="M52" s="611"/>
      <c r="N52" s="611"/>
      <c r="O52" s="611"/>
      <c r="P52" s="611"/>
      <c r="Q52" s="611"/>
      <c r="R52" s="611"/>
      <c r="S52" s="611"/>
      <c r="T52" s="611"/>
      <c r="U52" s="611"/>
      <c r="V52" s="611"/>
      <c r="W52" s="611"/>
      <c r="X52" s="611"/>
      <c r="Y52" s="611"/>
      <c r="Z52" s="611"/>
      <c r="AA52" s="611"/>
      <c r="AB52" s="611"/>
      <c r="AC52" s="611"/>
      <c r="AD52" s="611"/>
      <c r="AE52" s="611"/>
      <c r="AF52" s="611"/>
      <c r="AG52" s="611"/>
      <c r="AH52" s="611"/>
      <c r="AI52" s="611"/>
      <c r="AJ52" s="611"/>
      <c r="AK52" s="611"/>
      <c r="AL52" s="611"/>
      <c r="AM52" s="611"/>
      <c r="AN52" s="611"/>
      <c r="AO52" s="611"/>
      <c r="AP52" s="611"/>
      <c r="AQ52" s="611"/>
      <c r="AR52" s="611"/>
      <c r="AS52" s="611"/>
      <c r="AT52" s="611"/>
      <c r="AU52" s="611"/>
      <c r="AV52" s="611"/>
      <c r="AW52" s="611"/>
      <c r="AX52" s="611"/>
      <c r="AY52" s="611"/>
      <c r="AZ52" s="611"/>
      <c r="BA52" s="611"/>
      <c r="BB52" s="611"/>
      <c r="BC52" s="611"/>
      <c r="BD52" s="611"/>
      <c r="BE52" s="611"/>
      <c r="BF52" s="722"/>
      <c r="BG52" s="611"/>
      <c r="BH52" s="611"/>
      <c r="BI52" s="611"/>
      <c r="BJ52" s="611"/>
      <c r="BK52" s="611"/>
      <c r="BL52" s="611"/>
      <c r="BM52" s="611"/>
      <c r="BN52" s="611"/>
      <c r="BO52" s="611"/>
      <c r="BP52" s="611"/>
      <c r="BQ52" s="611"/>
      <c r="BR52" s="611"/>
      <c r="BS52" s="611"/>
      <c r="BT52" s="611"/>
      <c r="BU52" s="611"/>
      <c r="BV52" s="611"/>
    </row>
    <row r="53" spans="1:74" s="612" customFormat="1" ht="22.35" customHeight="1" x14ac:dyDescent="0.2">
      <c r="A53" s="609"/>
      <c r="B53" s="616" t="s">
        <v>511</v>
      </c>
      <c r="C53" s="611"/>
      <c r="D53" s="611"/>
      <c r="E53" s="611"/>
      <c r="F53" s="611"/>
      <c r="G53" s="611"/>
      <c r="H53" s="611"/>
      <c r="I53" s="611"/>
      <c r="J53" s="611"/>
      <c r="K53" s="611"/>
      <c r="L53" s="611"/>
      <c r="M53" s="611"/>
      <c r="N53" s="611"/>
      <c r="O53" s="611"/>
      <c r="P53" s="611"/>
      <c r="Q53" s="611"/>
      <c r="R53" s="611"/>
      <c r="S53" s="611"/>
      <c r="T53" s="611"/>
      <c r="U53" s="611"/>
      <c r="V53" s="611"/>
      <c r="W53" s="611"/>
      <c r="X53" s="611"/>
      <c r="Y53" s="611"/>
      <c r="Z53" s="611"/>
      <c r="AA53" s="611"/>
      <c r="AB53" s="611"/>
      <c r="AC53" s="611"/>
      <c r="AD53" s="611"/>
      <c r="AE53" s="611"/>
      <c r="AF53" s="611"/>
      <c r="AG53" s="611"/>
      <c r="AH53" s="611"/>
      <c r="AI53" s="611"/>
      <c r="AJ53" s="611"/>
      <c r="AK53" s="611"/>
      <c r="AL53" s="611"/>
      <c r="AM53" s="611"/>
      <c r="AN53" s="611"/>
      <c r="AO53" s="611"/>
      <c r="AP53" s="611"/>
      <c r="AQ53" s="611"/>
      <c r="AR53" s="611"/>
      <c r="AS53" s="611"/>
      <c r="AT53" s="611"/>
      <c r="AU53" s="611"/>
      <c r="AV53" s="611"/>
      <c r="AW53" s="611"/>
      <c r="AX53" s="611"/>
      <c r="AY53" s="611"/>
      <c r="AZ53" s="611"/>
      <c r="BA53" s="611"/>
      <c r="BB53" s="611"/>
      <c r="BC53" s="611"/>
      <c r="BD53" s="611"/>
      <c r="BE53" s="611"/>
      <c r="BF53" s="722"/>
      <c r="BG53" s="611"/>
      <c r="BH53" s="611"/>
      <c r="BI53" s="611"/>
      <c r="BJ53" s="611"/>
      <c r="BK53" s="611"/>
      <c r="BL53" s="611"/>
      <c r="BM53" s="611"/>
      <c r="BN53" s="611"/>
      <c r="BO53" s="611"/>
      <c r="BP53" s="611"/>
      <c r="BQ53" s="611"/>
      <c r="BR53" s="611"/>
      <c r="BS53" s="611"/>
      <c r="BT53" s="611"/>
      <c r="BU53" s="611"/>
      <c r="BV53" s="611"/>
    </row>
    <row r="54" spans="1:74" s="612" customFormat="1" ht="12" customHeight="1" x14ac:dyDescent="0.2">
      <c r="A54" s="609"/>
      <c r="B54" s="617" t="s">
        <v>1070</v>
      </c>
      <c r="C54" s="618"/>
      <c r="D54" s="618"/>
      <c r="E54" s="618"/>
      <c r="F54" s="618"/>
      <c r="G54" s="618"/>
      <c r="H54" s="618"/>
      <c r="I54" s="618"/>
      <c r="J54" s="618"/>
      <c r="K54" s="618"/>
      <c r="L54" s="618"/>
      <c r="M54" s="618"/>
      <c r="N54" s="618"/>
      <c r="O54" s="618"/>
      <c r="P54" s="618"/>
      <c r="Q54" s="618"/>
      <c r="R54" s="618"/>
      <c r="S54" s="618"/>
      <c r="T54" s="618"/>
      <c r="U54" s="618"/>
      <c r="V54" s="618"/>
      <c r="W54" s="618"/>
      <c r="X54" s="618"/>
      <c r="Y54" s="618"/>
      <c r="Z54" s="618"/>
      <c r="AA54" s="618"/>
      <c r="AB54" s="618"/>
      <c r="AC54" s="618"/>
      <c r="AD54" s="618"/>
      <c r="AE54" s="618"/>
      <c r="AF54" s="618"/>
      <c r="AG54" s="618"/>
      <c r="AH54" s="618"/>
      <c r="AI54" s="618"/>
      <c r="AJ54" s="618"/>
      <c r="AK54" s="618"/>
      <c r="AL54" s="618"/>
      <c r="AM54" s="618"/>
      <c r="AN54" s="618"/>
      <c r="AO54" s="618"/>
      <c r="AP54" s="618"/>
      <c r="AQ54" s="618"/>
      <c r="AR54" s="618"/>
      <c r="AS54" s="618"/>
      <c r="AT54" s="618"/>
      <c r="AU54" s="618"/>
      <c r="AV54" s="618"/>
      <c r="AW54" s="618"/>
      <c r="AX54" s="618"/>
      <c r="AY54" s="618"/>
      <c r="AZ54" s="618"/>
      <c r="BA54" s="618"/>
      <c r="BB54" s="618"/>
      <c r="BC54" s="618"/>
      <c r="BD54" s="618"/>
      <c r="BE54" s="618"/>
      <c r="BF54" s="724"/>
      <c r="BG54" s="618"/>
      <c r="BH54" s="618"/>
      <c r="BI54" s="618"/>
      <c r="BJ54" s="618"/>
      <c r="BK54" s="618"/>
      <c r="BL54" s="618"/>
      <c r="BM54" s="618"/>
      <c r="BN54" s="618"/>
      <c r="BO54" s="618"/>
      <c r="BP54" s="618"/>
      <c r="BQ54" s="618"/>
      <c r="BR54" s="618"/>
      <c r="BS54" s="618"/>
      <c r="BT54" s="618"/>
      <c r="BU54" s="618"/>
      <c r="BV54" s="618"/>
    </row>
    <row r="55" spans="1:74" s="612" customFormat="1" ht="12" customHeight="1" x14ac:dyDescent="0.2">
      <c r="A55" s="609"/>
      <c r="B55" s="790" t="s">
        <v>1181</v>
      </c>
      <c r="C55" s="778"/>
      <c r="D55" s="778"/>
      <c r="E55" s="778"/>
      <c r="F55" s="778"/>
      <c r="G55" s="778"/>
      <c r="H55" s="778"/>
      <c r="I55" s="778"/>
      <c r="J55" s="778"/>
      <c r="K55" s="778"/>
      <c r="L55" s="778"/>
      <c r="M55" s="778"/>
      <c r="N55" s="778"/>
      <c r="O55" s="778"/>
      <c r="P55" s="778"/>
      <c r="Q55" s="778"/>
      <c r="R55" s="619"/>
      <c r="S55" s="619"/>
      <c r="T55" s="619"/>
      <c r="U55" s="619"/>
      <c r="V55" s="619"/>
      <c r="W55" s="619"/>
      <c r="X55" s="619"/>
      <c r="Y55" s="619"/>
      <c r="Z55" s="619"/>
      <c r="AA55" s="619"/>
      <c r="AB55" s="619"/>
      <c r="AC55" s="619"/>
      <c r="AD55" s="619"/>
      <c r="AE55" s="619"/>
      <c r="AF55" s="619"/>
      <c r="AG55" s="619"/>
      <c r="AH55" s="619"/>
      <c r="AI55" s="619"/>
      <c r="AJ55" s="619"/>
      <c r="AK55" s="619"/>
      <c r="AL55" s="619"/>
      <c r="AM55" s="619"/>
      <c r="AN55" s="619"/>
      <c r="AO55" s="619"/>
      <c r="AP55" s="619"/>
      <c r="AQ55" s="619"/>
      <c r="AR55" s="619"/>
      <c r="AS55" s="619"/>
      <c r="AT55" s="619"/>
      <c r="AU55" s="619"/>
      <c r="AV55" s="619"/>
      <c r="AW55" s="619"/>
      <c r="AX55" s="619"/>
      <c r="AY55" s="619"/>
      <c r="AZ55" s="619"/>
      <c r="BA55" s="619"/>
      <c r="BB55" s="619"/>
      <c r="BC55" s="619"/>
      <c r="BD55" s="619"/>
      <c r="BE55" s="619"/>
      <c r="BF55" s="724"/>
      <c r="BG55" s="619"/>
      <c r="BH55" s="619"/>
      <c r="BI55" s="619"/>
      <c r="BJ55" s="619"/>
      <c r="BK55" s="619"/>
      <c r="BL55" s="619"/>
      <c r="BM55" s="619"/>
      <c r="BN55" s="619"/>
      <c r="BO55" s="619"/>
      <c r="BP55" s="619"/>
      <c r="BQ55" s="619"/>
      <c r="BR55" s="619"/>
      <c r="BS55" s="619"/>
      <c r="BT55" s="619"/>
      <c r="BU55" s="619"/>
      <c r="BV55" s="619"/>
    </row>
  </sheetData>
  <mergeCells count="9">
    <mergeCell ref="B55:Q55"/>
    <mergeCell ref="BK3:BV3"/>
    <mergeCell ref="A1:A2"/>
    <mergeCell ref="C3:N3"/>
    <mergeCell ref="O3:Z3"/>
    <mergeCell ref="AA3:AL3"/>
    <mergeCell ref="AM3:AX3"/>
    <mergeCell ref="AY3:BJ3"/>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5" transitionEvaluation="1" transitionEntry="1" codeName="Sheet6">
    <pageSetUpPr fitToPage="1"/>
  </sheetPr>
  <dimension ref="A1:BV160"/>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B19" sqref="BB19"/>
    </sheetView>
  </sheetViews>
  <sheetFormatPr defaultColWidth="9.5703125" defaultRowHeight="11.25" x14ac:dyDescent="0.2"/>
  <cols>
    <col min="1" max="1" width="8.42578125" style="135" customWidth="1"/>
    <col min="2" max="2" width="42.5703125" style="135" customWidth="1"/>
    <col min="3" max="50" width="7.42578125" style="135" customWidth="1"/>
    <col min="51" max="57" width="7.42578125" style="359" customWidth="1"/>
    <col min="58" max="58" width="7.42578125" style="725" customWidth="1"/>
    <col min="59" max="62" width="7.42578125" style="359" customWidth="1"/>
    <col min="63" max="74" width="7.42578125" style="135" customWidth="1"/>
    <col min="75" max="16384" width="9.5703125" style="135"/>
  </cols>
  <sheetData>
    <row r="1" spans="1:74" ht="13.35" customHeight="1" x14ac:dyDescent="0.25">
      <c r="A1" s="769" t="s">
        <v>1018</v>
      </c>
      <c r="B1" s="827" t="s">
        <v>110</v>
      </c>
      <c r="C1" s="828"/>
      <c r="D1" s="828"/>
      <c r="E1" s="828"/>
      <c r="F1" s="828"/>
      <c r="G1" s="828"/>
      <c r="H1" s="828"/>
      <c r="I1" s="828"/>
      <c r="J1" s="828"/>
      <c r="K1" s="828"/>
      <c r="L1" s="828"/>
      <c r="M1" s="828"/>
      <c r="N1" s="828"/>
      <c r="O1" s="828"/>
      <c r="P1" s="828"/>
      <c r="Q1" s="828"/>
      <c r="R1" s="828"/>
      <c r="S1" s="828"/>
      <c r="T1" s="828"/>
      <c r="U1" s="828"/>
      <c r="V1" s="828"/>
      <c r="W1" s="828"/>
      <c r="X1" s="828"/>
      <c r="Y1" s="828"/>
      <c r="Z1" s="828"/>
      <c r="AA1" s="828"/>
      <c r="AB1" s="828"/>
      <c r="AC1" s="828"/>
      <c r="AD1" s="828"/>
      <c r="AE1" s="828"/>
      <c r="AF1" s="828"/>
      <c r="AG1" s="828"/>
      <c r="AH1" s="828"/>
      <c r="AI1" s="828"/>
      <c r="AJ1" s="828"/>
      <c r="AK1" s="828"/>
      <c r="AL1" s="828"/>
      <c r="AM1" s="260"/>
    </row>
    <row r="2" spans="1:74" s="47" customFormat="1" ht="12.75" x14ac:dyDescent="0.2">
      <c r="A2" s="770"/>
      <c r="B2" s="542" t="str">
        <f>"U.S. Energy Information Administration  |  Short-Term Energy Outlook  - "&amp;Dates!D1</f>
        <v>U.S. Energy Information Administration  |  Short-Term Energy Outlook  - December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c r="AY2" s="408"/>
      <c r="AZ2" s="408"/>
      <c r="BA2" s="408"/>
      <c r="BB2" s="408"/>
      <c r="BC2" s="408"/>
      <c r="BD2" s="408"/>
      <c r="BE2" s="408"/>
      <c r="BF2" s="668"/>
      <c r="BG2" s="408"/>
      <c r="BH2" s="408"/>
      <c r="BI2" s="408"/>
      <c r="BJ2" s="408"/>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40"/>
      <c r="B5" s="136" t="s">
        <v>1013</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419"/>
      <c r="BE5" s="419"/>
      <c r="BF5" s="726"/>
      <c r="BG5" s="419"/>
      <c r="BH5" s="419"/>
      <c r="BI5" s="419"/>
      <c r="BJ5" s="419"/>
      <c r="BK5" s="419"/>
      <c r="BL5" s="419"/>
      <c r="BM5" s="419"/>
      <c r="BN5" s="419"/>
      <c r="BO5" s="419"/>
      <c r="BP5" s="419"/>
      <c r="BQ5" s="419"/>
      <c r="BR5" s="419"/>
      <c r="BS5" s="419"/>
      <c r="BT5" s="419"/>
      <c r="BU5" s="419"/>
      <c r="BV5" s="419"/>
    </row>
    <row r="6" spans="1:74" ht="11.1" customHeight="1" x14ac:dyDescent="0.2">
      <c r="A6" s="140"/>
      <c r="B6" s="36" t="s">
        <v>714</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420"/>
      <c r="BE6" s="546"/>
      <c r="BF6" s="546"/>
      <c r="BG6" s="420"/>
      <c r="BH6" s="546"/>
      <c r="BI6" s="420"/>
      <c r="BJ6" s="420"/>
      <c r="BK6" s="420"/>
      <c r="BL6" s="420"/>
      <c r="BM6" s="420"/>
      <c r="BN6" s="420"/>
      <c r="BO6" s="420"/>
      <c r="BP6" s="420"/>
      <c r="BQ6" s="420"/>
      <c r="BR6" s="420"/>
      <c r="BS6" s="420"/>
      <c r="BT6" s="420"/>
      <c r="BU6" s="420"/>
      <c r="BV6" s="420"/>
    </row>
    <row r="7" spans="1:74" ht="11.1" customHeight="1" x14ac:dyDescent="0.2">
      <c r="A7" s="140" t="s">
        <v>715</v>
      </c>
      <c r="B7" s="39" t="s">
        <v>1143</v>
      </c>
      <c r="C7" s="240">
        <v>15261.774074000001</v>
      </c>
      <c r="D7" s="240">
        <v>15292.085185</v>
      </c>
      <c r="E7" s="240">
        <v>15319.140740999999</v>
      </c>
      <c r="F7" s="240">
        <v>15346.451852</v>
      </c>
      <c r="G7" s="240">
        <v>15364.362963</v>
      </c>
      <c r="H7" s="240">
        <v>15376.385184999999</v>
      </c>
      <c r="I7" s="240">
        <v>15376.874073999999</v>
      </c>
      <c r="J7" s="240">
        <v>15381.351852</v>
      </c>
      <c r="K7" s="240">
        <v>15384.174074</v>
      </c>
      <c r="L7" s="240">
        <v>15367.711111000001</v>
      </c>
      <c r="M7" s="240">
        <v>15380.444444000001</v>
      </c>
      <c r="N7" s="240">
        <v>15404.744444</v>
      </c>
      <c r="O7" s="240">
        <v>15467.574074</v>
      </c>
      <c r="P7" s="240">
        <v>15494.785185000001</v>
      </c>
      <c r="Q7" s="240">
        <v>15513.340741</v>
      </c>
      <c r="R7" s="240">
        <v>15498.366667</v>
      </c>
      <c r="S7" s="240">
        <v>15518.266667</v>
      </c>
      <c r="T7" s="240">
        <v>15548.166667</v>
      </c>
      <c r="U7" s="240">
        <v>15596.525926</v>
      </c>
      <c r="V7" s="240">
        <v>15640.081480999999</v>
      </c>
      <c r="W7" s="240">
        <v>15687.292593</v>
      </c>
      <c r="X7" s="240">
        <v>15772.588889000001</v>
      </c>
      <c r="Y7" s="240">
        <v>15801.288888999999</v>
      </c>
      <c r="Z7" s="240">
        <v>15807.822222000001</v>
      </c>
      <c r="AA7" s="240">
        <v>15732.9</v>
      </c>
      <c r="AB7" s="240">
        <v>15739.566666999999</v>
      </c>
      <c r="AC7" s="240">
        <v>15768.533332999999</v>
      </c>
      <c r="AD7" s="240">
        <v>15843.622222</v>
      </c>
      <c r="AE7" s="240">
        <v>15899.322222000001</v>
      </c>
      <c r="AF7" s="240">
        <v>15959.455556000001</v>
      </c>
      <c r="AG7" s="240">
        <v>16044.970369999999</v>
      </c>
      <c r="AH7" s="240">
        <v>16098.259259</v>
      </c>
      <c r="AI7" s="240">
        <v>16140.27037</v>
      </c>
      <c r="AJ7" s="240">
        <v>16157.433333000001</v>
      </c>
      <c r="AK7" s="240">
        <v>16187.066666999999</v>
      </c>
      <c r="AL7" s="240">
        <v>16215.6</v>
      </c>
      <c r="AM7" s="240">
        <v>16238.174074</v>
      </c>
      <c r="AN7" s="240">
        <v>16268.151852000001</v>
      </c>
      <c r="AO7" s="240">
        <v>16300.674074</v>
      </c>
      <c r="AP7" s="240">
        <v>16342.762962999999</v>
      </c>
      <c r="AQ7" s="240">
        <v>16375.107407</v>
      </c>
      <c r="AR7" s="240">
        <v>16404.729630000002</v>
      </c>
      <c r="AS7" s="240">
        <v>16434.651851999999</v>
      </c>
      <c r="AT7" s="240">
        <v>16456.562963</v>
      </c>
      <c r="AU7" s="240">
        <v>16473.485185000001</v>
      </c>
      <c r="AV7" s="240">
        <v>16478.988889</v>
      </c>
      <c r="AW7" s="240">
        <v>16490.755556</v>
      </c>
      <c r="AX7" s="240">
        <v>16502.355555999999</v>
      </c>
      <c r="AY7" s="240">
        <v>16510.040741000001</v>
      </c>
      <c r="AZ7" s="240">
        <v>16524.118519</v>
      </c>
      <c r="BA7" s="240">
        <v>16540.840741</v>
      </c>
      <c r="BB7" s="240">
        <v>16554.711111000001</v>
      </c>
      <c r="BC7" s="240">
        <v>16580.844443999998</v>
      </c>
      <c r="BD7" s="240">
        <v>16613.744444</v>
      </c>
      <c r="BE7" s="240">
        <v>16653.411111000001</v>
      </c>
      <c r="BF7" s="240">
        <v>16699.844443999998</v>
      </c>
      <c r="BG7" s="240">
        <v>16753.044443999999</v>
      </c>
      <c r="BH7" s="240">
        <v>16756.992592999999</v>
      </c>
      <c r="BI7" s="240">
        <v>16786.081481000001</v>
      </c>
      <c r="BJ7" s="333">
        <v>16816.16</v>
      </c>
      <c r="BK7" s="333">
        <v>16849.18</v>
      </c>
      <c r="BL7" s="333">
        <v>16879.75</v>
      </c>
      <c r="BM7" s="333">
        <v>16909.84</v>
      </c>
      <c r="BN7" s="333">
        <v>16938.310000000001</v>
      </c>
      <c r="BO7" s="333">
        <v>16968.27</v>
      </c>
      <c r="BP7" s="333">
        <v>16998.59</v>
      </c>
      <c r="BQ7" s="333">
        <v>17031.3</v>
      </c>
      <c r="BR7" s="333">
        <v>17060.8</v>
      </c>
      <c r="BS7" s="333">
        <v>17089.13</v>
      </c>
      <c r="BT7" s="333">
        <v>17114</v>
      </c>
      <c r="BU7" s="333">
        <v>17141.72</v>
      </c>
      <c r="BV7" s="333">
        <v>17169.98</v>
      </c>
    </row>
    <row r="8" spans="1:74" ht="11.1" customHeight="1" x14ac:dyDescent="0.2">
      <c r="A8" s="140"/>
      <c r="B8" s="36" t="s">
        <v>1044</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240"/>
      <c r="BC8" s="240"/>
      <c r="BD8" s="240"/>
      <c r="BE8" s="240"/>
      <c r="BF8" s="240"/>
      <c r="BG8" s="240"/>
      <c r="BH8" s="240"/>
      <c r="BI8" s="240"/>
      <c r="BJ8" s="333"/>
      <c r="BK8" s="333"/>
      <c r="BL8" s="333"/>
      <c r="BM8" s="333"/>
      <c r="BN8" s="333"/>
      <c r="BO8" s="333"/>
      <c r="BP8" s="333"/>
      <c r="BQ8" s="333"/>
      <c r="BR8" s="333"/>
      <c r="BS8" s="333"/>
      <c r="BT8" s="333"/>
      <c r="BU8" s="333"/>
      <c r="BV8" s="333"/>
    </row>
    <row r="9" spans="1:74" ht="11.1" customHeight="1" x14ac:dyDescent="0.2">
      <c r="A9" s="140" t="s">
        <v>1045</v>
      </c>
      <c r="B9" s="39" t="s">
        <v>1143</v>
      </c>
      <c r="C9" s="240">
        <v>10354.383838</v>
      </c>
      <c r="D9" s="240">
        <v>10398.005913000001</v>
      </c>
      <c r="E9" s="240">
        <v>10384.614035000001</v>
      </c>
      <c r="F9" s="240">
        <v>10399.482959000001</v>
      </c>
      <c r="G9" s="240">
        <v>10400.172247</v>
      </c>
      <c r="H9" s="240">
        <v>10390.226806999999</v>
      </c>
      <c r="I9" s="240">
        <v>10422.130988000001</v>
      </c>
      <c r="J9" s="240">
        <v>10405.981959000001</v>
      </c>
      <c r="K9" s="240">
        <v>10444.28667</v>
      </c>
      <c r="L9" s="240">
        <v>10426.857534000001</v>
      </c>
      <c r="M9" s="240">
        <v>10454.232109</v>
      </c>
      <c r="N9" s="240">
        <v>10478.455653999999</v>
      </c>
      <c r="O9" s="240">
        <v>10495.490911000001</v>
      </c>
      <c r="P9" s="240">
        <v>10509.079728999999</v>
      </c>
      <c r="Q9" s="240">
        <v>10502.38379</v>
      </c>
      <c r="R9" s="240">
        <v>10504.353184</v>
      </c>
      <c r="S9" s="240">
        <v>10523.554774</v>
      </c>
      <c r="T9" s="240">
        <v>10543.839532</v>
      </c>
      <c r="U9" s="240">
        <v>10553.98191</v>
      </c>
      <c r="V9" s="240">
        <v>10564.124288999999</v>
      </c>
      <c r="W9" s="240">
        <v>10601.345832999999</v>
      </c>
      <c r="X9" s="240">
        <v>10624.683150999999</v>
      </c>
      <c r="Y9" s="240">
        <v>10679.629241000001</v>
      </c>
      <c r="Z9" s="240">
        <v>10682.386392</v>
      </c>
      <c r="AA9" s="240">
        <v>10655.011817000001</v>
      </c>
      <c r="AB9" s="240">
        <v>10712.321180000001</v>
      </c>
      <c r="AC9" s="240">
        <v>10771.107588000001</v>
      </c>
      <c r="AD9" s="240">
        <v>10786.173451000001</v>
      </c>
      <c r="AE9" s="240">
        <v>10802.027072000001</v>
      </c>
      <c r="AF9" s="240">
        <v>10851.754268000001</v>
      </c>
      <c r="AG9" s="240">
        <v>10859.237965</v>
      </c>
      <c r="AH9" s="240">
        <v>10940.278523999999</v>
      </c>
      <c r="AI9" s="240">
        <v>10939.096887</v>
      </c>
      <c r="AJ9" s="240">
        <v>11000.246568</v>
      </c>
      <c r="AK9" s="240">
        <v>11049.776824</v>
      </c>
      <c r="AL9" s="240">
        <v>11059.131445000001</v>
      </c>
      <c r="AM9" s="240">
        <v>11081.287127</v>
      </c>
      <c r="AN9" s="240">
        <v>11092.611142</v>
      </c>
      <c r="AO9" s="240">
        <v>11133.180656</v>
      </c>
      <c r="AP9" s="240">
        <v>11149.723565</v>
      </c>
      <c r="AQ9" s="240">
        <v>11195.118093999999</v>
      </c>
      <c r="AR9" s="240">
        <v>11199.253821</v>
      </c>
      <c r="AS9" s="240">
        <v>11229.090139</v>
      </c>
      <c r="AT9" s="240">
        <v>11253.116744999999</v>
      </c>
      <c r="AU9" s="240">
        <v>11285.513274000001</v>
      </c>
      <c r="AV9" s="240">
        <v>11290.830637999999</v>
      </c>
      <c r="AW9" s="240">
        <v>11315.546531</v>
      </c>
      <c r="AX9" s="240">
        <v>11351.48797</v>
      </c>
      <c r="AY9" s="240">
        <v>11344.8905</v>
      </c>
      <c r="AZ9" s="240">
        <v>11376.400803</v>
      </c>
      <c r="BA9" s="240">
        <v>11374.431409000001</v>
      </c>
      <c r="BB9" s="240">
        <v>11457.145952999999</v>
      </c>
      <c r="BC9" s="240">
        <v>11475.264377</v>
      </c>
      <c r="BD9" s="240">
        <v>11522.135951</v>
      </c>
      <c r="BE9" s="240">
        <v>11552.956966</v>
      </c>
      <c r="BF9" s="240">
        <v>11526.960966000001</v>
      </c>
      <c r="BG9" s="240">
        <v>11557.388102000001</v>
      </c>
      <c r="BH9" s="240">
        <v>11599.83653</v>
      </c>
      <c r="BI9" s="240">
        <v>11624.298973999999</v>
      </c>
      <c r="BJ9" s="333">
        <v>11647.22</v>
      </c>
      <c r="BK9" s="333">
        <v>11666.66</v>
      </c>
      <c r="BL9" s="333">
        <v>11687.95</v>
      </c>
      <c r="BM9" s="333">
        <v>11709.14</v>
      </c>
      <c r="BN9" s="333">
        <v>11728.94</v>
      </c>
      <c r="BO9" s="333">
        <v>11750.91</v>
      </c>
      <c r="BP9" s="333">
        <v>11773.76</v>
      </c>
      <c r="BQ9" s="333">
        <v>11799.56</v>
      </c>
      <c r="BR9" s="333">
        <v>11822.59</v>
      </c>
      <c r="BS9" s="333">
        <v>11844.94</v>
      </c>
      <c r="BT9" s="333">
        <v>11865.91</v>
      </c>
      <c r="BU9" s="333">
        <v>11887.39</v>
      </c>
      <c r="BV9" s="333">
        <v>11908.7</v>
      </c>
    </row>
    <row r="10" spans="1:74" ht="11.1" customHeight="1" x14ac:dyDescent="0.2">
      <c r="A10" s="140"/>
      <c r="B10" s="139" t="s">
        <v>729</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242"/>
      <c r="BB10" s="242"/>
      <c r="BC10" s="242"/>
      <c r="BD10" s="242"/>
      <c r="BE10" s="242"/>
      <c r="BF10" s="242"/>
      <c r="BG10" s="242"/>
      <c r="BH10" s="242"/>
      <c r="BI10" s="242"/>
      <c r="BJ10" s="354"/>
      <c r="BK10" s="354"/>
      <c r="BL10" s="354"/>
      <c r="BM10" s="354"/>
      <c r="BN10" s="354"/>
      <c r="BO10" s="354"/>
      <c r="BP10" s="354"/>
      <c r="BQ10" s="354"/>
      <c r="BR10" s="354"/>
      <c r="BS10" s="354"/>
      <c r="BT10" s="354"/>
      <c r="BU10" s="354"/>
      <c r="BV10" s="354"/>
    </row>
    <row r="11" spans="1:74" ht="11.1" customHeight="1" x14ac:dyDescent="0.2">
      <c r="A11" s="140" t="s">
        <v>730</v>
      </c>
      <c r="B11" s="39" t="s">
        <v>1143</v>
      </c>
      <c r="C11" s="240">
        <v>2339.7851851999999</v>
      </c>
      <c r="D11" s="240">
        <v>2361.8962962999999</v>
      </c>
      <c r="E11" s="240">
        <v>2379.5185185</v>
      </c>
      <c r="F11" s="240">
        <v>2392.4148147999999</v>
      </c>
      <c r="G11" s="240">
        <v>2401.2370369999999</v>
      </c>
      <c r="H11" s="240">
        <v>2405.7481481</v>
      </c>
      <c r="I11" s="240">
        <v>2394.2740740999998</v>
      </c>
      <c r="J11" s="240">
        <v>2398.9185185000001</v>
      </c>
      <c r="K11" s="240">
        <v>2408.0074073999999</v>
      </c>
      <c r="L11" s="240">
        <v>2427.3037036999999</v>
      </c>
      <c r="M11" s="240">
        <v>2440.9592593000002</v>
      </c>
      <c r="N11" s="240">
        <v>2454.7370369999999</v>
      </c>
      <c r="O11" s="240">
        <v>2471.1111111</v>
      </c>
      <c r="P11" s="240">
        <v>2483.2777778</v>
      </c>
      <c r="Q11" s="240">
        <v>2493.7111110999999</v>
      </c>
      <c r="R11" s="240">
        <v>2501.3148148</v>
      </c>
      <c r="S11" s="240">
        <v>2509.1037037000001</v>
      </c>
      <c r="T11" s="240">
        <v>2515.9814815</v>
      </c>
      <c r="U11" s="240">
        <v>2517.3851851999998</v>
      </c>
      <c r="V11" s="240">
        <v>2525.862963</v>
      </c>
      <c r="W11" s="240">
        <v>2536.8518518999999</v>
      </c>
      <c r="X11" s="240">
        <v>2554.7666666999999</v>
      </c>
      <c r="Y11" s="240">
        <v>2567.4666667000001</v>
      </c>
      <c r="Z11" s="240">
        <v>2579.3666667000002</v>
      </c>
      <c r="AA11" s="240">
        <v>2587.5777778000001</v>
      </c>
      <c r="AB11" s="240">
        <v>2600.0444444</v>
      </c>
      <c r="AC11" s="240">
        <v>2613.8777777999999</v>
      </c>
      <c r="AD11" s="240">
        <v>2630.6481481000001</v>
      </c>
      <c r="AE11" s="240">
        <v>2646.0370370000001</v>
      </c>
      <c r="AF11" s="240">
        <v>2661.6148148000002</v>
      </c>
      <c r="AG11" s="240">
        <v>2683.3222221999999</v>
      </c>
      <c r="AH11" s="240">
        <v>2694.8222221999999</v>
      </c>
      <c r="AI11" s="240">
        <v>2702.0555555999999</v>
      </c>
      <c r="AJ11" s="240">
        <v>2696.9629629999999</v>
      </c>
      <c r="AK11" s="240">
        <v>2701.7074074000002</v>
      </c>
      <c r="AL11" s="240">
        <v>2708.2296296</v>
      </c>
      <c r="AM11" s="240">
        <v>2718.3222221999999</v>
      </c>
      <c r="AN11" s="240">
        <v>2727.0555555999999</v>
      </c>
      <c r="AO11" s="240">
        <v>2736.2222222</v>
      </c>
      <c r="AP11" s="240">
        <v>2744.9629629999999</v>
      </c>
      <c r="AQ11" s="240">
        <v>2755.6407407000002</v>
      </c>
      <c r="AR11" s="240">
        <v>2767.3962962999999</v>
      </c>
      <c r="AS11" s="240">
        <v>2787.5481481000002</v>
      </c>
      <c r="AT11" s="240">
        <v>2795.9703703999999</v>
      </c>
      <c r="AU11" s="240">
        <v>2799.9814815</v>
      </c>
      <c r="AV11" s="240">
        <v>2794.5</v>
      </c>
      <c r="AW11" s="240">
        <v>2793.5</v>
      </c>
      <c r="AX11" s="240">
        <v>2791.9</v>
      </c>
      <c r="AY11" s="240">
        <v>2789.0925926</v>
      </c>
      <c r="AZ11" s="240">
        <v>2786.7481481</v>
      </c>
      <c r="BA11" s="240">
        <v>2784.2592592999999</v>
      </c>
      <c r="BB11" s="240">
        <v>2780.8851851999998</v>
      </c>
      <c r="BC11" s="240">
        <v>2778.6629630000002</v>
      </c>
      <c r="BD11" s="240">
        <v>2776.8518518999999</v>
      </c>
      <c r="BE11" s="240">
        <v>2775.4518518999998</v>
      </c>
      <c r="BF11" s="240">
        <v>2774.4629629999999</v>
      </c>
      <c r="BG11" s="240">
        <v>2773.8851851999998</v>
      </c>
      <c r="BH11" s="240">
        <v>2803.9737037</v>
      </c>
      <c r="BI11" s="240">
        <v>2817.7059258999998</v>
      </c>
      <c r="BJ11" s="333">
        <v>2830.8649999999998</v>
      </c>
      <c r="BK11" s="333">
        <v>2842.8789999999999</v>
      </c>
      <c r="BL11" s="333">
        <v>2855.3229999999999</v>
      </c>
      <c r="BM11" s="333">
        <v>2867.6239999999998</v>
      </c>
      <c r="BN11" s="333">
        <v>2880.5450000000001</v>
      </c>
      <c r="BO11" s="333">
        <v>2891.989</v>
      </c>
      <c r="BP11" s="333">
        <v>2902.7190000000001</v>
      </c>
      <c r="BQ11" s="333">
        <v>2912.636</v>
      </c>
      <c r="BR11" s="333">
        <v>2922.01</v>
      </c>
      <c r="BS11" s="333">
        <v>2930.7420000000002</v>
      </c>
      <c r="BT11" s="333">
        <v>2937.9520000000002</v>
      </c>
      <c r="BU11" s="333">
        <v>2946.0630000000001</v>
      </c>
      <c r="BV11" s="333">
        <v>2954.1950000000002</v>
      </c>
    </row>
    <row r="12" spans="1:74" ht="11.1" customHeight="1" x14ac:dyDescent="0.2">
      <c r="A12" s="140"/>
      <c r="B12" s="141" t="s">
        <v>735</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219"/>
      <c r="BE12" s="219"/>
      <c r="BF12" s="219"/>
      <c r="BG12" s="219"/>
      <c r="BH12" s="219"/>
      <c r="BI12" s="219"/>
      <c r="BJ12" s="332"/>
      <c r="BK12" s="332"/>
      <c r="BL12" s="332"/>
      <c r="BM12" s="332"/>
      <c r="BN12" s="332"/>
      <c r="BO12" s="332"/>
      <c r="BP12" s="332"/>
      <c r="BQ12" s="332"/>
      <c r="BR12" s="332"/>
      <c r="BS12" s="332"/>
      <c r="BT12" s="332"/>
      <c r="BU12" s="332"/>
      <c r="BV12" s="332"/>
    </row>
    <row r="13" spans="1:74" ht="11.1" customHeight="1" x14ac:dyDescent="0.2">
      <c r="A13" s="140" t="s">
        <v>736</v>
      </c>
      <c r="B13" s="39" t="s">
        <v>1143</v>
      </c>
      <c r="C13" s="635">
        <v>66.896296296000003</v>
      </c>
      <c r="D13" s="635">
        <v>63.507407407000002</v>
      </c>
      <c r="E13" s="635">
        <v>65.796296295999994</v>
      </c>
      <c r="F13" s="635">
        <v>87.125925925999994</v>
      </c>
      <c r="G13" s="635">
        <v>90.748148147999999</v>
      </c>
      <c r="H13" s="635">
        <v>90.025925925999999</v>
      </c>
      <c r="I13" s="635">
        <v>85.166666667000001</v>
      </c>
      <c r="J13" s="635">
        <v>75.599999999999994</v>
      </c>
      <c r="K13" s="635">
        <v>61.533333333000002</v>
      </c>
      <c r="L13" s="635">
        <v>22.018518519000001</v>
      </c>
      <c r="M13" s="635">
        <v>14.662962963</v>
      </c>
      <c r="N13" s="635">
        <v>18.518518519000001</v>
      </c>
      <c r="O13" s="635">
        <v>55.096296295999998</v>
      </c>
      <c r="P13" s="635">
        <v>65.240740740999996</v>
      </c>
      <c r="Q13" s="635">
        <v>70.462962962999995</v>
      </c>
      <c r="R13" s="635">
        <v>55.296296296000001</v>
      </c>
      <c r="S13" s="635">
        <v>62.274074073999998</v>
      </c>
      <c r="T13" s="635">
        <v>75.929629629999994</v>
      </c>
      <c r="U13" s="635">
        <v>115.62592592999999</v>
      </c>
      <c r="V13" s="635">
        <v>128.11481481000001</v>
      </c>
      <c r="W13" s="635">
        <v>132.75925925999999</v>
      </c>
      <c r="X13" s="635">
        <v>129.60370370000001</v>
      </c>
      <c r="Y13" s="635">
        <v>118.52592593</v>
      </c>
      <c r="Z13" s="635">
        <v>99.570370370000006</v>
      </c>
      <c r="AA13" s="635">
        <v>45.937037037000003</v>
      </c>
      <c r="AB13" s="635">
        <v>31.325925926</v>
      </c>
      <c r="AC13" s="635">
        <v>28.937037037</v>
      </c>
      <c r="AD13" s="635">
        <v>57.762962963</v>
      </c>
      <c r="AE13" s="635">
        <v>65.574074073999995</v>
      </c>
      <c r="AF13" s="635">
        <v>71.362962963000001</v>
      </c>
      <c r="AG13" s="635">
        <v>72.759259259000004</v>
      </c>
      <c r="AH13" s="635">
        <v>76.281481481</v>
      </c>
      <c r="AI13" s="635">
        <v>79.559259259000001</v>
      </c>
      <c r="AJ13" s="635">
        <v>77.140740741000002</v>
      </c>
      <c r="AK13" s="635">
        <v>84.018518518999997</v>
      </c>
      <c r="AL13" s="635">
        <v>94.740740740999996</v>
      </c>
      <c r="AM13" s="635">
        <v>124.43333333</v>
      </c>
      <c r="AN13" s="635">
        <v>131.5</v>
      </c>
      <c r="AO13" s="635">
        <v>131.06666666999999</v>
      </c>
      <c r="AP13" s="635">
        <v>113.81481481</v>
      </c>
      <c r="AQ13" s="635">
        <v>105.37037037</v>
      </c>
      <c r="AR13" s="635">
        <v>96.414814815</v>
      </c>
      <c r="AS13" s="635">
        <v>84.148148148000004</v>
      </c>
      <c r="AT13" s="635">
        <v>76.270370369999995</v>
      </c>
      <c r="AU13" s="635">
        <v>69.981481481000003</v>
      </c>
      <c r="AV13" s="635">
        <v>68.392592593000003</v>
      </c>
      <c r="AW13" s="635">
        <v>62.948148148000001</v>
      </c>
      <c r="AX13" s="635">
        <v>56.759259258999997</v>
      </c>
      <c r="AY13" s="635">
        <v>54.181481480999999</v>
      </c>
      <c r="AZ13" s="635">
        <v>43.237037037</v>
      </c>
      <c r="BA13" s="635">
        <v>28.281481481</v>
      </c>
      <c r="BB13" s="635">
        <v>-8.1518518519000001</v>
      </c>
      <c r="BC13" s="635">
        <v>-18.029629629999999</v>
      </c>
      <c r="BD13" s="635">
        <v>-18.818518519000001</v>
      </c>
      <c r="BE13" s="635">
        <v>-10.518518519000001</v>
      </c>
      <c r="BF13" s="635">
        <v>6.8703703703999999</v>
      </c>
      <c r="BG13" s="635">
        <v>33.348148148</v>
      </c>
      <c r="BH13" s="635">
        <v>1.6623019259</v>
      </c>
      <c r="BI13" s="635">
        <v>-2.0586645185000001</v>
      </c>
      <c r="BJ13" s="636">
        <v>-5.5409014073999998</v>
      </c>
      <c r="BK13" s="636">
        <v>-11.087497333</v>
      </c>
      <c r="BL13" s="636">
        <v>-12.364958667</v>
      </c>
      <c r="BM13" s="636">
        <v>-11.676373999999999</v>
      </c>
      <c r="BN13" s="636">
        <v>-5.9931988889000003</v>
      </c>
      <c r="BO13" s="636">
        <v>-3.6439305555999999</v>
      </c>
      <c r="BP13" s="636">
        <v>-1.6000245555999999</v>
      </c>
      <c r="BQ13" s="636">
        <v>-1.0386626667000001</v>
      </c>
      <c r="BR13" s="636">
        <v>1.2774049999999999</v>
      </c>
      <c r="BS13" s="636">
        <v>4.1709966666999998</v>
      </c>
      <c r="BT13" s="636">
        <v>7.8223083332999996</v>
      </c>
      <c r="BU13" s="636">
        <v>11.735801</v>
      </c>
      <c r="BV13" s="636">
        <v>16.091670666999999</v>
      </c>
    </row>
    <row r="14" spans="1:74" ht="11.1" customHeight="1" x14ac:dyDescent="0.2">
      <c r="A14" s="140"/>
      <c r="B14" s="141" t="s">
        <v>1171</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214"/>
      <c r="BF14" s="214"/>
      <c r="BG14" s="214"/>
      <c r="BH14" s="214"/>
      <c r="BI14" s="214"/>
      <c r="BJ14" s="355"/>
      <c r="BK14" s="355"/>
      <c r="BL14" s="355"/>
      <c r="BM14" s="355"/>
      <c r="BN14" s="355"/>
      <c r="BO14" s="355"/>
      <c r="BP14" s="355"/>
      <c r="BQ14" s="355"/>
      <c r="BR14" s="355"/>
      <c r="BS14" s="355"/>
      <c r="BT14" s="355"/>
      <c r="BU14" s="355"/>
      <c r="BV14" s="355"/>
    </row>
    <row r="15" spans="1:74" ht="11.1" customHeight="1" x14ac:dyDescent="0.2">
      <c r="A15" s="140" t="s">
        <v>1173</v>
      </c>
      <c r="B15" s="39" t="s">
        <v>1143</v>
      </c>
      <c r="C15" s="240">
        <v>2968.5222222000002</v>
      </c>
      <c r="D15" s="240">
        <v>2963.6888889000002</v>
      </c>
      <c r="E15" s="240">
        <v>2958.8888889</v>
      </c>
      <c r="F15" s="240">
        <v>2953.3074074000001</v>
      </c>
      <c r="G15" s="240">
        <v>2949.1851852</v>
      </c>
      <c r="H15" s="240">
        <v>2945.7074074000002</v>
      </c>
      <c r="I15" s="240">
        <v>2946.7111110999999</v>
      </c>
      <c r="J15" s="240">
        <v>2941.6444443999999</v>
      </c>
      <c r="K15" s="240">
        <v>2934.3444444000002</v>
      </c>
      <c r="L15" s="240">
        <v>2922.2925925999998</v>
      </c>
      <c r="M15" s="240">
        <v>2912.4148147999999</v>
      </c>
      <c r="N15" s="240">
        <v>2902.1925925999999</v>
      </c>
      <c r="O15" s="240">
        <v>2888.6037037000001</v>
      </c>
      <c r="P15" s="240">
        <v>2879.9592593000002</v>
      </c>
      <c r="Q15" s="240">
        <v>2873.2370369999999</v>
      </c>
      <c r="R15" s="240">
        <v>2870.9703703999999</v>
      </c>
      <c r="S15" s="240">
        <v>2866.1925925999999</v>
      </c>
      <c r="T15" s="240">
        <v>2861.4370370000001</v>
      </c>
      <c r="U15" s="240">
        <v>2857.6666667</v>
      </c>
      <c r="V15" s="240">
        <v>2852.2333333000001</v>
      </c>
      <c r="W15" s="240">
        <v>2846.1</v>
      </c>
      <c r="X15" s="240">
        <v>2836.362963</v>
      </c>
      <c r="Y15" s="240">
        <v>2831.0074073999999</v>
      </c>
      <c r="Z15" s="240">
        <v>2827.1296296</v>
      </c>
      <c r="AA15" s="240">
        <v>2825.5148147999998</v>
      </c>
      <c r="AB15" s="240">
        <v>2824.0037037000002</v>
      </c>
      <c r="AC15" s="240">
        <v>2823.3814815000001</v>
      </c>
      <c r="AD15" s="240">
        <v>2822.3592592999998</v>
      </c>
      <c r="AE15" s="240">
        <v>2824.4814815</v>
      </c>
      <c r="AF15" s="240">
        <v>2828.4592593000002</v>
      </c>
      <c r="AG15" s="240">
        <v>2839.7444443999998</v>
      </c>
      <c r="AH15" s="240">
        <v>2843.3444444000002</v>
      </c>
      <c r="AI15" s="240">
        <v>2844.7111110999999</v>
      </c>
      <c r="AJ15" s="240">
        <v>2837.8148148</v>
      </c>
      <c r="AK15" s="240">
        <v>2839.2370369999999</v>
      </c>
      <c r="AL15" s="240">
        <v>2842.9481480999998</v>
      </c>
      <c r="AM15" s="240">
        <v>2851.3037036999999</v>
      </c>
      <c r="AN15" s="240">
        <v>2857.8259259000001</v>
      </c>
      <c r="AO15" s="240">
        <v>2864.8703704</v>
      </c>
      <c r="AP15" s="240">
        <v>2874.4666667000001</v>
      </c>
      <c r="AQ15" s="240">
        <v>2881.0333332999999</v>
      </c>
      <c r="AR15" s="240">
        <v>2886.6</v>
      </c>
      <c r="AS15" s="240">
        <v>2890.7814815000002</v>
      </c>
      <c r="AT15" s="240">
        <v>2894.637037</v>
      </c>
      <c r="AU15" s="240">
        <v>2897.7814815000002</v>
      </c>
      <c r="AV15" s="240">
        <v>2898.6444443999999</v>
      </c>
      <c r="AW15" s="240">
        <v>2901.5444444</v>
      </c>
      <c r="AX15" s="240">
        <v>2904.9111111000002</v>
      </c>
      <c r="AY15" s="240">
        <v>2912.8925926000002</v>
      </c>
      <c r="AZ15" s="240">
        <v>2914.0814814999999</v>
      </c>
      <c r="BA15" s="240">
        <v>2912.6259258999999</v>
      </c>
      <c r="BB15" s="240">
        <v>2902.6444443999999</v>
      </c>
      <c r="BC15" s="240">
        <v>2900.3111110999998</v>
      </c>
      <c r="BD15" s="240">
        <v>2899.7444443999998</v>
      </c>
      <c r="BE15" s="240">
        <v>2900.9444444000001</v>
      </c>
      <c r="BF15" s="240">
        <v>2903.9111111000002</v>
      </c>
      <c r="BG15" s="240">
        <v>2908.6444443999999</v>
      </c>
      <c r="BH15" s="240">
        <v>2912.2972593</v>
      </c>
      <c r="BI15" s="240">
        <v>2915.4651481000001</v>
      </c>
      <c r="BJ15" s="333">
        <v>2918.1950000000002</v>
      </c>
      <c r="BK15" s="333">
        <v>2920.9</v>
      </c>
      <c r="BL15" s="333">
        <v>2922.442</v>
      </c>
      <c r="BM15" s="333">
        <v>2923.2350000000001</v>
      </c>
      <c r="BN15" s="333">
        <v>2922.3180000000002</v>
      </c>
      <c r="BO15" s="333">
        <v>2922.3339999999998</v>
      </c>
      <c r="BP15" s="333">
        <v>2922.3229999999999</v>
      </c>
      <c r="BQ15" s="333">
        <v>2922.2950000000001</v>
      </c>
      <c r="BR15" s="333">
        <v>2922.2179999999998</v>
      </c>
      <c r="BS15" s="333">
        <v>2922.105</v>
      </c>
      <c r="BT15" s="333">
        <v>2921.8969999999999</v>
      </c>
      <c r="BU15" s="333">
        <v>2921.7539999999999</v>
      </c>
      <c r="BV15" s="333">
        <v>2921.62</v>
      </c>
    </row>
    <row r="16" spans="1:74" ht="11.1" customHeight="1" x14ac:dyDescent="0.2">
      <c r="A16" s="140"/>
      <c r="B16" s="141" t="s">
        <v>1172</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214"/>
      <c r="BD16" s="214"/>
      <c r="BE16" s="214"/>
      <c r="BF16" s="214"/>
      <c r="BG16" s="214"/>
      <c r="BH16" s="214"/>
      <c r="BI16" s="214"/>
      <c r="BJ16" s="355"/>
      <c r="BK16" s="355"/>
      <c r="BL16" s="355"/>
      <c r="BM16" s="355"/>
      <c r="BN16" s="355"/>
      <c r="BO16" s="355"/>
      <c r="BP16" s="355"/>
      <c r="BQ16" s="355"/>
      <c r="BR16" s="355"/>
      <c r="BS16" s="355"/>
      <c r="BT16" s="355"/>
      <c r="BU16" s="355"/>
      <c r="BV16" s="355"/>
    </row>
    <row r="17" spans="1:74" ht="11.1" customHeight="1" x14ac:dyDescent="0.2">
      <c r="A17" s="140" t="s">
        <v>1174</v>
      </c>
      <c r="B17" s="39" t="s">
        <v>1143</v>
      </c>
      <c r="C17" s="240">
        <v>1936.9792963</v>
      </c>
      <c r="D17" s="240">
        <v>1942.2690740999999</v>
      </c>
      <c r="E17" s="240">
        <v>1948.5396295999999</v>
      </c>
      <c r="F17" s="240">
        <v>1958.8844443999999</v>
      </c>
      <c r="G17" s="240">
        <v>1964.7964443999999</v>
      </c>
      <c r="H17" s="240">
        <v>1969.3691111000001</v>
      </c>
      <c r="I17" s="240">
        <v>1972.5963704000001</v>
      </c>
      <c r="J17" s="240">
        <v>1974.4949259</v>
      </c>
      <c r="K17" s="240">
        <v>1975.0587037</v>
      </c>
      <c r="L17" s="240">
        <v>1969.2922963000001</v>
      </c>
      <c r="M17" s="240">
        <v>1970.9330741000001</v>
      </c>
      <c r="N17" s="240">
        <v>1974.9856296</v>
      </c>
      <c r="O17" s="240">
        <v>1983.9330741000001</v>
      </c>
      <c r="P17" s="240">
        <v>1990.9468519</v>
      </c>
      <c r="Q17" s="240">
        <v>1998.5100741000001</v>
      </c>
      <c r="R17" s="240">
        <v>2008.6652592999999</v>
      </c>
      <c r="S17" s="240">
        <v>2015.7954815000001</v>
      </c>
      <c r="T17" s="240">
        <v>2021.9432592999999</v>
      </c>
      <c r="U17" s="240">
        <v>2019.5629630000001</v>
      </c>
      <c r="V17" s="240">
        <v>2029.4050741000001</v>
      </c>
      <c r="W17" s="240">
        <v>2043.923963</v>
      </c>
      <c r="X17" s="240">
        <v>2080.0348889000002</v>
      </c>
      <c r="Y17" s="240">
        <v>2091.2208888999999</v>
      </c>
      <c r="Z17" s="240">
        <v>2094.3972222000002</v>
      </c>
      <c r="AA17" s="240">
        <v>2070.2295184999998</v>
      </c>
      <c r="AB17" s="240">
        <v>2071.8872962999999</v>
      </c>
      <c r="AC17" s="240">
        <v>2080.0361852000001</v>
      </c>
      <c r="AD17" s="240">
        <v>2108.2422593000001</v>
      </c>
      <c r="AE17" s="240">
        <v>2119.1988148</v>
      </c>
      <c r="AF17" s="240">
        <v>2126.4719258999999</v>
      </c>
      <c r="AG17" s="240">
        <v>2123.2568519000001</v>
      </c>
      <c r="AH17" s="240">
        <v>2128.2666296000002</v>
      </c>
      <c r="AI17" s="240">
        <v>2134.6965184999999</v>
      </c>
      <c r="AJ17" s="240">
        <v>2152.6291851999999</v>
      </c>
      <c r="AK17" s="240">
        <v>2154.3372963000002</v>
      </c>
      <c r="AL17" s="240">
        <v>2149.9035184999998</v>
      </c>
      <c r="AM17" s="240">
        <v>2124.2183703999999</v>
      </c>
      <c r="AN17" s="240">
        <v>2118.8329259000002</v>
      </c>
      <c r="AO17" s="240">
        <v>2118.6377037000002</v>
      </c>
      <c r="AP17" s="240">
        <v>2135.0129999999999</v>
      </c>
      <c r="AQ17" s="240">
        <v>2136.663</v>
      </c>
      <c r="AR17" s="240">
        <v>2134.9679999999998</v>
      </c>
      <c r="AS17" s="240">
        <v>2125.3948147999999</v>
      </c>
      <c r="AT17" s="240">
        <v>2120.4097037000001</v>
      </c>
      <c r="AU17" s="240">
        <v>2115.4794815</v>
      </c>
      <c r="AV17" s="240">
        <v>2109.0752593000002</v>
      </c>
      <c r="AW17" s="240">
        <v>2105.4014815</v>
      </c>
      <c r="AX17" s="240">
        <v>2102.9292593</v>
      </c>
      <c r="AY17" s="240">
        <v>2101.3178518999998</v>
      </c>
      <c r="AZ17" s="240">
        <v>2101.5042963000001</v>
      </c>
      <c r="BA17" s="240">
        <v>2103.1478519000002</v>
      </c>
      <c r="BB17" s="240">
        <v>2101.9975555999999</v>
      </c>
      <c r="BC17" s="240">
        <v>2109.7435556</v>
      </c>
      <c r="BD17" s="240">
        <v>2122.1348889000001</v>
      </c>
      <c r="BE17" s="240">
        <v>2139.1715555999999</v>
      </c>
      <c r="BF17" s="240">
        <v>2160.8535556000002</v>
      </c>
      <c r="BG17" s="240">
        <v>2187.1808888999999</v>
      </c>
      <c r="BH17" s="240">
        <v>2141.5785925999999</v>
      </c>
      <c r="BI17" s="240">
        <v>2138.5194815</v>
      </c>
      <c r="BJ17" s="333">
        <v>2139.8719999999998</v>
      </c>
      <c r="BK17" s="333">
        <v>2151.828</v>
      </c>
      <c r="BL17" s="333">
        <v>2157.36</v>
      </c>
      <c r="BM17" s="333">
        <v>2162.6579999999999</v>
      </c>
      <c r="BN17" s="333">
        <v>2167.1729999999998</v>
      </c>
      <c r="BO17" s="333">
        <v>2172.42</v>
      </c>
      <c r="BP17" s="333">
        <v>2177.8470000000002</v>
      </c>
      <c r="BQ17" s="333">
        <v>2183.7620000000002</v>
      </c>
      <c r="BR17" s="333">
        <v>2189.3209999999999</v>
      </c>
      <c r="BS17" s="333">
        <v>2194.8310000000001</v>
      </c>
      <c r="BT17" s="333">
        <v>2200.1010000000001</v>
      </c>
      <c r="BU17" s="333">
        <v>2205.6559999999999</v>
      </c>
      <c r="BV17" s="333">
        <v>2211.3040000000001</v>
      </c>
    </row>
    <row r="18" spans="1:74" ht="11.1" customHeight="1" x14ac:dyDescent="0.2">
      <c r="A18" s="140"/>
      <c r="B18" s="141" t="s">
        <v>1176</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214"/>
      <c r="BC18" s="214"/>
      <c r="BD18" s="214"/>
      <c r="BE18" s="214"/>
      <c r="BF18" s="214"/>
      <c r="BG18" s="214"/>
      <c r="BH18" s="214"/>
      <c r="BI18" s="214"/>
      <c r="BJ18" s="355"/>
      <c r="BK18" s="355"/>
      <c r="BL18" s="355"/>
      <c r="BM18" s="355"/>
      <c r="BN18" s="355"/>
      <c r="BO18" s="355"/>
      <c r="BP18" s="355"/>
      <c r="BQ18" s="355"/>
      <c r="BR18" s="355"/>
      <c r="BS18" s="355"/>
      <c r="BT18" s="355"/>
      <c r="BU18" s="355"/>
      <c r="BV18" s="355"/>
    </row>
    <row r="19" spans="1:74" ht="11.1" customHeight="1" x14ac:dyDescent="0.2">
      <c r="A19" s="630" t="s">
        <v>1175</v>
      </c>
      <c r="B19" s="39" t="s">
        <v>1143</v>
      </c>
      <c r="C19" s="240">
        <v>2400.9696296000002</v>
      </c>
      <c r="D19" s="240">
        <v>2405.3734073999999</v>
      </c>
      <c r="E19" s="240">
        <v>2409.5329630000001</v>
      </c>
      <c r="F19" s="240">
        <v>2414.2977777999999</v>
      </c>
      <c r="G19" s="240">
        <v>2417.3317778000001</v>
      </c>
      <c r="H19" s="240">
        <v>2419.4844444</v>
      </c>
      <c r="I19" s="240">
        <v>2423.5636295999998</v>
      </c>
      <c r="J19" s="240">
        <v>2421.8477407</v>
      </c>
      <c r="K19" s="240">
        <v>2417.1446295999999</v>
      </c>
      <c r="L19" s="240">
        <v>2400.9114814999998</v>
      </c>
      <c r="M19" s="240">
        <v>2396.6410369999999</v>
      </c>
      <c r="N19" s="240">
        <v>2395.7904815000002</v>
      </c>
      <c r="O19" s="240">
        <v>2399.4577407000002</v>
      </c>
      <c r="P19" s="240">
        <v>2404.6235185</v>
      </c>
      <c r="Q19" s="240">
        <v>2412.3857407</v>
      </c>
      <c r="R19" s="240">
        <v>2429.2550741</v>
      </c>
      <c r="S19" s="240">
        <v>2437.3271851999998</v>
      </c>
      <c r="T19" s="240">
        <v>2443.1127406999999</v>
      </c>
      <c r="U19" s="240">
        <v>2443.7016666999998</v>
      </c>
      <c r="V19" s="240">
        <v>2447.0966666999998</v>
      </c>
      <c r="W19" s="240">
        <v>2450.3876667</v>
      </c>
      <c r="X19" s="240">
        <v>2450.4854814999999</v>
      </c>
      <c r="Y19" s="240">
        <v>2455.8853703999998</v>
      </c>
      <c r="Z19" s="240">
        <v>2463.4981481</v>
      </c>
      <c r="AA19" s="240">
        <v>2471.8417407000002</v>
      </c>
      <c r="AB19" s="240">
        <v>2484.9918518999998</v>
      </c>
      <c r="AC19" s="240">
        <v>2501.4664074000002</v>
      </c>
      <c r="AD19" s="240">
        <v>2535.5902962999999</v>
      </c>
      <c r="AE19" s="240">
        <v>2547.9700741000001</v>
      </c>
      <c r="AF19" s="240">
        <v>2552.9306296</v>
      </c>
      <c r="AG19" s="240">
        <v>2529.394037</v>
      </c>
      <c r="AH19" s="240">
        <v>2535.3245926</v>
      </c>
      <c r="AI19" s="240">
        <v>2549.6443703999998</v>
      </c>
      <c r="AJ19" s="240">
        <v>2588.3721851999999</v>
      </c>
      <c r="AK19" s="240">
        <v>2607.4562962999998</v>
      </c>
      <c r="AL19" s="240">
        <v>2622.9155185</v>
      </c>
      <c r="AM19" s="240">
        <v>2632.4040740999999</v>
      </c>
      <c r="AN19" s="240">
        <v>2642.3728519000001</v>
      </c>
      <c r="AO19" s="240">
        <v>2650.4760741</v>
      </c>
      <c r="AP19" s="240">
        <v>2655.9466296000001</v>
      </c>
      <c r="AQ19" s="240">
        <v>2660.8940741000001</v>
      </c>
      <c r="AR19" s="240">
        <v>2664.5512963000001</v>
      </c>
      <c r="AS19" s="240">
        <v>2665.5368147999998</v>
      </c>
      <c r="AT19" s="240">
        <v>2667.6497036999999</v>
      </c>
      <c r="AU19" s="240">
        <v>2669.5084815</v>
      </c>
      <c r="AV19" s="240">
        <v>2672.0995185000002</v>
      </c>
      <c r="AW19" s="240">
        <v>2672.7102963000002</v>
      </c>
      <c r="AX19" s="240">
        <v>2672.3271851999998</v>
      </c>
      <c r="AY19" s="240">
        <v>2668.7907777999999</v>
      </c>
      <c r="AZ19" s="240">
        <v>2668.0394443999999</v>
      </c>
      <c r="BA19" s="240">
        <v>2667.9137777999999</v>
      </c>
      <c r="BB19" s="240">
        <v>2667.1674073999998</v>
      </c>
      <c r="BC19" s="240">
        <v>2669.2278519000001</v>
      </c>
      <c r="BD19" s="240">
        <v>2672.8487406999998</v>
      </c>
      <c r="BE19" s="240">
        <v>2678.0300741000001</v>
      </c>
      <c r="BF19" s="240">
        <v>2684.7718519</v>
      </c>
      <c r="BG19" s="240">
        <v>2693.0740741</v>
      </c>
      <c r="BH19" s="240">
        <v>2690.6634073999999</v>
      </c>
      <c r="BI19" s="240">
        <v>2695.7515185000002</v>
      </c>
      <c r="BJ19" s="333">
        <v>2702.2809999999999</v>
      </c>
      <c r="BK19" s="333">
        <v>2710.5949999999998</v>
      </c>
      <c r="BL19" s="333">
        <v>2719.75</v>
      </c>
      <c r="BM19" s="333">
        <v>2730.09</v>
      </c>
      <c r="BN19" s="333">
        <v>2743.6640000000002</v>
      </c>
      <c r="BO19" s="333">
        <v>2754.835</v>
      </c>
      <c r="BP19" s="333">
        <v>2765.6550000000002</v>
      </c>
      <c r="BQ19" s="333">
        <v>2775.18</v>
      </c>
      <c r="BR19" s="333">
        <v>2786.0010000000002</v>
      </c>
      <c r="BS19" s="333">
        <v>2797.1759999999999</v>
      </c>
      <c r="BT19" s="333">
        <v>2809.5430000000001</v>
      </c>
      <c r="BU19" s="333">
        <v>2820.7979999999998</v>
      </c>
      <c r="BV19" s="333">
        <v>2831.78</v>
      </c>
    </row>
    <row r="20" spans="1:74" ht="11.1" customHeight="1" x14ac:dyDescent="0.2">
      <c r="A20" s="140"/>
      <c r="B20" s="36" t="s">
        <v>718</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751"/>
      <c r="AZ20" s="751"/>
      <c r="BA20" s="751"/>
      <c r="BB20" s="751"/>
      <c r="BC20" s="751"/>
      <c r="BD20" s="751"/>
      <c r="BE20" s="751"/>
      <c r="BF20" s="751"/>
      <c r="BG20" s="751"/>
      <c r="BH20" s="751"/>
      <c r="BI20" s="751"/>
      <c r="BJ20" s="353"/>
      <c r="BK20" s="353"/>
      <c r="BL20" s="353"/>
      <c r="BM20" s="353"/>
      <c r="BN20" s="353"/>
      <c r="BO20" s="353"/>
      <c r="BP20" s="353"/>
      <c r="BQ20" s="353"/>
      <c r="BR20" s="353"/>
      <c r="BS20" s="353"/>
      <c r="BT20" s="353"/>
      <c r="BU20" s="353"/>
      <c r="BV20" s="353"/>
    </row>
    <row r="21" spans="1:74" ht="11.1" customHeight="1" x14ac:dyDescent="0.2">
      <c r="A21" s="140" t="s">
        <v>719</v>
      </c>
      <c r="B21" s="39" t="s">
        <v>1143</v>
      </c>
      <c r="C21" s="240">
        <v>11495.2</v>
      </c>
      <c r="D21" s="240">
        <v>11559</v>
      </c>
      <c r="E21" s="240">
        <v>11589</v>
      </c>
      <c r="F21" s="240">
        <v>11620</v>
      </c>
      <c r="G21" s="240">
        <v>11632.1</v>
      </c>
      <c r="H21" s="240">
        <v>11657.8</v>
      </c>
      <c r="I21" s="240">
        <v>11626.4</v>
      </c>
      <c r="J21" s="240">
        <v>11605.6</v>
      </c>
      <c r="K21" s="240">
        <v>11660.2</v>
      </c>
      <c r="L21" s="240">
        <v>11729.1</v>
      </c>
      <c r="M21" s="240">
        <v>11884.7</v>
      </c>
      <c r="N21" s="240">
        <v>12194.8</v>
      </c>
      <c r="O21" s="240">
        <v>11435.5</v>
      </c>
      <c r="P21" s="240">
        <v>11432.8</v>
      </c>
      <c r="Q21" s="240">
        <v>11445.1</v>
      </c>
      <c r="R21" s="240">
        <v>11449.8</v>
      </c>
      <c r="S21" s="240">
        <v>11517.9</v>
      </c>
      <c r="T21" s="240">
        <v>11545.5</v>
      </c>
      <c r="U21" s="240">
        <v>11538.9</v>
      </c>
      <c r="V21" s="240">
        <v>11573.5</v>
      </c>
      <c r="W21" s="240">
        <v>11602.8</v>
      </c>
      <c r="X21" s="240">
        <v>11572.2</v>
      </c>
      <c r="Y21" s="240">
        <v>11602.3</v>
      </c>
      <c r="Z21" s="240">
        <v>11615.4</v>
      </c>
      <c r="AA21" s="240">
        <v>11658.2</v>
      </c>
      <c r="AB21" s="240">
        <v>11723.9</v>
      </c>
      <c r="AC21" s="240">
        <v>11793.9</v>
      </c>
      <c r="AD21" s="240">
        <v>11826.5</v>
      </c>
      <c r="AE21" s="240">
        <v>11875.4</v>
      </c>
      <c r="AF21" s="240">
        <v>11932.1</v>
      </c>
      <c r="AG21" s="240">
        <v>11955.2</v>
      </c>
      <c r="AH21" s="240">
        <v>12009.6</v>
      </c>
      <c r="AI21" s="240">
        <v>12026.7</v>
      </c>
      <c r="AJ21" s="240">
        <v>12080.1</v>
      </c>
      <c r="AK21" s="240">
        <v>12126.8</v>
      </c>
      <c r="AL21" s="240">
        <v>12163.4</v>
      </c>
      <c r="AM21" s="240">
        <v>12171.1</v>
      </c>
      <c r="AN21" s="240">
        <v>12191.4</v>
      </c>
      <c r="AO21" s="240">
        <v>12186.5</v>
      </c>
      <c r="AP21" s="240">
        <v>12260.3</v>
      </c>
      <c r="AQ21" s="240">
        <v>12304.1</v>
      </c>
      <c r="AR21" s="240">
        <v>12335.4</v>
      </c>
      <c r="AS21" s="240">
        <v>12365.9</v>
      </c>
      <c r="AT21" s="240">
        <v>12403.1</v>
      </c>
      <c r="AU21" s="240">
        <v>12427.6</v>
      </c>
      <c r="AV21" s="240">
        <v>12461.6</v>
      </c>
      <c r="AW21" s="240">
        <v>12477.3</v>
      </c>
      <c r="AX21" s="240">
        <v>12534.1</v>
      </c>
      <c r="AY21" s="240">
        <v>12545.8</v>
      </c>
      <c r="AZ21" s="240">
        <v>12546.4</v>
      </c>
      <c r="BA21" s="240">
        <v>12575.8</v>
      </c>
      <c r="BB21" s="240">
        <v>12601.8</v>
      </c>
      <c r="BC21" s="240">
        <v>12616.4</v>
      </c>
      <c r="BD21" s="240">
        <v>12643.9</v>
      </c>
      <c r="BE21" s="240">
        <v>12683.4</v>
      </c>
      <c r="BF21" s="240">
        <v>12687.7</v>
      </c>
      <c r="BG21" s="240">
        <v>12694.1</v>
      </c>
      <c r="BH21" s="240">
        <v>12722.825926</v>
      </c>
      <c r="BI21" s="240">
        <v>12746.148148</v>
      </c>
      <c r="BJ21" s="333">
        <v>12773.14</v>
      </c>
      <c r="BK21" s="333">
        <v>12810.66</v>
      </c>
      <c r="BL21" s="333">
        <v>12839.83</v>
      </c>
      <c r="BM21" s="333">
        <v>12867.5</v>
      </c>
      <c r="BN21" s="333">
        <v>12892.92</v>
      </c>
      <c r="BO21" s="333">
        <v>12918.18</v>
      </c>
      <c r="BP21" s="333">
        <v>12942.51</v>
      </c>
      <c r="BQ21" s="333">
        <v>12963.86</v>
      </c>
      <c r="BR21" s="333">
        <v>12987.9</v>
      </c>
      <c r="BS21" s="333">
        <v>13012.57</v>
      </c>
      <c r="BT21" s="333">
        <v>13037.98</v>
      </c>
      <c r="BU21" s="333">
        <v>13063.81</v>
      </c>
      <c r="BV21" s="333">
        <v>13090.18</v>
      </c>
    </row>
    <row r="22" spans="1:74" ht="11.1" customHeight="1" x14ac:dyDescent="0.2">
      <c r="A22" s="140"/>
      <c r="B22" s="139" t="s">
        <v>740</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219"/>
      <c r="BC22" s="219"/>
      <c r="BD22" s="219"/>
      <c r="BE22" s="219"/>
      <c r="BF22" s="219"/>
      <c r="BG22" s="219"/>
      <c r="BH22" s="219"/>
      <c r="BI22" s="219"/>
      <c r="BJ22" s="332"/>
      <c r="BK22" s="332"/>
      <c r="BL22" s="332"/>
      <c r="BM22" s="332"/>
      <c r="BN22" s="332"/>
      <c r="BO22" s="332"/>
      <c r="BP22" s="332"/>
      <c r="BQ22" s="332"/>
      <c r="BR22" s="332"/>
      <c r="BS22" s="332"/>
      <c r="BT22" s="332"/>
      <c r="BU22" s="332"/>
      <c r="BV22" s="332"/>
    </row>
    <row r="23" spans="1:74" ht="11.1" customHeight="1" x14ac:dyDescent="0.2">
      <c r="A23" s="140" t="s">
        <v>741</v>
      </c>
      <c r="B23" s="209" t="s">
        <v>615</v>
      </c>
      <c r="C23" s="258">
        <v>133.26499999999999</v>
      </c>
      <c r="D23" s="258">
        <v>133.52199999999999</v>
      </c>
      <c r="E23" s="258">
        <v>133.761</v>
      </c>
      <c r="F23" s="258">
        <v>133.83600000000001</v>
      </c>
      <c r="G23" s="258">
        <v>133.95099999999999</v>
      </c>
      <c r="H23" s="258">
        <v>134.03800000000001</v>
      </c>
      <c r="I23" s="258">
        <v>134.18100000000001</v>
      </c>
      <c r="J23" s="258">
        <v>134.37100000000001</v>
      </c>
      <c r="K23" s="258">
        <v>134.55199999999999</v>
      </c>
      <c r="L23" s="258">
        <v>134.684</v>
      </c>
      <c r="M23" s="258">
        <v>134.833</v>
      </c>
      <c r="N23" s="258">
        <v>135.07599999999999</v>
      </c>
      <c r="O23" s="258">
        <v>135.26599999999999</v>
      </c>
      <c r="P23" s="258">
        <v>135.577</v>
      </c>
      <c r="Q23" s="258">
        <v>135.71199999999999</v>
      </c>
      <c r="R23" s="258">
        <v>135.904</v>
      </c>
      <c r="S23" s="258">
        <v>136.12200000000001</v>
      </c>
      <c r="T23" s="258">
        <v>136.268</v>
      </c>
      <c r="U23" s="258">
        <v>136.40799999999999</v>
      </c>
      <c r="V23" s="258">
        <v>136.67699999999999</v>
      </c>
      <c r="W23" s="258">
        <v>136.86199999999999</v>
      </c>
      <c r="X23" s="258">
        <v>137.05099999999999</v>
      </c>
      <c r="Y23" s="258">
        <v>137.34200000000001</v>
      </c>
      <c r="Z23" s="258">
        <v>137.387</v>
      </c>
      <c r="AA23" s="258">
        <v>137.57400000000001</v>
      </c>
      <c r="AB23" s="258">
        <v>137.74199999999999</v>
      </c>
      <c r="AC23" s="258">
        <v>138.01400000000001</v>
      </c>
      <c r="AD23" s="258">
        <v>138.32400000000001</v>
      </c>
      <c r="AE23" s="258">
        <v>138.53700000000001</v>
      </c>
      <c r="AF23" s="258">
        <v>138.84299999999999</v>
      </c>
      <c r="AG23" s="258">
        <v>139.07499999999999</v>
      </c>
      <c r="AH23" s="258">
        <v>139.29300000000001</v>
      </c>
      <c r="AI23" s="258">
        <v>139.57900000000001</v>
      </c>
      <c r="AJ23" s="258">
        <v>139.779</v>
      </c>
      <c r="AK23" s="258">
        <v>140.11000000000001</v>
      </c>
      <c r="AL23" s="258">
        <v>140.40199999999999</v>
      </c>
      <c r="AM23" s="258">
        <v>140.62299999999999</v>
      </c>
      <c r="AN23" s="258">
        <v>140.88800000000001</v>
      </c>
      <c r="AO23" s="258">
        <v>140.97200000000001</v>
      </c>
      <c r="AP23" s="258">
        <v>141.22300000000001</v>
      </c>
      <c r="AQ23" s="258">
        <v>141.49600000000001</v>
      </c>
      <c r="AR23" s="258">
        <v>141.72399999999999</v>
      </c>
      <c r="AS23" s="258">
        <v>142.001</v>
      </c>
      <c r="AT23" s="258">
        <v>142.15100000000001</v>
      </c>
      <c r="AU23" s="258">
        <v>142.30000000000001</v>
      </c>
      <c r="AV23" s="258">
        <v>142.595</v>
      </c>
      <c r="AW23" s="258">
        <v>142.875</v>
      </c>
      <c r="AX23" s="258">
        <v>143.14599999999999</v>
      </c>
      <c r="AY23" s="258">
        <v>143.31399999999999</v>
      </c>
      <c r="AZ23" s="258">
        <v>143.547</v>
      </c>
      <c r="BA23" s="258">
        <v>143.733</v>
      </c>
      <c r="BB23" s="258">
        <v>143.87700000000001</v>
      </c>
      <c r="BC23" s="258">
        <v>143.90100000000001</v>
      </c>
      <c r="BD23" s="258">
        <v>144.172</v>
      </c>
      <c r="BE23" s="258">
        <v>144.42400000000001</v>
      </c>
      <c r="BF23" s="258">
        <v>144.6</v>
      </c>
      <c r="BG23" s="258">
        <v>144.791</v>
      </c>
      <c r="BH23" s="258">
        <v>144.952</v>
      </c>
      <c r="BI23" s="258">
        <v>145.11273704000001</v>
      </c>
      <c r="BJ23" s="346">
        <v>145.2722</v>
      </c>
      <c r="BK23" s="346">
        <v>145.43969999999999</v>
      </c>
      <c r="BL23" s="346">
        <v>145.5806</v>
      </c>
      <c r="BM23" s="346">
        <v>145.70740000000001</v>
      </c>
      <c r="BN23" s="346">
        <v>145.8038</v>
      </c>
      <c r="BO23" s="346">
        <v>145.91489999999999</v>
      </c>
      <c r="BP23" s="346">
        <v>146.02420000000001</v>
      </c>
      <c r="BQ23" s="346">
        <v>146.1353</v>
      </c>
      <c r="BR23" s="346">
        <v>146.23859999999999</v>
      </c>
      <c r="BS23" s="346">
        <v>146.33760000000001</v>
      </c>
      <c r="BT23" s="346">
        <v>146.43129999999999</v>
      </c>
      <c r="BU23" s="346">
        <v>146.5223</v>
      </c>
      <c r="BV23" s="346">
        <v>146.60980000000001</v>
      </c>
    </row>
    <row r="24" spans="1:74" s="143" customFormat="1" ht="11.1" customHeight="1" x14ac:dyDescent="0.2">
      <c r="A24" s="140"/>
      <c r="B24" s="139" t="s">
        <v>1046</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258"/>
      <c r="BB24" s="258"/>
      <c r="BC24" s="258"/>
      <c r="BD24" s="258"/>
      <c r="BE24" s="258"/>
      <c r="BF24" s="258"/>
      <c r="BG24" s="258"/>
      <c r="BH24" s="258"/>
      <c r="BI24" s="258"/>
      <c r="BJ24" s="346"/>
      <c r="BK24" s="346"/>
      <c r="BL24" s="346"/>
      <c r="BM24" s="346"/>
      <c r="BN24" s="346"/>
      <c r="BO24" s="346"/>
      <c r="BP24" s="346"/>
      <c r="BQ24" s="346"/>
      <c r="BR24" s="346"/>
      <c r="BS24" s="346"/>
      <c r="BT24" s="346"/>
      <c r="BU24" s="346"/>
      <c r="BV24" s="346"/>
    </row>
    <row r="25" spans="1:74" s="143" customFormat="1" ht="11.1" customHeight="1" x14ac:dyDescent="0.2">
      <c r="A25" s="140" t="s">
        <v>1048</v>
      </c>
      <c r="B25" s="209" t="s">
        <v>1047</v>
      </c>
      <c r="C25" s="258">
        <v>8.3000000000000007</v>
      </c>
      <c r="D25" s="258">
        <v>8.3000000000000007</v>
      </c>
      <c r="E25" s="258">
        <v>8.1999999999999993</v>
      </c>
      <c r="F25" s="258">
        <v>8.1999999999999993</v>
      </c>
      <c r="G25" s="258">
        <v>8.1999999999999993</v>
      </c>
      <c r="H25" s="258">
        <v>8.1999999999999993</v>
      </c>
      <c r="I25" s="258">
        <v>8.1999999999999993</v>
      </c>
      <c r="J25" s="258">
        <v>8.1</v>
      </c>
      <c r="K25" s="258">
        <v>7.8</v>
      </c>
      <c r="L25" s="258">
        <v>7.8</v>
      </c>
      <c r="M25" s="258">
        <v>7.7</v>
      </c>
      <c r="N25" s="258">
        <v>7.9</v>
      </c>
      <c r="O25" s="258">
        <v>8</v>
      </c>
      <c r="P25" s="258">
        <v>7.7</v>
      </c>
      <c r="Q25" s="258">
        <v>7.5</v>
      </c>
      <c r="R25" s="258">
        <v>7.6</v>
      </c>
      <c r="S25" s="258">
        <v>7.5</v>
      </c>
      <c r="T25" s="258">
        <v>7.5</v>
      </c>
      <c r="U25" s="258">
        <v>7.3</v>
      </c>
      <c r="V25" s="258">
        <v>7.3</v>
      </c>
      <c r="W25" s="258">
        <v>7.3</v>
      </c>
      <c r="X25" s="258">
        <v>7.2</v>
      </c>
      <c r="Y25" s="258">
        <v>6.9</v>
      </c>
      <c r="Z25" s="258">
        <v>6.7</v>
      </c>
      <c r="AA25" s="258">
        <v>6.6</v>
      </c>
      <c r="AB25" s="258">
        <v>6.7</v>
      </c>
      <c r="AC25" s="258">
        <v>6.7</v>
      </c>
      <c r="AD25" s="258">
        <v>6.2</v>
      </c>
      <c r="AE25" s="258">
        <v>6.2</v>
      </c>
      <c r="AF25" s="258">
        <v>6.1</v>
      </c>
      <c r="AG25" s="258">
        <v>6.2</v>
      </c>
      <c r="AH25" s="258">
        <v>6.2</v>
      </c>
      <c r="AI25" s="258">
        <v>6</v>
      </c>
      <c r="AJ25" s="258">
        <v>5.7</v>
      </c>
      <c r="AK25" s="258">
        <v>5.8</v>
      </c>
      <c r="AL25" s="258">
        <v>5.6</v>
      </c>
      <c r="AM25" s="258">
        <v>5.7</v>
      </c>
      <c r="AN25" s="258">
        <v>5.5</v>
      </c>
      <c r="AO25" s="258">
        <v>5.5</v>
      </c>
      <c r="AP25" s="258">
        <v>5.4</v>
      </c>
      <c r="AQ25" s="258">
        <v>5.5</v>
      </c>
      <c r="AR25" s="258">
        <v>5.3</v>
      </c>
      <c r="AS25" s="258">
        <v>5.3</v>
      </c>
      <c r="AT25" s="258">
        <v>5.0999999999999996</v>
      </c>
      <c r="AU25" s="258">
        <v>5.0999999999999996</v>
      </c>
      <c r="AV25" s="258">
        <v>5</v>
      </c>
      <c r="AW25" s="258">
        <v>5</v>
      </c>
      <c r="AX25" s="258">
        <v>5</v>
      </c>
      <c r="AY25" s="258">
        <v>4.9000000000000004</v>
      </c>
      <c r="AZ25" s="258">
        <v>4.9000000000000004</v>
      </c>
      <c r="BA25" s="258">
        <v>5</v>
      </c>
      <c r="BB25" s="258">
        <v>5</v>
      </c>
      <c r="BC25" s="258">
        <v>4.7</v>
      </c>
      <c r="BD25" s="258">
        <v>4.9000000000000004</v>
      </c>
      <c r="BE25" s="258">
        <v>4.9000000000000004</v>
      </c>
      <c r="BF25" s="258">
        <v>4.9000000000000004</v>
      </c>
      <c r="BG25" s="258">
        <v>5</v>
      </c>
      <c r="BH25" s="258">
        <v>4.9000000000000004</v>
      </c>
      <c r="BI25" s="258">
        <v>4.8827666172999997</v>
      </c>
      <c r="BJ25" s="346">
        <v>4.8555770000000003</v>
      </c>
      <c r="BK25" s="346">
        <v>4.81013</v>
      </c>
      <c r="BL25" s="346">
        <v>4.7831739999999998</v>
      </c>
      <c r="BM25" s="346">
        <v>4.7613450000000004</v>
      </c>
      <c r="BN25" s="346">
        <v>4.7483870000000001</v>
      </c>
      <c r="BO25" s="346">
        <v>4.7340070000000001</v>
      </c>
      <c r="BP25" s="346">
        <v>4.7219480000000003</v>
      </c>
      <c r="BQ25" s="346">
        <v>4.7125060000000003</v>
      </c>
      <c r="BR25" s="346">
        <v>4.704866</v>
      </c>
      <c r="BS25" s="346">
        <v>4.6993239999999998</v>
      </c>
      <c r="BT25" s="346">
        <v>4.7001150000000003</v>
      </c>
      <c r="BU25" s="346">
        <v>4.6955939999999998</v>
      </c>
      <c r="BV25" s="346">
        <v>4.6899959999999998</v>
      </c>
    </row>
    <row r="26" spans="1:74" ht="11.1" customHeight="1" x14ac:dyDescent="0.2">
      <c r="A26" s="140"/>
      <c r="B26" s="139" t="s">
        <v>1049</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I26" s="243"/>
      <c r="BJ26" s="356"/>
      <c r="BK26" s="356"/>
      <c r="BL26" s="356"/>
      <c r="BM26" s="356"/>
      <c r="BN26" s="356"/>
      <c r="BO26" s="356"/>
      <c r="BP26" s="356"/>
      <c r="BQ26" s="356"/>
      <c r="BR26" s="356"/>
      <c r="BS26" s="356"/>
      <c r="BT26" s="356"/>
      <c r="BU26" s="356"/>
      <c r="BV26" s="356"/>
    </row>
    <row r="27" spans="1:74" ht="11.1" customHeight="1" x14ac:dyDescent="0.2">
      <c r="A27" s="140" t="s">
        <v>1050</v>
      </c>
      <c r="B27" s="209" t="s">
        <v>1051</v>
      </c>
      <c r="C27" s="486">
        <v>0.72299999999999998</v>
      </c>
      <c r="D27" s="486">
        <v>0.70399999999999996</v>
      </c>
      <c r="E27" s="486">
        <v>0.69499999999999995</v>
      </c>
      <c r="F27" s="486">
        <v>0.753</v>
      </c>
      <c r="G27" s="486">
        <v>0.70799999999999996</v>
      </c>
      <c r="H27" s="486">
        <v>0.75700000000000001</v>
      </c>
      <c r="I27" s="486">
        <v>0.74</v>
      </c>
      <c r="J27" s="486">
        <v>0.754</v>
      </c>
      <c r="K27" s="486">
        <v>0.84699999999999998</v>
      </c>
      <c r="L27" s="486">
        <v>0.91500000000000004</v>
      </c>
      <c r="M27" s="486">
        <v>0.83299999999999996</v>
      </c>
      <c r="N27" s="486">
        <v>0.97599999999999998</v>
      </c>
      <c r="O27" s="486">
        <v>0.88800000000000001</v>
      </c>
      <c r="P27" s="486">
        <v>0.97</v>
      </c>
      <c r="Q27" s="486">
        <v>0.999</v>
      </c>
      <c r="R27" s="486">
        <v>0.82599999999999996</v>
      </c>
      <c r="S27" s="486">
        <v>0.92</v>
      </c>
      <c r="T27" s="486">
        <v>0.85199999999999998</v>
      </c>
      <c r="U27" s="486">
        <v>0.89100000000000001</v>
      </c>
      <c r="V27" s="486">
        <v>0.89800000000000002</v>
      </c>
      <c r="W27" s="486">
        <v>0.86</v>
      </c>
      <c r="X27" s="486">
        <v>0.92100000000000004</v>
      </c>
      <c r="Y27" s="486">
        <v>1.1040000000000001</v>
      </c>
      <c r="Z27" s="486">
        <v>1.01</v>
      </c>
      <c r="AA27" s="486">
        <v>0.90200000000000002</v>
      </c>
      <c r="AB27" s="486">
        <v>0.94799999999999995</v>
      </c>
      <c r="AC27" s="486">
        <v>0.97299999999999998</v>
      </c>
      <c r="AD27" s="486">
        <v>1.038</v>
      </c>
      <c r="AE27" s="486">
        <v>0.98699999999999999</v>
      </c>
      <c r="AF27" s="486">
        <v>0.92800000000000005</v>
      </c>
      <c r="AG27" s="486">
        <v>1.085</v>
      </c>
      <c r="AH27" s="486">
        <v>0.98399999999999999</v>
      </c>
      <c r="AI27" s="486">
        <v>0.999</v>
      </c>
      <c r="AJ27" s="486">
        <v>1.0940000000000001</v>
      </c>
      <c r="AK27" s="486">
        <v>0.99399999999999999</v>
      </c>
      <c r="AL27" s="486">
        <v>1.081</v>
      </c>
      <c r="AM27" s="486">
        <v>1.101</v>
      </c>
      <c r="AN27" s="486">
        <v>0.89300000000000002</v>
      </c>
      <c r="AO27" s="486">
        <v>0.96399999999999997</v>
      </c>
      <c r="AP27" s="486">
        <v>1.1919999999999999</v>
      </c>
      <c r="AQ27" s="486">
        <v>1.0629999999999999</v>
      </c>
      <c r="AR27" s="486">
        <v>1.2130000000000001</v>
      </c>
      <c r="AS27" s="486">
        <v>1.147</v>
      </c>
      <c r="AT27" s="486">
        <v>1.1319999999999999</v>
      </c>
      <c r="AU27" s="486">
        <v>1.1890000000000001</v>
      </c>
      <c r="AV27" s="486">
        <v>1.073</v>
      </c>
      <c r="AW27" s="486">
        <v>1.171</v>
      </c>
      <c r="AX27" s="486">
        <v>1.1599999999999999</v>
      </c>
      <c r="AY27" s="486">
        <v>1.1279999999999999</v>
      </c>
      <c r="AZ27" s="486">
        <v>1.2130000000000001</v>
      </c>
      <c r="BA27" s="486">
        <v>1.113</v>
      </c>
      <c r="BB27" s="486">
        <v>1.155</v>
      </c>
      <c r="BC27" s="486">
        <v>1.1279999999999999</v>
      </c>
      <c r="BD27" s="486">
        <v>1.1950000000000001</v>
      </c>
      <c r="BE27" s="486">
        <v>1.218</v>
      </c>
      <c r="BF27" s="486">
        <v>1.1499999999999999</v>
      </c>
      <c r="BG27" s="486">
        <v>1.0469999999999999</v>
      </c>
      <c r="BH27" s="486">
        <v>1.1507271358</v>
      </c>
      <c r="BI27" s="486">
        <v>1.1579331728</v>
      </c>
      <c r="BJ27" s="487">
        <v>1.165745</v>
      </c>
      <c r="BK27" s="487">
        <v>1.174258</v>
      </c>
      <c r="BL27" s="487">
        <v>1.183208</v>
      </c>
      <c r="BM27" s="487">
        <v>1.1926920000000001</v>
      </c>
      <c r="BN27" s="487">
        <v>1.203284</v>
      </c>
      <c r="BO27" s="487">
        <v>1.2134050000000001</v>
      </c>
      <c r="BP27" s="487">
        <v>1.2236279999999999</v>
      </c>
      <c r="BQ27" s="487">
        <v>1.2342820000000001</v>
      </c>
      <c r="BR27" s="487">
        <v>1.244464</v>
      </c>
      <c r="BS27" s="487">
        <v>1.254502</v>
      </c>
      <c r="BT27" s="487">
        <v>1.2668900000000001</v>
      </c>
      <c r="BU27" s="487">
        <v>1.27477</v>
      </c>
      <c r="BV27" s="487">
        <v>1.2806340000000001</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258"/>
      <c r="BE28" s="258"/>
      <c r="BF28" s="258"/>
      <c r="BG28" s="258"/>
      <c r="BH28" s="258"/>
      <c r="BI28" s="258"/>
      <c r="BJ28" s="346"/>
      <c r="BK28" s="346"/>
      <c r="BL28" s="346"/>
      <c r="BM28" s="346"/>
      <c r="BN28" s="346"/>
      <c r="BO28" s="346"/>
      <c r="BP28" s="346"/>
      <c r="BQ28" s="346"/>
      <c r="BR28" s="346"/>
      <c r="BS28" s="346"/>
      <c r="BT28" s="346"/>
      <c r="BU28" s="346"/>
      <c r="BV28" s="346"/>
    </row>
    <row r="29" spans="1:74" ht="11.1" customHeight="1" x14ac:dyDescent="0.2">
      <c r="A29" s="134"/>
      <c r="B29" s="324" t="s">
        <v>1263</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220"/>
      <c r="BC29" s="220"/>
      <c r="BD29" s="220"/>
      <c r="BE29" s="220"/>
      <c r="BF29" s="220"/>
      <c r="BG29" s="220"/>
      <c r="BH29" s="220"/>
      <c r="BI29" s="220"/>
      <c r="BJ29" s="334"/>
      <c r="BK29" s="334"/>
      <c r="BL29" s="334"/>
      <c r="BM29" s="334"/>
      <c r="BN29" s="334"/>
      <c r="BO29" s="334"/>
      <c r="BP29" s="334"/>
      <c r="BQ29" s="334"/>
      <c r="BR29" s="334"/>
      <c r="BS29" s="334"/>
      <c r="BT29" s="334"/>
      <c r="BU29" s="334"/>
      <c r="BV29" s="334"/>
    </row>
    <row r="30" spans="1:74" ht="11.1" customHeight="1" x14ac:dyDescent="0.2">
      <c r="A30" s="630" t="s">
        <v>743</v>
      </c>
      <c r="B30" s="631" t="s">
        <v>742</v>
      </c>
      <c r="C30" s="258">
        <v>99.378699999999995</v>
      </c>
      <c r="D30" s="258">
        <v>99.657799999999995</v>
      </c>
      <c r="E30" s="258">
        <v>98.957899999999995</v>
      </c>
      <c r="F30" s="258">
        <v>99.839600000000004</v>
      </c>
      <c r="G30" s="258">
        <v>100.0042</v>
      </c>
      <c r="H30" s="258">
        <v>100.0318</v>
      </c>
      <c r="I30" s="258">
        <v>100.31319999999999</v>
      </c>
      <c r="J30" s="258">
        <v>99.838899999999995</v>
      </c>
      <c r="K30" s="258">
        <v>99.959900000000005</v>
      </c>
      <c r="L30" s="258">
        <v>100.2146</v>
      </c>
      <c r="M30" s="258">
        <v>100.7651</v>
      </c>
      <c r="N30" s="258">
        <v>101.0382</v>
      </c>
      <c r="O30" s="258">
        <v>100.9614</v>
      </c>
      <c r="P30" s="258">
        <v>101.4781</v>
      </c>
      <c r="Q30" s="258">
        <v>101.6302</v>
      </c>
      <c r="R30" s="258">
        <v>101.5825</v>
      </c>
      <c r="S30" s="258">
        <v>101.6016</v>
      </c>
      <c r="T30" s="258">
        <v>101.82210000000001</v>
      </c>
      <c r="U30" s="258">
        <v>101.2443</v>
      </c>
      <c r="V30" s="258">
        <v>101.9928</v>
      </c>
      <c r="W30" s="258">
        <v>102.4847</v>
      </c>
      <c r="X30" s="258">
        <v>102.42870000000001</v>
      </c>
      <c r="Y30" s="258">
        <v>102.7732</v>
      </c>
      <c r="Z30" s="258">
        <v>102.9513</v>
      </c>
      <c r="AA30" s="258">
        <v>102.46210000000001</v>
      </c>
      <c r="AB30" s="258">
        <v>103.2919</v>
      </c>
      <c r="AC30" s="258">
        <v>104.0896</v>
      </c>
      <c r="AD30" s="258">
        <v>104.2409</v>
      </c>
      <c r="AE30" s="258">
        <v>104.6541</v>
      </c>
      <c r="AF30" s="258">
        <v>105.1223</v>
      </c>
      <c r="AG30" s="258">
        <v>105.2073</v>
      </c>
      <c r="AH30" s="258">
        <v>105.19889999999999</v>
      </c>
      <c r="AI30" s="258">
        <v>105.575</v>
      </c>
      <c r="AJ30" s="258">
        <v>105.64409999999999</v>
      </c>
      <c r="AK30" s="258">
        <v>106.68680000000001</v>
      </c>
      <c r="AL30" s="258">
        <v>106.51819999999999</v>
      </c>
      <c r="AM30" s="258">
        <v>105.9906</v>
      </c>
      <c r="AN30" s="258">
        <v>105.85760000000001</v>
      </c>
      <c r="AO30" s="258">
        <v>105.515</v>
      </c>
      <c r="AP30" s="258">
        <v>105.2732</v>
      </c>
      <c r="AQ30" s="258">
        <v>105.02589999999999</v>
      </c>
      <c r="AR30" s="258">
        <v>104.8599</v>
      </c>
      <c r="AS30" s="258">
        <v>105.4755</v>
      </c>
      <c r="AT30" s="258">
        <v>105.5783</v>
      </c>
      <c r="AU30" s="258">
        <v>105.30719999999999</v>
      </c>
      <c r="AV30" s="258">
        <v>105.1649</v>
      </c>
      <c r="AW30" s="258">
        <v>104.4871</v>
      </c>
      <c r="AX30" s="258">
        <v>104.04519999999999</v>
      </c>
      <c r="AY30" s="258">
        <v>104.54949999999999</v>
      </c>
      <c r="AZ30" s="258">
        <v>104.414</v>
      </c>
      <c r="BA30" s="258">
        <v>103.4255</v>
      </c>
      <c r="BB30" s="258">
        <v>103.8385</v>
      </c>
      <c r="BC30" s="258">
        <v>103.6743</v>
      </c>
      <c r="BD30" s="258">
        <v>104.22199999999999</v>
      </c>
      <c r="BE30" s="258">
        <v>104.7179</v>
      </c>
      <c r="BF30" s="258">
        <v>104.1648</v>
      </c>
      <c r="BG30" s="258">
        <v>104.226</v>
      </c>
      <c r="BH30" s="258">
        <v>104.01868272</v>
      </c>
      <c r="BI30" s="258">
        <v>103.93529012</v>
      </c>
      <c r="BJ30" s="346">
        <v>103.9071</v>
      </c>
      <c r="BK30" s="346">
        <v>103.94540000000001</v>
      </c>
      <c r="BL30" s="346">
        <v>104.0193</v>
      </c>
      <c r="BM30" s="346">
        <v>104.14</v>
      </c>
      <c r="BN30" s="346">
        <v>104.3028</v>
      </c>
      <c r="BO30" s="346">
        <v>104.52079999999999</v>
      </c>
      <c r="BP30" s="346">
        <v>104.7891</v>
      </c>
      <c r="BQ30" s="346">
        <v>105.19070000000001</v>
      </c>
      <c r="BR30" s="346">
        <v>105.49769999999999</v>
      </c>
      <c r="BS30" s="346">
        <v>105.79300000000001</v>
      </c>
      <c r="BT30" s="346">
        <v>106.0859</v>
      </c>
      <c r="BU30" s="346">
        <v>106.3506</v>
      </c>
      <c r="BV30" s="346">
        <v>106.5964</v>
      </c>
    </row>
    <row r="31" spans="1:74" ht="11.1" customHeight="1" x14ac:dyDescent="0.2">
      <c r="A31" s="325" t="s">
        <v>720</v>
      </c>
      <c r="B31" s="41" t="s">
        <v>1160</v>
      </c>
      <c r="C31" s="258">
        <v>99.584599999999995</v>
      </c>
      <c r="D31" s="258">
        <v>99.9499</v>
      </c>
      <c r="E31" s="258">
        <v>99.399199999999993</v>
      </c>
      <c r="F31" s="258">
        <v>100.1176</v>
      </c>
      <c r="G31" s="258">
        <v>99.777199999999993</v>
      </c>
      <c r="H31" s="258">
        <v>100.0714</v>
      </c>
      <c r="I31" s="258">
        <v>100.0522</v>
      </c>
      <c r="J31" s="258">
        <v>99.856899999999996</v>
      </c>
      <c r="K31" s="258">
        <v>99.916399999999996</v>
      </c>
      <c r="L31" s="258">
        <v>99.683300000000003</v>
      </c>
      <c r="M31" s="258">
        <v>100.4111</v>
      </c>
      <c r="N31" s="258">
        <v>101.1802</v>
      </c>
      <c r="O31" s="258">
        <v>100.9209</v>
      </c>
      <c r="P31" s="258">
        <v>101.4498</v>
      </c>
      <c r="Q31" s="258">
        <v>101.2064</v>
      </c>
      <c r="R31" s="258">
        <v>100.8507</v>
      </c>
      <c r="S31" s="258">
        <v>101.07380000000001</v>
      </c>
      <c r="T31" s="258">
        <v>101.28189999999999</v>
      </c>
      <c r="U31" s="258">
        <v>100.23650000000001</v>
      </c>
      <c r="V31" s="258">
        <v>101.11490000000001</v>
      </c>
      <c r="W31" s="258">
        <v>101.2128</v>
      </c>
      <c r="X31" s="258">
        <v>101.3373</v>
      </c>
      <c r="Y31" s="258">
        <v>101.2697</v>
      </c>
      <c r="Z31" s="258">
        <v>101.2581</v>
      </c>
      <c r="AA31" s="258">
        <v>100.1142</v>
      </c>
      <c r="AB31" s="258">
        <v>101.18340000000001</v>
      </c>
      <c r="AC31" s="258">
        <v>101.8952</v>
      </c>
      <c r="AD31" s="258">
        <v>101.9605</v>
      </c>
      <c r="AE31" s="258">
        <v>102.2163</v>
      </c>
      <c r="AF31" s="258">
        <v>102.64700000000001</v>
      </c>
      <c r="AG31" s="258">
        <v>103.083</v>
      </c>
      <c r="AH31" s="258">
        <v>102.73090000000001</v>
      </c>
      <c r="AI31" s="258">
        <v>102.94670000000001</v>
      </c>
      <c r="AJ31" s="258">
        <v>102.9907</v>
      </c>
      <c r="AK31" s="258">
        <v>103.9456</v>
      </c>
      <c r="AL31" s="258">
        <v>103.8143</v>
      </c>
      <c r="AM31" s="258">
        <v>103.45659999999999</v>
      </c>
      <c r="AN31" s="258">
        <v>103.02630000000001</v>
      </c>
      <c r="AO31" s="258">
        <v>103.2002</v>
      </c>
      <c r="AP31" s="258">
        <v>103.44799999999999</v>
      </c>
      <c r="AQ31" s="258">
        <v>103.4547</v>
      </c>
      <c r="AR31" s="258">
        <v>103.25369999999999</v>
      </c>
      <c r="AS31" s="258">
        <v>103.96080000000001</v>
      </c>
      <c r="AT31" s="258">
        <v>103.9229</v>
      </c>
      <c r="AU31" s="258">
        <v>103.724</v>
      </c>
      <c r="AV31" s="258">
        <v>103.93810000000001</v>
      </c>
      <c r="AW31" s="258">
        <v>103.63460000000001</v>
      </c>
      <c r="AX31" s="258">
        <v>103.6405</v>
      </c>
      <c r="AY31" s="258">
        <v>104.0779</v>
      </c>
      <c r="AZ31" s="258">
        <v>103.976</v>
      </c>
      <c r="BA31" s="258">
        <v>103.60590000000001</v>
      </c>
      <c r="BB31" s="258">
        <v>103.66079999999999</v>
      </c>
      <c r="BC31" s="258">
        <v>103.44159999999999</v>
      </c>
      <c r="BD31" s="258">
        <v>103.7238</v>
      </c>
      <c r="BE31" s="258">
        <v>104.17489999999999</v>
      </c>
      <c r="BF31" s="258">
        <v>103.63</v>
      </c>
      <c r="BG31" s="258">
        <v>103.84350000000001</v>
      </c>
      <c r="BH31" s="258">
        <v>103.8447037</v>
      </c>
      <c r="BI31" s="258">
        <v>103.88752593</v>
      </c>
      <c r="BJ31" s="346">
        <v>103.9675</v>
      </c>
      <c r="BK31" s="346">
        <v>104.1503</v>
      </c>
      <c r="BL31" s="346">
        <v>104.2552</v>
      </c>
      <c r="BM31" s="346">
        <v>104.34780000000001</v>
      </c>
      <c r="BN31" s="346">
        <v>104.3597</v>
      </c>
      <c r="BO31" s="346">
        <v>104.4794</v>
      </c>
      <c r="BP31" s="346">
        <v>104.6384</v>
      </c>
      <c r="BQ31" s="346">
        <v>104.8412</v>
      </c>
      <c r="BR31" s="346">
        <v>105.0753</v>
      </c>
      <c r="BS31" s="346">
        <v>105.34529999999999</v>
      </c>
      <c r="BT31" s="346">
        <v>105.7486</v>
      </c>
      <c r="BU31" s="346">
        <v>106.01730000000001</v>
      </c>
      <c r="BV31" s="346">
        <v>106.2488</v>
      </c>
    </row>
    <row r="32" spans="1:74" ht="11.1" customHeight="1" x14ac:dyDescent="0.2">
      <c r="A32" s="632" t="s">
        <v>1135</v>
      </c>
      <c r="B32" s="633" t="s">
        <v>1161</v>
      </c>
      <c r="C32" s="258">
        <v>99.250299999999996</v>
      </c>
      <c r="D32" s="258">
        <v>99.431799999999996</v>
      </c>
      <c r="E32" s="258">
        <v>99.108800000000002</v>
      </c>
      <c r="F32" s="258">
        <v>99.2</v>
      </c>
      <c r="G32" s="258">
        <v>99.435400000000001</v>
      </c>
      <c r="H32" s="258">
        <v>99.295400000000001</v>
      </c>
      <c r="I32" s="258">
        <v>100.7983</v>
      </c>
      <c r="J32" s="258">
        <v>101.3597</v>
      </c>
      <c r="K32" s="258">
        <v>101.7561</v>
      </c>
      <c r="L32" s="258">
        <v>100.1418</v>
      </c>
      <c r="M32" s="258">
        <v>99.882099999999994</v>
      </c>
      <c r="N32" s="258">
        <v>100.34010000000001</v>
      </c>
      <c r="O32" s="258">
        <v>100.9182</v>
      </c>
      <c r="P32" s="258">
        <v>101.02589999999999</v>
      </c>
      <c r="Q32" s="258">
        <v>100.7717</v>
      </c>
      <c r="R32" s="258">
        <v>101.6651</v>
      </c>
      <c r="S32" s="258">
        <v>101.6784</v>
      </c>
      <c r="T32" s="258">
        <v>102.3336</v>
      </c>
      <c r="U32" s="258">
        <v>102.7358</v>
      </c>
      <c r="V32" s="258">
        <v>102.4705</v>
      </c>
      <c r="W32" s="258">
        <v>101.9238</v>
      </c>
      <c r="X32" s="258">
        <v>102.4301</v>
      </c>
      <c r="Y32" s="258">
        <v>102.1597</v>
      </c>
      <c r="Z32" s="258">
        <v>103.4863</v>
      </c>
      <c r="AA32" s="258">
        <v>101.5907</v>
      </c>
      <c r="AB32" s="258">
        <v>103.11279999999999</v>
      </c>
      <c r="AC32" s="258">
        <v>102.2769</v>
      </c>
      <c r="AD32" s="258">
        <v>102.8625</v>
      </c>
      <c r="AE32" s="258">
        <v>102.5188</v>
      </c>
      <c r="AF32" s="258">
        <v>102.28449999999999</v>
      </c>
      <c r="AG32" s="258">
        <v>101.571</v>
      </c>
      <c r="AH32" s="258">
        <v>101.3117</v>
      </c>
      <c r="AI32" s="258">
        <v>101.18510000000001</v>
      </c>
      <c r="AJ32" s="258">
        <v>101.6836</v>
      </c>
      <c r="AK32" s="258">
        <v>103.1251</v>
      </c>
      <c r="AL32" s="258">
        <v>103.10299999999999</v>
      </c>
      <c r="AM32" s="258">
        <v>103.08620000000001</v>
      </c>
      <c r="AN32" s="258">
        <v>102.7302</v>
      </c>
      <c r="AO32" s="258">
        <v>103.4954</v>
      </c>
      <c r="AP32" s="258">
        <v>103.0492</v>
      </c>
      <c r="AQ32" s="258">
        <v>102.5611</v>
      </c>
      <c r="AR32" s="258">
        <v>102.30249999999999</v>
      </c>
      <c r="AS32" s="258">
        <v>102.857</v>
      </c>
      <c r="AT32" s="258">
        <v>103.6242</v>
      </c>
      <c r="AU32" s="258">
        <v>103.843</v>
      </c>
      <c r="AV32" s="258">
        <v>102.7607</v>
      </c>
      <c r="AW32" s="258">
        <v>103.5776</v>
      </c>
      <c r="AX32" s="258">
        <v>103.1429</v>
      </c>
      <c r="AY32" s="258">
        <v>104.9242</v>
      </c>
      <c r="AZ32" s="258">
        <v>104.1283</v>
      </c>
      <c r="BA32" s="258">
        <v>104.1446</v>
      </c>
      <c r="BB32" s="258">
        <v>103.83320000000001</v>
      </c>
      <c r="BC32" s="258">
        <v>105.0659</v>
      </c>
      <c r="BD32" s="258">
        <v>105.40819999999999</v>
      </c>
      <c r="BE32" s="258">
        <v>105.6875</v>
      </c>
      <c r="BF32" s="258">
        <v>105.4267</v>
      </c>
      <c r="BG32" s="258">
        <v>105.16079999999999</v>
      </c>
      <c r="BH32" s="258">
        <v>105.65268148</v>
      </c>
      <c r="BI32" s="258">
        <v>105.79333704</v>
      </c>
      <c r="BJ32" s="346">
        <v>105.95010000000001</v>
      </c>
      <c r="BK32" s="346">
        <v>106.14960000000001</v>
      </c>
      <c r="BL32" s="346">
        <v>106.3185</v>
      </c>
      <c r="BM32" s="346">
        <v>106.48350000000001</v>
      </c>
      <c r="BN32" s="346">
        <v>106.63209999999999</v>
      </c>
      <c r="BO32" s="346">
        <v>106.7988</v>
      </c>
      <c r="BP32" s="346">
        <v>106.9709</v>
      </c>
      <c r="BQ32" s="346">
        <v>107.15470000000001</v>
      </c>
      <c r="BR32" s="346">
        <v>107.3334</v>
      </c>
      <c r="BS32" s="346">
        <v>107.51300000000001</v>
      </c>
      <c r="BT32" s="346">
        <v>107.7034</v>
      </c>
      <c r="BU32" s="346">
        <v>107.8776</v>
      </c>
      <c r="BV32" s="346">
        <v>108.0455</v>
      </c>
    </row>
    <row r="33" spans="1:74" ht="11.1" customHeight="1" x14ac:dyDescent="0.2">
      <c r="A33" s="632" t="s">
        <v>1136</v>
      </c>
      <c r="B33" s="633" t="s">
        <v>1162</v>
      </c>
      <c r="C33" s="258">
        <v>99.3352</v>
      </c>
      <c r="D33" s="258">
        <v>100.566</v>
      </c>
      <c r="E33" s="258">
        <v>99.450299999999999</v>
      </c>
      <c r="F33" s="258">
        <v>100.3497</v>
      </c>
      <c r="G33" s="258">
        <v>100.494</v>
      </c>
      <c r="H33" s="258">
        <v>99.048500000000004</v>
      </c>
      <c r="I33" s="258">
        <v>99.590800000000002</v>
      </c>
      <c r="J33" s="258">
        <v>100.23269999999999</v>
      </c>
      <c r="K33" s="258">
        <v>99.430099999999996</v>
      </c>
      <c r="L33" s="258">
        <v>100.43940000000001</v>
      </c>
      <c r="M33" s="258">
        <v>100.705</v>
      </c>
      <c r="N33" s="258">
        <v>100.3583</v>
      </c>
      <c r="O33" s="258">
        <v>100.5827</v>
      </c>
      <c r="P33" s="258">
        <v>101.3729</v>
      </c>
      <c r="Q33" s="258">
        <v>100.661</v>
      </c>
      <c r="R33" s="258">
        <v>100.1998</v>
      </c>
      <c r="S33" s="258">
        <v>101.4171</v>
      </c>
      <c r="T33" s="258">
        <v>100.6404</v>
      </c>
      <c r="U33" s="258">
        <v>100.8775</v>
      </c>
      <c r="V33" s="258">
        <v>100.7011</v>
      </c>
      <c r="W33" s="258">
        <v>99.2072</v>
      </c>
      <c r="X33" s="258">
        <v>99.929100000000005</v>
      </c>
      <c r="Y33" s="258">
        <v>98.614000000000004</v>
      </c>
      <c r="Z33" s="258">
        <v>98.793300000000002</v>
      </c>
      <c r="AA33" s="258">
        <v>99.128699999999995</v>
      </c>
      <c r="AB33" s="258">
        <v>97.8249</v>
      </c>
      <c r="AC33" s="258">
        <v>97.953599999999994</v>
      </c>
      <c r="AD33" s="258">
        <v>100.57980000000001</v>
      </c>
      <c r="AE33" s="258">
        <v>98.773700000000005</v>
      </c>
      <c r="AF33" s="258">
        <v>99.549300000000002</v>
      </c>
      <c r="AG33" s="258">
        <v>99.022999999999996</v>
      </c>
      <c r="AH33" s="258">
        <v>99.3947</v>
      </c>
      <c r="AI33" s="258">
        <v>99.614400000000003</v>
      </c>
      <c r="AJ33" s="258">
        <v>99.018199999999993</v>
      </c>
      <c r="AK33" s="258">
        <v>100.0504</v>
      </c>
      <c r="AL33" s="258">
        <v>100.3717</v>
      </c>
      <c r="AM33" s="258">
        <v>99.2851</v>
      </c>
      <c r="AN33" s="258">
        <v>98.259500000000003</v>
      </c>
      <c r="AO33" s="258">
        <v>99.118700000000004</v>
      </c>
      <c r="AP33" s="258">
        <v>99.002300000000005</v>
      </c>
      <c r="AQ33" s="258">
        <v>98.923400000000001</v>
      </c>
      <c r="AR33" s="258">
        <v>97.46</v>
      </c>
      <c r="AS33" s="258">
        <v>97.117800000000003</v>
      </c>
      <c r="AT33" s="258">
        <v>96.516199999999998</v>
      </c>
      <c r="AU33" s="258">
        <v>97.388400000000004</v>
      </c>
      <c r="AV33" s="258">
        <v>97.152799999999999</v>
      </c>
      <c r="AW33" s="258">
        <v>96.455299999999994</v>
      </c>
      <c r="AX33" s="258">
        <v>96.251400000000004</v>
      </c>
      <c r="AY33" s="258">
        <v>96.532399999999996</v>
      </c>
      <c r="AZ33" s="258">
        <v>96.394599999999997</v>
      </c>
      <c r="BA33" s="258">
        <v>96.149799999999999</v>
      </c>
      <c r="BB33" s="258">
        <v>94.995999999999995</v>
      </c>
      <c r="BC33" s="258">
        <v>95.951300000000003</v>
      </c>
      <c r="BD33" s="258">
        <v>95.960499999999996</v>
      </c>
      <c r="BE33" s="258">
        <v>95.316500000000005</v>
      </c>
      <c r="BF33" s="258">
        <v>94.917599999999993</v>
      </c>
      <c r="BG33" s="258">
        <v>94.978099999999998</v>
      </c>
      <c r="BH33" s="258">
        <v>94.600160987999999</v>
      </c>
      <c r="BI33" s="258">
        <v>94.460062468999993</v>
      </c>
      <c r="BJ33" s="346">
        <v>94.377080000000007</v>
      </c>
      <c r="BK33" s="346">
        <v>94.425970000000007</v>
      </c>
      <c r="BL33" s="346">
        <v>94.401129999999995</v>
      </c>
      <c r="BM33" s="346">
        <v>94.377340000000004</v>
      </c>
      <c r="BN33" s="346">
        <v>94.342820000000003</v>
      </c>
      <c r="BO33" s="346">
        <v>94.329920000000001</v>
      </c>
      <c r="BP33" s="346">
        <v>94.326880000000003</v>
      </c>
      <c r="BQ33" s="346">
        <v>94.341040000000007</v>
      </c>
      <c r="BR33" s="346">
        <v>94.352199999999996</v>
      </c>
      <c r="BS33" s="346">
        <v>94.367710000000002</v>
      </c>
      <c r="BT33" s="346">
        <v>94.430970000000002</v>
      </c>
      <c r="BU33" s="346">
        <v>94.422600000000003</v>
      </c>
      <c r="BV33" s="346">
        <v>94.386030000000005</v>
      </c>
    </row>
    <row r="34" spans="1:74" ht="11.1" customHeight="1" x14ac:dyDescent="0.2">
      <c r="A34" s="632" t="s">
        <v>1137</v>
      </c>
      <c r="B34" s="633" t="s">
        <v>1163</v>
      </c>
      <c r="C34" s="258">
        <v>100.2843</v>
      </c>
      <c r="D34" s="258">
        <v>101.4212</v>
      </c>
      <c r="E34" s="258">
        <v>100.0354</v>
      </c>
      <c r="F34" s="258">
        <v>98.915999999999997</v>
      </c>
      <c r="G34" s="258">
        <v>99.305700000000002</v>
      </c>
      <c r="H34" s="258">
        <v>99.617400000000004</v>
      </c>
      <c r="I34" s="258">
        <v>98.935599999999994</v>
      </c>
      <c r="J34" s="258">
        <v>99.006600000000006</v>
      </c>
      <c r="K34" s="258">
        <v>99.214299999999994</v>
      </c>
      <c r="L34" s="258">
        <v>101.2021</v>
      </c>
      <c r="M34" s="258">
        <v>100.6221</v>
      </c>
      <c r="N34" s="258">
        <v>101.4393</v>
      </c>
      <c r="O34" s="258">
        <v>104.67919999999999</v>
      </c>
      <c r="P34" s="258">
        <v>104.7135</v>
      </c>
      <c r="Q34" s="258">
        <v>104.3498</v>
      </c>
      <c r="R34" s="258">
        <v>103.82899999999999</v>
      </c>
      <c r="S34" s="258">
        <v>104.4135</v>
      </c>
      <c r="T34" s="258">
        <v>104.8207</v>
      </c>
      <c r="U34" s="258">
        <v>104.4191</v>
      </c>
      <c r="V34" s="258">
        <v>103.80289999999999</v>
      </c>
      <c r="W34" s="258">
        <v>104.6053</v>
      </c>
      <c r="X34" s="258">
        <v>103.709</v>
      </c>
      <c r="Y34" s="258">
        <v>102.77379999999999</v>
      </c>
      <c r="Z34" s="258">
        <v>101.8951</v>
      </c>
      <c r="AA34" s="258">
        <v>101.0706</v>
      </c>
      <c r="AB34" s="258">
        <v>100.5151</v>
      </c>
      <c r="AC34" s="258">
        <v>100.88509999999999</v>
      </c>
      <c r="AD34" s="258">
        <v>101.5467</v>
      </c>
      <c r="AE34" s="258">
        <v>99.786500000000004</v>
      </c>
      <c r="AF34" s="258">
        <v>98.655500000000004</v>
      </c>
      <c r="AG34" s="258">
        <v>99.981899999999996</v>
      </c>
      <c r="AH34" s="258">
        <v>100.2976</v>
      </c>
      <c r="AI34" s="258">
        <v>99.638099999999994</v>
      </c>
      <c r="AJ34" s="258">
        <v>98.4114</v>
      </c>
      <c r="AK34" s="258">
        <v>100.65779999999999</v>
      </c>
      <c r="AL34" s="258">
        <v>101.9063</v>
      </c>
      <c r="AM34" s="258">
        <v>101.3449</v>
      </c>
      <c r="AN34" s="258">
        <v>103.0266</v>
      </c>
      <c r="AO34" s="258">
        <v>102.9143</v>
      </c>
      <c r="AP34" s="258">
        <v>104.6109</v>
      </c>
      <c r="AQ34" s="258">
        <v>104.89109999999999</v>
      </c>
      <c r="AR34" s="258">
        <v>104.57129999999999</v>
      </c>
      <c r="AS34" s="258">
        <v>105.49</v>
      </c>
      <c r="AT34" s="258">
        <v>105.7764</v>
      </c>
      <c r="AU34" s="258">
        <v>105.92100000000001</v>
      </c>
      <c r="AV34" s="258">
        <v>107.73099999999999</v>
      </c>
      <c r="AW34" s="258">
        <v>107.64319999999999</v>
      </c>
      <c r="AX34" s="258">
        <v>105.2436</v>
      </c>
      <c r="AY34" s="258">
        <v>105.8137</v>
      </c>
      <c r="AZ34" s="258">
        <v>105.69199999999999</v>
      </c>
      <c r="BA34" s="258">
        <v>108.0097</v>
      </c>
      <c r="BB34" s="258">
        <v>105.7235</v>
      </c>
      <c r="BC34" s="258">
        <v>104.655</v>
      </c>
      <c r="BD34" s="258">
        <v>106.0215</v>
      </c>
      <c r="BE34" s="258">
        <v>105.28830000000001</v>
      </c>
      <c r="BF34" s="258">
        <v>104.8896</v>
      </c>
      <c r="BG34" s="258">
        <v>106.3313</v>
      </c>
      <c r="BH34" s="258">
        <v>105.40210123</v>
      </c>
      <c r="BI34" s="258">
        <v>105.49035309</v>
      </c>
      <c r="BJ34" s="346">
        <v>105.6618</v>
      </c>
      <c r="BK34" s="346">
        <v>106.07680000000001</v>
      </c>
      <c r="BL34" s="346">
        <v>106.2946</v>
      </c>
      <c r="BM34" s="346">
        <v>106.4755</v>
      </c>
      <c r="BN34" s="346">
        <v>106.55880000000001</v>
      </c>
      <c r="BO34" s="346">
        <v>106.71129999999999</v>
      </c>
      <c r="BP34" s="346">
        <v>106.8725</v>
      </c>
      <c r="BQ34" s="346">
        <v>107.0497</v>
      </c>
      <c r="BR34" s="346">
        <v>107.2226</v>
      </c>
      <c r="BS34" s="346">
        <v>107.3985</v>
      </c>
      <c r="BT34" s="346">
        <v>107.61799999999999</v>
      </c>
      <c r="BU34" s="346">
        <v>107.7697</v>
      </c>
      <c r="BV34" s="346">
        <v>107.89400000000001</v>
      </c>
    </row>
    <row r="35" spans="1:74" ht="11.1" customHeight="1" x14ac:dyDescent="0.2">
      <c r="A35" s="632" t="s">
        <v>1138</v>
      </c>
      <c r="B35" s="633" t="s">
        <v>1164</v>
      </c>
      <c r="C35" s="258">
        <v>102.1123</v>
      </c>
      <c r="D35" s="258">
        <v>101.17659999999999</v>
      </c>
      <c r="E35" s="258">
        <v>100.919</v>
      </c>
      <c r="F35" s="258">
        <v>101.06359999999999</v>
      </c>
      <c r="G35" s="258">
        <v>99.732399999999998</v>
      </c>
      <c r="H35" s="258">
        <v>99.480699999999999</v>
      </c>
      <c r="I35" s="258">
        <v>98.890199999999993</v>
      </c>
      <c r="J35" s="258">
        <v>98.820300000000003</v>
      </c>
      <c r="K35" s="258">
        <v>99.422899999999998</v>
      </c>
      <c r="L35" s="258">
        <v>99.344999999999999</v>
      </c>
      <c r="M35" s="258">
        <v>99.198300000000003</v>
      </c>
      <c r="N35" s="258">
        <v>99.838499999999996</v>
      </c>
      <c r="O35" s="258">
        <v>98.857900000000001</v>
      </c>
      <c r="P35" s="258">
        <v>97.729699999999994</v>
      </c>
      <c r="Q35" s="258">
        <v>97.696700000000007</v>
      </c>
      <c r="R35" s="258">
        <v>97.315600000000003</v>
      </c>
      <c r="S35" s="258">
        <v>98.12</v>
      </c>
      <c r="T35" s="258">
        <v>96.981999999999999</v>
      </c>
      <c r="U35" s="258">
        <v>96.571100000000001</v>
      </c>
      <c r="V35" s="258">
        <v>96.239000000000004</v>
      </c>
      <c r="W35" s="258">
        <v>95.1965</v>
      </c>
      <c r="X35" s="258">
        <v>95.038300000000007</v>
      </c>
      <c r="Y35" s="258">
        <v>94.774199999999993</v>
      </c>
      <c r="Z35" s="258">
        <v>94.8703</v>
      </c>
      <c r="AA35" s="258">
        <v>94.14</v>
      </c>
      <c r="AB35" s="258">
        <v>94.102400000000003</v>
      </c>
      <c r="AC35" s="258">
        <v>95.083799999999997</v>
      </c>
      <c r="AD35" s="258">
        <v>95.046000000000006</v>
      </c>
      <c r="AE35" s="258">
        <v>94.667500000000004</v>
      </c>
      <c r="AF35" s="258">
        <v>95.493499999999997</v>
      </c>
      <c r="AG35" s="258">
        <v>96.331800000000001</v>
      </c>
      <c r="AH35" s="258">
        <v>96.809200000000004</v>
      </c>
      <c r="AI35" s="258">
        <v>96.851100000000002</v>
      </c>
      <c r="AJ35" s="258">
        <v>96.536600000000007</v>
      </c>
      <c r="AK35" s="258">
        <v>97.196700000000007</v>
      </c>
      <c r="AL35" s="258">
        <v>97.550399999999996</v>
      </c>
      <c r="AM35" s="258">
        <v>97.892499999999998</v>
      </c>
      <c r="AN35" s="258">
        <v>97.962599999999995</v>
      </c>
      <c r="AO35" s="258">
        <v>97.780600000000007</v>
      </c>
      <c r="AP35" s="258">
        <v>98.106200000000001</v>
      </c>
      <c r="AQ35" s="258">
        <v>97.756299999999996</v>
      </c>
      <c r="AR35" s="258">
        <v>97.949200000000005</v>
      </c>
      <c r="AS35" s="258">
        <v>98.148899999999998</v>
      </c>
      <c r="AT35" s="258">
        <v>97.253600000000006</v>
      </c>
      <c r="AU35" s="258">
        <v>97.666300000000007</v>
      </c>
      <c r="AV35" s="258">
        <v>98.341399999999993</v>
      </c>
      <c r="AW35" s="258">
        <v>98.860500000000002</v>
      </c>
      <c r="AX35" s="258">
        <v>98.204999999999998</v>
      </c>
      <c r="AY35" s="258">
        <v>99.184899999999999</v>
      </c>
      <c r="AZ35" s="258">
        <v>98.6023</v>
      </c>
      <c r="BA35" s="258">
        <v>99.6083</v>
      </c>
      <c r="BB35" s="258">
        <v>98.434899999999999</v>
      </c>
      <c r="BC35" s="258">
        <v>98.842699999999994</v>
      </c>
      <c r="BD35" s="258">
        <v>97.705799999999996</v>
      </c>
      <c r="BE35" s="258">
        <v>98.373500000000007</v>
      </c>
      <c r="BF35" s="258">
        <v>97.855000000000004</v>
      </c>
      <c r="BG35" s="258">
        <v>98.412499999999994</v>
      </c>
      <c r="BH35" s="258">
        <v>98.453475308999998</v>
      </c>
      <c r="BI35" s="258">
        <v>98.616704937999998</v>
      </c>
      <c r="BJ35" s="346">
        <v>98.805930000000004</v>
      </c>
      <c r="BK35" s="346">
        <v>99.049909999999997</v>
      </c>
      <c r="BL35" s="346">
        <v>99.269559999999998</v>
      </c>
      <c r="BM35" s="346">
        <v>99.493620000000007</v>
      </c>
      <c r="BN35" s="346">
        <v>99.709630000000004</v>
      </c>
      <c r="BO35" s="346">
        <v>99.951909999999998</v>
      </c>
      <c r="BP35" s="346">
        <v>100.208</v>
      </c>
      <c r="BQ35" s="346">
        <v>100.4731</v>
      </c>
      <c r="BR35" s="346">
        <v>100.7603</v>
      </c>
      <c r="BS35" s="346">
        <v>101.06480000000001</v>
      </c>
      <c r="BT35" s="346">
        <v>101.4376</v>
      </c>
      <c r="BU35" s="346">
        <v>101.73860000000001</v>
      </c>
      <c r="BV35" s="346">
        <v>102.01860000000001</v>
      </c>
    </row>
    <row r="36" spans="1:74" ht="11.1" customHeight="1" x14ac:dyDescent="0.2">
      <c r="A36" s="632" t="s">
        <v>1139</v>
      </c>
      <c r="B36" s="633" t="s">
        <v>1165</v>
      </c>
      <c r="C36" s="258">
        <v>98.315799999999996</v>
      </c>
      <c r="D36" s="258">
        <v>100.27849999999999</v>
      </c>
      <c r="E36" s="258">
        <v>99.708100000000002</v>
      </c>
      <c r="F36" s="258">
        <v>100.3283</v>
      </c>
      <c r="G36" s="258">
        <v>99.336600000000004</v>
      </c>
      <c r="H36" s="258">
        <v>99.942700000000002</v>
      </c>
      <c r="I36" s="258">
        <v>98.956800000000001</v>
      </c>
      <c r="J36" s="258">
        <v>99.260499999999993</v>
      </c>
      <c r="K36" s="258">
        <v>99.504499999999993</v>
      </c>
      <c r="L36" s="258">
        <v>100.0569</v>
      </c>
      <c r="M36" s="258">
        <v>101.244</v>
      </c>
      <c r="N36" s="258">
        <v>103.0672</v>
      </c>
      <c r="O36" s="258">
        <v>102.82170000000001</v>
      </c>
      <c r="P36" s="258">
        <v>105.19119999999999</v>
      </c>
      <c r="Q36" s="258">
        <v>105.3948</v>
      </c>
      <c r="R36" s="258">
        <v>103.2636</v>
      </c>
      <c r="S36" s="258">
        <v>105.2504</v>
      </c>
      <c r="T36" s="258">
        <v>105.4417</v>
      </c>
      <c r="U36" s="258">
        <v>105.2176</v>
      </c>
      <c r="V36" s="258">
        <v>105.5309</v>
      </c>
      <c r="W36" s="258">
        <v>105.9824</v>
      </c>
      <c r="X36" s="258">
        <v>106.26609999999999</v>
      </c>
      <c r="Y36" s="258">
        <v>107.22629999999999</v>
      </c>
      <c r="Z36" s="258">
        <v>104.4851</v>
      </c>
      <c r="AA36" s="258">
        <v>105.95229999999999</v>
      </c>
      <c r="AB36" s="258">
        <v>105.9046</v>
      </c>
      <c r="AC36" s="258">
        <v>107.53060000000001</v>
      </c>
      <c r="AD36" s="258">
        <v>108.07729999999999</v>
      </c>
      <c r="AE36" s="258">
        <v>109.3323</v>
      </c>
      <c r="AF36" s="258">
        <v>110.4059</v>
      </c>
      <c r="AG36" s="258">
        <v>111.9271</v>
      </c>
      <c r="AH36" s="258">
        <v>111.6835</v>
      </c>
      <c r="AI36" s="258">
        <v>112.2542</v>
      </c>
      <c r="AJ36" s="258">
        <v>111.4312</v>
      </c>
      <c r="AK36" s="258">
        <v>110.7564</v>
      </c>
      <c r="AL36" s="258">
        <v>111.4378</v>
      </c>
      <c r="AM36" s="258">
        <v>112.6417</v>
      </c>
      <c r="AN36" s="258">
        <v>111.0211</v>
      </c>
      <c r="AO36" s="258">
        <v>110.1067</v>
      </c>
      <c r="AP36" s="258">
        <v>111.5877</v>
      </c>
      <c r="AQ36" s="258">
        <v>111.5415</v>
      </c>
      <c r="AR36" s="258">
        <v>112.0234</v>
      </c>
      <c r="AS36" s="258">
        <v>112.55549999999999</v>
      </c>
      <c r="AT36" s="258">
        <v>113.7137</v>
      </c>
      <c r="AU36" s="258">
        <v>112.76990000000001</v>
      </c>
      <c r="AV36" s="258">
        <v>114.949</v>
      </c>
      <c r="AW36" s="258">
        <v>116.05970000000001</v>
      </c>
      <c r="AX36" s="258">
        <v>117.2786</v>
      </c>
      <c r="AY36" s="258">
        <v>116.6263</v>
      </c>
      <c r="AZ36" s="258">
        <v>117.66370000000001</v>
      </c>
      <c r="BA36" s="258">
        <v>117.0684</v>
      </c>
      <c r="BB36" s="258">
        <v>116.3214</v>
      </c>
      <c r="BC36" s="258">
        <v>115.25620000000001</v>
      </c>
      <c r="BD36" s="258">
        <v>115.0925</v>
      </c>
      <c r="BE36" s="258">
        <v>114.4986</v>
      </c>
      <c r="BF36" s="258">
        <v>113.2178</v>
      </c>
      <c r="BG36" s="258">
        <v>114.1027</v>
      </c>
      <c r="BH36" s="258">
        <v>114.40147777999999</v>
      </c>
      <c r="BI36" s="258">
        <v>114.63314444</v>
      </c>
      <c r="BJ36" s="346">
        <v>114.8653</v>
      </c>
      <c r="BK36" s="346">
        <v>115.0984</v>
      </c>
      <c r="BL36" s="346">
        <v>115.33110000000001</v>
      </c>
      <c r="BM36" s="346">
        <v>115.5639</v>
      </c>
      <c r="BN36" s="346">
        <v>115.76390000000001</v>
      </c>
      <c r="BO36" s="346">
        <v>116.02160000000001</v>
      </c>
      <c r="BP36" s="346">
        <v>116.30419999999999</v>
      </c>
      <c r="BQ36" s="346">
        <v>116.6388</v>
      </c>
      <c r="BR36" s="346">
        <v>116.95050000000001</v>
      </c>
      <c r="BS36" s="346">
        <v>117.2664</v>
      </c>
      <c r="BT36" s="346">
        <v>117.61879999999999</v>
      </c>
      <c r="BU36" s="346">
        <v>117.9191</v>
      </c>
      <c r="BV36" s="346">
        <v>118.1996</v>
      </c>
    </row>
    <row r="37" spans="1:74" ht="11.1" customHeight="1" x14ac:dyDescent="0.2">
      <c r="A37" s="632" t="s">
        <v>1140</v>
      </c>
      <c r="B37" s="633" t="s">
        <v>1166</v>
      </c>
      <c r="C37" s="258">
        <v>103.0857</v>
      </c>
      <c r="D37" s="258">
        <v>104.193</v>
      </c>
      <c r="E37" s="258">
        <v>100.6322</v>
      </c>
      <c r="F37" s="258">
        <v>101.8703</v>
      </c>
      <c r="G37" s="258">
        <v>99.661799999999999</v>
      </c>
      <c r="H37" s="258">
        <v>98.146699999999996</v>
      </c>
      <c r="I37" s="258">
        <v>99.086500000000001</v>
      </c>
      <c r="J37" s="258">
        <v>99.9465</v>
      </c>
      <c r="K37" s="258">
        <v>95.859499999999997</v>
      </c>
      <c r="L37" s="258">
        <v>96.195099999999996</v>
      </c>
      <c r="M37" s="258">
        <v>99.793499999999995</v>
      </c>
      <c r="N37" s="258">
        <v>101.5292</v>
      </c>
      <c r="O37" s="258">
        <v>103.0213</v>
      </c>
      <c r="P37" s="258">
        <v>102.9344</v>
      </c>
      <c r="Q37" s="258">
        <v>102.99509999999999</v>
      </c>
      <c r="R37" s="258">
        <v>102.69499999999999</v>
      </c>
      <c r="S37" s="258">
        <v>103.2323</v>
      </c>
      <c r="T37" s="258">
        <v>102.2208</v>
      </c>
      <c r="U37" s="258">
        <v>103.4288</v>
      </c>
      <c r="V37" s="258">
        <v>103.4516</v>
      </c>
      <c r="W37" s="258">
        <v>103.40519999999999</v>
      </c>
      <c r="X37" s="258">
        <v>104.8993</v>
      </c>
      <c r="Y37" s="258">
        <v>103.50960000000001</v>
      </c>
      <c r="Z37" s="258">
        <v>103.6206</v>
      </c>
      <c r="AA37" s="258">
        <v>101.30500000000001</v>
      </c>
      <c r="AB37" s="258">
        <v>103.5043</v>
      </c>
      <c r="AC37" s="258">
        <v>103.8544</v>
      </c>
      <c r="AD37" s="258">
        <v>103.7367</v>
      </c>
      <c r="AE37" s="258">
        <v>103.4731</v>
      </c>
      <c r="AF37" s="258">
        <v>104.9932</v>
      </c>
      <c r="AG37" s="258">
        <v>104.67359999999999</v>
      </c>
      <c r="AH37" s="258">
        <v>104.1956</v>
      </c>
      <c r="AI37" s="258">
        <v>104.249</v>
      </c>
      <c r="AJ37" s="258">
        <v>102.43689999999999</v>
      </c>
      <c r="AK37" s="258">
        <v>101.06100000000001</v>
      </c>
      <c r="AL37" s="258">
        <v>102.8305</v>
      </c>
      <c r="AM37" s="258">
        <v>99.732799999999997</v>
      </c>
      <c r="AN37" s="258">
        <v>98.536900000000003</v>
      </c>
      <c r="AO37" s="258">
        <v>96.259299999999996</v>
      </c>
      <c r="AP37" s="258">
        <v>96.187899999999999</v>
      </c>
      <c r="AQ37" s="258">
        <v>96.105500000000006</v>
      </c>
      <c r="AR37" s="258">
        <v>99.129499999999993</v>
      </c>
      <c r="AS37" s="258">
        <v>98.3553</v>
      </c>
      <c r="AT37" s="258">
        <v>96.6006</v>
      </c>
      <c r="AU37" s="258">
        <v>94.914000000000001</v>
      </c>
      <c r="AV37" s="258">
        <v>96.081000000000003</v>
      </c>
      <c r="AW37" s="258">
        <v>95.262</v>
      </c>
      <c r="AX37" s="258">
        <v>93.629300000000001</v>
      </c>
      <c r="AY37" s="258">
        <v>93.706500000000005</v>
      </c>
      <c r="AZ37" s="258">
        <v>95.191800000000001</v>
      </c>
      <c r="BA37" s="258">
        <v>95.373599999999996</v>
      </c>
      <c r="BB37" s="258">
        <v>94.917900000000003</v>
      </c>
      <c r="BC37" s="258">
        <v>96.224500000000006</v>
      </c>
      <c r="BD37" s="258">
        <v>95.750900000000001</v>
      </c>
      <c r="BE37" s="258">
        <v>93.931700000000006</v>
      </c>
      <c r="BF37" s="258">
        <v>93.241799999999998</v>
      </c>
      <c r="BG37" s="258">
        <v>92.569400000000002</v>
      </c>
      <c r="BH37" s="258">
        <v>92.80785358</v>
      </c>
      <c r="BI37" s="258">
        <v>92.695710617000003</v>
      </c>
      <c r="BJ37" s="346">
        <v>92.648219999999995</v>
      </c>
      <c r="BK37" s="346">
        <v>92.794120000000007</v>
      </c>
      <c r="BL37" s="346">
        <v>92.779359999999997</v>
      </c>
      <c r="BM37" s="346">
        <v>92.732680000000002</v>
      </c>
      <c r="BN37" s="346">
        <v>92.578620000000001</v>
      </c>
      <c r="BO37" s="346">
        <v>92.524699999999996</v>
      </c>
      <c r="BP37" s="346">
        <v>92.495440000000002</v>
      </c>
      <c r="BQ37" s="346">
        <v>92.491050000000001</v>
      </c>
      <c r="BR37" s="346">
        <v>92.510999999999996</v>
      </c>
      <c r="BS37" s="346">
        <v>92.555490000000006</v>
      </c>
      <c r="BT37" s="346">
        <v>92.74991</v>
      </c>
      <c r="BU37" s="346">
        <v>92.749399999999994</v>
      </c>
      <c r="BV37" s="346">
        <v>92.679349999999999</v>
      </c>
    </row>
    <row r="38" spans="1:74" ht="11.1" customHeight="1" x14ac:dyDescent="0.2">
      <c r="A38" s="325" t="s">
        <v>1130</v>
      </c>
      <c r="B38" s="41" t="s">
        <v>1167</v>
      </c>
      <c r="C38" s="258">
        <v>100.32840512999999</v>
      </c>
      <c r="D38" s="258">
        <v>101.02286648</v>
      </c>
      <c r="E38" s="258">
        <v>99.674490680000005</v>
      </c>
      <c r="F38" s="258">
        <v>100.35544172</v>
      </c>
      <c r="G38" s="258">
        <v>99.315162220000005</v>
      </c>
      <c r="H38" s="258">
        <v>99.009476079999999</v>
      </c>
      <c r="I38" s="258">
        <v>99.269640050000007</v>
      </c>
      <c r="J38" s="258">
        <v>99.908236700000003</v>
      </c>
      <c r="K38" s="258">
        <v>99.055810100000002</v>
      </c>
      <c r="L38" s="258">
        <v>99.521956810000006</v>
      </c>
      <c r="M38" s="258">
        <v>100.83176783</v>
      </c>
      <c r="N38" s="258">
        <v>101.70671453</v>
      </c>
      <c r="O38" s="258">
        <v>102.21778644</v>
      </c>
      <c r="P38" s="258">
        <v>102.71725402</v>
      </c>
      <c r="Q38" s="258">
        <v>102.56914927</v>
      </c>
      <c r="R38" s="258">
        <v>101.94586175000001</v>
      </c>
      <c r="S38" s="258">
        <v>103.0376691</v>
      </c>
      <c r="T38" s="258">
        <v>102.55503306</v>
      </c>
      <c r="U38" s="258">
        <v>102.67219000999999</v>
      </c>
      <c r="V38" s="258">
        <v>102.7194148</v>
      </c>
      <c r="W38" s="258">
        <v>102.30338184999999</v>
      </c>
      <c r="X38" s="258">
        <v>102.90440349000001</v>
      </c>
      <c r="Y38" s="258">
        <v>102.37409211000001</v>
      </c>
      <c r="Z38" s="258">
        <v>102.0481661</v>
      </c>
      <c r="AA38" s="258">
        <v>101.36096606</v>
      </c>
      <c r="AB38" s="258">
        <v>101.74938845</v>
      </c>
      <c r="AC38" s="258">
        <v>102.20601497</v>
      </c>
      <c r="AD38" s="258">
        <v>102.84742953</v>
      </c>
      <c r="AE38" s="258">
        <v>102.44454184999999</v>
      </c>
      <c r="AF38" s="258">
        <v>102.98970703000001</v>
      </c>
      <c r="AG38" s="258">
        <v>103.23507546</v>
      </c>
      <c r="AH38" s="258">
        <v>103.1769987</v>
      </c>
      <c r="AI38" s="258">
        <v>103.25062541</v>
      </c>
      <c r="AJ38" s="258">
        <v>102.41007954</v>
      </c>
      <c r="AK38" s="258">
        <v>102.54493424</v>
      </c>
      <c r="AL38" s="258">
        <v>103.35872854</v>
      </c>
      <c r="AM38" s="258">
        <v>102.47506180000001</v>
      </c>
      <c r="AN38" s="258">
        <v>101.94710138000001</v>
      </c>
      <c r="AO38" s="258">
        <v>101.4622931</v>
      </c>
      <c r="AP38" s="258">
        <v>101.87833495</v>
      </c>
      <c r="AQ38" s="258">
        <v>101.81449744</v>
      </c>
      <c r="AR38" s="258">
        <v>102.50218031999999</v>
      </c>
      <c r="AS38" s="258">
        <v>102.56760312999999</v>
      </c>
      <c r="AT38" s="258">
        <v>102.13649282</v>
      </c>
      <c r="AU38" s="258">
        <v>101.85007912</v>
      </c>
      <c r="AV38" s="258">
        <v>102.60150262000001</v>
      </c>
      <c r="AW38" s="258">
        <v>102.74194994</v>
      </c>
      <c r="AX38" s="258">
        <v>102.21742645</v>
      </c>
      <c r="AY38" s="258">
        <v>102.42090841</v>
      </c>
      <c r="AZ38" s="258">
        <v>102.8434728</v>
      </c>
      <c r="BA38" s="258">
        <v>103.13927859</v>
      </c>
      <c r="BB38" s="258">
        <v>102.01130066</v>
      </c>
      <c r="BC38" s="258">
        <v>102.3608643</v>
      </c>
      <c r="BD38" s="258">
        <v>102.18430812</v>
      </c>
      <c r="BE38" s="258">
        <v>101.71344228</v>
      </c>
      <c r="BF38" s="258">
        <v>101.13766284</v>
      </c>
      <c r="BG38" s="258">
        <v>101.20896306</v>
      </c>
      <c r="BH38" s="258">
        <v>101.27960867</v>
      </c>
      <c r="BI38" s="258">
        <v>101.32278547</v>
      </c>
      <c r="BJ38" s="346">
        <v>101.414</v>
      </c>
      <c r="BK38" s="346">
        <v>101.6343</v>
      </c>
      <c r="BL38" s="346">
        <v>101.7608</v>
      </c>
      <c r="BM38" s="346">
        <v>101.8745</v>
      </c>
      <c r="BN38" s="346">
        <v>101.9316</v>
      </c>
      <c r="BO38" s="346">
        <v>102.0527</v>
      </c>
      <c r="BP38" s="346">
        <v>102.1938</v>
      </c>
      <c r="BQ38" s="346">
        <v>102.36069999999999</v>
      </c>
      <c r="BR38" s="346">
        <v>102.5377</v>
      </c>
      <c r="BS38" s="346">
        <v>102.7303</v>
      </c>
      <c r="BT38" s="346">
        <v>103.0153</v>
      </c>
      <c r="BU38" s="346">
        <v>103.18210000000001</v>
      </c>
      <c r="BV38" s="346">
        <v>103.30719999999999</v>
      </c>
    </row>
    <row r="39" spans="1:74" ht="11.1" customHeight="1" x14ac:dyDescent="0.2">
      <c r="A39" s="325" t="s">
        <v>1131</v>
      </c>
      <c r="B39" s="41" t="s">
        <v>1168</v>
      </c>
      <c r="C39" s="258">
        <v>99.428003149999995</v>
      </c>
      <c r="D39" s="258">
        <v>100.12056541</v>
      </c>
      <c r="E39" s="258">
        <v>99.456642040000006</v>
      </c>
      <c r="F39" s="258">
        <v>99.952750929999993</v>
      </c>
      <c r="G39" s="258">
        <v>99.920912799999996</v>
      </c>
      <c r="H39" s="258">
        <v>99.636755870000002</v>
      </c>
      <c r="I39" s="258">
        <v>99.607790249999994</v>
      </c>
      <c r="J39" s="258">
        <v>99.846010609999993</v>
      </c>
      <c r="K39" s="258">
        <v>99.483447319999996</v>
      </c>
      <c r="L39" s="258">
        <v>99.928691939999993</v>
      </c>
      <c r="M39" s="258">
        <v>100.87463393</v>
      </c>
      <c r="N39" s="258">
        <v>101.74372619</v>
      </c>
      <c r="O39" s="258">
        <v>102.61156171</v>
      </c>
      <c r="P39" s="258">
        <v>103.49178256</v>
      </c>
      <c r="Q39" s="258">
        <v>103.13310074</v>
      </c>
      <c r="R39" s="258">
        <v>102.39185204</v>
      </c>
      <c r="S39" s="258">
        <v>103.02671577</v>
      </c>
      <c r="T39" s="258">
        <v>103.15884088999999</v>
      </c>
      <c r="U39" s="258">
        <v>102.95455785</v>
      </c>
      <c r="V39" s="258">
        <v>103.27646847</v>
      </c>
      <c r="W39" s="258">
        <v>103.59618809</v>
      </c>
      <c r="X39" s="258">
        <v>103.80061923</v>
      </c>
      <c r="Y39" s="258">
        <v>103.77114672</v>
      </c>
      <c r="Z39" s="258">
        <v>102.97188174</v>
      </c>
      <c r="AA39" s="258">
        <v>102.08631032</v>
      </c>
      <c r="AB39" s="258">
        <v>102.58211897</v>
      </c>
      <c r="AC39" s="258">
        <v>103.28996914</v>
      </c>
      <c r="AD39" s="258">
        <v>103.7992677</v>
      </c>
      <c r="AE39" s="258">
        <v>103.93581225</v>
      </c>
      <c r="AF39" s="258">
        <v>104.13462555</v>
      </c>
      <c r="AG39" s="258">
        <v>104.76601462000001</v>
      </c>
      <c r="AH39" s="258">
        <v>104.71285903</v>
      </c>
      <c r="AI39" s="258">
        <v>104.47754294000001</v>
      </c>
      <c r="AJ39" s="258">
        <v>104.30479514</v>
      </c>
      <c r="AK39" s="258">
        <v>104.86877785999999</v>
      </c>
      <c r="AL39" s="258">
        <v>105.40437666</v>
      </c>
      <c r="AM39" s="258">
        <v>104.77375257</v>
      </c>
      <c r="AN39" s="258">
        <v>104.40392064</v>
      </c>
      <c r="AO39" s="258">
        <v>104.02015484</v>
      </c>
      <c r="AP39" s="258">
        <v>104.52664701</v>
      </c>
      <c r="AQ39" s="258">
        <v>104.40297267</v>
      </c>
      <c r="AR39" s="258">
        <v>104.51666928</v>
      </c>
      <c r="AS39" s="258">
        <v>105.18388154</v>
      </c>
      <c r="AT39" s="258">
        <v>105.46225775000001</v>
      </c>
      <c r="AU39" s="258">
        <v>105.20736223999999</v>
      </c>
      <c r="AV39" s="258">
        <v>106.00742330999999</v>
      </c>
      <c r="AW39" s="258">
        <v>105.99239503</v>
      </c>
      <c r="AX39" s="258">
        <v>105.92662519</v>
      </c>
      <c r="AY39" s="258">
        <v>106.3324863</v>
      </c>
      <c r="AZ39" s="258">
        <v>106.13647392999999</v>
      </c>
      <c r="BA39" s="258">
        <v>106.20818810999999</v>
      </c>
      <c r="BB39" s="258">
        <v>105.695086</v>
      </c>
      <c r="BC39" s="258">
        <v>105.48480291</v>
      </c>
      <c r="BD39" s="258">
        <v>105.98660413</v>
      </c>
      <c r="BE39" s="258">
        <v>105.51643479000001</v>
      </c>
      <c r="BF39" s="258">
        <v>104.94284795999999</v>
      </c>
      <c r="BG39" s="258">
        <v>105.39531602</v>
      </c>
      <c r="BH39" s="258">
        <v>105.30620245</v>
      </c>
      <c r="BI39" s="258">
        <v>105.38800107</v>
      </c>
      <c r="BJ39" s="346">
        <v>105.5125</v>
      </c>
      <c r="BK39" s="346">
        <v>105.73950000000001</v>
      </c>
      <c r="BL39" s="346">
        <v>105.9044</v>
      </c>
      <c r="BM39" s="346">
        <v>106.0671</v>
      </c>
      <c r="BN39" s="346">
        <v>106.1939</v>
      </c>
      <c r="BO39" s="346">
        <v>106.3772</v>
      </c>
      <c r="BP39" s="346">
        <v>106.5835</v>
      </c>
      <c r="BQ39" s="346">
        <v>106.8417</v>
      </c>
      <c r="BR39" s="346">
        <v>107.07210000000001</v>
      </c>
      <c r="BS39" s="346">
        <v>107.30370000000001</v>
      </c>
      <c r="BT39" s="346">
        <v>107.5784</v>
      </c>
      <c r="BU39" s="346">
        <v>107.7811</v>
      </c>
      <c r="BV39" s="346">
        <v>107.9537</v>
      </c>
    </row>
    <row r="40" spans="1:74" ht="11.1" customHeight="1" x14ac:dyDescent="0.2">
      <c r="A40" s="325" t="s">
        <v>1132</v>
      </c>
      <c r="B40" s="41" t="s">
        <v>1169</v>
      </c>
      <c r="C40" s="258">
        <v>99.700622800000005</v>
      </c>
      <c r="D40" s="258">
        <v>100.21202943</v>
      </c>
      <c r="E40" s="258">
        <v>99.356406890000002</v>
      </c>
      <c r="F40" s="258">
        <v>100.10078698</v>
      </c>
      <c r="G40" s="258">
        <v>99.301688260000006</v>
      </c>
      <c r="H40" s="258">
        <v>99.422001249999994</v>
      </c>
      <c r="I40" s="258">
        <v>99.746059099999997</v>
      </c>
      <c r="J40" s="258">
        <v>100.09537673</v>
      </c>
      <c r="K40" s="258">
        <v>99.586827119999995</v>
      </c>
      <c r="L40" s="258">
        <v>99.867590399999997</v>
      </c>
      <c r="M40" s="258">
        <v>100.91630828</v>
      </c>
      <c r="N40" s="258">
        <v>101.69427439</v>
      </c>
      <c r="O40" s="258">
        <v>101.85044512</v>
      </c>
      <c r="P40" s="258">
        <v>102.23886834</v>
      </c>
      <c r="Q40" s="258">
        <v>102.07727534999999</v>
      </c>
      <c r="R40" s="258">
        <v>101.73394129</v>
      </c>
      <c r="S40" s="258">
        <v>102.38453839</v>
      </c>
      <c r="T40" s="258">
        <v>102.11516245999999</v>
      </c>
      <c r="U40" s="258">
        <v>101.73292087</v>
      </c>
      <c r="V40" s="258">
        <v>102.23599634999999</v>
      </c>
      <c r="W40" s="258">
        <v>102.07554266</v>
      </c>
      <c r="X40" s="258">
        <v>102.52807506000001</v>
      </c>
      <c r="Y40" s="258">
        <v>102.2360473</v>
      </c>
      <c r="Z40" s="258">
        <v>102.14986206</v>
      </c>
      <c r="AA40" s="258">
        <v>101.0732386</v>
      </c>
      <c r="AB40" s="258">
        <v>101.85614646000001</v>
      </c>
      <c r="AC40" s="258">
        <v>102.3875816</v>
      </c>
      <c r="AD40" s="258">
        <v>102.72247480999999</v>
      </c>
      <c r="AE40" s="258">
        <v>102.70245855</v>
      </c>
      <c r="AF40" s="258">
        <v>103.2055201</v>
      </c>
      <c r="AG40" s="258">
        <v>103.47973125999999</v>
      </c>
      <c r="AH40" s="258">
        <v>103.2956995</v>
      </c>
      <c r="AI40" s="258">
        <v>103.39693684</v>
      </c>
      <c r="AJ40" s="258">
        <v>103.03492718</v>
      </c>
      <c r="AK40" s="258">
        <v>103.56612693</v>
      </c>
      <c r="AL40" s="258">
        <v>103.91525043999999</v>
      </c>
      <c r="AM40" s="258">
        <v>103.16270668</v>
      </c>
      <c r="AN40" s="258">
        <v>102.83204042</v>
      </c>
      <c r="AO40" s="258">
        <v>102.61813592999999</v>
      </c>
      <c r="AP40" s="258">
        <v>102.91775979000001</v>
      </c>
      <c r="AQ40" s="258">
        <v>103.01943271</v>
      </c>
      <c r="AR40" s="258">
        <v>103.2538517</v>
      </c>
      <c r="AS40" s="258">
        <v>103.67239573000001</v>
      </c>
      <c r="AT40" s="258">
        <v>103.21430314</v>
      </c>
      <c r="AU40" s="258">
        <v>103.09845060000001</v>
      </c>
      <c r="AV40" s="258">
        <v>103.44338294000001</v>
      </c>
      <c r="AW40" s="258">
        <v>103.39404218999999</v>
      </c>
      <c r="AX40" s="258">
        <v>103.09444707</v>
      </c>
      <c r="AY40" s="258">
        <v>103.36649022</v>
      </c>
      <c r="AZ40" s="258">
        <v>103.48211899</v>
      </c>
      <c r="BA40" s="258">
        <v>103.57137688</v>
      </c>
      <c r="BB40" s="258">
        <v>102.80892799999999</v>
      </c>
      <c r="BC40" s="258">
        <v>102.99359352</v>
      </c>
      <c r="BD40" s="258">
        <v>103.02945699</v>
      </c>
      <c r="BE40" s="258">
        <v>103.0603182</v>
      </c>
      <c r="BF40" s="258">
        <v>102.62268324999999</v>
      </c>
      <c r="BG40" s="258">
        <v>102.68403767</v>
      </c>
      <c r="BH40" s="258">
        <v>102.73455508000001</v>
      </c>
      <c r="BI40" s="258">
        <v>102.78232555</v>
      </c>
      <c r="BJ40" s="346">
        <v>102.8751</v>
      </c>
      <c r="BK40" s="346">
        <v>103.0963</v>
      </c>
      <c r="BL40" s="346">
        <v>103.2165</v>
      </c>
      <c r="BM40" s="346">
        <v>103.31910000000001</v>
      </c>
      <c r="BN40" s="346">
        <v>103.3361</v>
      </c>
      <c r="BO40" s="346">
        <v>103.4546</v>
      </c>
      <c r="BP40" s="346">
        <v>103.6066</v>
      </c>
      <c r="BQ40" s="346">
        <v>103.7961</v>
      </c>
      <c r="BR40" s="346">
        <v>104.012</v>
      </c>
      <c r="BS40" s="346">
        <v>104.25830000000001</v>
      </c>
      <c r="BT40" s="346">
        <v>104.6343</v>
      </c>
      <c r="BU40" s="346">
        <v>104.86709999999999</v>
      </c>
      <c r="BV40" s="346">
        <v>105.05589999999999</v>
      </c>
    </row>
    <row r="41" spans="1:74" ht="11.1" customHeight="1" x14ac:dyDescent="0.2">
      <c r="A41" s="325" t="s">
        <v>1133</v>
      </c>
      <c r="B41" s="41" t="s">
        <v>1170</v>
      </c>
      <c r="C41" s="258">
        <v>99.486800430000002</v>
      </c>
      <c r="D41" s="258">
        <v>99.633039339999996</v>
      </c>
      <c r="E41" s="258">
        <v>99.165285890000007</v>
      </c>
      <c r="F41" s="258">
        <v>99.603396140000001</v>
      </c>
      <c r="G41" s="258">
        <v>98.847335470000004</v>
      </c>
      <c r="H41" s="258">
        <v>99.26401181</v>
      </c>
      <c r="I41" s="258">
        <v>99.545288420000006</v>
      </c>
      <c r="J41" s="258">
        <v>100.01410242999999</v>
      </c>
      <c r="K41" s="258">
        <v>100.22258882</v>
      </c>
      <c r="L41" s="258">
        <v>100.62552496000001</v>
      </c>
      <c r="M41" s="258">
        <v>101.3752319</v>
      </c>
      <c r="N41" s="258">
        <v>102.2173734</v>
      </c>
      <c r="O41" s="258">
        <v>102.63009277</v>
      </c>
      <c r="P41" s="258">
        <v>102.91885922</v>
      </c>
      <c r="Q41" s="258">
        <v>102.74096504000001</v>
      </c>
      <c r="R41" s="258">
        <v>102.42474009999999</v>
      </c>
      <c r="S41" s="258">
        <v>103.56445438</v>
      </c>
      <c r="T41" s="258">
        <v>103.24576784</v>
      </c>
      <c r="U41" s="258">
        <v>102.67067133</v>
      </c>
      <c r="V41" s="258">
        <v>103.13088673</v>
      </c>
      <c r="W41" s="258">
        <v>102.73664651999999</v>
      </c>
      <c r="X41" s="258">
        <v>103.03227108</v>
      </c>
      <c r="Y41" s="258">
        <v>102.54529509</v>
      </c>
      <c r="Z41" s="258">
        <v>102.58866725999999</v>
      </c>
      <c r="AA41" s="258">
        <v>101.1417402</v>
      </c>
      <c r="AB41" s="258">
        <v>101.60342901</v>
      </c>
      <c r="AC41" s="258">
        <v>101.90067104000001</v>
      </c>
      <c r="AD41" s="258">
        <v>102.19205228</v>
      </c>
      <c r="AE41" s="258">
        <v>101.47410934</v>
      </c>
      <c r="AF41" s="258">
        <v>101.57330939000001</v>
      </c>
      <c r="AG41" s="258">
        <v>102.51160984000001</v>
      </c>
      <c r="AH41" s="258">
        <v>102.36082804999999</v>
      </c>
      <c r="AI41" s="258">
        <v>102.22347021</v>
      </c>
      <c r="AJ41" s="258">
        <v>101.85637086</v>
      </c>
      <c r="AK41" s="258">
        <v>102.60336328</v>
      </c>
      <c r="AL41" s="258">
        <v>102.95933291</v>
      </c>
      <c r="AM41" s="258">
        <v>102.36411553000001</v>
      </c>
      <c r="AN41" s="258">
        <v>102.46956178000001</v>
      </c>
      <c r="AO41" s="258">
        <v>102.17035051000001</v>
      </c>
      <c r="AP41" s="258">
        <v>103.08780593</v>
      </c>
      <c r="AQ41" s="258">
        <v>103.62288276</v>
      </c>
      <c r="AR41" s="258">
        <v>103.52181199</v>
      </c>
      <c r="AS41" s="258">
        <v>103.80719797</v>
      </c>
      <c r="AT41" s="258">
        <v>103.2430257</v>
      </c>
      <c r="AU41" s="258">
        <v>103.34865555</v>
      </c>
      <c r="AV41" s="258">
        <v>104.07939866</v>
      </c>
      <c r="AW41" s="258">
        <v>104.65869465999999</v>
      </c>
      <c r="AX41" s="258">
        <v>103.69952649</v>
      </c>
      <c r="AY41" s="258">
        <v>104.05718838</v>
      </c>
      <c r="AZ41" s="258">
        <v>104.17811733000001</v>
      </c>
      <c r="BA41" s="258">
        <v>105.00012061</v>
      </c>
      <c r="BB41" s="258">
        <v>103.33248809</v>
      </c>
      <c r="BC41" s="258">
        <v>103.60976617999999</v>
      </c>
      <c r="BD41" s="258">
        <v>103.57180271999999</v>
      </c>
      <c r="BE41" s="258">
        <v>103.89043934999999</v>
      </c>
      <c r="BF41" s="258">
        <v>103.54596579</v>
      </c>
      <c r="BG41" s="258">
        <v>103.83011363999999</v>
      </c>
      <c r="BH41" s="258">
        <v>103.8166027</v>
      </c>
      <c r="BI41" s="258">
        <v>103.93364935</v>
      </c>
      <c r="BJ41" s="346">
        <v>104.1026</v>
      </c>
      <c r="BK41" s="346">
        <v>104.4064</v>
      </c>
      <c r="BL41" s="346">
        <v>104.6169</v>
      </c>
      <c r="BM41" s="346">
        <v>104.8171</v>
      </c>
      <c r="BN41" s="346">
        <v>104.952</v>
      </c>
      <c r="BO41" s="346">
        <v>105.1728</v>
      </c>
      <c r="BP41" s="346">
        <v>105.4246</v>
      </c>
      <c r="BQ41" s="346">
        <v>105.715</v>
      </c>
      <c r="BR41" s="346">
        <v>106.023</v>
      </c>
      <c r="BS41" s="346">
        <v>106.3562</v>
      </c>
      <c r="BT41" s="346">
        <v>106.8141</v>
      </c>
      <c r="BU41" s="346">
        <v>107.12309999999999</v>
      </c>
      <c r="BV41" s="346">
        <v>107.3826</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258"/>
      <c r="BB42" s="258"/>
      <c r="BC42" s="258"/>
      <c r="BD42" s="258"/>
      <c r="BE42" s="258"/>
      <c r="BF42" s="258"/>
      <c r="BG42" s="258"/>
      <c r="BH42" s="258"/>
      <c r="BI42" s="258"/>
      <c r="BJ42" s="346"/>
      <c r="BK42" s="346"/>
      <c r="BL42" s="346"/>
      <c r="BM42" s="346"/>
      <c r="BN42" s="346"/>
      <c r="BO42" s="346"/>
      <c r="BP42" s="346"/>
      <c r="BQ42" s="346"/>
      <c r="BR42" s="346"/>
      <c r="BS42" s="346"/>
      <c r="BT42" s="346"/>
      <c r="BU42" s="346"/>
      <c r="BV42" s="346"/>
    </row>
    <row r="43" spans="1:74" ht="11.1" customHeight="1" x14ac:dyDescent="0.2">
      <c r="A43" s="140"/>
      <c r="B43" s="144" t="s">
        <v>21</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329"/>
      <c r="BK43" s="329"/>
      <c r="BL43" s="329"/>
      <c r="BM43" s="329"/>
      <c r="BN43" s="329"/>
      <c r="BO43" s="329"/>
      <c r="BP43" s="329"/>
      <c r="BQ43" s="329"/>
      <c r="BR43" s="329"/>
      <c r="BS43" s="329"/>
      <c r="BT43" s="329"/>
      <c r="BU43" s="329"/>
      <c r="BV43" s="329"/>
    </row>
    <row r="44" spans="1:74" ht="11.1" customHeight="1" x14ac:dyDescent="0.2">
      <c r="A44" s="134"/>
      <c r="B44" s="139" t="s">
        <v>1128</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244"/>
      <c r="BF44" s="244"/>
      <c r="BG44" s="244"/>
      <c r="BH44" s="244"/>
      <c r="BI44" s="244"/>
      <c r="BJ44" s="357"/>
      <c r="BK44" s="357"/>
      <c r="BL44" s="357"/>
      <c r="BM44" s="357"/>
      <c r="BN44" s="357"/>
      <c r="BO44" s="357"/>
      <c r="BP44" s="357"/>
      <c r="BQ44" s="357"/>
      <c r="BR44" s="357"/>
      <c r="BS44" s="357"/>
      <c r="BT44" s="357"/>
      <c r="BU44" s="357"/>
      <c r="BV44" s="357"/>
    </row>
    <row r="45" spans="1:74" ht="11.1" customHeight="1" x14ac:dyDescent="0.2">
      <c r="A45" s="140" t="s">
        <v>738</v>
      </c>
      <c r="B45" s="209" t="s">
        <v>616</v>
      </c>
      <c r="C45" s="214">
        <v>2.2786</v>
      </c>
      <c r="D45" s="214">
        <v>2.2837700000000001</v>
      </c>
      <c r="E45" s="214">
        <v>2.2889400000000002</v>
      </c>
      <c r="F45" s="214">
        <v>2.2928600000000001</v>
      </c>
      <c r="G45" s="214">
        <v>2.28722</v>
      </c>
      <c r="H45" s="214">
        <v>2.2850600000000001</v>
      </c>
      <c r="I45" s="214">
        <v>2.2847499999999998</v>
      </c>
      <c r="J45" s="214">
        <v>2.2984399999999998</v>
      </c>
      <c r="K45" s="214">
        <v>2.3098700000000001</v>
      </c>
      <c r="L45" s="214">
        <v>2.3165499999999999</v>
      </c>
      <c r="M45" s="214">
        <v>2.3127800000000001</v>
      </c>
      <c r="N45" s="214">
        <v>2.3127200000000001</v>
      </c>
      <c r="O45" s="214">
        <v>2.3164099999999999</v>
      </c>
      <c r="P45" s="214">
        <v>2.33005</v>
      </c>
      <c r="Q45" s="214">
        <v>2.3231299999999999</v>
      </c>
      <c r="R45" s="214">
        <v>2.3185600000000002</v>
      </c>
      <c r="S45" s="214">
        <v>2.3189500000000001</v>
      </c>
      <c r="T45" s="214">
        <v>2.3235700000000001</v>
      </c>
      <c r="U45" s="214">
        <v>2.3274900000000001</v>
      </c>
      <c r="V45" s="214">
        <v>2.33249</v>
      </c>
      <c r="W45" s="214">
        <v>2.3364199999999999</v>
      </c>
      <c r="X45" s="214">
        <v>2.33799</v>
      </c>
      <c r="Y45" s="214">
        <v>2.3420999999999998</v>
      </c>
      <c r="Z45" s="214">
        <v>2.3484699999999998</v>
      </c>
      <c r="AA45" s="214">
        <v>2.3543599999999998</v>
      </c>
      <c r="AB45" s="214">
        <v>2.3562099999999999</v>
      </c>
      <c r="AC45" s="214">
        <v>2.3589699999999998</v>
      </c>
      <c r="AD45" s="214">
        <v>2.3649499999999999</v>
      </c>
      <c r="AE45" s="214">
        <v>2.3680300000000001</v>
      </c>
      <c r="AF45" s="214">
        <v>2.3701599999999998</v>
      </c>
      <c r="AG45" s="214">
        <v>2.3725900000000002</v>
      </c>
      <c r="AH45" s="214">
        <v>2.3716300000000001</v>
      </c>
      <c r="AI45" s="214">
        <v>2.3751000000000002</v>
      </c>
      <c r="AJ45" s="214">
        <v>2.3765100000000001</v>
      </c>
      <c r="AK45" s="214">
        <v>2.3726099999999999</v>
      </c>
      <c r="AL45" s="214">
        <v>2.3646400000000001</v>
      </c>
      <c r="AM45" s="214">
        <v>2.3495400000000002</v>
      </c>
      <c r="AN45" s="214">
        <v>2.3541500000000002</v>
      </c>
      <c r="AO45" s="214">
        <v>2.35859</v>
      </c>
      <c r="AP45" s="214">
        <v>2.3619699999999999</v>
      </c>
      <c r="AQ45" s="214">
        <v>2.36876</v>
      </c>
      <c r="AR45" s="214">
        <v>2.3742299999999998</v>
      </c>
      <c r="AS45" s="214">
        <v>2.3773399999999998</v>
      </c>
      <c r="AT45" s="214">
        <v>2.37703</v>
      </c>
      <c r="AU45" s="214">
        <v>2.3748900000000002</v>
      </c>
      <c r="AV45" s="214">
        <v>2.3794900000000001</v>
      </c>
      <c r="AW45" s="214">
        <v>2.3830200000000001</v>
      </c>
      <c r="AX45" s="214">
        <v>2.3804099999999999</v>
      </c>
      <c r="AY45" s="214">
        <v>2.3810699999999998</v>
      </c>
      <c r="AZ45" s="214">
        <v>2.3770699999999998</v>
      </c>
      <c r="BA45" s="214">
        <v>2.3792</v>
      </c>
      <c r="BB45" s="214">
        <v>2.3889</v>
      </c>
      <c r="BC45" s="214">
        <v>2.3940299999999999</v>
      </c>
      <c r="BD45" s="214">
        <v>2.39907</v>
      </c>
      <c r="BE45" s="214">
        <v>2.3980999999999999</v>
      </c>
      <c r="BF45" s="214">
        <v>2.4030100000000001</v>
      </c>
      <c r="BG45" s="214">
        <v>2.4100199999999998</v>
      </c>
      <c r="BH45" s="214">
        <v>2.4157854074</v>
      </c>
      <c r="BI45" s="214">
        <v>2.4211771851999999</v>
      </c>
      <c r="BJ45" s="355">
        <v>2.4261810000000001</v>
      </c>
      <c r="BK45" s="355">
        <v>2.430161</v>
      </c>
      <c r="BL45" s="355">
        <v>2.4348679999999998</v>
      </c>
      <c r="BM45" s="355">
        <v>2.4396650000000002</v>
      </c>
      <c r="BN45" s="355">
        <v>2.4444430000000001</v>
      </c>
      <c r="BO45" s="355">
        <v>2.4495019999999998</v>
      </c>
      <c r="BP45" s="355">
        <v>2.4547330000000001</v>
      </c>
      <c r="BQ45" s="355">
        <v>2.4602650000000001</v>
      </c>
      <c r="BR45" s="355">
        <v>2.4657439999999999</v>
      </c>
      <c r="BS45" s="355">
        <v>2.471298</v>
      </c>
      <c r="BT45" s="355">
        <v>2.4761229999999999</v>
      </c>
      <c r="BU45" s="355">
        <v>2.4824329999999999</v>
      </c>
      <c r="BV45" s="355">
        <v>2.4894240000000001</v>
      </c>
    </row>
    <row r="46" spans="1:74" ht="11.1" customHeight="1" x14ac:dyDescent="0.2">
      <c r="A46" s="145"/>
      <c r="B46" s="139" t="s">
        <v>22</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219"/>
      <c r="BE46" s="219"/>
      <c r="BF46" s="219"/>
      <c r="BG46" s="219"/>
      <c r="BH46" s="219"/>
      <c r="BI46" s="219"/>
      <c r="BJ46" s="332"/>
      <c r="BK46" s="332"/>
      <c r="BL46" s="332"/>
      <c r="BM46" s="332"/>
      <c r="BN46" s="332"/>
      <c r="BO46" s="332"/>
      <c r="BP46" s="332"/>
      <c r="BQ46" s="332"/>
      <c r="BR46" s="332"/>
      <c r="BS46" s="332"/>
      <c r="BT46" s="332"/>
      <c r="BU46" s="332"/>
      <c r="BV46" s="332"/>
    </row>
    <row r="47" spans="1:74" ht="11.1" customHeight="1" x14ac:dyDescent="0.2">
      <c r="A47" s="140" t="s">
        <v>737</v>
      </c>
      <c r="B47" s="209" t="s">
        <v>617</v>
      </c>
      <c r="C47" s="214">
        <v>2.0324840029</v>
      </c>
      <c r="D47" s="214">
        <v>2.0307890976</v>
      </c>
      <c r="E47" s="214">
        <v>2.0258353561</v>
      </c>
      <c r="F47" s="214">
        <v>2.0084123554</v>
      </c>
      <c r="G47" s="214">
        <v>2.0038487586999998</v>
      </c>
      <c r="H47" s="214">
        <v>2.0029341430000001</v>
      </c>
      <c r="I47" s="214">
        <v>2.0081182076999999</v>
      </c>
      <c r="J47" s="214">
        <v>2.0126642796000001</v>
      </c>
      <c r="K47" s="214">
        <v>2.019022058</v>
      </c>
      <c r="L47" s="214">
        <v>2.0323207968000001</v>
      </c>
      <c r="M47" s="214">
        <v>2.0384550480999999</v>
      </c>
      <c r="N47" s="214">
        <v>2.0425540656000001</v>
      </c>
      <c r="O47" s="214">
        <v>2.0451267787999998</v>
      </c>
      <c r="P47" s="214">
        <v>2.0447736316</v>
      </c>
      <c r="Q47" s="214">
        <v>2.0420035533999998</v>
      </c>
      <c r="R47" s="214">
        <v>2.0309837153000001</v>
      </c>
      <c r="S47" s="214">
        <v>2.0277543968999998</v>
      </c>
      <c r="T47" s="214">
        <v>2.0264827690999998</v>
      </c>
      <c r="U47" s="214">
        <v>2.0298242688000001</v>
      </c>
      <c r="V47" s="214">
        <v>2.0304764448000001</v>
      </c>
      <c r="W47" s="214">
        <v>2.0310947339999998</v>
      </c>
      <c r="X47" s="214">
        <v>2.0271288050999998</v>
      </c>
      <c r="Y47" s="214">
        <v>2.0310920689</v>
      </c>
      <c r="Z47" s="214">
        <v>2.0384341942000002</v>
      </c>
      <c r="AA47" s="214">
        <v>2.0573579167</v>
      </c>
      <c r="AB47" s="214">
        <v>2.0653057131999999</v>
      </c>
      <c r="AC47" s="214">
        <v>2.0704803194000001</v>
      </c>
      <c r="AD47" s="214">
        <v>2.0721204698000002</v>
      </c>
      <c r="AE47" s="214">
        <v>2.0723196446999999</v>
      </c>
      <c r="AF47" s="214">
        <v>2.0703165783999999</v>
      </c>
      <c r="AG47" s="214">
        <v>2.0676095438000002</v>
      </c>
      <c r="AH47" s="214">
        <v>2.0600782905999999</v>
      </c>
      <c r="AI47" s="214">
        <v>2.0492210917000002</v>
      </c>
      <c r="AJ47" s="214">
        <v>2.0378488332</v>
      </c>
      <c r="AK47" s="214">
        <v>2.0182315781</v>
      </c>
      <c r="AL47" s="214">
        <v>1.9931802126</v>
      </c>
      <c r="AM47" s="214">
        <v>1.9424465161</v>
      </c>
      <c r="AN47" s="214">
        <v>1.9217130951000001</v>
      </c>
      <c r="AO47" s="214">
        <v>1.9107317291999999</v>
      </c>
      <c r="AP47" s="214">
        <v>1.9244818397000001</v>
      </c>
      <c r="AQ47" s="214">
        <v>1.9217700177000001</v>
      </c>
      <c r="AR47" s="214">
        <v>1.9175756847000001</v>
      </c>
      <c r="AS47" s="214">
        <v>1.9129821688999999</v>
      </c>
      <c r="AT47" s="214">
        <v>1.9050103177</v>
      </c>
      <c r="AU47" s="214">
        <v>1.8947434592000001</v>
      </c>
      <c r="AV47" s="214">
        <v>1.8790210493999999</v>
      </c>
      <c r="AW47" s="214">
        <v>1.8665345847000001</v>
      </c>
      <c r="AX47" s="214">
        <v>1.8541235208</v>
      </c>
      <c r="AY47" s="214">
        <v>1.8341775864000001</v>
      </c>
      <c r="AZ47" s="214">
        <v>1.8276250278999999</v>
      </c>
      <c r="BA47" s="214">
        <v>1.8268555739000001</v>
      </c>
      <c r="BB47" s="214">
        <v>1.8400810245999999</v>
      </c>
      <c r="BC47" s="214">
        <v>1.8447189294999999</v>
      </c>
      <c r="BD47" s="214">
        <v>1.8489810888</v>
      </c>
      <c r="BE47" s="214">
        <v>1.8510611991000001</v>
      </c>
      <c r="BF47" s="214">
        <v>1.8559265947000001</v>
      </c>
      <c r="BG47" s="214">
        <v>1.8617709722</v>
      </c>
      <c r="BH47" s="214">
        <v>1.8703821706999999</v>
      </c>
      <c r="BI47" s="214">
        <v>1.8768436325</v>
      </c>
      <c r="BJ47" s="355">
        <v>1.882943</v>
      </c>
      <c r="BK47" s="355">
        <v>1.889529</v>
      </c>
      <c r="BL47" s="355">
        <v>1.894269</v>
      </c>
      <c r="BM47" s="355">
        <v>1.89801</v>
      </c>
      <c r="BN47" s="355">
        <v>1.8992789999999999</v>
      </c>
      <c r="BO47" s="355">
        <v>1.902128</v>
      </c>
      <c r="BP47" s="355">
        <v>1.9050849999999999</v>
      </c>
      <c r="BQ47" s="355">
        <v>1.9070130000000001</v>
      </c>
      <c r="BR47" s="355">
        <v>1.911035</v>
      </c>
      <c r="BS47" s="355">
        <v>1.9160140000000001</v>
      </c>
      <c r="BT47" s="355">
        <v>1.921441</v>
      </c>
      <c r="BU47" s="355">
        <v>1.92872</v>
      </c>
      <c r="BV47" s="355">
        <v>1.9373400000000001</v>
      </c>
    </row>
    <row r="48" spans="1:74" ht="11.1" customHeight="1" x14ac:dyDescent="0.2">
      <c r="A48" s="134"/>
      <c r="B48" s="139" t="s">
        <v>899</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244"/>
      <c r="BC48" s="244"/>
      <c r="BD48" s="244"/>
      <c r="BE48" s="244"/>
      <c r="BF48" s="244"/>
      <c r="BG48" s="244"/>
      <c r="BH48" s="244"/>
      <c r="BI48" s="244"/>
      <c r="BJ48" s="357"/>
      <c r="BK48" s="357"/>
      <c r="BL48" s="357"/>
      <c r="BM48" s="357"/>
      <c r="BN48" s="357"/>
      <c r="BO48" s="357"/>
      <c r="BP48" s="357"/>
      <c r="BQ48" s="357"/>
      <c r="BR48" s="357"/>
      <c r="BS48" s="357"/>
      <c r="BT48" s="357"/>
      <c r="BU48" s="357"/>
      <c r="BV48" s="357"/>
    </row>
    <row r="49" spans="1:74" ht="11.1" customHeight="1" x14ac:dyDescent="0.2">
      <c r="A49" s="140" t="s">
        <v>739</v>
      </c>
      <c r="B49" s="209" t="s">
        <v>617</v>
      </c>
      <c r="C49" s="214">
        <v>2.95</v>
      </c>
      <c r="D49" s="214">
        <v>3.0670000000000002</v>
      </c>
      <c r="E49" s="214">
        <v>3.2429999999999999</v>
      </c>
      <c r="F49" s="214">
        <v>3.27</v>
      </c>
      <c r="G49" s="214">
        <v>3.1309999999999998</v>
      </c>
      <c r="H49" s="214">
        <v>2.9169999999999998</v>
      </c>
      <c r="I49" s="214">
        <v>2.863</v>
      </c>
      <c r="J49" s="214">
        <v>3.097</v>
      </c>
      <c r="K49" s="214">
        <v>3.278</v>
      </c>
      <c r="L49" s="214">
        <v>3.2080000000000002</v>
      </c>
      <c r="M49" s="214">
        <v>2.9239999999999999</v>
      </c>
      <c r="N49" s="214">
        <v>2.8330000000000002</v>
      </c>
      <c r="O49" s="214">
        <v>2.8759999999999999</v>
      </c>
      <c r="P49" s="214">
        <v>3.113</v>
      </c>
      <c r="Q49" s="214">
        <v>3.0379999999999998</v>
      </c>
      <c r="R49" s="214">
        <v>2.976</v>
      </c>
      <c r="S49" s="214">
        <v>2.9609999999999999</v>
      </c>
      <c r="T49" s="214">
        <v>2.9420000000000002</v>
      </c>
      <c r="U49" s="214">
        <v>2.944</v>
      </c>
      <c r="V49" s="214">
        <v>3.0129999999999999</v>
      </c>
      <c r="W49" s="214">
        <v>3.0070000000000001</v>
      </c>
      <c r="X49" s="214">
        <v>2.9079999999999999</v>
      </c>
      <c r="Y49" s="214">
        <v>2.7789999999999999</v>
      </c>
      <c r="Z49" s="214">
        <v>2.8079999999999998</v>
      </c>
      <c r="AA49" s="214">
        <v>2.8180000000000001</v>
      </c>
      <c r="AB49" s="214">
        <v>2.871</v>
      </c>
      <c r="AC49" s="214">
        <v>2.9409999999999998</v>
      </c>
      <c r="AD49" s="214">
        <v>3.0110000000000001</v>
      </c>
      <c r="AE49" s="214">
        <v>2.9860000000000002</v>
      </c>
      <c r="AF49" s="214">
        <v>2.9830000000000001</v>
      </c>
      <c r="AG49" s="214">
        <v>2.9409999999999998</v>
      </c>
      <c r="AH49" s="214">
        <v>2.9169999999999998</v>
      </c>
      <c r="AI49" s="214">
        <v>2.851</v>
      </c>
      <c r="AJ49" s="214">
        <v>2.6019999999999999</v>
      </c>
      <c r="AK49" s="214">
        <v>2.4020000000000001</v>
      </c>
      <c r="AL49" s="214">
        <v>2.0409999999999999</v>
      </c>
      <c r="AM49" s="214">
        <v>1.627</v>
      </c>
      <c r="AN49" s="214">
        <v>1.6950000000000001</v>
      </c>
      <c r="AO49" s="214">
        <v>1.819</v>
      </c>
      <c r="AP49" s="214">
        <v>1.7829999999999999</v>
      </c>
      <c r="AQ49" s="214">
        <v>2.0339999999999998</v>
      </c>
      <c r="AR49" s="214">
        <v>2.048</v>
      </c>
      <c r="AS49" s="214">
        <v>2.0139999999999998</v>
      </c>
      <c r="AT49" s="214">
        <v>1.8839999999999999</v>
      </c>
      <c r="AU49" s="214">
        <v>1.6579999999999999</v>
      </c>
      <c r="AV49" s="214">
        <v>1.613</v>
      </c>
      <c r="AW49" s="214">
        <v>1.5620000000000001</v>
      </c>
      <c r="AX49" s="214">
        <v>1.3859999999999999</v>
      </c>
      <c r="AY49" s="214">
        <v>1.254</v>
      </c>
      <c r="AZ49" s="214">
        <v>1.1459999999999999</v>
      </c>
      <c r="BA49" s="214">
        <v>1.222</v>
      </c>
      <c r="BB49" s="214">
        <v>1.3240000000000001</v>
      </c>
      <c r="BC49" s="214">
        <v>1.4630000000000001</v>
      </c>
      <c r="BD49" s="214">
        <v>1.579</v>
      </c>
      <c r="BE49" s="214">
        <v>1.546</v>
      </c>
      <c r="BF49" s="214">
        <v>1.482</v>
      </c>
      <c r="BG49" s="214">
        <v>1.5580000000000001</v>
      </c>
      <c r="BH49" s="214">
        <v>1.638415</v>
      </c>
      <c r="BI49" s="214">
        <v>1.56793</v>
      </c>
      <c r="BJ49" s="355">
        <v>1.607626</v>
      </c>
      <c r="BK49" s="355">
        <v>1.571434</v>
      </c>
      <c r="BL49" s="355">
        <v>1.5944780000000001</v>
      </c>
      <c r="BM49" s="355">
        <v>1.6375820000000001</v>
      </c>
      <c r="BN49" s="355">
        <v>1.6732769999999999</v>
      </c>
      <c r="BO49" s="355">
        <v>1.696806</v>
      </c>
      <c r="BP49" s="355">
        <v>1.7070289999999999</v>
      </c>
      <c r="BQ49" s="355">
        <v>1.713535</v>
      </c>
      <c r="BR49" s="355">
        <v>1.740761</v>
      </c>
      <c r="BS49" s="355">
        <v>1.7336259999999999</v>
      </c>
      <c r="BT49" s="355">
        <v>1.7239770000000001</v>
      </c>
      <c r="BU49" s="355">
        <v>1.724494</v>
      </c>
      <c r="BV49" s="355">
        <v>1.6817340000000001</v>
      </c>
    </row>
    <row r="50" spans="1:74" ht="11.1" customHeight="1" x14ac:dyDescent="0.2">
      <c r="A50" s="140"/>
      <c r="B50" s="139" t="s">
        <v>716</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329"/>
      <c r="BK50" s="329"/>
      <c r="BL50" s="329"/>
      <c r="BM50" s="329"/>
      <c r="BN50" s="329"/>
      <c r="BO50" s="329"/>
      <c r="BP50" s="329"/>
      <c r="BQ50" s="329"/>
      <c r="BR50" s="329"/>
      <c r="BS50" s="329"/>
      <c r="BT50" s="329"/>
      <c r="BU50" s="329"/>
      <c r="BV50" s="329"/>
    </row>
    <row r="51" spans="1:74" ht="11.1" customHeight="1" x14ac:dyDescent="0.2">
      <c r="A51" s="37" t="s">
        <v>717</v>
      </c>
      <c r="B51" s="209" t="s">
        <v>1144</v>
      </c>
      <c r="C51" s="258">
        <v>104.29485185</v>
      </c>
      <c r="D51" s="258">
        <v>104.4692963</v>
      </c>
      <c r="E51" s="258">
        <v>104.63385185</v>
      </c>
      <c r="F51" s="258">
        <v>104.75266667</v>
      </c>
      <c r="G51" s="258">
        <v>104.92433333</v>
      </c>
      <c r="H51" s="258">
        <v>105.113</v>
      </c>
      <c r="I51" s="258">
        <v>105.37496296</v>
      </c>
      <c r="J51" s="258">
        <v>105.55540741</v>
      </c>
      <c r="K51" s="258">
        <v>105.71062963</v>
      </c>
      <c r="L51" s="258">
        <v>105.80833333</v>
      </c>
      <c r="M51" s="258">
        <v>105.93733333</v>
      </c>
      <c r="N51" s="258">
        <v>106.06533333</v>
      </c>
      <c r="O51" s="258">
        <v>106.21085185</v>
      </c>
      <c r="P51" s="258">
        <v>106.32296296</v>
      </c>
      <c r="Q51" s="258">
        <v>106.42018519</v>
      </c>
      <c r="R51" s="258">
        <v>106.43822222</v>
      </c>
      <c r="S51" s="258">
        <v>106.55388889</v>
      </c>
      <c r="T51" s="258">
        <v>106.70288889</v>
      </c>
      <c r="U51" s="258">
        <v>106.92744444</v>
      </c>
      <c r="V51" s="258">
        <v>107.11144444</v>
      </c>
      <c r="W51" s="258">
        <v>107.29711111</v>
      </c>
      <c r="X51" s="258">
        <v>107.50088889</v>
      </c>
      <c r="Y51" s="258">
        <v>107.67755556</v>
      </c>
      <c r="Z51" s="258">
        <v>107.84355556</v>
      </c>
      <c r="AA51" s="258">
        <v>107.96866667</v>
      </c>
      <c r="AB51" s="258">
        <v>108.136</v>
      </c>
      <c r="AC51" s="258">
        <v>108.31533333</v>
      </c>
      <c r="AD51" s="258">
        <v>108.53896296000001</v>
      </c>
      <c r="AE51" s="258">
        <v>108.71807407</v>
      </c>
      <c r="AF51" s="258">
        <v>108.88496296</v>
      </c>
      <c r="AG51" s="258">
        <v>109.07088889000001</v>
      </c>
      <c r="AH51" s="258">
        <v>109.18988889000001</v>
      </c>
      <c r="AI51" s="258">
        <v>109.27322221999999</v>
      </c>
      <c r="AJ51" s="258">
        <v>109.29659259</v>
      </c>
      <c r="AK51" s="258">
        <v>109.32681481</v>
      </c>
      <c r="AL51" s="258">
        <v>109.33959259</v>
      </c>
      <c r="AM51" s="258">
        <v>109.21848147999999</v>
      </c>
      <c r="AN51" s="258">
        <v>109.2837037</v>
      </c>
      <c r="AO51" s="258">
        <v>109.41881481</v>
      </c>
      <c r="AP51" s="258">
        <v>109.75685185</v>
      </c>
      <c r="AQ51" s="258">
        <v>109.93196296000001</v>
      </c>
      <c r="AR51" s="258">
        <v>110.07718518999999</v>
      </c>
      <c r="AS51" s="258">
        <v>110.16985185</v>
      </c>
      <c r="AT51" s="258">
        <v>110.27229629999999</v>
      </c>
      <c r="AU51" s="258">
        <v>110.36185184999999</v>
      </c>
      <c r="AV51" s="258">
        <v>110.43511110999999</v>
      </c>
      <c r="AW51" s="258">
        <v>110.50144444</v>
      </c>
      <c r="AX51" s="258">
        <v>110.55744444</v>
      </c>
      <c r="AY51" s="258">
        <v>110.51585185</v>
      </c>
      <c r="AZ51" s="258">
        <v>110.61662963000001</v>
      </c>
      <c r="BA51" s="258">
        <v>110.77251852000001</v>
      </c>
      <c r="BB51" s="258">
        <v>111.08885185</v>
      </c>
      <c r="BC51" s="258">
        <v>111.27596296</v>
      </c>
      <c r="BD51" s="258">
        <v>111.43918519</v>
      </c>
      <c r="BE51" s="258">
        <v>111.57851852</v>
      </c>
      <c r="BF51" s="258">
        <v>111.69396295999999</v>
      </c>
      <c r="BG51" s="258">
        <v>111.78551852</v>
      </c>
      <c r="BH51" s="258">
        <v>112.12514074000001</v>
      </c>
      <c r="BI51" s="258">
        <v>112.34695185</v>
      </c>
      <c r="BJ51" s="346">
        <v>112.5701</v>
      </c>
      <c r="BK51" s="346">
        <v>112.8047</v>
      </c>
      <c r="BL51" s="346">
        <v>113.023</v>
      </c>
      <c r="BM51" s="346">
        <v>113.2351</v>
      </c>
      <c r="BN51" s="346">
        <v>113.4315</v>
      </c>
      <c r="BO51" s="346">
        <v>113.6383</v>
      </c>
      <c r="BP51" s="346">
        <v>113.846</v>
      </c>
      <c r="BQ51" s="346">
        <v>114.053</v>
      </c>
      <c r="BR51" s="346">
        <v>114.2637</v>
      </c>
      <c r="BS51" s="346">
        <v>114.4765</v>
      </c>
      <c r="BT51" s="346">
        <v>114.68040000000001</v>
      </c>
      <c r="BU51" s="346">
        <v>114.9058</v>
      </c>
      <c r="BV51" s="346">
        <v>115.1417</v>
      </c>
    </row>
    <row r="52" spans="1:74" ht="11.1" customHeight="1" x14ac:dyDescent="0.2">
      <c r="A52" s="134"/>
      <c r="B52" s="139" t="s">
        <v>659</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219"/>
      <c r="BE52" s="219"/>
      <c r="BF52" s="219"/>
      <c r="BG52" s="219"/>
      <c r="BH52" s="219"/>
      <c r="BI52" s="219"/>
      <c r="BJ52" s="332"/>
      <c r="BK52" s="332"/>
      <c r="BL52" s="332"/>
      <c r="BM52" s="332"/>
      <c r="BN52" s="332"/>
      <c r="BO52" s="332"/>
      <c r="BP52" s="332"/>
      <c r="BQ52" s="332"/>
      <c r="BR52" s="332"/>
      <c r="BS52" s="332"/>
      <c r="BT52" s="332"/>
      <c r="BU52" s="332"/>
      <c r="BV52" s="332"/>
    </row>
    <row r="53" spans="1:74" ht="11.1" customHeight="1" x14ac:dyDescent="0.2">
      <c r="A53" s="134"/>
      <c r="B53" s="144" t="s">
        <v>744</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219"/>
      <c r="BG53" s="219"/>
      <c r="BH53" s="219"/>
      <c r="BI53" s="219"/>
      <c r="BJ53" s="332"/>
      <c r="BK53" s="332"/>
      <c r="BL53" s="332"/>
      <c r="BM53" s="332"/>
      <c r="BN53" s="332"/>
      <c r="BO53" s="332"/>
      <c r="BP53" s="332"/>
      <c r="BQ53" s="332"/>
      <c r="BR53" s="332"/>
      <c r="BS53" s="332"/>
      <c r="BT53" s="332"/>
      <c r="BU53" s="332"/>
      <c r="BV53" s="332"/>
    </row>
    <row r="54" spans="1:74" ht="11.1" customHeight="1" x14ac:dyDescent="0.2">
      <c r="A54" s="134"/>
      <c r="B54" s="139" t="s">
        <v>55</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219"/>
      <c r="BD54" s="219"/>
      <c r="BE54" s="219"/>
      <c r="BF54" s="219"/>
      <c r="BG54" s="219"/>
      <c r="BH54" s="219"/>
      <c r="BI54" s="219"/>
      <c r="BJ54" s="332"/>
      <c r="BK54" s="332"/>
      <c r="BL54" s="332"/>
      <c r="BM54" s="332"/>
      <c r="BN54" s="332"/>
      <c r="BO54" s="332"/>
      <c r="BP54" s="332"/>
      <c r="BQ54" s="332"/>
      <c r="BR54" s="332"/>
      <c r="BS54" s="332"/>
      <c r="BT54" s="332"/>
      <c r="BU54" s="332"/>
      <c r="BV54" s="332"/>
    </row>
    <row r="55" spans="1:74" ht="11.1" customHeight="1" x14ac:dyDescent="0.2">
      <c r="A55" s="146" t="s">
        <v>745</v>
      </c>
      <c r="B55" s="209" t="s">
        <v>618</v>
      </c>
      <c r="C55" s="240">
        <v>7317.2258064999996</v>
      </c>
      <c r="D55" s="240">
        <v>7541.8620689999998</v>
      </c>
      <c r="E55" s="240">
        <v>8186.6129031999999</v>
      </c>
      <c r="F55" s="240">
        <v>8318.9</v>
      </c>
      <c r="G55" s="240">
        <v>8430.8064515999995</v>
      </c>
      <c r="H55" s="240">
        <v>8684.4666667000001</v>
      </c>
      <c r="I55" s="240">
        <v>8415.4838710000004</v>
      </c>
      <c r="J55" s="240">
        <v>8547.8387096999995</v>
      </c>
      <c r="K55" s="240">
        <v>7966.7</v>
      </c>
      <c r="L55" s="240">
        <v>8199.0322581</v>
      </c>
      <c r="M55" s="240">
        <v>8024.4666667000001</v>
      </c>
      <c r="N55" s="240">
        <v>7705.6774194</v>
      </c>
      <c r="O55" s="240">
        <v>7374.4193548000003</v>
      </c>
      <c r="P55" s="240">
        <v>7725.2142856999999</v>
      </c>
      <c r="Q55" s="240">
        <v>8081.8709676999997</v>
      </c>
      <c r="R55" s="240">
        <v>8405.3666666999998</v>
      </c>
      <c r="S55" s="240">
        <v>8514.9677419</v>
      </c>
      <c r="T55" s="240">
        <v>8668.5</v>
      </c>
      <c r="U55" s="240">
        <v>8534.5161289999996</v>
      </c>
      <c r="V55" s="240">
        <v>8665.7741934999995</v>
      </c>
      <c r="W55" s="240">
        <v>8086.0666666999996</v>
      </c>
      <c r="X55" s="240">
        <v>8365.1290322999994</v>
      </c>
      <c r="Y55" s="240">
        <v>8006.0333332999999</v>
      </c>
      <c r="Z55" s="240">
        <v>7787.1612902999996</v>
      </c>
      <c r="AA55" s="240">
        <v>7304.6774194</v>
      </c>
      <c r="AB55" s="240">
        <v>7684.5</v>
      </c>
      <c r="AC55" s="240">
        <v>8131.9032257999997</v>
      </c>
      <c r="AD55" s="240">
        <v>8598.2666666999994</v>
      </c>
      <c r="AE55" s="240">
        <v>8647.5806451999997</v>
      </c>
      <c r="AF55" s="240">
        <v>8828.9666667000001</v>
      </c>
      <c r="AG55" s="240">
        <v>8785</v>
      </c>
      <c r="AH55" s="240">
        <v>8742.4516129000003</v>
      </c>
      <c r="AI55" s="240">
        <v>8304.1333333000002</v>
      </c>
      <c r="AJ55" s="240">
        <v>8617.8064515999995</v>
      </c>
      <c r="AK55" s="240">
        <v>8093.5666666999996</v>
      </c>
      <c r="AL55" s="240">
        <v>8181.4516129000003</v>
      </c>
      <c r="AM55" s="240">
        <v>7609.1290323000003</v>
      </c>
      <c r="AN55" s="240">
        <v>7851.75</v>
      </c>
      <c r="AO55" s="240">
        <v>8400.6129032000008</v>
      </c>
      <c r="AP55" s="240">
        <v>8863.4</v>
      </c>
      <c r="AQ55" s="240">
        <v>8836.7419355000002</v>
      </c>
      <c r="AR55" s="240">
        <v>9124.0666667000005</v>
      </c>
      <c r="AS55" s="240">
        <v>9090.3225805999991</v>
      </c>
      <c r="AT55" s="240">
        <v>8890.4516129000003</v>
      </c>
      <c r="AU55" s="240">
        <v>8601.0333332999999</v>
      </c>
      <c r="AV55" s="240">
        <v>8764.3548386999992</v>
      </c>
      <c r="AW55" s="240">
        <v>8381.3333332999991</v>
      </c>
      <c r="AX55" s="240">
        <v>8464.1935484000005</v>
      </c>
      <c r="AY55" s="240">
        <v>7757.8064516000004</v>
      </c>
      <c r="AZ55" s="240">
        <v>8002.3448275999999</v>
      </c>
      <c r="BA55" s="240">
        <v>8813.2903225999999</v>
      </c>
      <c r="BB55" s="240">
        <v>9087.7000000000007</v>
      </c>
      <c r="BC55" s="240">
        <v>9013.5161289999996</v>
      </c>
      <c r="BD55" s="240">
        <v>9411.6</v>
      </c>
      <c r="BE55" s="240">
        <v>9278.4193548000003</v>
      </c>
      <c r="BF55" s="240">
        <v>9190.4838710000004</v>
      </c>
      <c r="BG55" s="240">
        <v>8701.0609999999997</v>
      </c>
      <c r="BH55" s="240">
        <v>8959.8160000000007</v>
      </c>
      <c r="BI55" s="240">
        <v>8572.2009999999991</v>
      </c>
      <c r="BJ55" s="333">
        <v>8502.0460000000003</v>
      </c>
      <c r="BK55" s="333">
        <v>7924.317</v>
      </c>
      <c r="BL55" s="333">
        <v>8270.0310000000009</v>
      </c>
      <c r="BM55" s="333">
        <v>8735.9860000000008</v>
      </c>
      <c r="BN55" s="333">
        <v>9183.7450000000008</v>
      </c>
      <c r="BO55" s="333">
        <v>9182.4079999999994</v>
      </c>
      <c r="BP55" s="333">
        <v>9460.2749999999996</v>
      </c>
      <c r="BQ55" s="333">
        <v>9377.8619999999992</v>
      </c>
      <c r="BR55" s="333">
        <v>9197.6949999999997</v>
      </c>
      <c r="BS55" s="333">
        <v>8815.7250000000004</v>
      </c>
      <c r="BT55" s="333">
        <v>9085.0280000000002</v>
      </c>
      <c r="BU55" s="333">
        <v>8688.4220000000005</v>
      </c>
      <c r="BV55" s="333">
        <v>8624.3179999999993</v>
      </c>
    </row>
    <row r="56" spans="1:74" ht="11.1" customHeight="1" x14ac:dyDescent="0.2">
      <c r="A56" s="134"/>
      <c r="B56" s="139" t="s">
        <v>746</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219"/>
      <c r="BF56" s="219"/>
      <c r="BG56" s="219"/>
      <c r="BH56" s="219"/>
      <c r="BI56" s="219"/>
      <c r="BJ56" s="332"/>
      <c r="BK56" s="332"/>
      <c r="BL56" s="332"/>
      <c r="BM56" s="332"/>
      <c r="BN56" s="332"/>
      <c r="BO56" s="332"/>
      <c r="BP56" s="332"/>
      <c r="BQ56" s="332"/>
      <c r="BR56" s="332"/>
      <c r="BS56" s="332"/>
      <c r="BT56" s="332"/>
      <c r="BU56" s="332"/>
      <c r="BV56" s="332"/>
    </row>
    <row r="57" spans="1:74" ht="11.1" customHeight="1" x14ac:dyDescent="0.2">
      <c r="A57" s="140" t="s">
        <v>747</v>
      </c>
      <c r="B57" s="209" t="s">
        <v>1025</v>
      </c>
      <c r="C57" s="240">
        <v>494.55527439000002</v>
      </c>
      <c r="D57" s="240">
        <v>510.2416589</v>
      </c>
      <c r="E57" s="240">
        <v>541.48216803000003</v>
      </c>
      <c r="F57" s="240">
        <v>535.43366430000003</v>
      </c>
      <c r="G57" s="240">
        <v>538.51351222999995</v>
      </c>
      <c r="H57" s="240">
        <v>566.56663647000005</v>
      </c>
      <c r="I57" s="240">
        <v>563.51294639000002</v>
      </c>
      <c r="J57" s="240">
        <v>555.97258319000002</v>
      </c>
      <c r="K57" s="240">
        <v>523.78839617000006</v>
      </c>
      <c r="L57" s="240">
        <v>510.81807426</v>
      </c>
      <c r="M57" s="240">
        <v>511.57231999999999</v>
      </c>
      <c r="N57" s="240">
        <v>513.06289851999998</v>
      </c>
      <c r="O57" s="240">
        <v>495.99896810000001</v>
      </c>
      <c r="P57" s="240">
        <v>500.56277896</v>
      </c>
      <c r="Q57" s="240">
        <v>523.57515396999997</v>
      </c>
      <c r="R57" s="240">
        <v>529.99953089999997</v>
      </c>
      <c r="S57" s="240">
        <v>525.02856094000003</v>
      </c>
      <c r="T57" s="240">
        <v>554.83561326999995</v>
      </c>
      <c r="U57" s="240">
        <v>558.79176402999997</v>
      </c>
      <c r="V57" s="240">
        <v>553.16205229000002</v>
      </c>
      <c r="W57" s="240">
        <v>513.1650879</v>
      </c>
      <c r="X57" s="240">
        <v>519.92616902999998</v>
      </c>
      <c r="Y57" s="240">
        <v>505.85827467000001</v>
      </c>
      <c r="Z57" s="240">
        <v>523.05084486999999</v>
      </c>
      <c r="AA57" s="240">
        <v>491.50835241999999</v>
      </c>
      <c r="AB57" s="240">
        <v>488.01125188999998</v>
      </c>
      <c r="AC57" s="240">
        <v>528.54349709999997</v>
      </c>
      <c r="AD57" s="240">
        <v>535.84820847000003</v>
      </c>
      <c r="AE57" s="240">
        <v>538.57177090000005</v>
      </c>
      <c r="AF57" s="240">
        <v>570.93481069999996</v>
      </c>
      <c r="AG57" s="240">
        <v>590.47584526000003</v>
      </c>
      <c r="AH57" s="240">
        <v>564.28972141999998</v>
      </c>
      <c r="AI57" s="240">
        <v>528.34696137000003</v>
      </c>
      <c r="AJ57" s="240">
        <v>534.72715713000002</v>
      </c>
      <c r="AK57" s="240">
        <v>523.43376173000001</v>
      </c>
      <c r="AL57" s="240">
        <v>546.28347857999995</v>
      </c>
      <c r="AM57" s="240">
        <v>500.91931819000001</v>
      </c>
      <c r="AN57" s="240">
        <v>506.21964974999997</v>
      </c>
      <c r="AO57" s="240">
        <v>543.49749789999998</v>
      </c>
      <c r="AP57" s="240">
        <v>557.4004205</v>
      </c>
      <c r="AQ57" s="240">
        <v>568.57197077000001</v>
      </c>
      <c r="AR57" s="240">
        <v>597.01167163000002</v>
      </c>
      <c r="AS57" s="240">
        <v>600.88468390000003</v>
      </c>
      <c r="AT57" s="240">
        <v>591.59898841999996</v>
      </c>
      <c r="AU57" s="240">
        <v>559.52585967000005</v>
      </c>
      <c r="AV57" s="240">
        <v>553.95078351999996</v>
      </c>
      <c r="AW57" s="240">
        <v>553.06652310000004</v>
      </c>
      <c r="AX57" s="240">
        <v>577.55568726000001</v>
      </c>
      <c r="AY57" s="240">
        <v>527.86773642000003</v>
      </c>
      <c r="AZ57" s="240">
        <v>531.59194765999996</v>
      </c>
      <c r="BA57" s="240">
        <v>582.84817032000001</v>
      </c>
      <c r="BB57" s="240">
        <v>594.86370033000003</v>
      </c>
      <c r="BC57" s="240">
        <v>585.42449419000002</v>
      </c>
      <c r="BD57" s="240">
        <v>626.37855443000001</v>
      </c>
      <c r="BE57" s="240">
        <v>625.47403231999999</v>
      </c>
      <c r="BF57" s="240">
        <v>610.96699999999998</v>
      </c>
      <c r="BG57" s="240">
        <v>580.04719999999998</v>
      </c>
      <c r="BH57" s="240">
        <v>582.90459999999996</v>
      </c>
      <c r="BI57" s="240">
        <v>583.11199999999997</v>
      </c>
      <c r="BJ57" s="333">
        <v>604.79390000000001</v>
      </c>
      <c r="BK57" s="333">
        <v>528.05939999999998</v>
      </c>
      <c r="BL57" s="333">
        <v>533.81060000000002</v>
      </c>
      <c r="BM57" s="333">
        <v>567.80420000000004</v>
      </c>
      <c r="BN57" s="333">
        <v>564.83040000000005</v>
      </c>
      <c r="BO57" s="333">
        <v>566.89229999999998</v>
      </c>
      <c r="BP57" s="333">
        <v>605.44349999999997</v>
      </c>
      <c r="BQ57" s="333">
        <v>612.27470000000005</v>
      </c>
      <c r="BR57" s="333">
        <v>613.0616</v>
      </c>
      <c r="BS57" s="333">
        <v>583.07320000000004</v>
      </c>
      <c r="BT57" s="333">
        <v>585.5761</v>
      </c>
      <c r="BU57" s="333">
        <v>586.06590000000006</v>
      </c>
      <c r="BV57" s="333">
        <v>607.35860000000002</v>
      </c>
    </row>
    <row r="58" spans="1:74" ht="11.1" customHeight="1" x14ac:dyDescent="0.2">
      <c r="A58" s="134"/>
      <c r="B58" s="139" t="s">
        <v>748</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242"/>
      <c r="BB58" s="242"/>
      <c r="BC58" s="242"/>
      <c r="BD58" s="242"/>
      <c r="BE58" s="242"/>
      <c r="BF58" s="242"/>
      <c r="BG58" s="242"/>
      <c r="BH58" s="242"/>
      <c r="BI58" s="242"/>
      <c r="BJ58" s="354"/>
      <c r="BK58" s="354"/>
      <c r="BL58" s="354"/>
      <c r="BM58" s="354"/>
      <c r="BN58" s="354"/>
      <c r="BO58" s="354"/>
      <c r="BP58" s="354"/>
      <c r="BQ58" s="354"/>
      <c r="BR58" s="354"/>
      <c r="BS58" s="354"/>
      <c r="BT58" s="354"/>
      <c r="BU58" s="354"/>
      <c r="BV58" s="354"/>
    </row>
    <row r="59" spans="1:74" ht="11.1" customHeight="1" x14ac:dyDescent="0.2">
      <c r="A59" s="140" t="s">
        <v>749</v>
      </c>
      <c r="B59" s="209" t="s">
        <v>1026</v>
      </c>
      <c r="C59" s="240">
        <v>285.90944812999999</v>
      </c>
      <c r="D59" s="240">
        <v>297.72040165999999</v>
      </c>
      <c r="E59" s="240">
        <v>337.97011942</v>
      </c>
      <c r="F59" s="240">
        <v>328.57339059999998</v>
      </c>
      <c r="G59" s="240">
        <v>332.73860939000002</v>
      </c>
      <c r="H59" s="240">
        <v>358.90593282999998</v>
      </c>
      <c r="I59" s="240">
        <v>356.41318371</v>
      </c>
      <c r="J59" s="240">
        <v>350.94173755000003</v>
      </c>
      <c r="K59" s="240">
        <v>319.01393562999999</v>
      </c>
      <c r="L59" s="240">
        <v>315.38191605999998</v>
      </c>
      <c r="M59" s="240">
        <v>316.77865507000001</v>
      </c>
      <c r="N59" s="240">
        <v>314.23167852</v>
      </c>
      <c r="O59" s="240">
        <v>294.81257971000002</v>
      </c>
      <c r="P59" s="240">
        <v>299.11159249999997</v>
      </c>
      <c r="Q59" s="240">
        <v>332.90806777</v>
      </c>
      <c r="R59" s="240">
        <v>325.92920117</v>
      </c>
      <c r="S59" s="240">
        <v>329.57046244999998</v>
      </c>
      <c r="T59" s="240">
        <v>357.24343877000001</v>
      </c>
      <c r="U59" s="240">
        <v>356.83435644999997</v>
      </c>
      <c r="V59" s="240">
        <v>351.42459881000002</v>
      </c>
      <c r="W59" s="240">
        <v>316.84061372999997</v>
      </c>
      <c r="X59" s="240">
        <v>324.53551542000002</v>
      </c>
      <c r="Y59" s="240">
        <v>312.34789923</v>
      </c>
      <c r="Z59" s="240">
        <v>327.92350642000002</v>
      </c>
      <c r="AA59" s="240">
        <v>296.61352470999998</v>
      </c>
      <c r="AB59" s="240">
        <v>295.44764104000001</v>
      </c>
      <c r="AC59" s="240">
        <v>337.61019045</v>
      </c>
      <c r="AD59" s="240">
        <v>335.07340183000002</v>
      </c>
      <c r="AE59" s="240">
        <v>341.74232281000002</v>
      </c>
      <c r="AF59" s="240">
        <v>364.64338113000002</v>
      </c>
      <c r="AG59" s="240">
        <v>371.68256065000003</v>
      </c>
      <c r="AH59" s="240">
        <v>360.05303987000002</v>
      </c>
      <c r="AI59" s="240">
        <v>326.69530789999999</v>
      </c>
      <c r="AJ59" s="240">
        <v>335.17201274000001</v>
      </c>
      <c r="AK59" s="240">
        <v>323.85619682999999</v>
      </c>
      <c r="AL59" s="240">
        <v>337.56047747999997</v>
      </c>
      <c r="AM59" s="240">
        <v>305.72955576999999</v>
      </c>
      <c r="AN59" s="240">
        <v>312.55873007000002</v>
      </c>
      <c r="AO59" s="240">
        <v>345.99424902999999</v>
      </c>
      <c r="AP59" s="240">
        <v>345.19639910000001</v>
      </c>
      <c r="AQ59" s="240">
        <v>348.09641058</v>
      </c>
      <c r="AR59" s="240">
        <v>375.04102569999998</v>
      </c>
      <c r="AS59" s="240">
        <v>382.90456897000001</v>
      </c>
      <c r="AT59" s="240">
        <v>368.30962219000003</v>
      </c>
      <c r="AU59" s="240">
        <v>341.55410612999998</v>
      </c>
      <c r="AV59" s="240">
        <v>348.81870719</v>
      </c>
      <c r="AW59" s="240">
        <v>336.62670077000001</v>
      </c>
      <c r="AX59" s="240">
        <v>347.55871947999998</v>
      </c>
      <c r="AY59" s="240">
        <v>314.34026552</v>
      </c>
      <c r="AZ59" s="240">
        <v>310.64433202999999</v>
      </c>
      <c r="BA59" s="240">
        <v>352.99650286999997</v>
      </c>
      <c r="BB59" s="240">
        <v>351.58568009999999</v>
      </c>
      <c r="BC59" s="240">
        <v>353.67928447999998</v>
      </c>
      <c r="BD59" s="240">
        <v>390.54808832999998</v>
      </c>
      <c r="BE59" s="240">
        <v>387.97378660999999</v>
      </c>
      <c r="BF59" s="240">
        <v>384.65309999999999</v>
      </c>
      <c r="BG59" s="240">
        <v>356.14440000000002</v>
      </c>
      <c r="BH59" s="240">
        <v>368.27519999999998</v>
      </c>
      <c r="BI59" s="240">
        <v>357.54259999999999</v>
      </c>
      <c r="BJ59" s="333">
        <v>365.01900000000001</v>
      </c>
      <c r="BK59" s="333">
        <v>311.86099999999999</v>
      </c>
      <c r="BL59" s="333">
        <v>310.1191</v>
      </c>
      <c r="BM59" s="333">
        <v>351.89879999999999</v>
      </c>
      <c r="BN59" s="333">
        <v>344.44909999999999</v>
      </c>
      <c r="BO59" s="333">
        <v>347.51409999999998</v>
      </c>
      <c r="BP59" s="333">
        <v>381.64</v>
      </c>
      <c r="BQ59" s="333">
        <v>387.05990000000003</v>
      </c>
      <c r="BR59" s="333">
        <v>389.83859999999999</v>
      </c>
      <c r="BS59" s="333">
        <v>359.45920000000001</v>
      </c>
      <c r="BT59" s="333">
        <v>369.87880000000001</v>
      </c>
      <c r="BU59" s="333">
        <v>359.67610000000002</v>
      </c>
      <c r="BV59" s="333">
        <v>367.01060000000001</v>
      </c>
    </row>
    <row r="60" spans="1:74" ht="11.1" customHeight="1" x14ac:dyDescent="0.2">
      <c r="A60" s="134"/>
      <c r="B60" s="139" t="s">
        <v>750</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219"/>
      <c r="BE60" s="219"/>
      <c r="BF60" s="219"/>
      <c r="BG60" s="219"/>
      <c r="BH60" s="219"/>
      <c r="BI60" s="219"/>
      <c r="BJ60" s="332"/>
      <c r="BK60" s="332"/>
      <c r="BL60" s="332"/>
      <c r="BM60" s="332"/>
      <c r="BN60" s="332"/>
      <c r="BO60" s="332"/>
      <c r="BP60" s="332"/>
      <c r="BQ60" s="332"/>
      <c r="BR60" s="332"/>
      <c r="BS60" s="332"/>
      <c r="BT60" s="332"/>
      <c r="BU60" s="332"/>
      <c r="BV60" s="332"/>
    </row>
    <row r="61" spans="1:74" ht="11.1" customHeight="1" x14ac:dyDescent="0.2">
      <c r="A61" s="140" t="s">
        <v>751</v>
      </c>
      <c r="B61" s="209" t="s">
        <v>619</v>
      </c>
      <c r="C61" s="258">
        <v>295.42899999999997</v>
      </c>
      <c r="D61" s="258">
        <v>298.47699999999998</v>
      </c>
      <c r="E61" s="258">
        <v>303.84300000000002</v>
      </c>
      <c r="F61" s="258">
        <v>312.84500000000003</v>
      </c>
      <c r="G61" s="258">
        <v>317.06599999999997</v>
      </c>
      <c r="H61" s="258">
        <v>313.92</v>
      </c>
      <c r="I61" s="258">
        <v>305.68900000000002</v>
      </c>
      <c r="J61" s="258">
        <v>299.28399999999999</v>
      </c>
      <c r="K61" s="258">
        <v>299.22800000000001</v>
      </c>
      <c r="L61" s="258">
        <v>302.53300000000002</v>
      </c>
      <c r="M61" s="258">
        <v>305.35399999999998</v>
      </c>
      <c r="N61" s="258">
        <v>305.733</v>
      </c>
      <c r="O61" s="258">
        <v>306.60300000000001</v>
      </c>
      <c r="P61" s="258">
        <v>309.28300000000002</v>
      </c>
      <c r="Q61" s="258">
        <v>315.303</v>
      </c>
      <c r="R61" s="258">
        <v>318.815</v>
      </c>
      <c r="S61" s="258">
        <v>326.5</v>
      </c>
      <c r="T61" s="258">
        <v>325.32100000000003</v>
      </c>
      <c r="U61" s="258">
        <v>315.78899999999999</v>
      </c>
      <c r="V61" s="258">
        <v>303.84800000000001</v>
      </c>
      <c r="W61" s="258">
        <v>301.476</v>
      </c>
      <c r="X61" s="258">
        <v>310.012</v>
      </c>
      <c r="Y61" s="258">
        <v>318.197</v>
      </c>
      <c r="Z61" s="258">
        <v>301.35700000000003</v>
      </c>
      <c r="AA61" s="258">
        <v>291.83600000000001</v>
      </c>
      <c r="AB61" s="258">
        <v>297.67899999999997</v>
      </c>
      <c r="AC61" s="258">
        <v>302.464</v>
      </c>
      <c r="AD61" s="258">
        <v>318.33100000000002</v>
      </c>
      <c r="AE61" s="258">
        <v>341.947</v>
      </c>
      <c r="AF61" s="258">
        <v>342.697</v>
      </c>
      <c r="AG61" s="258">
        <v>315.012</v>
      </c>
      <c r="AH61" s="258">
        <v>295.60899999999998</v>
      </c>
      <c r="AI61" s="258">
        <v>292.39699999999999</v>
      </c>
      <c r="AJ61" s="258">
        <v>301.46600000000001</v>
      </c>
      <c r="AK61" s="258">
        <v>305.88499999999999</v>
      </c>
      <c r="AL61" s="258">
        <v>287.17500000000001</v>
      </c>
      <c r="AM61" s="258">
        <v>283.15199999999999</v>
      </c>
      <c r="AN61" s="258">
        <v>288.62599999999998</v>
      </c>
      <c r="AO61" s="258">
        <v>287.36200000000002</v>
      </c>
      <c r="AP61" s="258">
        <v>294.60300000000001</v>
      </c>
      <c r="AQ61" s="258">
        <v>319.40100000000001</v>
      </c>
      <c r="AR61" s="258">
        <v>324.95299999999997</v>
      </c>
      <c r="AS61" s="258">
        <v>297.32400000000001</v>
      </c>
      <c r="AT61" s="258">
        <v>277.76799999999997</v>
      </c>
      <c r="AU61" s="258">
        <v>274.89699999999999</v>
      </c>
      <c r="AV61" s="258">
        <v>285.83699999999999</v>
      </c>
      <c r="AW61" s="258">
        <v>294.14299999999997</v>
      </c>
      <c r="AX61" s="258">
        <v>278.65800000000002</v>
      </c>
      <c r="AY61" s="258">
        <v>278.334</v>
      </c>
      <c r="AZ61" s="258">
        <v>283.52</v>
      </c>
      <c r="BA61" s="258">
        <v>283.584</v>
      </c>
      <c r="BB61" s="258">
        <v>295.90899999999999</v>
      </c>
      <c r="BC61" s="258">
        <v>309.54000000000002</v>
      </c>
      <c r="BD61" s="258">
        <v>309.67899999999997</v>
      </c>
      <c r="BE61" s="258">
        <v>283.50099999999998</v>
      </c>
      <c r="BF61" s="258">
        <v>268.04000000000002</v>
      </c>
      <c r="BG61" s="258">
        <v>267.45699999999999</v>
      </c>
      <c r="BH61" s="258">
        <v>279.28379999999999</v>
      </c>
      <c r="BI61" s="258">
        <v>290.63159999999999</v>
      </c>
      <c r="BJ61" s="346">
        <v>279.72089999999997</v>
      </c>
      <c r="BK61" s="346">
        <v>280.32</v>
      </c>
      <c r="BL61" s="346">
        <v>286.4622</v>
      </c>
      <c r="BM61" s="346">
        <v>288.01510000000002</v>
      </c>
      <c r="BN61" s="346">
        <v>300.73169999999999</v>
      </c>
      <c r="BO61" s="346">
        <v>320.44299999999998</v>
      </c>
      <c r="BP61" s="346">
        <v>317.16370000000001</v>
      </c>
      <c r="BQ61" s="346">
        <v>302.71789999999999</v>
      </c>
      <c r="BR61" s="346">
        <v>287.60140000000001</v>
      </c>
      <c r="BS61" s="346">
        <v>289.96210000000002</v>
      </c>
      <c r="BT61" s="346">
        <v>300.15230000000003</v>
      </c>
      <c r="BU61" s="346">
        <v>310.53219999999999</v>
      </c>
      <c r="BV61" s="346">
        <v>297.32940000000002</v>
      </c>
    </row>
    <row r="62" spans="1:74" ht="11.1" customHeight="1" x14ac:dyDescent="0.2">
      <c r="A62" s="134"/>
      <c r="B62" s="139" t="s">
        <v>752</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220"/>
      <c r="BC62" s="220"/>
      <c r="BD62" s="220"/>
      <c r="BE62" s="220"/>
      <c r="BF62" s="220"/>
      <c r="BG62" s="220"/>
      <c r="BH62" s="220"/>
      <c r="BI62" s="220"/>
      <c r="BJ62" s="334"/>
      <c r="BK62" s="334"/>
      <c r="BL62" s="334"/>
      <c r="BM62" s="334"/>
      <c r="BN62" s="334"/>
      <c r="BO62" s="334"/>
      <c r="BP62" s="334"/>
      <c r="BQ62" s="334"/>
      <c r="BR62" s="334"/>
      <c r="BS62" s="334"/>
      <c r="BT62" s="334"/>
      <c r="BU62" s="334"/>
      <c r="BV62" s="334"/>
    </row>
    <row r="63" spans="1:74" ht="11.1" customHeight="1" x14ac:dyDescent="0.2">
      <c r="A63" s="481" t="s">
        <v>753</v>
      </c>
      <c r="B63" s="482" t="s">
        <v>620</v>
      </c>
      <c r="C63" s="271">
        <v>0.27097695852999998</v>
      </c>
      <c r="D63" s="271">
        <v>0.27597536946000001</v>
      </c>
      <c r="E63" s="271">
        <v>0.27591705069</v>
      </c>
      <c r="F63" s="271">
        <v>0.28312857142999998</v>
      </c>
      <c r="G63" s="271">
        <v>0.28114746544000002</v>
      </c>
      <c r="H63" s="271">
        <v>0.26838571429000002</v>
      </c>
      <c r="I63" s="271">
        <v>0.26430414746999997</v>
      </c>
      <c r="J63" s="271">
        <v>0.26775115207</v>
      </c>
      <c r="K63" s="271">
        <v>0.25830952381</v>
      </c>
      <c r="L63" s="271">
        <v>0.24575576036999999</v>
      </c>
      <c r="M63" s="271">
        <v>0.25456190476000001</v>
      </c>
      <c r="N63" s="271">
        <v>0.25991705068999998</v>
      </c>
      <c r="O63" s="271">
        <v>0.25773271888999999</v>
      </c>
      <c r="P63" s="271">
        <v>0.26142857142999998</v>
      </c>
      <c r="Q63" s="271">
        <v>0.25925806452</v>
      </c>
      <c r="R63" s="271">
        <v>0.26679999999999998</v>
      </c>
      <c r="S63" s="271">
        <v>0.26748847926000002</v>
      </c>
      <c r="T63" s="271">
        <v>0.26518095238</v>
      </c>
      <c r="U63" s="271">
        <v>0.26912442396000003</v>
      </c>
      <c r="V63" s="271">
        <v>0.26664976958999997</v>
      </c>
      <c r="W63" s="271">
        <v>0.26597142857</v>
      </c>
      <c r="X63" s="271">
        <v>0.26277880184000002</v>
      </c>
      <c r="Y63" s="271">
        <v>0.26235714286</v>
      </c>
      <c r="Z63" s="271">
        <v>0.25593087557999999</v>
      </c>
      <c r="AA63" s="271">
        <v>0.26056221198000001</v>
      </c>
      <c r="AB63" s="271">
        <v>0.26313775509999998</v>
      </c>
      <c r="AC63" s="271">
        <v>0.26265437788000001</v>
      </c>
      <c r="AD63" s="271">
        <v>0.25745714285999999</v>
      </c>
      <c r="AE63" s="271">
        <v>0.26544700460999998</v>
      </c>
      <c r="AF63" s="271">
        <v>0.26558095238000001</v>
      </c>
      <c r="AG63" s="271">
        <v>0.27088479262999998</v>
      </c>
      <c r="AH63" s="271">
        <v>0.27330414746999998</v>
      </c>
      <c r="AI63" s="271">
        <v>0.26722857143000001</v>
      </c>
      <c r="AJ63" s="271">
        <v>0.25998617512</v>
      </c>
      <c r="AK63" s="271">
        <v>0.26458095238000001</v>
      </c>
      <c r="AL63" s="271">
        <v>0.26270967742000001</v>
      </c>
      <c r="AM63" s="271">
        <v>0.26173732718999998</v>
      </c>
      <c r="AN63" s="271">
        <v>0.2465</v>
      </c>
      <c r="AO63" s="271">
        <v>0.23292626727999999</v>
      </c>
      <c r="AP63" s="271">
        <v>0.23733809523999999</v>
      </c>
      <c r="AQ63" s="271">
        <v>0.24313364055</v>
      </c>
      <c r="AR63" s="271">
        <v>0.24679047619</v>
      </c>
      <c r="AS63" s="271">
        <v>0.24851152073999999</v>
      </c>
      <c r="AT63" s="271">
        <v>0.24896313364</v>
      </c>
      <c r="AU63" s="271">
        <v>0.24551428571</v>
      </c>
      <c r="AV63" s="271">
        <v>0.23961751151999999</v>
      </c>
      <c r="AW63" s="271">
        <v>0.22372380952000001</v>
      </c>
      <c r="AX63" s="271">
        <v>0.21460829493</v>
      </c>
      <c r="AY63" s="271">
        <v>0.23306912442</v>
      </c>
      <c r="AZ63" s="271">
        <v>0.2419408867</v>
      </c>
      <c r="BA63" s="271">
        <v>0.23995391704999999</v>
      </c>
      <c r="BB63" s="271">
        <v>0.24051428571</v>
      </c>
      <c r="BC63" s="271">
        <v>0.25033179723999999</v>
      </c>
      <c r="BD63" s="271">
        <v>0.25108095238</v>
      </c>
      <c r="BE63" s="271">
        <v>0.24453917050999999</v>
      </c>
      <c r="BF63" s="271">
        <v>0.23815668203000001</v>
      </c>
      <c r="BG63" s="271">
        <v>0.23178571429</v>
      </c>
      <c r="BH63" s="271">
        <v>0.22693087558</v>
      </c>
      <c r="BI63" s="271">
        <v>0.22801098901</v>
      </c>
      <c r="BJ63" s="365">
        <v>0.2224005</v>
      </c>
      <c r="BK63" s="365">
        <v>0.22307089999999999</v>
      </c>
      <c r="BL63" s="365">
        <v>0.21716170000000001</v>
      </c>
      <c r="BM63" s="365">
        <v>0.23070350000000001</v>
      </c>
      <c r="BN63" s="365">
        <v>0.23062440000000001</v>
      </c>
      <c r="BO63" s="365">
        <v>0.23666190000000001</v>
      </c>
      <c r="BP63" s="365">
        <v>0.22954930000000001</v>
      </c>
      <c r="BQ63" s="365">
        <v>0.22014729999999999</v>
      </c>
      <c r="BR63" s="365">
        <v>0.20795159999999999</v>
      </c>
      <c r="BS63" s="365">
        <v>0.1946619</v>
      </c>
      <c r="BT63" s="365">
        <v>0.18003749999999999</v>
      </c>
      <c r="BU63" s="365">
        <v>0.17379339999999999</v>
      </c>
      <c r="BV63" s="365">
        <v>0.17418610000000001</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271"/>
      <c r="BB64" s="271"/>
      <c r="BC64" s="271"/>
      <c r="BD64" s="271"/>
      <c r="BE64" s="271"/>
      <c r="BF64" s="271"/>
      <c r="BG64" s="271"/>
      <c r="BH64" s="271"/>
      <c r="BI64" s="271"/>
      <c r="BJ64" s="365"/>
      <c r="BK64" s="365"/>
      <c r="BL64" s="365"/>
      <c r="BM64" s="365"/>
      <c r="BN64" s="365"/>
      <c r="BO64" s="365"/>
      <c r="BP64" s="365"/>
      <c r="BQ64" s="365"/>
      <c r="BR64" s="365"/>
      <c r="BS64" s="365"/>
      <c r="BT64" s="365"/>
      <c r="BU64" s="365"/>
      <c r="BV64" s="365"/>
    </row>
    <row r="65" spans="1:74" ht="11.1" customHeight="1" x14ac:dyDescent="0.2">
      <c r="A65" s="481"/>
      <c r="B65" s="136" t="s">
        <v>904</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271"/>
      <c r="BB65" s="271"/>
      <c r="BC65" s="271"/>
      <c r="BD65" s="271"/>
      <c r="BE65" s="271"/>
      <c r="BF65" s="271"/>
      <c r="BG65" s="271"/>
      <c r="BH65" s="271"/>
      <c r="BI65" s="271"/>
      <c r="BJ65" s="365"/>
      <c r="BK65" s="365"/>
      <c r="BL65" s="365"/>
      <c r="BM65" s="365"/>
      <c r="BN65" s="365"/>
      <c r="BO65" s="365"/>
      <c r="BP65" s="365"/>
      <c r="BQ65" s="365"/>
      <c r="BR65" s="365"/>
      <c r="BS65" s="365"/>
      <c r="BT65" s="365"/>
      <c r="BU65" s="365"/>
      <c r="BV65" s="365"/>
    </row>
    <row r="66" spans="1:74" ht="11.1" customHeight="1" x14ac:dyDescent="0.2">
      <c r="A66" s="140" t="s">
        <v>996</v>
      </c>
      <c r="B66" s="209" t="s">
        <v>778</v>
      </c>
      <c r="C66" s="258">
        <v>184.70415320000001</v>
      </c>
      <c r="D66" s="258">
        <v>176.40869939999999</v>
      </c>
      <c r="E66" s="258">
        <v>184.20156800000001</v>
      </c>
      <c r="F66" s="258">
        <v>178.21261459999999</v>
      </c>
      <c r="G66" s="258">
        <v>187.2165474</v>
      </c>
      <c r="H66" s="258">
        <v>184.92362109999999</v>
      </c>
      <c r="I66" s="258">
        <v>186.3384872</v>
      </c>
      <c r="J66" s="258">
        <v>192.7207046</v>
      </c>
      <c r="K66" s="258">
        <v>176.0825442</v>
      </c>
      <c r="L66" s="258">
        <v>187.05410599999999</v>
      </c>
      <c r="M66" s="258">
        <v>180.91110549999999</v>
      </c>
      <c r="N66" s="258">
        <v>181.41699869999999</v>
      </c>
      <c r="O66" s="258">
        <v>188.00433190000001</v>
      </c>
      <c r="P66" s="258">
        <v>167.4869042</v>
      </c>
      <c r="Q66" s="258">
        <v>185.94303439999999</v>
      </c>
      <c r="R66" s="258">
        <v>180.33506940000001</v>
      </c>
      <c r="S66" s="258">
        <v>189.82593439999999</v>
      </c>
      <c r="T66" s="258">
        <v>182.34932280000001</v>
      </c>
      <c r="U66" s="258">
        <v>192.71188240000001</v>
      </c>
      <c r="V66" s="258">
        <v>191.50914069999999</v>
      </c>
      <c r="W66" s="258">
        <v>185.7418825</v>
      </c>
      <c r="X66" s="258">
        <v>191.5861721</v>
      </c>
      <c r="Y66" s="258">
        <v>188.2320302</v>
      </c>
      <c r="Z66" s="258">
        <v>186.91099689999999</v>
      </c>
      <c r="AA66" s="258">
        <v>190.71470439999999</v>
      </c>
      <c r="AB66" s="258">
        <v>170.6540966</v>
      </c>
      <c r="AC66" s="258">
        <v>184.34136280000001</v>
      </c>
      <c r="AD66" s="258">
        <v>184.58448179999999</v>
      </c>
      <c r="AE66" s="258">
        <v>188.3680292</v>
      </c>
      <c r="AF66" s="258">
        <v>183.5962676</v>
      </c>
      <c r="AG66" s="258">
        <v>193.42180339999999</v>
      </c>
      <c r="AH66" s="258">
        <v>192.51237850000001</v>
      </c>
      <c r="AI66" s="258">
        <v>185.97769450000001</v>
      </c>
      <c r="AJ66" s="258">
        <v>197.27433490000001</v>
      </c>
      <c r="AK66" s="258">
        <v>187.07910290000001</v>
      </c>
      <c r="AL66" s="258">
        <v>193.3560124</v>
      </c>
      <c r="AM66" s="258">
        <v>191.8634012</v>
      </c>
      <c r="AN66" s="258">
        <v>176.89127569999999</v>
      </c>
      <c r="AO66" s="258">
        <v>195.17322480000001</v>
      </c>
      <c r="AP66" s="258">
        <v>187.23681439999999</v>
      </c>
      <c r="AQ66" s="258">
        <v>193.74960809999999</v>
      </c>
      <c r="AR66" s="258">
        <v>191.86793159999999</v>
      </c>
      <c r="AS66" s="258">
        <v>200.9357402</v>
      </c>
      <c r="AT66" s="258">
        <v>198.4120661</v>
      </c>
      <c r="AU66" s="258">
        <v>187.1245308</v>
      </c>
      <c r="AV66" s="258">
        <v>193.2807</v>
      </c>
      <c r="AW66" s="258">
        <v>183.62732370000001</v>
      </c>
      <c r="AX66" s="258">
        <v>194.57414059999999</v>
      </c>
      <c r="AY66" s="258">
        <v>189.08905089999999</v>
      </c>
      <c r="AZ66" s="258">
        <v>184.7325639</v>
      </c>
      <c r="BA66" s="258">
        <v>197.50429740000001</v>
      </c>
      <c r="BB66" s="258">
        <v>188.1718563</v>
      </c>
      <c r="BC66" s="258">
        <v>191.6809997</v>
      </c>
      <c r="BD66" s="258">
        <v>191.5868069</v>
      </c>
      <c r="BE66" s="258">
        <v>195.73356910000001</v>
      </c>
      <c r="BF66" s="258">
        <v>201.730931</v>
      </c>
      <c r="BG66" s="258">
        <v>188.40049999999999</v>
      </c>
      <c r="BH66" s="258">
        <v>195.97880000000001</v>
      </c>
      <c r="BI66" s="258">
        <v>191.10149999999999</v>
      </c>
      <c r="BJ66" s="346">
        <v>198.8826</v>
      </c>
      <c r="BK66" s="346">
        <v>193.54660000000001</v>
      </c>
      <c r="BL66" s="346">
        <v>176.54750000000001</v>
      </c>
      <c r="BM66" s="346">
        <v>196.26349999999999</v>
      </c>
      <c r="BN66" s="346">
        <v>190.25389999999999</v>
      </c>
      <c r="BO66" s="346">
        <v>195.87180000000001</v>
      </c>
      <c r="BP66" s="346">
        <v>191.52850000000001</v>
      </c>
      <c r="BQ66" s="346">
        <v>198.77010000000001</v>
      </c>
      <c r="BR66" s="346">
        <v>198.4417</v>
      </c>
      <c r="BS66" s="346">
        <v>191.2319</v>
      </c>
      <c r="BT66" s="346">
        <v>199.12549999999999</v>
      </c>
      <c r="BU66" s="346">
        <v>193.35589999999999</v>
      </c>
      <c r="BV66" s="346">
        <v>199.32259999999999</v>
      </c>
    </row>
    <row r="67" spans="1:74" ht="11.1" customHeight="1" x14ac:dyDescent="0.2">
      <c r="A67" s="140" t="s">
        <v>997</v>
      </c>
      <c r="B67" s="209" t="s">
        <v>779</v>
      </c>
      <c r="C67" s="258">
        <v>147.4970051</v>
      </c>
      <c r="D67" s="258">
        <v>133.7555256</v>
      </c>
      <c r="E67" s="258">
        <v>113.5112682</v>
      </c>
      <c r="F67" s="258">
        <v>104.1142017</v>
      </c>
      <c r="G67" s="258">
        <v>99.807290289999997</v>
      </c>
      <c r="H67" s="258">
        <v>99.555898299999996</v>
      </c>
      <c r="I67" s="258">
        <v>110.4618778</v>
      </c>
      <c r="J67" s="258">
        <v>107.1095349</v>
      </c>
      <c r="K67" s="258">
        <v>96.195511389999993</v>
      </c>
      <c r="L67" s="258">
        <v>101.2075086</v>
      </c>
      <c r="M67" s="258">
        <v>115.6846386</v>
      </c>
      <c r="N67" s="258">
        <v>133.85515620000001</v>
      </c>
      <c r="O67" s="258">
        <v>154.63824109999999</v>
      </c>
      <c r="P67" s="258">
        <v>137.82760970000001</v>
      </c>
      <c r="Q67" s="258">
        <v>135.2023686</v>
      </c>
      <c r="R67" s="258">
        <v>105.1874794</v>
      </c>
      <c r="S67" s="258">
        <v>93.476709279999994</v>
      </c>
      <c r="T67" s="258">
        <v>93.055049920000002</v>
      </c>
      <c r="U67" s="258">
        <v>102.9998118</v>
      </c>
      <c r="V67" s="258">
        <v>103.00790979999999</v>
      </c>
      <c r="W67" s="258">
        <v>94.321826360000003</v>
      </c>
      <c r="X67" s="258">
        <v>99.64419461</v>
      </c>
      <c r="Y67" s="258">
        <v>124.0716484</v>
      </c>
      <c r="Z67" s="258">
        <v>156.83105710000001</v>
      </c>
      <c r="AA67" s="258">
        <v>173.0275461</v>
      </c>
      <c r="AB67" s="258">
        <v>147.86551919999999</v>
      </c>
      <c r="AC67" s="258">
        <v>137.73060659999999</v>
      </c>
      <c r="AD67" s="258">
        <v>105.22763689999999</v>
      </c>
      <c r="AE67" s="258">
        <v>96.984886990000007</v>
      </c>
      <c r="AF67" s="258">
        <v>93.490096719999997</v>
      </c>
      <c r="AG67" s="258">
        <v>100.84475</v>
      </c>
      <c r="AH67" s="258">
        <v>103.67748899999999</v>
      </c>
      <c r="AI67" s="258">
        <v>96.970440929999995</v>
      </c>
      <c r="AJ67" s="258">
        <v>102.5794832</v>
      </c>
      <c r="AK67" s="258">
        <v>126.8082959</v>
      </c>
      <c r="AL67" s="258">
        <v>144.32951990000001</v>
      </c>
      <c r="AM67" s="258">
        <v>168.88493450000001</v>
      </c>
      <c r="AN67" s="258">
        <v>158.6845399</v>
      </c>
      <c r="AO67" s="258">
        <v>140.27174360000001</v>
      </c>
      <c r="AP67" s="258">
        <v>108.561931</v>
      </c>
      <c r="AQ67" s="258">
        <v>100.36570260000001</v>
      </c>
      <c r="AR67" s="258">
        <v>102.9353304</v>
      </c>
      <c r="AS67" s="258">
        <v>112.1342286</v>
      </c>
      <c r="AT67" s="258">
        <v>111.2576208</v>
      </c>
      <c r="AU67" s="258">
        <v>102.9679434</v>
      </c>
      <c r="AV67" s="258">
        <v>107.50776639999999</v>
      </c>
      <c r="AW67" s="258">
        <v>121.7972283</v>
      </c>
      <c r="AX67" s="258">
        <v>140.1753411</v>
      </c>
      <c r="AY67" s="258">
        <v>168.39840280000001</v>
      </c>
      <c r="AZ67" s="258">
        <v>144.33535209999999</v>
      </c>
      <c r="BA67" s="258">
        <v>127.46195179999999</v>
      </c>
      <c r="BB67" s="258">
        <v>113.14264540000001</v>
      </c>
      <c r="BC67" s="258">
        <v>106.5181152</v>
      </c>
      <c r="BD67" s="258">
        <v>108.81896209999999</v>
      </c>
      <c r="BE67" s="258">
        <v>119.0132275</v>
      </c>
      <c r="BF67" s="258">
        <v>120.1682989</v>
      </c>
      <c r="BG67" s="258">
        <v>104.8776</v>
      </c>
      <c r="BH67" s="258">
        <v>106.3616</v>
      </c>
      <c r="BI67" s="258">
        <v>116.7257</v>
      </c>
      <c r="BJ67" s="346">
        <v>153.32830000000001</v>
      </c>
      <c r="BK67" s="346">
        <v>168.28579999999999</v>
      </c>
      <c r="BL67" s="346">
        <v>144.01419999999999</v>
      </c>
      <c r="BM67" s="346">
        <v>134.9315</v>
      </c>
      <c r="BN67" s="346">
        <v>111.5501</v>
      </c>
      <c r="BO67" s="346">
        <v>105.8306</v>
      </c>
      <c r="BP67" s="346">
        <v>106.4468</v>
      </c>
      <c r="BQ67" s="346">
        <v>116.6504</v>
      </c>
      <c r="BR67" s="346">
        <v>117.2132</v>
      </c>
      <c r="BS67" s="346">
        <v>104.5438</v>
      </c>
      <c r="BT67" s="346">
        <v>110.5698</v>
      </c>
      <c r="BU67" s="346">
        <v>125.2432</v>
      </c>
      <c r="BV67" s="346">
        <v>155.62289999999999</v>
      </c>
    </row>
    <row r="68" spans="1:74" ht="11.1" customHeight="1" x14ac:dyDescent="0.2">
      <c r="A68" s="140" t="s">
        <v>285</v>
      </c>
      <c r="B68" s="209" t="s">
        <v>1012</v>
      </c>
      <c r="C68" s="258">
        <v>142.35586409999999</v>
      </c>
      <c r="D68" s="258">
        <v>127.7471419</v>
      </c>
      <c r="E68" s="258">
        <v>118.2854232</v>
      </c>
      <c r="F68" s="258">
        <v>107.1749076</v>
      </c>
      <c r="G68" s="258">
        <v>127.0269783</v>
      </c>
      <c r="H68" s="258">
        <v>142.6081408</v>
      </c>
      <c r="I68" s="258">
        <v>170.069368</v>
      </c>
      <c r="J68" s="258">
        <v>163.44924320000001</v>
      </c>
      <c r="K68" s="258">
        <v>138.44706149999999</v>
      </c>
      <c r="L68" s="258">
        <v>133.38000049999999</v>
      </c>
      <c r="M68" s="258">
        <v>140.01014369999999</v>
      </c>
      <c r="N68" s="258">
        <v>146.62854770000001</v>
      </c>
      <c r="O68" s="258">
        <v>149.81148239999999</v>
      </c>
      <c r="P68" s="258">
        <v>134.96536259999999</v>
      </c>
      <c r="Q68" s="258">
        <v>140.97803160000001</v>
      </c>
      <c r="R68" s="258">
        <v>122.83883419999999</v>
      </c>
      <c r="S68" s="258">
        <v>130.2702395</v>
      </c>
      <c r="T68" s="258">
        <v>148.6591679</v>
      </c>
      <c r="U68" s="258">
        <v>163.65142990000001</v>
      </c>
      <c r="V68" s="258">
        <v>161.64583709999999</v>
      </c>
      <c r="W68" s="258">
        <v>144.8052912</v>
      </c>
      <c r="X68" s="258">
        <v>133.6956461</v>
      </c>
      <c r="Y68" s="258">
        <v>132.73553820000001</v>
      </c>
      <c r="Z68" s="258">
        <v>153.6843307</v>
      </c>
      <c r="AA68" s="258">
        <v>166.00744230000001</v>
      </c>
      <c r="AB68" s="258">
        <v>152.09851560000001</v>
      </c>
      <c r="AC68" s="258">
        <v>145.1418649</v>
      </c>
      <c r="AD68" s="258">
        <v>118.30132330000001</v>
      </c>
      <c r="AE68" s="258">
        <v>129.28896320000001</v>
      </c>
      <c r="AF68" s="258">
        <v>148.4183931</v>
      </c>
      <c r="AG68" s="258">
        <v>161.8769174</v>
      </c>
      <c r="AH68" s="258">
        <v>160.9319208</v>
      </c>
      <c r="AI68" s="258">
        <v>138.66573969999999</v>
      </c>
      <c r="AJ68" s="258">
        <v>124.41131900000001</v>
      </c>
      <c r="AK68" s="258">
        <v>131.1680618</v>
      </c>
      <c r="AL68" s="258">
        <v>137.14343310000001</v>
      </c>
      <c r="AM68" s="258">
        <v>142.32492930000001</v>
      </c>
      <c r="AN68" s="258">
        <v>133.78412950000001</v>
      </c>
      <c r="AO68" s="258">
        <v>117.9415044</v>
      </c>
      <c r="AP68" s="258">
        <v>98.904028170000004</v>
      </c>
      <c r="AQ68" s="258">
        <v>114.9832723</v>
      </c>
      <c r="AR68" s="258">
        <v>137.01089020000001</v>
      </c>
      <c r="AS68" s="258">
        <v>151.3076782</v>
      </c>
      <c r="AT68" s="258">
        <v>145.87395140000001</v>
      </c>
      <c r="AU68" s="258">
        <v>128.98064869999999</v>
      </c>
      <c r="AV68" s="258">
        <v>108.9637312</v>
      </c>
      <c r="AW68" s="258">
        <v>100.43213679999999</v>
      </c>
      <c r="AX68" s="258">
        <v>102.0421156</v>
      </c>
      <c r="AY68" s="258">
        <v>124.74860630000001</v>
      </c>
      <c r="AZ68" s="258">
        <v>103.4159413</v>
      </c>
      <c r="BA68" s="258">
        <v>83.349760610000004</v>
      </c>
      <c r="BB68" s="258">
        <v>80.863423569999995</v>
      </c>
      <c r="BC68" s="258">
        <v>92.081827250000003</v>
      </c>
      <c r="BD68" s="258">
        <v>125.68966949999999</v>
      </c>
      <c r="BE68" s="258">
        <v>145.99400689999999</v>
      </c>
      <c r="BF68" s="258">
        <v>145.4101014</v>
      </c>
      <c r="BG68" s="258">
        <v>130.34540000000001</v>
      </c>
      <c r="BH68" s="258">
        <v>108.5301</v>
      </c>
      <c r="BI68" s="258">
        <v>108.24890000000001</v>
      </c>
      <c r="BJ68" s="346">
        <v>132.9717</v>
      </c>
      <c r="BK68" s="346">
        <v>129.35319999999999</v>
      </c>
      <c r="BL68" s="346">
        <v>108.27160000000001</v>
      </c>
      <c r="BM68" s="346">
        <v>106.80800000000001</v>
      </c>
      <c r="BN68" s="346">
        <v>94.935689999999994</v>
      </c>
      <c r="BO68" s="346">
        <v>101.7355</v>
      </c>
      <c r="BP68" s="346">
        <v>119.5737</v>
      </c>
      <c r="BQ68" s="346">
        <v>136.01060000000001</v>
      </c>
      <c r="BR68" s="346">
        <v>140.32939999999999</v>
      </c>
      <c r="BS68" s="346">
        <v>115.4195</v>
      </c>
      <c r="BT68" s="346">
        <v>114.1555</v>
      </c>
      <c r="BU68" s="346">
        <v>111.614</v>
      </c>
      <c r="BV68" s="346">
        <v>127.2983</v>
      </c>
    </row>
    <row r="69" spans="1:74" ht="11.1" customHeight="1" x14ac:dyDescent="0.2">
      <c r="A69" s="630" t="s">
        <v>1249</v>
      </c>
      <c r="B69" s="650" t="s">
        <v>1248</v>
      </c>
      <c r="C69" s="326">
        <v>475.55962770000002</v>
      </c>
      <c r="D69" s="326">
        <v>438.84928810000002</v>
      </c>
      <c r="E69" s="326">
        <v>417.00086470000002</v>
      </c>
      <c r="F69" s="326">
        <v>390.47198709999998</v>
      </c>
      <c r="G69" s="326">
        <v>415.0534212</v>
      </c>
      <c r="H69" s="326">
        <v>428.05792339999999</v>
      </c>
      <c r="I69" s="326">
        <v>467.87233830000002</v>
      </c>
      <c r="J69" s="326">
        <v>464.28208799999999</v>
      </c>
      <c r="K69" s="326">
        <v>411.69538030000001</v>
      </c>
      <c r="L69" s="326">
        <v>422.64422050000002</v>
      </c>
      <c r="M69" s="326">
        <v>437.57615090000002</v>
      </c>
      <c r="N69" s="326">
        <v>462.90330790000002</v>
      </c>
      <c r="O69" s="326">
        <v>493.42902789999999</v>
      </c>
      <c r="P69" s="326">
        <v>441.1604969</v>
      </c>
      <c r="Q69" s="326">
        <v>463.09840709999997</v>
      </c>
      <c r="R69" s="326">
        <v>409.30490470000001</v>
      </c>
      <c r="S69" s="326">
        <v>414.54785559999999</v>
      </c>
      <c r="T69" s="326">
        <v>425.0070624</v>
      </c>
      <c r="U69" s="326">
        <v>460.33809669999999</v>
      </c>
      <c r="V69" s="326">
        <v>457.13786010000001</v>
      </c>
      <c r="W69" s="326">
        <v>425.81252180000001</v>
      </c>
      <c r="X69" s="326">
        <v>425.9009853</v>
      </c>
      <c r="Y69" s="326">
        <v>445.98273849999998</v>
      </c>
      <c r="Z69" s="326">
        <v>498.40135720000001</v>
      </c>
      <c r="AA69" s="326">
        <v>530.73058370000001</v>
      </c>
      <c r="AB69" s="326">
        <v>471.50409739999998</v>
      </c>
      <c r="AC69" s="326">
        <v>468.19472530000002</v>
      </c>
      <c r="AD69" s="326">
        <v>409.06269129999998</v>
      </c>
      <c r="AE69" s="326">
        <v>415.62277039999998</v>
      </c>
      <c r="AF69" s="326">
        <v>426.4540068</v>
      </c>
      <c r="AG69" s="326">
        <v>457.12436179999997</v>
      </c>
      <c r="AH69" s="326">
        <v>458.10267929999998</v>
      </c>
      <c r="AI69" s="326">
        <v>422.56312439999999</v>
      </c>
      <c r="AJ69" s="326">
        <v>425.24602800000002</v>
      </c>
      <c r="AK69" s="326">
        <v>446.00470990000002</v>
      </c>
      <c r="AL69" s="326">
        <v>475.80985629999998</v>
      </c>
      <c r="AM69" s="326">
        <v>504.05415599999998</v>
      </c>
      <c r="AN69" s="326">
        <v>470.24591120000002</v>
      </c>
      <c r="AO69" s="326">
        <v>454.36736380000002</v>
      </c>
      <c r="AP69" s="326">
        <v>395.65202290000002</v>
      </c>
      <c r="AQ69" s="326">
        <v>410.079474</v>
      </c>
      <c r="AR69" s="326">
        <v>432.76340149999999</v>
      </c>
      <c r="AS69" s="326">
        <v>465.35853789999999</v>
      </c>
      <c r="AT69" s="326">
        <v>456.52452929999998</v>
      </c>
      <c r="AU69" s="326">
        <v>420.02237229999997</v>
      </c>
      <c r="AV69" s="326">
        <v>410.73308850000001</v>
      </c>
      <c r="AW69" s="326">
        <v>406.80593809999999</v>
      </c>
      <c r="AX69" s="326">
        <v>437.77248830000002</v>
      </c>
      <c r="AY69" s="326">
        <v>483.214271</v>
      </c>
      <c r="AZ69" s="326">
        <v>433.39895790000003</v>
      </c>
      <c r="BA69" s="326">
        <v>409.29422069999998</v>
      </c>
      <c r="BB69" s="326">
        <v>383.12458099999998</v>
      </c>
      <c r="BC69" s="326">
        <v>391.25915309999999</v>
      </c>
      <c r="BD69" s="326">
        <v>427.04209429999997</v>
      </c>
      <c r="BE69" s="326">
        <v>461.71901450000001</v>
      </c>
      <c r="BF69" s="326">
        <v>468.28754220000002</v>
      </c>
      <c r="BG69" s="326">
        <v>424.5727</v>
      </c>
      <c r="BH69" s="326">
        <v>411.85140000000001</v>
      </c>
      <c r="BI69" s="326">
        <v>417.02530000000002</v>
      </c>
      <c r="BJ69" s="363">
        <v>486.1635</v>
      </c>
      <c r="BK69" s="363">
        <v>492.16379999999998</v>
      </c>
      <c r="BL69" s="363">
        <v>429.7484</v>
      </c>
      <c r="BM69" s="363">
        <v>438.98110000000003</v>
      </c>
      <c r="BN69" s="363">
        <v>397.68630000000002</v>
      </c>
      <c r="BO69" s="363">
        <v>404.41609999999997</v>
      </c>
      <c r="BP69" s="363">
        <v>418.49560000000002</v>
      </c>
      <c r="BQ69" s="363">
        <v>452.40929999999997</v>
      </c>
      <c r="BR69" s="363">
        <v>456.96260000000001</v>
      </c>
      <c r="BS69" s="363">
        <v>412.14440000000002</v>
      </c>
      <c r="BT69" s="363">
        <v>424.83170000000001</v>
      </c>
      <c r="BU69" s="363">
        <v>431.16239999999999</v>
      </c>
      <c r="BV69" s="363">
        <v>483.22469999999998</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365"/>
      <c r="BE70" s="365"/>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759" t="s">
        <v>1039</v>
      </c>
      <c r="C71" s="760"/>
      <c r="D71" s="760"/>
      <c r="E71" s="760"/>
      <c r="F71" s="760"/>
      <c r="G71" s="760"/>
      <c r="H71" s="760"/>
      <c r="I71" s="760"/>
      <c r="J71" s="760"/>
      <c r="K71" s="760"/>
      <c r="L71" s="760"/>
      <c r="M71" s="760"/>
      <c r="N71" s="760"/>
      <c r="O71" s="760"/>
      <c r="P71" s="760"/>
      <c r="Q71" s="760"/>
    </row>
    <row r="72" spans="1:74" ht="12" customHeight="1" x14ac:dyDescent="0.2">
      <c r="A72" s="134"/>
      <c r="B72" s="628" t="s">
        <v>1052</v>
      </c>
      <c r="C72" s="627"/>
      <c r="D72" s="627"/>
      <c r="E72" s="627"/>
      <c r="F72" s="627"/>
      <c r="G72" s="627"/>
      <c r="H72" s="627"/>
      <c r="I72" s="627"/>
      <c r="J72" s="627"/>
      <c r="K72" s="627"/>
      <c r="L72" s="627"/>
      <c r="M72" s="627"/>
      <c r="N72" s="627"/>
      <c r="O72" s="627"/>
      <c r="P72" s="627"/>
      <c r="Q72" s="627"/>
    </row>
    <row r="73" spans="1:74" s="468" customFormat="1" ht="12" customHeight="1" x14ac:dyDescent="0.2">
      <c r="A73" s="467"/>
      <c r="B73" s="825" t="s">
        <v>1134</v>
      </c>
      <c r="C73" s="778"/>
      <c r="D73" s="778"/>
      <c r="E73" s="778"/>
      <c r="F73" s="778"/>
      <c r="G73" s="778"/>
      <c r="H73" s="778"/>
      <c r="I73" s="778"/>
      <c r="J73" s="778"/>
      <c r="K73" s="778"/>
      <c r="L73" s="778"/>
      <c r="M73" s="778"/>
      <c r="N73" s="778"/>
      <c r="O73" s="778"/>
      <c r="P73" s="778"/>
      <c r="Q73" s="778"/>
      <c r="AY73" s="513"/>
      <c r="AZ73" s="513"/>
      <c r="BA73" s="513"/>
      <c r="BB73" s="513"/>
      <c r="BC73" s="513"/>
      <c r="BD73" s="513"/>
      <c r="BE73" s="513"/>
      <c r="BF73" s="727"/>
      <c r="BG73" s="513"/>
      <c r="BH73" s="513"/>
      <c r="BI73" s="513"/>
      <c r="BJ73" s="513"/>
    </row>
    <row r="74" spans="1:74" s="468" customFormat="1" ht="12" customHeight="1" x14ac:dyDescent="0.2">
      <c r="A74" s="467"/>
      <c r="B74" s="826" t="s">
        <v>1</v>
      </c>
      <c r="C74" s="778"/>
      <c r="D74" s="778"/>
      <c r="E74" s="778"/>
      <c r="F74" s="778"/>
      <c r="G74" s="778"/>
      <c r="H74" s="778"/>
      <c r="I74" s="778"/>
      <c r="J74" s="778"/>
      <c r="K74" s="778"/>
      <c r="L74" s="778"/>
      <c r="M74" s="778"/>
      <c r="N74" s="778"/>
      <c r="O74" s="778"/>
      <c r="P74" s="778"/>
      <c r="Q74" s="778"/>
      <c r="AY74" s="513"/>
      <c r="AZ74" s="513"/>
      <c r="BA74" s="513"/>
      <c r="BB74" s="513"/>
      <c r="BC74" s="513"/>
      <c r="BD74" s="513"/>
      <c r="BE74" s="513"/>
      <c r="BF74" s="727"/>
      <c r="BG74" s="513"/>
      <c r="BH74" s="513"/>
      <c r="BI74" s="513"/>
      <c r="BJ74" s="513"/>
    </row>
    <row r="75" spans="1:74" s="468" customFormat="1" ht="12" customHeight="1" x14ac:dyDescent="0.2">
      <c r="A75" s="467"/>
      <c r="B75" s="825" t="s">
        <v>1250</v>
      </c>
      <c r="C75" s="778"/>
      <c r="D75" s="778"/>
      <c r="E75" s="778"/>
      <c r="F75" s="778"/>
      <c r="G75" s="778"/>
      <c r="H75" s="778"/>
      <c r="I75" s="778"/>
      <c r="J75" s="778"/>
      <c r="K75" s="778"/>
      <c r="L75" s="778"/>
      <c r="M75" s="778"/>
      <c r="N75" s="778"/>
      <c r="O75" s="778"/>
      <c r="P75" s="778"/>
      <c r="Q75" s="778"/>
      <c r="AY75" s="513"/>
      <c r="AZ75" s="513"/>
      <c r="BA75" s="513"/>
      <c r="BB75" s="513"/>
      <c r="BC75" s="513"/>
      <c r="BD75" s="513"/>
      <c r="BE75" s="513"/>
      <c r="BF75" s="727"/>
      <c r="BG75" s="513"/>
      <c r="BH75" s="513"/>
      <c r="BI75" s="513"/>
      <c r="BJ75" s="513"/>
    </row>
    <row r="76" spans="1:74" s="468" customFormat="1" ht="12" customHeight="1" x14ac:dyDescent="0.2">
      <c r="A76" s="467"/>
      <c r="B76" s="781" t="s">
        <v>1066</v>
      </c>
      <c r="C76" s="782"/>
      <c r="D76" s="782"/>
      <c r="E76" s="782"/>
      <c r="F76" s="782"/>
      <c r="G76" s="782"/>
      <c r="H76" s="782"/>
      <c r="I76" s="782"/>
      <c r="J76" s="782"/>
      <c r="K76" s="782"/>
      <c r="L76" s="782"/>
      <c r="M76" s="782"/>
      <c r="N76" s="782"/>
      <c r="O76" s="782"/>
      <c r="P76" s="782"/>
      <c r="Q76" s="778"/>
      <c r="AY76" s="513"/>
      <c r="AZ76" s="513"/>
      <c r="BA76" s="513"/>
      <c r="BB76" s="513"/>
      <c r="BC76" s="513"/>
      <c r="BD76" s="513"/>
      <c r="BE76" s="513"/>
      <c r="BF76" s="727"/>
      <c r="BG76" s="513"/>
      <c r="BH76" s="513"/>
      <c r="BI76" s="513"/>
      <c r="BJ76" s="513"/>
    </row>
    <row r="77" spans="1:74" s="468" customFormat="1" ht="12" customHeight="1" x14ac:dyDescent="0.2">
      <c r="A77" s="467"/>
      <c r="B77" s="781" t="s">
        <v>2</v>
      </c>
      <c r="C77" s="782"/>
      <c r="D77" s="782"/>
      <c r="E77" s="782"/>
      <c r="F77" s="782"/>
      <c r="G77" s="782"/>
      <c r="H77" s="782"/>
      <c r="I77" s="782"/>
      <c r="J77" s="782"/>
      <c r="K77" s="782"/>
      <c r="L77" s="782"/>
      <c r="M77" s="782"/>
      <c r="N77" s="782"/>
      <c r="O77" s="782"/>
      <c r="P77" s="782"/>
      <c r="Q77" s="778"/>
      <c r="AY77" s="513"/>
      <c r="AZ77" s="513"/>
      <c r="BA77" s="513"/>
      <c r="BB77" s="513"/>
      <c r="BC77" s="513"/>
      <c r="BD77" s="513"/>
      <c r="BE77" s="513"/>
      <c r="BF77" s="727"/>
      <c r="BG77" s="513"/>
      <c r="BH77" s="513"/>
      <c r="BI77" s="513"/>
      <c r="BJ77" s="513"/>
    </row>
    <row r="78" spans="1:74" s="468" customFormat="1" ht="12" customHeight="1" x14ac:dyDescent="0.2">
      <c r="A78" s="467"/>
      <c r="B78" s="776" t="s">
        <v>3</v>
      </c>
      <c r="C78" s="777"/>
      <c r="D78" s="777"/>
      <c r="E78" s="777"/>
      <c r="F78" s="777"/>
      <c r="G78" s="777"/>
      <c r="H78" s="777"/>
      <c r="I78" s="777"/>
      <c r="J78" s="777"/>
      <c r="K78" s="777"/>
      <c r="L78" s="777"/>
      <c r="M78" s="777"/>
      <c r="N78" s="777"/>
      <c r="O78" s="777"/>
      <c r="P78" s="777"/>
      <c r="Q78" s="778"/>
      <c r="AY78" s="513"/>
      <c r="AZ78" s="513"/>
      <c r="BA78" s="513"/>
      <c r="BB78" s="513"/>
      <c r="BC78" s="513"/>
      <c r="BD78" s="513"/>
      <c r="BE78" s="513"/>
      <c r="BF78" s="727"/>
      <c r="BG78" s="513"/>
      <c r="BH78" s="513"/>
      <c r="BI78" s="513"/>
      <c r="BJ78" s="513"/>
    </row>
    <row r="79" spans="1:74" s="468" customFormat="1" ht="12" customHeight="1" x14ac:dyDescent="0.2">
      <c r="A79" s="467"/>
      <c r="B79" s="776" t="s">
        <v>1070</v>
      </c>
      <c r="C79" s="777"/>
      <c r="D79" s="777"/>
      <c r="E79" s="777"/>
      <c r="F79" s="777"/>
      <c r="G79" s="777"/>
      <c r="H79" s="777"/>
      <c r="I79" s="777"/>
      <c r="J79" s="777"/>
      <c r="K79" s="777"/>
      <c r="L79" s="777"/>
      <c r="M79" s="777"/>
      <c r="N79" s="777"/>
      <c r="O79" s="777"/>
      <c r="P79" s="777"/>
      <c r="Q79" s="778"/>
      <c r="AY79" s="513"/>
      <c r="AZ79" s="513"/>
      <c r="BA79" s="513"/>
      <c r="BB79" s="513"/>
      <c r="BC79" s="513"/>
      <c r="BD79" s="513"/>
      <c r="BE79" s="513"/>
      <c r="BF79" s="727"/>
      <c r="BG79" s="513"/>
      <c r="BH79" s="513"/>
      <c r="BI79" s="513"/>
      <c r="BJ79" s="513"/>
    </row>
    <row r="80" spans="1:74" s="468" customFormat="1" ht="12" customHeight="1" x14ac:dyDescent="0.2">
      <c r="A80" s="467"/>
      <c r="B80" s="779" t="s">
        <v>1180</v>
      </c>
      <c r="C80" s="778"/>
      <c r="D80" s="778"/>
      <c r="E80" s="778"/>
      <c r="F80" s="778"/>
      <c r="G80" s="778"/>
      <c r="H80" s="778"/>
      <c r="I80" s="778"/>
      <c r="J80" s="778"/>
      <c r="K80" s="778"/>
      <c r="L80" s="778"/>
      <c r="M80" s="778"/>
      <c r="N80" s="778"/>
      <c r="O80" s="778"/>
      <c r="P80" s="778"/>
      <c r="Q80" s="778"/>
      <c r="AY80" s="513"/>
      <c r="AZ80" s="513"/>
      <c r="BA80" s="513"/>
      <c r="BB80" s="513"/>
      <c r="BC80" s="513"/>
      <c r="BD80" s="513"/>
      <c r="BE80" s="513"/>
      <c r="BF80" s="727"/>
      <c r="BG80" s="513"/>
      <c r="BH80" s="513"/>
      <c r="BI80" s="513"/>
      <c r="BJ80" s="513"/>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AM3:AX3"/>
    <mergeCell ref="AY3:BJ3"/>
    <mergeCell ref="BK3:BV3"/>
    <mergeCell ref="B1:AL1"/>
    <mergeCell ref="C3:N3"/>
    <mergeCell ref="O3:Z3"/>
    <mergeCell ref="AA3:AL3"/>
    <mergeCell ref="B79:Q79"/>
    <mergeCell ref="B80:Q80"/>
    <mergeCell ref="A1:A2"/>
    <mergeCell ref="B71:Q71"/>
    <mergeCell ref="B73:Q73"/>
    <mergeCell ref="B74:Q74"/>
    <mergeCell ref="B76:Q76"/>
    <mergeCell ref="B77:Q77"/>
    <mergeCell ref="B78:Q78"/>
    <mergeCell ref="B75:Q75"/>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BA5" activePane="bottomRight" state="frozen"/>
      <selection activeCell="BC15" sqref="BC15"/>
      <selection pane="topRight" activeCell="BC15" sqref="BC15"/>
      <selection pane="bottomLeft" activeCell="BC15" sqref="BC15"/>
      <selection pane="bottomRight" activeCell="BD19" sqref="BD19"/>
    </sheetView>
  </sheetViews>
  <sheetFormatPr defaultColWidth="9.5703125" defaultRowHeight="11.25" x14ac:dyDescent="0.2"/>
  <cols>
    <col min="1" max="1" width="12" style="164" customWidth="1"/>
    <col min="2" max="2" width="43.42578125" style="164" customWidth="1"/>
    <col min="3" max="50" width="8.5703125" style="164" customWidth="1"/>
    <col min="51" max="57" width="8.5703125" style="352" customWidth="1"/>
    <col min="58" max="58" width="8.5703125" style="168" customWidth="1"/>
    <col min="59" max="62" width="8.5703125" style="352" customWidth="1"/>
    <col min="63" max="74" width="8.5703125" style="164" customWidth="1"/>
    <col min="75" max="16384" width="9.5703125" style="164"/>
  </cols>
  <sheetData>
    <row r="1" spans="1:74" ht="13.35" customHeight="1" x14ac:dyDescent="0.2">
      <c r="A1" s="769" t="s">
        <v>1018</v>
      </c>
      <c r="B1" s="829" t="s">
        <v>255</v>
      </c>
      <c r="C1" s="830"/>
      <c r="D1" s="830"/>
      <c r="E1" s="830"/>
      <c r="F1" s="830"/>
      <c r="G1" s="830"/>
      <c r="H1" s="830"/>
      <c r="I1" s="830"/>
      <c r="J1" s="830"/>
      <c r="K1" s="830"/>
      <c r="L1" s="830"/>
      <c r="M1" s="830"/>
      <c r="N1" s="830"/>
      <c r="O1" s="830"/>
      <c r="P1" s="830"/>
      <c r="Q1" s="830"/>
      <c r="R1" s="830"/>
      <c r="S1" s="830"/>
      <c r="T1" s="830"/>
      <c r="U1" s="830"/>
      <c r="V1" s="830"/>
      <c r="W1" s="830"/>
      <c r="X1" s="830"/>
      <c r="Y1" s="830"/>
      <c r="Z1" s="830"/>
      <c r="AA1" s="830"/>
      <c r="AB1" s="830"/>
      <c r="AC1" s="830"/>
      <c r="AD1" s="830"/>
      <c r="AE1" s="830"/>
      <c r="AF1" s="830"/>
      <c r="AG1" s="830"/>
      <c r="AH1" s="830"/>
      <c r="AI1" s="830"/>
      <c r="AJ1" s="830"/>
      <c r="AK1" s="830"/>
      <c r="AL1" s="830"/>
      <c r="AM1" s="163"/>
    </row>
    <row r="2" spans="1:74" s="165" customFormat="1" ht="12.75" x14ac:dyDescent="0.2">
      <c r="A2" s="770"/>
      <c r="B2" s="542" t="str">
        <f>"U.S. Energy Information Administration  |  Short-Term Energy Outlook  - "&amp;Dates!D1</f>
        <v>U.S. Energy Information Administration  |  Short-Term Energy Outlook  - December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0"/>
      <c r="AY2" s="509"/>
      <c r="AZ2" s="509"/>
      <c r="BA2" s="509"/>
      <c r="BB2" s="509"/>
      <c r="BC2" s="509"/>
      <c r="BD2" s="509"/>
      <c r="BE2" s="509"/>
      <c r="BF2" s="728"/>
      <c r="BG2" s="509"/>
      <c r="BH2" s="509"/>
      <c r="BI2" s="509"/>
      <c r="BJ2" s="509"/>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47"/>
      <c r="B5" s="166" t="s">
        <v>1182</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418"/>
      <c r="BE5" s="418"/>
      <c r="BF5" s="167"/>
      <c r="BG5" s="418"/>
      <c r="BH5" s="418"/>
      <c r="BI5" s="167"/>
      <c r="BJ5" s="418"/>
      <c r="BK5" s="418"/>
      <c r="BL5" s="418"/>
      <c r="BM5" s="418"/>
      <c r="BN5" s="418"/>
      <c r="BO5" s="418"/>
      <c r="BP5" s="418"/>
      <c r="BQ5" s="418"/>
      <c r="BR5" s="418"/>
      <c r="BS5" s="418"/>
      <c r="BT5" s="418"/>
      <c r="BU5" s="418"/>
      <c r="BV5" s="418"/>
    </row>
    <row r="6" spans="1:74" ht="11.1" customHeight="1" x14ac:dyDescent="0.2">
      <c r="A6" s="148" t="s">
        <v>907</v>
      </c>
      <c r="B6" s="210" t="s">
        <v>587</v>
      </c>
      <c r="C6" s="240">
        <v>834.78268859000002</v>
      </c>
      <c r="D6" s="240">
        <v>836.71499820999998</v>
      </c>
      <c r="E6" s="240">
        <v>838.40155536999998</v>
      </c>
      <c r="F6" s="240">
        <v>840.07579394000004</v>
      </c>
      <c r="G6" s="240">
        <v>841.09577076999994</v>
      </c>
      <c r="H6" s="240">
        <v>841.69491973000004</v>
      </c>
      <c r="I6" s="240">
        <v>842.51853882</v>
      </c>
      <c r="J6" s="240">
        <v>841.79205855999999</v>
      </c>
      <c r="K6" s="240">
        <v>840.16077695000001</v>
      </c>
      <c r="L6" s="240">
        <v>834.77005105000001</v>
      </c>
      <c r="M6" s="240">
        <v>833.47014893000005</v>
      </c>
      <c r="N6" s="240">
        <v>833.40642765999996</v>
      </c>
      <c r="O6" s="240">
        <v>837.31662906999998</v>
      </c>
      <c r="P6" s="240">
        <v>837.67196311999999</v>
      </c>
      <c r="Q6" s="240">
        <v>837.21017164</v>
      </c>
      <c r="R6" s="240">
        <v>833.13161613</v>
      </c>
      <c r="S6" s="240">
        <v>833.13530247999995</v>
      </c>
      <c r="T6" s="240">
        <v>834.42159219999996</v>
      </c>
      <c r="U6" s="240">
        <v>839.95456033000005</v>
      </c>
      <c r="V6" s="240">
        <v>841.58300045999999</v>
      </c>
      <c r="W6" s="240">
        <v>842.27098764000004</v>
      </c>
      <c r="X6" s="240">
        <v>840.05384673000003</v>
      </c>
      <c r="Y6" s="240">
        <v>840.33443437999995</v>
      </c>
      <c r="Z6" s="240">
        <v>841.14807543999996</v>
      </c>
      <c r="AA6" s="240">
        <v>843.10706931000004</v>
      </c>
      <c r="AB6" s="240">
        <v>844.52759263999997</v>
      </c>
      <c r="AC6" s="240">
        <v>846.02194483999995</v>
      </c>
      <c r="AD6" s="240">
        <v>847.20518652999999</v>
      </c>
      <c r="AE6" s="240">
        <v>849.13590098999998</v>
      </c>
      <c r="AF6" s="240">
        <v>851.42914885000005</v>
      </c>
      <c r="AG6" s="240">
        <v>854.75628434999999</v>
      </c>
      <c r="AH6" s="240">
        <v>857.27108333000001</v>
      </c>
      <c r="AI6" s="240">
        <v>859.64490004000004</v>
      </c>
      <c r="AJ6" s="240">
        <v>862.85306433999995</v>
      </c>
      <c r="AK6" s="240">
        <v>864.21341906999999</v>
      </c>
      <c r="AL6" s="240">
        <v>864.70129411000005</v>
      </c>
      <c r="AM6" s="240">
        <v>861.80692152999995</v>
      </c>
      <c r="AN6" s="240">
        <v>862.43216314999995</v>
      </c>
      <c r="AO6" s="240">
        <v>864.06725102999997</v>
      </c>
      <c r="AP6" s="240">
        <v>869.99199468999996</v>
      </c>
      <c r="AQ6" s="240">
        <v>871.18691795999996</v>
      </c>
      <c r="AR6" s="240">
        <v>870.93183035000004</v>
      </c>
      <c r="AS6" s="240">
        <v>866.11589192999998</v>
      </c>
      <c r="AT6" s="240">
        <v>865.29391253999995</v>
      </c>
      <c r="AU6" s="240">
        <v>865.35505222999996</v>
      </c>
      <c r="AV6" s="240">
        <v>867.51269513</v>
      </c>
      <c r="AW6" s="240">
        <v>868.43003490000001</v>
      </c>
      <c r="AX6" s="240">
        <v>869.32045565999999</v>
      </c>
      <c r="AY6" s="240">
        <v>870.09001330000001</v>
      </c>
      <c r="AZ6" s="240">
        <v>870.99705414000005</v>
      </c>
      <c r="BA6" s="240">
        <v>871.94763407000005</v>
      </c>
      <c r="BB6" s="240">
        <v>872.67857760000004</v>
      </c>
      <c r="BC6" s="240">
        <v>873.91361731999996</v>
      </c>
      <c r="BD6" s="240">
        <v>875.38957774000005</v>
      </c>
      <c r="BE6" s="240">
        <v>877.81451150999999</v>
      </c>
      <c r="BF6" s="240">
        <v>879.24127384999997</v>
      </c>
      <c r="BG6" s="240">
        <v>880.37791742000002</v>
      </c>
      <c r="BH6" s="240">
        <v>880.83474706000004</v>
      </c>
      <c r="BI6" s="240">
        <v>881.68342442000005</v>
      </c>
      <c r="BJ6" s="333">
        <v>882.53430000000003</v>
      </c>
      <c r="BK6" s="333">
        <v>883.27089999999998</v>
      </c>
      <c r="BL6" s="333">
        <v>884.2133</v>
      </c>
      <c r="BM6" s="333">
        <v>885.245</v>
      </c>
      <c r="BN6" s="333">
        <v>886.39139999999998</v>
      </c>
      <c r="BO6" s="333">
        <v>887.5829</v>
      </c>
      <c r="BP6" s="333">
        <v>888.84479999999996</v>
      </c>
      <c r="BQ6" s="333">
        <v>890.34190000000001</v>
      </c>
      <c r="BR6" s="333">
        <v>891.62080000000003</v>
      </c>
      <c r="BS6" s="333">
        <v>892.84640000000002</v>
      </c>
      <c r="BT6" s="333">
        <v>893.89869999999996</v>
      </c>
      <c r="BU6" s="333">
        <v>895.10749999999996</v>
      </c>
      <c r="BV6" s="333">
        <v>896.35289999999998</v>
      </c>
    </row>
    <row r="7" spans="1:74" ht="11.1" customHeight="1" x14ac:dyDescent="0.2">
      <c r="A7" s="148" t="s">
        <v>908</v>
      </c>
      <c r="B7" s="210" t="s">
        <v>621</v>
      </c>
      <c r="C7" s="240">
        <v>2308.5426157000002</v>
      </c>
      <c r="D7" s="240">
        <v>2311.9088992000002</v>
      </c>
      <c r="E7" s="240">
        <v>2317.2392848999998</v>
      </c>
      <c r="F7" s="240">
        <v>2327.5302050999999</v>
      </c>
      <c r="G7" s="240">
        <v>2334.541471</v>
      </c>
      <c r="H7" s="240">
        <v>2341.2695149000001</v>
      </c>
      <c r="I7" s="240">
        <v>2348.9008509999999</v>
      </c>
      <c r="J7" s="240">
        <v>2354.1725655</v>
      </c>
      <c r="K7" s="240">
        <v>2358.2711723000002</v>
      </c>
      <c r="L7" s="240">
        <v>2364.2448920000002</v>
      </c>
      <c r="M7" s="240">
        <v>2363.7111184</v>
      </c>
      <c r="N7" s="240">
        <v>2359.7180721</v>
      </c>
      <c r="O7" s="240">
        <v>2341.5133563999998</v>
      </c>
      <c r="P7" s="240">
        <v>2338.6660618000001</v>
      </c>
      <c r="Q7" s="240">
        <v>2340.4237917</v>
      </c>
      <c r="R7" s="240">
        <v>2354.7636874</v>
      </c>
      <c r="S7" s="240">
        <v>2359.7486104</v>
      </c>
      <c r="T7" s="240">
        <v>2363.3557019999998</v>
      </c>
      <c r="U7" s="240">
        <v>2362.3883412</v>
      </c>
      <c r="V7" s="240">
        <v>2365.6372356000002</v>
      </c>
      <c r="W7" s="240">
        <v>2369.9057643000001</v>
      </c>
      <c r="X7" s="240">
        <v>2379.8552656000002</v>
      </c>
      <c r="Y7" s="240">
        <v>2382.6670592</v>
      </c>
      <c r="Z7" s="240">
        <v>2383.0024833000002</v>
      </c>
      <c r="AA7" s="240">
        <v>2375.0254215</v>
      </c>
      <c r="AB7" s="240">
        <v>2374.7851940999999</v>
      </c>
      <c r="AC7" s="240">
        <v>2376.4456845999998</v>
      </c>
      <c r="AD7" s="240">
        <v>2380.4225710000001</v>
      </c>
      <c r="AE7" s="240">
        <v>2385.5727388</v>
      </c>
      <c r="AF7" s="240">
        <v>2392.3118660999999</v>
      </c>
      <c r="AG7" s="240">
        <v>2404.5431643000002</v>
      </c>
      <c r="AH7" s="240">
        <v>2411.5328018999999</v>
      </c>
      <c r="AI7" s="240">
        <v>2417.1839903999999</v>
      </c>
      <c r="AJ7" s="240">
        <v>2423.3960320000001</v>
      </c>
      <c r="AK7" s="240">
        <v>2424.9458456000002</v>
      </c>
      <c r="AL7" s="240">
        <v>2423.7327334000001</v>
      </c>
      <c r="AM7" s="240">
        <v>2410.0897450000002</v>
      </c>
      <c r="AN7" s="240">
        <v>2410.6009941000002</v>
      </c>
      <c r="AO7" s="240">
        <v>2415.5995300999998</v>
      </c>
      <c r="AP7" s="240">
        <v>2432.9267272000002</v>
      </c>
      <c r="AQ7" s="240">
        <v>2441.0188066999999</v>
      </c>
      <c r="AR7" s="240">
        <v>2447.7171428000001</v>
      </c>
      <c r="AS7" s="240">
        <v>2453.3356589999999</v>
      </c>
      <c r="AT7" s="240">
        <v>2457.0110654</v>
      </c>
      <c r="AU7" s="240">
        <v>2459.0572854000002</v>
      </c>
      <c r="AV7" s="240">
        <v>2457.0799364</v>
      </c>
      <c r="AW7" s="240">
        <v>2457.6635710999999</v>
      </c>
      <c r="AX7" s="240">
        <v>2458.4138066999999</v>
      </c>
      <c r="AY7" s="240">
        <v>2458.4789215000001</v>
      </c>
      <c r="AZ7" s="240">
        <v>2460.2011501000002</v>
      </c>
      <c r="BA7" s="240">
        <v>2462.7287707</v>
      </c>
      <c r="BB7" s="240">
        <v>2465.8754868999999</v>
      </c>
      <c r="BC7" s="240">
        <v>2470.1536142</v>
      </c>
      <c r="BD7" s="240">
        <v>2475.3768561000002</v>
      </c>
      <c r="BE7" s="240">
        <v>2484.0052255999999</v>
      </c>
      <c r="BF7" s="240">
        <v>2489.2736869</v>
      </c>
      <c r="BG7" s="240">
        <v>2493.6422527999998</v>
      </c>
      <c r="BH7" s="240">
        <v>2496.1533623</v>
      </c>
      <c r="BI7" s="240">
        <v>2499.4403087000001</v>
      </c>
      <c r="BJ7" s="333">
        <v>2502.5459999999998</v>
      </c>
      <c r="BK7" s="333">
        <v>2504.7629999999999</v>
      </c>
      <c r="BL7" s="333">
        <v>2508.0340000000001</v>
      </c>
      <c r="BM7" s="333">
        <v>2511.654</v>
      </c>
      <c r="BN7" s="333">
        <v>2516.2220000000002</v>
      </c>
      <c r="BO7" s="333">
        <v>2520.0880000000002</v>
      </c>
      <c r="BP7" s="333">
        <v>2523.8530000000001</v>
      </c>
      <c r="BQ7" s="333">
        <v>2527.6669999999999</v>
      </c>
      <c r="BR7" s="333">
        <v>2531.1149999999998</v>
      </c>
      <c r="BS7" s="333">
        <v>2534.348</v>
      </c>
      <c r="BT7" s="333">
        <v>2536.8809999999999</v>
      </c>
      <c r="BU7" s="333">
        <v>2540.0459999999998</v>
      </c>
      <c r="BV7" s="333">
        <v>2543.3609999999999</v>
      </c>
    </row>
    <row r="8" spans="1:74" ht="11.1" customHeight="1" x14ac:dyDescent="0.2">
      <c r="A8" s="148" t="s">
        <v>909</v>
      </c>
      <c r="B8" s="210" t="s">
        <v>588</v>
      </c>
      <c r="C8" s="240">
        <v>2145.9068874999998</v>
      </c>
      <c r="D8" s="240">
        <v>2147.7800897000002</v>
      </c>
      <c r="E8" s="240">
        <v>2150.4836215</v>
      </c>
      <c r="F8" s="240">
        <v>2157.5258549999999</v>
      </c>
      <c r="G8" s="240">
        <v>2159.2587672999998</v>
      </c>
      <c r="H8" s="240">
        <v>2159.1907304000001</v>
      </c>
      <c r="I8" s="240">
        <v>2157.0334604</v>
      </c>
      <c r="J8" s="240">
        <v>2153.5797378000002</v>
      </c>
      <c r="K8" s="240">
        <v>2148.5412787999999</v>
      </c>
      <c r="L8" s="240">
        <v>2131.5251318000001</v>
      </c>
      <c r="M8" s="240">
        <v>2131.1119136000002</v>
      </c>
      <c r="N8" s="240">
        <v>2136.9086728000002</v>
      </c>
      <c r="O8" s="240">
        <v>2163.9620441000002</v>
      </c>
      <c r="P8" s="240">
        <v>2170.8937817999999</v>
      </c>
      <c r="Q8" s="240">
        <v>2172.7505206999999</v>
      </c>
      <c r="R8" s="240">
        <v>2159.9874113999999</v>
      </c>
      <c r="S8" s="240">
        <v>2158.8527898000002</v>
      </c>
      <c r="T8" s="240">
        <v>2159.8018063999998</v>
      </c>
      <c r="U8" s="240">
        <v>2163.9855189999998</v>
      </c>
      <c r="V8" s="240">
        <v>2168.2385187999998</v>
      </c>
      <c r="W8" s="240">
        <v>2173.7118635000002</v>
      </c>
      <c r="X8" s="240">
        <v>2185.4985765000001</v>
      </c>
      <c r="Y8" s="240">
        <v>2189.5928435000001</v>
      </c>
      <c r="Z8" s="240">
        <v>2191.0876877999999</v>
      </c>
      <c r="AA8" s="240">
        <v>2182.5581756000001</v>
      </c>
      <c r="AB8" s="240">
        <v>2184.4228748999999</v>
      </c>
      <c r="AC8" s="240">
        <v>2189.2568519000001</v>
      </c>
      <c r="AD8" s="240">
        <v>2200.6541238</v>
      </c>
      <c r="AE8" s="240">
        <v>2208.7311433</v>
      </c>
      <c r="AF8" s="240">
        <v>2217.0819274999999</v>
      </c>
      <c r="AG8" s="240">
        <v>2228.7675082999999</v>
      </c>
      <c r="AH8" s="240">
        <v>2235.3700481000001</v>
      </c>
      <c r="AI8" s="240">
        <v>2239.9505789</v>
      </c>
      <c r="AJ8" s="240">
        <v>2240.0567153000002</v>
      </c>
      <c r="AK8" s="240">
        <v>2242.4325168</v>
      </c>
      <c r="AL8" s="240">
        <v>2244.6255980999999</v>
      </c>
      <c r="AM8" s="240">
        <v>2246.2921425</v>
      </c>
      <c r="AN8" s="240">
        <v>2248.3776459000001</v>
      </c>
      <c r="AO8" s="240">
        <v>2250.5382915999999</v>
      </c>
      <c r="AP8" s="240">
        <v>2250.9901122000001</v>
      </c>
      <c r="AQ8" s="240">
        <v>2254.6390181000002</v>
      </c>
      <c r="AR8" s="240">
        <v>2259.7010418</v>
      </c>
      <c r="AS8" s="240">
        <v>2270.2054699999999</v>
      </c>
      <c r="AT8" s="240">
        <v>2275.0717645</v>
      </c>
      <c r="AU8" s="240">
        <v>2278.3292118999998</v>
      </c>
      <c r="AV8" s="240">
        <v>2278.2846660999999</v>
      </c>
      <c r="AW8" s="240">
        <v>2279.5942791000002</v>
      </c>
      <c r="AX8" s="240">
        <v>2280.5649045999999</v>
      </c>
      <c r="AY8" s="240">
        <v>2280.0720937000001</v>
      </c>
      <c r="AZ8" s="240">
        <v>2281.2080811000001</v>
      </c>
      <c r="BA8" s="240">
        <v>2282.848418</v>
      </c>
      <c r="BB8" s="240">
        <v>2284.4383444</v>
      </c>
      <c r="BC8" s="240">
        <v>2287.5034498999999</v>
      </c>
      <c r="BD8" s="240">
        <v>2291.4889745</v>
      </c>
      <c r="BE8" s="240">
        <v>2298.6418262000002</v>
      </c>
      <c r="BF8" s="240">
        <v>2302.7830085000001</v>
      </c>
      <c r="BG8" s="240">
        <v>2306.1594291000001</v>
      </c>
      <c r="BH8" s="240">
        <v>2307.3912415</v>
      </c>
      <c r="BI8" s="240">
        <v>2310.2730237999999</v>
      </c>
      <c r="BJ8" s="333">
        <v>2313.4250000000002</v>
      </c>
      <c r="BK8" s="333">
        <v>2317.4639999999999</v>
      </c>
      <c r="BL8" s="333">
        <v>2320.6930000000002</v>
      </c>
      <c r="BM8" s="333">
        <v>2323.73</v>
      </c>
      <c r="BN8" s="333">
        <v>2326.252</v>
      </c>
      <c r="BO8" s="333">
        <v>2329.1460000000002</v>
      </c>
      <c r="BP8" s="333">
        <v>2332.0909999999999</v>
      </c>
      <c r="BQ8" s="333">
        <v>2335.3440000000001</v>
      </c>
      <c r="BR8" s="333">
        <v>2338.194</v>
      </c>
      <c r="BS8" s="333">
        <v>2340.9</v>
      </c>
      <c r="BT8" s="333">
        <v>2343.009</v>
      </c>
      <c r="BU8" s="333">
        <v>2345.7669999999998</v>
      </c>
      <c r="BV8" s="333">
        <v>2348.7199999999998</v>
      </c>
    </row>
    <row r="9" spans="1:74" ht="11.1" customHeight="1" x14ac:dyDescent="0.2">
      <c r="A9" s="148" t="s">
        <v>910</v>
      </c>
      <c r="B9" s="210" t="s">
        <v>589</v>
      </c>
      <c r="C9" s="240">
        <v>997.63066806999996</v>
      </c>
      <c r="D9" s="240">
        <v>999.07964944000003</v>
      </c>
      <c r="E9" s="240">
        <v>1000.371516</v>
      </c>
      <c r="F9" s="240">
        <v>1002.3447913</v>
      </c>
      <c r="G9" s="240">
        <v>1002.6935357</v>
      </c>
      <c r="H9" s="240">
        <v>1002.2562726</v>
      </c>
      <c r="I9" s="240">
        <v>999.64951955000004</v>
      </c>
      <c r="J9" s="240">
        <v>998.67785352999999</v>
      </c>
      <c r="K9" s="240">
        <v>997.95779199000003</v>
      </c>
      <c r="L9" s="240">
        <v>995.52424630999997</v>
      </c>
      <c r="M9" s="240">
        <v>996.78121020000003</v>
      </c>
      <c r="N9" s="240">
        <v>999.76359504000004</v>
      </c>
      <c r="O9" s="240">
        <v>1009.0173689</v>
      </c>
      <c r="P9" s="240">
        <v>1012.0411196</v>
      </c>
      <c r="Q9" s="240">
        <v>1013.3808152</v>
      </c>
      <c r="R9" s="240">
        <v>1008.9106495</v>
      </c>
      <c r="S9" s="240">
        <v>1009.9765895</v>
      </c>
      <c r="T9" s="240">
        <v>1012.4528291</v>
      </c>
      <c r="U9" s="240">
        <v>1019.0274452</v>
      </c>
      <c r="V9" s="240">
        <v>1022.308226</v>
      </c>
      <c r="W9" s="240">
        <v>1024.9832483</v>
      </c>
      <c r="X9" s="240">
        <v>1028.5900160000001</v>
      </c>
      <c r="Y9" s="240">
        <v>1028.900394</v>
      </c>
      <c r="Z9" s="240">
        <v>1027.4518859</v>
      </c>
      <c r="AA9" s="240">
        <v>1017.7623091</v>
      </c>
      <c r="AB9" s="240">
        <v>1017.6576658</v>
      </c>
      <c r="AC9" s="240">
        <v>1020.6557734</v>
      </c>
      <c r="AD9" s="240">
        <v>1031.6008085000001</v>
      </c>
      <c r="AE9" s="240">
        <v>1037.1712855999999</v>
      </c>
      <c r="AF9" s="240">
        <v>1042.2113810999999</v>
      </c>
      <c r="AG9" s="240">
        <v>1046.8514209</v>
      </c>
      <c r="AH9" s="240">
        <v>1050.7330090999999</v>
      </c>
      <c r="AI9" s="240">
        <v>1053.9864715000001</v>
      </c>
      <c r="AJ9" s="240">
        <v>1057.6628705000001</v>
      </c>
      <c r="AK9" s="240">
        <v>1058.8717845000001</v>
      </c>
      <c r="AL9" s="240">
        <v>1058.6642758999999</v>
      </c>
      <c r="AM9" s="240">
        <v>1053.8614462</v>
      </c>
      <c r="AN9" s="240">
        <v>1053.2052662000001</v>
      </c>
      <c r="AO9" s="240">
        <v>1053.5168372999999</v>
      </c>
      <c r="AP9" s="240">
        <v>1056.3805468</v>
      </c>
      <c r="AQ9" s="240">
        <v>1057.4393299000001</v>
      </c>
      <c r="AR9" s="240">
        <v>1058.2775738</v>
      </c>
      <c r="AS9" s="240">
        <v>1058.9367166</v>
      </c>
      <c r="AT9" s="240">
        <v>1059.3028035</v>
      </c>
      <c r="AU9" s="240">
        <v>1059.4172727</v>
      </c>
      <c r="AV9" s="240">
        <v>1059.3454351</v>
      </c>
      <c r="AW9" s="240">
        <v>1058.9076855999999</v>
      </c>
      <c r="AX9" s="240">
        <v>1058.1693353000001</v>
      </c>
      <c r="AY9" s="240">
        <v>1055.7340439</v>
      </c>
      <c r="AZ9" s="240">
        <v>1055.4417469</v>
      </c>
      <c r="BA9" s="240">
        <v>1055.8961042000001</v>
      </c>
      <c r="BB9" s="240">
        <v>1057.6654863000001</v>
      </c>
      <c r="BC9" s="240">
        <v>1059.186874</v>
      </c>
      <c r="BD9" s="240">
        <v>1061.028638</v>
      </c>
      <c r="BE9" s="240">
        <v>1063.8135262999999</v>
      </c>
      <c r="BF9" s="240">
        <v>1065.8289818000001</v>
      </c>
      <c r="BG9" s="240">
        <v>1067.6977525</v>
      </c>
      <c r="BH9" s="240">
        <v>1069.3087799</v>
      </c>
      <c r="BI9" s="240">
        <v>1070.9674751</v>
      </c>
      <c r="BJ9" s="333">
        <v>1072.5630000000001</v>
      </c>
      <c r="BK9" s="333">
        <v>1073.9480000000001</v>
      </c>
      <c r="BL9" s="333">
        <v>1075.5260000000001</v>
      </c>
      <c r="BM9" s="333">
        <v>1077.152</v>
      </c>
      <c r="BN9" s="333">
        <v>1078.8800000000001</v>
      </c>
      <c r="BO9" s="333">
        <v>1080.558</v>
      </c>
      <c r="BP9" s="333">
        <v>1082.242</v>
      </c>
      <c r="BQ9" s="333">
        <v>1084.0650000000001</v>
      </c>
      <c r="BR9" s="333">
        <v>1085.6600000000001</v>
      </c>
      <c r="BS9" s="333">
        <v>1087.1600000000001</v>
      </c>
      <c r="BT9" s="333">
        <v>1088.4010000000001</v>
      </c>
      <c r="BU9" s="333">
        <v>1089.836</v>
      </c>
      <c r="BV9" s="333">
        <v>1091.3</v>
      </c>
    </row>
    <row r="10" spans="1:74" ht="11.1" customHeight="1" x14ac:dyDescent="0.2">
      <c r="A10" s="148" t="s">
        <v>911</v>
      </c>
      <c r="B10" s="210" t="s">
        <v>590</v>
      </c>
      <c r="C10" s="240">
        <v>2725.1184951999999</v>
      </c>
      <c r="D10" s="240">
        <v>2728.7977940000001</v>
      </c>
      <c r="E10" s="240">
        <v>2729.6973407999999</v>
      </c>
      <c r="F10" s="240">
        <v>2722.0190352999998</v>
      </c>
      <c r="G10" s="240">
        <v>2721.7076529999999</v>
      </c>
      <c r="H10" s="240">
        <v>2722.9650938</v>
      </c>
      <c r="I10" s="240">
        <v>2732.6256859</v>
      </c>
      <c r="J10" s="240">
        <v>2731.8950266000002</v>
      </c>
      <c r="K10" s="240">
        <v>2727.6074441999999</v>
      </c>
      <c r="L10" s="240">
        <v>2705.4522830999999</v>
      </c>
      <c r="M10" s="240">
        <v>2704.7838461000001</v>
      </c>
      <c r="N10" s="240">
        <v>2711.2914775999998</v>
      </c>
      <c r="O10" s="240">
        <v>2741.0608093999999</v>
      </c>
      <c r="P10" s="240">
        <v>2749.8563542000002</v>
      </c>
      <c r="Q10" s="240">
        <v>2753.7637436999998</v>
      </c>
      <c r="R10" s="240">
        <v>2742.7254526000002</v>
      </c>
      <c r="S10" s="240">
        <v>2744.3996754999998</v>
      </c>
      <c r="T10" s="240">
        <v>2748.7288870000002</v>
      </c>
      <c r="U10" s="240">
        <v>2758.5959075999999</v>
      </c>
      <c r="V10" s="240">
        <v>2766.0729812</v>
      </c>
      <c r="W10" s="240">
        <v>2774.0429281000002</v>
      </c>
      <c r="X10" s="240">
        <v>2787.6833600999998</v>
      </c>
      <c r="Y10" s="240">
        <v>2792.7558451</v>
      </c>
      <c r="Z10" s="240">
        <v>2794.4379948999999</v>
      </c>
      <c r="AA10" s="240">
        <v>2783.5199684999998</v>
      </c>
      <c r="AB10" s="240">
        <v>2785.3288284</v>
      </c>
      <c r="AC10" s="240">
        <v>2790.6547337000002</v>
      </c>
      <c r="AD10" s="240">
        <v>2804.3571382999999</v>
      </c>
      <c r="AE10" s="240">
        <v>2813.0725440000001</v>
      </c>
      <c r="AF10" s="240">
        <v>2821.6604047000001</v>
      </c>
      <c r="AG10" s="240">
        <v>2831.8719249999999</v>
      </c>
      <c r="AH10" s="240">
        <v>2838.8912924000001</v>
      </c>
      <c r="AI10" s="240">
        <v>2844.4697111999999</v>
      </c>
      <c r="AJ10" s="240">
        <v>2846.4513305</v>
      </c>
      <c r="AK10" s="240">
        <v>2850.7647409000001</v>
      </c>
      <c r="AL10" s="240">
        <v>2855.2540911999999</v>
      </c>
      <c r="AM10" s="240">
        <v>2859.3830935999999</v>
      </c>
      <c r="AN10" s="240">
        <v>2864.6265398</v>
      </c>
      <c r="AO10" s="240">
        <v>2870.4481418</v>
      </c>
      <c r="AP10" s="240">
        <v>2876.7219767000001</v>
      </c>
      <c r="AQ10" s="240">
        <v>2883.7943326999998</v>
      </c>
      <c r="AR10" s="240">
        <v>2891.5392867999999</v>
      </c>
      <c r="AS10" s="240">
        <v>2902.9556349999998</v>
      </c>
      <c r="AT10" s="240">
        <v>2909.7966882999999</v>
      </c>
      <c r="AU10" s="240">
        <v>2915.0612427999999</v>
      </c>
      <c r="AV10" s="240">
        <v>2916.7650128</v>
      </c>
      <c r="AW10" s="240">
        <v>2920.3647838000002</v>
      </c>
      <c r="AX10" s="240">
        <v>2923.8762700000002</v>
      </c>
      <c r="AY10" s="240">
        <v>2926.8912999999998</v>
      </c>
      <c r="AZ10" s="240">
        <v>2930.5323453999999</v>
      </c>
      <c r="BA10" s="240">
        <v>2934.3912347</v>
      </c>
      <c r="BB10" s="240">
        <v>2937.3685644000002</v>
      </c>
      <c r="BC10" s="240">
        <v>2942.4876941000002</v>
      </c>
      <c r="BD10" s="240">
        <v>2948.6492201999999</v>
      </c>
      <c r="BE10" s="240">
        <v>2957.7936952999999</v>
      </c>
      <c r="BF10" s="240">
        <v>2964.5846001</v>
      </c>
      <c r="BG10" s="240">
        <v>2970.9624869999998</v>
      </c>
      <c r="BH10" s="240">
        <v>2976.3442365000001</v>
      </c>
      <c r="BI10" s="240">
        <v>2982.3334273</v>
      </c>
      <c r="BJ10" s="333">
        <v>2988.3470000000002</v>
      </c>
      <c r="BK10" s="333">
        <v>2994.654</v>
      </c>
      <c r="BL10" s="333">
        <v>3000.5140000000001</v>
      </c>
      <c r="BM10" s="333">
        <v>3006.1970000000001</v>
      </c>
      <c r="BN10" s="333">
        <v>3011.43</v>
      </c>
      <c r="BO10" s="333">
        <v>3016.9630000000002</v>
      </c>
      <c r="BP10" s="333">
        <v>3022.5230000000001</v>
      </c>
      <c r="BQ10" s="333">
        <v>3028.4290000000001</v>
      </c>
      <c r="BR10" s="333">
        <v>3033.8029999999999</v>
      </c>
      <c r="BS10" s="333">
        <v>3038.962</v>
      </c>
      <c r="BT10" s="333">
        <v>3043.3490000000002</v>
      </c>
      <c r="BU10" s="333">
        <v>3048.502</v>
      </c>
      <c r="BV10" s="333">
        <v>3053.8629999999998</v>
      </c>
    </row>
    <row r="11" spans="1:74" ht="11.1" customHeight="1" x14ac:dyDescent="0.2">
      <c r="A11" s="148" t="s">
        <v>912</v>
      </c>
      <c r="B11" s="210" t="s">
        <v>591</v>
      </c>
      <c r="C11" s="240">
        <v>712.62567047000005</v>
      </c>
      <c r="D11" s="240">
        <v>714.48280265000005</v>
      </c>
      <c r="E11" s="240">
        <v>716.21655868000005</v>
      </c>
      <c r="F11" s="240">
        <v>719.25060367000003</v>
      </c>
      <c r="G11" s="240">
        <v>719.66985854999996</v>
      </c>
      <c r="H11" s="240">
        <v>718.89798843000005</v>
      </c>
      <c r="I11" s="240">
        <v>714.95951866999997</v>
      </c>
      <c r="J11" s="240">
        <v>713.28700454</v>
      </c>
      <c r="K11" s="240">
        <v>711.90497141000003</v>
      </c>
      <c r="L11" s="240">
        <v>708.72992810000005</v>
      </c>
      <c r="M11" s="240">
        <v>709.49147532999996</v>
      </c>
      <c r="N11" s="240">
        <v>712.10612193999998</v>
      </c>
      <c r="O11" s="240">
        <v>721.82556122999995</v>
      </c>
      <c r="P11" s="240">
        <v>724.2076366</v>
      </c>
      <c r="Q11" s="240">
        <v>724.50404136999998</v>
      </c>
      <c r="R11" s="240">
        <v>718.15860701999998</v>
      </c>
      <c r="S11" s="240">
        <v>717.70079695000004</v>
      </c>
      <c r="T11" s="240">
        <v>718.57444266000005</v>
      </c>
      <c r="U11" s="240">
        <v>723.44821380999997</v>
      </c>
      <c r="V11" s="240">
        <v>724.98326882000003</v>
      </c>
      <c r="W11" s="240">
        <v>725.84827736</v>
      </c>
      <c r="X11" s="240">
        <v>725.61117582999998</v>
      </c>
      <c r="Y11" s="240">
        <v>725.46013909999999</v>
      </c>
      <c r="Z11" s="240">
        <v>724.96310357000004</v>
      </c>
      <c r="AA11" s="240">
        <v>722.12525707999998</v>
      </c>
      <c r="AB11" s="240">
        <v>722.43233310000005</v>
      </c>
      <c r="AC11" s="240">
        <v>723.88951946999998</v>
      </c>
      <c r="AD11" s="240">
        <v>728.49775714999998</v>
      </c>
      <c r="AE11" s="240">
        <v>730.75445848000004</v>
      </c>
      <c r="AF11" s="240">
        <v>732.66056443000002</v>
      </c>
      <c r="AG11" s="240">
        <v>734.03409847</v>
      </c>
      <c r="AH11" s="240">
        <v>735.37549605000004</v>
      </c>
      <c r="AI11" s="240">
        <v>736.50278063999997</v>
      </c>
      <c r="AJ11" s="240">
        <v>737.75226554999995</v>
      </c>
      <c r="AK11" s="240">
        <v>738.19908917999999</v>
      </c>
      <c r="AL11" s="240">
        <v>738.17956485000002</v>
      </c>
      <c r="AM11" s="240">
        <v>735.95073828</v>
      </c>
      <c r="AN11" s="240">
        <v>736.30573372000003</v>
      </c>
      <c r="AO11" s="240">
        <v>737.50159688999997</v>
      </c>
      <c r="AP11" s="240">
        <v>740.75922189000005</v>
      </c>
      <c r="AQ11" s="240">
        <v>742.72114997000006</v>
      </c>
      <c r="AR11" s="240">
        <v>744.60827520999999</v>
      </c>
      <c r="AS11" s="240">
        <v>746.75106853</v>
      </c>
      <c r="AT11" s="240">
        <v>748.24073494000004</v>
      </c>
      <c r="AU11" s="240">
        <v>749.40774536000004</v>
      </c>
      <c r="AV11" s="240">
        <v>749.88095439999995</v>
      </c>
      <c r="AW11" s="240">
        <v>750.68101184</v>
      </c>
      <c r="AX11" s="240">
        <v>751.43677230000003</v>
      </c>
      <c r="AY11" s="240">
        <v>752.18532805999996</v>
      </c>
      <c r="AZ11" s="240">
        <v>752.82467537000002</v>
      </c>
      <c r="BA11" s="240">
        <v>753.3919065</v>
      </c>
      <c r="BB11" s="240">
        <v>753.35066035</v>
      </c>
      <c r="BC11" s="240">
        <v>754.17592994999995</v>
      </c>
      <c r="BD11" s="240">
        <v>755.33135419999996</v>
      </c>
      <c r="BE11" s="240">
        <v>757.37221834000002</v>
      </c>
      <c r="BF11" s="240">
        <v>758.77148794000004</v>
      </c>
      <c r="BG11" s="240">
        <v>760.08444825000004</v>
      </c>
      <c r="BH11" s="240">
        <v>761.22995567999999</v>
      </c>
      <c r="BI11" s="240">
        <v>762.43115511999997</v>
      </c>
      <c r="BJ11" s="333">
        <v>763.6069</v>
      </c>
      <c r="BK11" s="333">
        <v>764.6748</v>
      </c>
      <c r="BL11" s="333">
        <v>765.86149999999998</v>
      </c>
      <c r="BM11" s="333">
        <v>767.08439999999996</v>
      </c>
      <c r="BN11" s="333">
        <v>768.41160000000002</v>
      </c>
      <c r="BO11" s="333">
        <v>769.65620000000001</v>
      </c>
      <c r="BP11" s="333">
        <v>770.88620000000003</v>
      </c>
      <c r="BQ11" s="333">
        <v>772.16110000000003</v>
      </c>
      <c r="BR11" s="333">
        <v>773.31709999999998</v>
      </c>
      <c r="BS11" s="333">
        <v>774.41380000000004</v>
      </c>
      <c r="BT11" s="333">
        <v>775.30840000000001</v>
      </c>
      <c r="BU11" s="333">
        <v>776.39340000000004</v>
      </c>
      <c r="BV11" s="333">
        <v>777.52620000000002</v>
      </c>
    </row>
    <row r="12" spans="1:74" ht="11.1" customHeight="1" x14ac:dyDescent="0.2">
      <c r="A12" s="148" t="s">
        <v>913</v>
      </c>
      <c r="B12" s="210" t="s">
        <v>592</v>
      </c>
      <c r="C12" s="240">
        <v>1781.2791505</v>
      </c>
      <c r="D12" s="240">
        <v>1789.7262065</v>
      </c>
      <c r="E12" s="240">
        <v>1795.5893182</v>
      </c>
      <c r="F12" s="240">
        <v>1796.4410938000001</v>
      </c>
      <c r="G12" s="240">
        <v>1798.9568606</v>
      </c>
      <c r="H12" s="240">
        <v>1800.7092270000001</v>
      </c>
      <c r="I12" s="240">
        <v>1796.587843</v>
      </c>
      <c r="J12" s="240">
        <v>1800.6461709</v>
      </c>
      <c r="K12" s="240">
        <v>1807.7738606</v>
      </c>
      <c r="L12" s="240">
        <v>1823.7925729999999</v>
      </c>
      <c r="M12" s="240">
        <v>1832.6927410999999</v>
      </c>
      <c r="N12" s="240">
        <v>1840.2960257</v>
      </c>
      <c r="O12" s="240">
        <v>1846.0990224</v>
      </c>
      <c r="P12" s="240">
        <v>1851.4860931999999</v>
      </c>
      <c r="Q12" s="240">
        <v>1855.9538338</v>
      </c>
      <c r="R12" s="240">
        <v>1857.2364347</v>
      </c>
      <c r="S12" s="240">
        <v>1861.5648719999999</v>
      </c>
      <c r="T12" s="240">
        <v>1866.6733360999999</v>
      </c>
      <c r="U12" s="240">
        <v>1874.0338730000001</v>
      </c>
      <c r="V12" s="240">
        <v>1879.5983563</v>
      </c>
      <c r="W12" s="240">
        <v>1884.8388319999999</v>
      </c>
      <c r="X12" s="240">
        <v>1891.4616168</v>
      </c>
      <c r="Y12" s="240">
        <v>1894.7743396000001</v>
      </c>
      <c r="Z12" s="240">
        <v>1896.4833169999999</v>
      </c>
      <c r="AA12" s="240">
        <v>1890.706919</v>
      </c>
      <c r="AB12" s="240">
        <v>1893.6196285999999</v>
      </c>
      <c r="AC12" s="240">
        <v>1899.3398156000001</v>
      </c>
      <c r="AD12" s="240">
        <v>1909.4573519</v>
      </c>
      <c r="AE12" s="240">
        <v>1919.6000899999999</v>
      </c>
      <c r="AF12" s="240">
        <v>1931.3579016000001</v>
      </c>
      <c r="AG12" s="240">
        <v>1949.6681673000001</v>
      </c>
      <c r="AH12" s="240">
        <v>1960.9530904999999</v>
      </c>
      <c r="AI12" s="240">
        <v>1970.1500519000001</v>
      </c>
      <c r="AJ12" s="240">
        <v>1972.7876240999999</v>
      </c>
      <c r="AK12" s="240">
        <v>1981.1622322999999</v>
      </c>
      <c r="AL12" s="240">
        <v>1990.802449</v>
      </c>
      <c r="AM12" s="240">
        <v>2010.7441636000001</v>
      </c>
      <c r="AN12" s="240">
        <v>2016.1386806</v>
      </c>
      <c r="AO12" s="240">
        <v>2016.0218893000001</v>
      </c>
      <c r="AP12" s="240">
        <v>1999.4936604</v>
      </c>
      <c r="AQ12" s="240">
        <v>1996.5293494</v>
      </c>
      <c r="AR12" s="240">
        <v>1996.2288271</v>
      </c>
      <c r="AS12" s="240">
        <v>2003.0934115</v>
      </c>
      <c r="AT12" s="240">
        <v>2004.7444780000001</v>
      </c>
      <c r="AU12" s="240">
        <v>2005.6833446000001</v>
      </c>
      <c r="AV12" s="240">
        <v>2005.0893696000001</v>
      </c>
      <c r="AW12" s="240">
        <v>2005.2193178</v>
      </c>
      <c r="AX12" s="240">
        <v>2005.2525475</v>
      </c>
      <c r="AY12" s="240">
        <v>2004.6532130000001</v>
      </c>
      <c r="AZ12" s="240">
        <v>2004.8948899</v>
      </c>
      <c r="BA12" s="240">
        <v>2005.4417324999999</v>
      </c>
      <c r="BB12" s="240">
        <v>2005.1805245999999</v>
      </c>
      <c r="BC12" s="240">
        <v>2007.1726109000001</v>
      </c>
      <c r="BD12" s="240">
        <v>2010.3047750999999</v>
      </c>
      <c r="BE12" s="240">
        <v>2016.2847913999999</v>
      </c>
      <c r="BF12" s="240">
        <v>2020.4162808999999</v>
      </c>
      <c r="BG12" s="240">
        <v>2024.4070176</v>
      </c>
      <c r="BH12" s="240">
        <v>2027.3930173000001</v>
      </c>
      <c r="BI12" s="240">
        <v>2031.7502368</v>
      </c>
      <c r="BJ12" s="333">
        <v>2036.615</v>
      </c>
      <c r="BK12" s="333">
        <v>2042.8889999999999</v>
      </c>
      <c r="BL12" s="333">
        <v>2048.0909999999999</v>
      </c>
      <c r="BM12" s="333">
        <v>2053.123</v>
      </c>
      <c r="BN12" s="333">
        <v>2057.4609999999998</v>
      </c>
      <c r="BO12" s="333">
        <v>2062.5459999999998</v>
      </c>
      <c r="BP12" s="333">
        <v>2067.8530000000001</v>
      </c>
      <c r="BQ12" s="333">
        <v>2073.7669999999998</v>
      </c>
      <c r="BR12" s="333">
        <v>2079.232</v>
      </c>
      <c r="BS12" s="333">
        <v>2084.6309999999999</v>
      </c>
      <c r="BT12" s="333">
        <v>2090.5430000000001</v>
      </c>
      <c r="BU12" s="333">
        <v>2095.3789999999999</v>
      </c>
      <c r="BV12" s="333">
        <v>2099.7159999999999</v>
      </c>
    </row>
    <row r="13" spans="1:74" ht="11.1" customHeight="1" x14ac:dyDescent="0.2">
      <c r="A13" s="148" t="s">
        <v>914</v>
      </c>
      <c r="B13" s="210" t="s">
        <v>593</v>
      </c>
      <c r="C13" s="240">
        <v>972.48938486999998</v>
      </c>
      <c r="D13" s="240">
        <v>972.44161847999999</v>
      </c>
      <c r="E13" s="240">
        <v>973.84020624000004</v>
      </c>
      <c r="F13" s="240">
        <v>980.52392491000001</v>
      </c>
      <c r="G13" s="240">
        <v>981.9361384</v>
      </c>
      <c r="H13" s="240">
        <v>981.91562347000001</v>
      </c>
      <c r="I13" s="240">
        <v>978.24958127000002</v>
      </c>
      <c r="J13" s="240">
        <v>977.02320865000002</v>
      </c>
      <c r="K13" s="240">
        <v>976.02370675999998</v>
      </c>
      <c r="L13" s="240">
        <v>973.94039472999998</v>
      </c>
      <c r="M13" s="240">
        <v>974.37764492999997</v>
      </c>
      <c r="N13" s="240">
        <v>976.02477650000003</v>
      </c>
      <c r="O13" s="240">
        <v>981.48677885999996</v>
      </c>
      <c r="P13" s="240">
        <v>983.59993109000004</v>
      </c>
      <c r="Q13" s="240">
        <v>984.96922260999997</v>
      </c>
      <c r="R13" s="240">
        <v>983.91430320999996</v>
      </c>
      <c r="S13" s="240">
        <v>985.05613597000001</v>
      </c>
      <c r="T13" s="240">
        <v>986.71437066999999</v>
      </c>
      <c r="U13" s="240">
        <v>988.93470990000003</v>
      </c>
      <c r="V13" s="240">
        <v>991.59147155000005</v>
      </c>
      <c r="W13" s="240">
        <v>994.73035820999996</v>
      </c>
      <c r="X13" s="240">
        <v>1000.3390822</v>
      </c>
      <c r="Y13" s="240">
        <v>1002.9514346</v>
      </c>
      <c r="Z13" s="240">
        <v>1004.5551278</v>
      </c>
      <c r="AA13" s="240">
        <v>1002.8710267</v>
      </c>
      <c r="AB13" s="240">
        <v>1004.1667528</v>
      </c>
      <c r="AC13" s="240">
        <v>1006.163171</v>
      </c>
      <c r="AD13" s="240">
        <v>1009.0417734</v>
      </c>
      <c r="AE13" s="240">
        <v>1012.3034569</v>
      </c>
      <c r="AF13" s="240">
        <v>1016.1297137</v>
      </c>
      <c r="AG13" s="240">
        <v>1021.7066761999999</v>
      </c>
      <c r="AH13" s="240">
        <v>1025.7724797999999</v>
      </c>
      <c r="AI13" s="240">
        <v>1029.5132570999999</v>
      </c>
      <c r="AJ13" s="240">
        <v>1033.5357690999999</v>
      </c>
      <c r="AK13" s="240">
        <v>1036.1714231000001</v>
      </c>
      <c r="AL13" s="240">
        <v>1038.0269802</v>
      </c>
      <c r="AM13" s="240">
        <v>1037.6671226999999</v>
      </c>
      <c r="AN13" s="240">
        <v>1039.0389739</v>
      </c>
      <c r="AO13" s="240">
        <v>1040.7072164000001</v>
      </c>
      <c r="AP13" s="240">
        <v>1043.4571507999999</v>
      </c>
      <c r="AQ13" s="240">
        <v>1045.1292002</v>
      </c>
      <c r="AR13" s="240">
        <v>1046.5086653999999</v>
      </c>
      <c r="AS13" s="240">
        <v>1047.3782838</v>
      </c>
      <c r="AT13" s="240">
        <v>1048.3355271999999</v>
      </c>
      <c r="AU13" s="240">
        <v>1049.1631331999999</v>
      </c>
      <c r="AV13" s="240">
        <v>1049.5566928999999</v>
      </c>
      <c r="AW13" s="240">
        <v>1050.3533305999999</v>
      </c>
      <c r="AX13" s="240">
        <v>1051.2486375000001</v>
      </c>
      <c r="AY13" s="240">
        <v>1052.2439884</v>
      </c>
      <c r="AZ13" s="240">
        <v>1053.3356025</v>
      </c>
      <c r="BA13" s="240">
        <v>1054.5248546</v>
      </c>
      <c r="BB13" s="240">
        <v>1055.1761028000001</v>
      </c>
      <c r="BC13" s="240">
        <v>1057.0373626000001</v>
      </c>
      <c r="BD13" s="240">
        <v>1059.4729918999999</v>
      </c>
      <c r="BE13" s="240">
        <v>1063.6889679000001</v>
      </c>
      <c r="BF13" s="240">
        <v>1066.3688534999999</v>
      </c>
      <c r="BG13" s="240">
        <v>1068.7186257999999</v>
      </c>
      <c r="BH13" s="240">
        <v>1070.0614321</v>
      </c>
      <c r="BI13" s="240">
        <v>1072.2586174</v>
      </c>
      <c r="BJ13" s="333">
        <v>1074.633</v>
      </c>
      <c r="BK13" s="333">
        <v>1077.4749999999999</v>
      </c>
      <c r="BL13" s="333">
        <v>1079.9880000000001</v>
      </c>
      <c r="BM13" s="333">
        <v>1082.461</v>
      </c>
      <c r="BN13" s="333">
        <v>1084.7629999999999</v>
      </c>
      <c r="BO13" s="333">
        <v>1087.258</v>
      </c>
      <c r="BP13" s="333">
        <v>1089.8140000000001</v>
      </c>
      <c r="BQ13" s="333">
        <v>1092.6130000000001</v>
      </c>
      <c r="BR13" s="333">
        <v>1095.153</v>
      </c>
      <c r="BS13" s="333">
        <v>1097.616</v>
      </c>
      <c r="BT13" s="333">
        <v>1099.8489999999999</v>
      </c>
      <c r="BU13" s="333">
        <v>1102.2719999999999</v>
      </c>
      <c r="BV13" s="333">
        <v>1104.7329999999999</v>
      </c>
    </row>
    <row r="14" spans="1:74" ht="11.1" customHeight="1" x14ac:dyDescent="0.2">
      <c r="A14" s="148" t="s">
        <v>915</v>
      </c>
      <c r="B14" s="210" t="s">
        <v>594</v>
      </c>
      <c r="C14" s="240">
        <v>2687.8197206</v>
      </c>
      <c r="D14" s="240">
        <v>2695.3845071999999</v>
      </c>
      <c r="E14" s="240">
        <v>2701.3632803</v>
      </c>
      <c r="F14" s="240">
        <v>2704.6314508999999</v>
      </c>
      <c r="G14" s="240">
        <v>2708.2816389999998</v>
      </c>
      <c r="H14" s="240">
        <v>2711.1892554999999</v>
      </c>
      <c r="I14" s="240">
        <v>2710.0494543999998</v>
      </c>
      <c r="J14" s="240">
        <v>2713.9505622000001</v>
      </c>
      <c r="K14" s="240">
        <v>2719.5877328000001</v>
      </c>
      <c r="L14" s="240">
        <v>2733.4893744000001</v>
      </c>
      <c r="M14" s="240">
        <v>2737.7023648999998</v>
      </c>
      <c r="N14" s="240">
        <v>2738.7551122999998</v>
      </c>
      <c r="O14" s="240">
        <v>2728.4248625</v>
      </c>
      <c r="P14" s="240">
        <v>2729.3241895000001</v>
      </c>
      <c r="Q14" s="240">
        <v>2733.2303393000002</v>
      </c>
      <c r="R14" s="240">
        <v>2742.4780209</v>
      </c>
      <c r="S14" s="240">
        <v>2750.6467840999999</v>
      </c>
      <c r="T14" s="240">
        <v>2760.0713381</v>
      </c>
      <c r="U14" s="240">
        <v>2768.4821373</v>
      </c>
      <c r="V14" s="240">
        <v>2782.1204321</v>
      </c>
      <c r="W14" s="240">
        <v>2798.7166768000002</v>
      </c>
      <c r="X14" s="240">
        <v>2834.7181138999999</v>
      </c>
      <c r="Y14" s="240">
        <v>2844.8948269000002</v>
      </c>
      <c r="Z14" s="240">
        <v>2845.6940580999999</v>
      </c>
      <c r="AA14" s="240">
        <v>2816.694575</v>
      </c>
      <c r="AB14" s="240">
        <v>2814.0547671999998</v>
      </c>
      <c r="AC14" s="240">
        <v>2817.3534021</v>
      </c>
      <c r="AD14" s="240">
        <v>2833.1628212000001</v>
      </c>
      <c r="AE14" s="240">
        <v>2843.4090854999999</v>
      </c>
      <c r="AF14" s="240">
        <v>2854.6645362999998</v>
      </c>
      <c r="AG14" s="240">
        <v>2872.2874670000001</v>
      </c>
      <c r="AH14" s="240">
        <v>2881.542571</v>
      </c>
      <c r="AI14" s="240">
        <v>2887.7881416</v>
      </c>
      <c r="AJ14" s="240">
        <v>2881.7496897000001</v>
      </c>
      <c r="AK14" s="240">
        <v>2888.9320606000001</v>
      </c>
      <c r="AL14" s="240">
        <v>2900.0607650000002</v>
      </c>
      <c r="AM14" s="240">
        <v>2920.6850792999999</v>
      </c>
      <c r="AN14" s="240">
        <v>2935.5444935999999</v>
      </c>
      <c r="AO14" s="240">
        <v>2950.1882841000001</v>
      </c>
      <c r="AP14" s="240">
        <v>2969.6929498</v>
      </c>
      <c r="AQ14" s="240">
        <v>2980.0981188000001</v>
      </c>
      <c r="AR14" s="240">
        <v>2986.4802897999998</v>
      </c>
      <c r="AS14" s="240">
        <v>2982.9556272999998</v>
      </c>
      <c r="AT14" s="240">
        <v>2985.7046792000001</v>
      </c>
      <c r="AU14" s="240">
        <v>2988.8436099999999</v>
      </c>
      <c r="AV14" s="240">
        <v>2992.2723718000002</v>
      </c>
      <c r="AW14" s="240">
        <v>2996.2660959999998</v>
      </c>
      <c r="AX14" s="240">
        <v>3000.7247347000002</v>
      </c>
      <c r="AY14" s="240">
        <v>3006.2956181999998</v>
      </c>
      <c r="AZ14" s="240">
        <v>3011.1985884999999</v>
      </c>
      <c r="BA14" s="240">
        <v>3016.0809758</v>
      </c>
      <c r="BB14" s="240">
        <v>3019.3013891000001</v>
      </c>
      <c r="BC14" s="240">
        <v>3025.3736536000001</v>
      </c>
      <c r="BD14" s="240">
        <v>3032.6563783000001</v>
      </c>
      <c r="BE14" s="240">
        <v>3043.7750460000002</v>
      </c>
      <c r="BF14" s="240">
        <v>3051.509579</v>
      </c>
      <c r="BG14" s="240">
        <v>3058.4854599999999</v>
      </c>
      <c r="BH14" s="240">
        <v>3063.3330323999999</v>
      </c>
      <c r="BI14" s="240">
        <v>3069.8188519999999</v>
      </c>
      <c r="BJ14" s="333">
        <v>3076.5729999999999</v>
      </c>
      <c r="BK14" s="333">
        <v>3084.5210000000002</v>
      </c>
      <c r="BL14" s="333">
        <v>3091.1190000000001</v>
      </c>
      <c r="BM14" s="333">
        <v>3097.2919999999999</v>
      </c>
      <c r="BN14" s="333">
        <v>3102.424</v>
      </c>
      <c r="BO14" s="333">
        <v>3108.2069999999999</v>
      </c>
      <c r="BP14" s="333">
        <v>3114.0250000000001</v>
      </c>
      <c r="BQ14" s="333">
        <v>3120.2469999999998</v>
      </c>
      <c r="BR14" s="333">
        <v>3125.86</v>
      </c>
      <c r="BS14" s="333">
        <v>3131.232</v>
      </c>
      <c r="BT14" s="333">
        <v>3135.5830000000001</v>
      </c>
      <c r="BU14" s="333">
        <v>3141.06</v>
      </c>
      <c r="BV14" s="333">
        <v>3146.8829999999998</v>
      </c>
    </row>
    <row r="15" spans="1:74" ht="11.1" customHeight="1" x14ac:dyDescent="0.2">
      <c r="A15" s="148"/>
      <c r="B15" s="168" t="s">
        <v>1264</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245"/>
      <c r="BJ15" s="345"/>
      <c r="BK15" s="345"/>
      <c r="BL15" s="345"/>
      <c r="BM15" s="345"/>
      <c r="BN15" s="345"/>
      <c r="BO15" s="345"/>
      <c r="BP15" s="345"/>
      <c r="BQ15" s="345"/>
      <c r="BR15" s="345"/>
      <c r="BS15" s="345"/>
      <c r="BT15" s="345"/>
      <c r="BU15" s="345"/>
      <c r="BV15" s="345"/>
    </row>
    <row r="16" spans="1:74" ht="11.1" customHeight="1" x14ac:dyDescent="0.2">
      <c r="A16" s="148" t="s">
        <v>916</v>
      </c>
      <c r="B16" s="210" t="s">
        <v>587</v>
      </c>
      <c r="C16" s="258">
        <v>100.36504972</v>
      </c>
      <c r="D16" s="258">
        <v>100.53093783</v>
      </c>
      <c r="E16" s="258">
        <v>100.55922124999999</v>
      </c>
      <c r="F16" s="258">
        <v>100.30321452</v>
      </c>
      <c r="G16" s="258">
        <v>100.16630266999999</v>
      </c>
      <c r="H16" s="258">
        <v>100.00180023</v>
      </c>
      <c r="I16" s="258">
        <v>99.638067155000002</v>
      </c>
      <c r="J16" s="258">
        <v>99.547113594999999</v>
      </c>
      <c r="K16" s="258">
        <v>99.557299494999995</v>
      </c>
      <c r="L16" s="258">
        <v>99.786475315999994</v>
      </c>
      <c r="M16" s="258">
        <v>99.910552288999995</v>
      </c>
      <c r="N16" s="258">
        <v>100.04738088000001</v>
      </c>
      <c r="O16" s="258">
        <v>100.32126425</v>
      </c>
      <c r="P16" s="258">
        <v>100.39036867999999</v>
      </c>
      <c r="Q16" s="258">
        <v>100.37899736</v>
      </c>
      <c r="R16" s="258">
        <v>100.19624563000001</v>
      </c>
      <c r="S16" s="258">
        <v>100.09210125</v>
      </c>
      <c r="T16" s="258">
        <v>99.975659594000007</v>
      </c>
      <c r="U16" s="258">
        <v>99.776502543000007</v>
      </c>
      <c r="V16" s="258">
        <v>99.688279902000005</v>
      </c>
      <c r="W16" s="258">
        <v>99.640573560999997</v>
      </c>
      <c r="X16" s="258">
        <v>99.794025554000001</v>
      </c>
      <c r="Y16" s="258">
        <v>99.706870288000005</v>
      </c>
      <c r="Z16" s="258">
        <v>99.539749796999999</v>
      </c>
      <c r="AA16" s="258">
        <v>99.000307394000004</v>
      </c>
      <c r="AB16" s="258">
        <v>98.892523965999999</v>
      </c>
      <c r="AC16" s="258">
        <v>98.924042826000004</v>
      </c>
      <c r="AD16" s="258">
        <v>99.330885553000002</v>
      </c>
      <c r="AE16" s="258">
        <v>99.463992806999997</v>
      </c>
      <c r="AF16" s="258">
        <v>99.559386167</v>
      </c>
      <c r="AG16" s="258">
        <v>99.548173683000002</v>
      </c>
      <c r="AH16" s="258">
        <v>99.619808215000006</v>
      </c>
      <c r="AI16" s="258">
        <v>99.705397813999994</v>
      </c>
      <c r="AJ16" s="258">
        <v>99.950220907000002</v>
      </c>
      <c r="AK16" s="258">
        <v>99.954761817999994</v>
      </c>
      <c r="AL16" s="258">
        <v>99.864298976000001</v>
      </c>
      <c r="AM16" s="258">
        <v>99.436752412999994</v>
      </c>
      <c r="AN16" s="258">
        <v>99.337842038999995</v>
      </c>
      <c r="AO16" s="258">
        <v>99.325487886999994</v>
      </c>
      <c r="AP16" s="258">
        <v>99.502001562000004</v>
      </c>
      <c r="AQ16" s="258">
        <v>99.586026149000006</v>
      </c>
      <c r="AR16" s="258">
        <v>99.679873252999997</v>
      </c>
      <c r="AS16" s="258">
        <v>99.897339344000002</v>
      </c>
      <c r="AT16" s="258">
        <v>99.925484130000001</v>
      </c>
      <c r="AU16" s="258">
        <v>99.878104081999993</v>
      </c>
      <c r="AV16" s="258">
        <v>99.568590010999998</v>
      </c>
      <c r="AW16" s="258">
        <v>99.510117182000002</v>
      </c>
      <c r="AX16" s="258">
        <v>99.516076408999993</v>
      </c>
      <c r="AY16" s="258">
        <v>99.672202536</v>
      </c>
      <c r="AZ16" s="258">
        <v>99.74272474</v>
      </c>
      <c r="BA16" s="258">
        <v>99.813377867</v>
      </c>
      <c r="BB16" s="258">
        <v>99.882669980000003</v>
      </c>
      <c r="BC16" s="258">
        <v>99.954703902000006</v>
      </c>
      <c r="BD16" s="258">
        <v>100.0279877</v>
      </c>
      <c r="BE16" s="258">
        <v>100.10872009000001</v>
      </c>
      <c r="BF16" s="258">
        <v>100.17985459000001</v>
      </c>
      <c r="BG16" s="258">
        <v>100.24758992</v>
      </c>
      <c r="BH16" s="258">
        <v>100.29421188000001</v>
      </c>
      <c r="BI16" s="258">
        <v>100.36843451999999</v>
      </c>
      <c r="BJ16" s="346">
        <v>100.4525</v>
      </c>
      <c r="BK16" s="346">
        <v>100.587</v>
      </c>
      <c r="BL16" s="346">
        <v>100.6605</v>
      </c>
      <c r="BM16" s="346">
        <v>100.7136</v>
      </c>
      <c r="BN16" s="346">
        <v>100.6696</v>
      </c>
      <c r="BO16" s="346">
        <v>100.7392</v>
      </c>
      <c r="BP16" s="346">
        <v>100.8459</v>
      </c>
      <c r="BQ16" s="346">
        <v>100.9885</v>
      </c>
      <c r="BR16" s="346">
        <v>101.17</v>
      </c>
      <c r="BS16" s="346">
        <v>101.3895</v>
      </c>
      <c r="BT16" s="346">
        <v>101.74930000000001</v>
      </c>
      <c r="BU16" s="346">
        <v>101.96769999999999</v>
      </c>
      <c r="BV16" s="346">
        <v>102.14709999999999</v>
      </c>
    </row>
    <row r="17" spans="1:74" ht="11.1" customHeight="1" x14ac:dyDescent="0.2">
      <c r="A17" s="148" t="s">
        <v>917</v>
      </c>
      <c r="B17" s="210" t="s">
        <v>621</v>
      </c>
      <c r="C17" s="258">
        <v>100.31962883</v>
      </c>
      <c r="D17" s="258">
        <v>100.51897185</v>
      </c>
      <c r="E17" s="258">
        <v>100.58105279</v>
      </c>
      <c r="F17" s="258">
        <v>100.36828874</v>
      </c>
      <c r="G17" s="258">
        <v>100.25903264999999</v>
      </c>
      <c r="H17" s="258">
        <v>100.11570164</v>
      </c>
      <c r="I17" s="258">
        <v>99.816328018999997</v>
      </c>
      <c r="J17" s="258">
        <v>99.696322924</v>
      </c>
      <c r="K17" s="258">
        <v>99.633718672000001</v>
      </c>
      <c r="L17" s="258">
        <v>99.630545138000002</v>
      </c>
      <c r="M17" s="258">
        <v>99.681220159999995</v>
      </c>
      <c r="N17" s="258">
        <v>99.787773615000006</v>
      </c>
      <c r="O17" s="258">
        <v>100.1391995</v>
      </c>
      <c r="P17" s="258">
        <v>100.21576433</v>
      </c>
      <c r="Q17" s="258">
        <v>100.20646207999999</v>
      </c>
      <c r="R17" s="258">
        <v>100.02044302</v>
      </c>
      <c r="S17" s="258">
        <v>99.907543946999994</v>
      </c>
      <c r="T17" s="258">
        <v>99.776915117000001</v>
      </c>
      <c r="U17" s="258">
        <v>99.506706027000007</v>
      </c>
      <c r="V17" s="258">
        <v>99.432005555999993</v>
      </c>
      <c r="W17" s="258">
        <v>99.430963203000005</v>
      </c>
      <c r="X17" s="258">
        <v>99.725779500000002</v>
      </c>
      <c r="Y17" s="258">
        <v>99.705402981000006</v>
      </c>
      <c r="Z17" s="258">
        <v>99.592034179999999</v>
      </c>
      <c r="AA17" s="258">
        <v>99.045055591999997</v>
      </c>
      <c r="AB17" s="258">
        <v>99.001165353000005</v>
      </c>
      <c r="AC17" s="258">
        <v>99.119745957999996</v>
      </c>
      <c r="AD17" s="258">
        <v>99.707233931000005</v>
      </c>
      <c r="AE17" s="258">
        <v>99.920928833999994</v>
      </c>
      <c r="AF17" s="258">
        <v>100.06726719</v>
      </c>
      <c r="AG17" s="258">
        <v>100.05687147</v>
      </c>
      <c r="AH17" s="258">
        <v>100.13552988000001</v>
      </c>
      <c r="AI17" s="258">
        <v>100.21386489</v>
      </c>
      <c r="AJ17" s="258">
        <v>100.40556957</v>
      </c>
      <c r="AK17" s="258">
        <v>100.39798799</v>
      </c>
      <c r="AL17" s="258">
        <v>100.30481322999999</v>
      </c>
      <c r="AM17" s="258">
        <v>99.922785946999994</v>
      </c>
      <c r="AN17" s="258">
        <v>99.810869296000007</v>
      </c>
      <c r="AO17" s="258">
        <v>99.765803949000002</v>
      </c>
      <c r="AP17" s="258">
        <v>99.835198427999998</v>
      </c>
      <c r="AQ17" s="258">
        <v>99.888129298999999</v>
      </c>
      <c r="AR17" s="258">
        <v>99.972205083000006</v>
      </c>
      <c r="AS17" s="258">
        <v>100.24676054</v>
      </c>
      <c r="AT17" s="258">
        <v>100.27362508</v>
      </c>
      <c r="AU17" s="258">
        <v>100.21213346</v>
      </c>
      <c r="AV17" s="258">
        <v>99.841471904000002</v>
      </c>
      <c r="AW17" s="258">
        <v>99.768878322000006</v>
      </c>
      <c r="AX17" s="258">
        <v>99.773538927999994</v>
      </c>
      <c r="AY17" s="258">
        <v>100.02113488000001</v>
      </c>
      <c r="AZ17" s="258">
        <v>100.05604298999999</v>
      </c>
      <c r="BA17" s="258">
        <v>100.04394443</v>
      </c>
      <c r="BB17" s="258">
        <v>99.869876615999999</v>
      </c>
      <c r="BC17" s="258">
        <v>99.849986630000004</v>
      </c>
      <c r="BD17" s="258">
        <v>99.869311895999999</v>
      </c>
      <c r="BE17" s="258">
        <v>99.999043876000002</v>
      </c>
      <c r="BF17" s="258">
        <v>100.04340605</v>
      </c>
      <c r="BG17" s="258">
        <v>100.07358988999999</v>
      </c>
      <c r="BH17" s="258">
        <v>100.02620802</v>
      </c>
      <c r="BI17" s="258">
        <v>100.07557568</v>
      </c>
      <c r="BJ17" s="346">
        <v>100.1583</v>
      </c>
      <c r="BK17" s="346">
        <v>100.33969999999999</v>
      </c>
      <c r="BL17" s="346">
        <v>100.4402</v>
      </c>
      <c r="BM17" s="346">
        <v>100.52500000000001</v>
      </c>
      <c r="BN17" s="346">
        <v>100.5252</v>
      </c>
      <c r="BO17" s="346">
        <v>100.6306</v>
      </c>
      <c r="BP17" s="346">
        <v>100.7722</v>
      </c>
      <c r="BQ17" s="346">
        <v>100.9556</v>
      </c>
      <c r="BR17" s="346">
        <v>101.16549999999999</v>
      </c>
      <c r="BS17" s="346">
        <v>101.4075</v>
      </c>
      <c r="BT17" s="346">
        <v>101.7778</v>
      </c>
      <c r="BU17" s="346">
        <v>102.01179999999999</v>
      </c>
      <c r="BV17" s="346">
        <v>102.2056</v>
      </c>
    </row>
    <row r="18" spans="1:74" ht="11.1" customHeight="1" x14ac:dyDescent="0.2">
      <c r="A18" s="148" t="s">
        <v>918</v>
      </c>
      <c r="B18" s="210" t="s">
        <v>588</v>
      </c>
      <c r="C18" s="258">
        <v>98.926281435000007</v>
      </c>
      <c r="D18" s="258">
        <v>99.392618749999997</v>
      </c>
      <c r="E18" s="258">
        <v>99.730859817999999</v>
      </c>
      <c r="F18" s="258">
        <v>99.831473485999993</v>
      </c>
      <c r="G18" s="258">
        <v>99.995670423000007</v>
      </c>
      <c r="H18" s="258">
        <v>100.11391948000001</v>
      </c>
      <c r="I18" s="258">
        <v>100.09617981</v>
      </c>
      <c r="J18" s="258">
        <v>100.19006373000001</v>
      </c>
      <c r="K18" s="258">
        <v>100.30553039</v>
      </c>
      <c r="L18" s="258">
        <v>100.37808699999999</v>
      </c>
      <c r="M18" s="258">
        <v>100.58508874</v>
      </c>
      <c r="N18" s="258">
        <v>100.86204281000001</v>
      </c>
      <c r="O18" s="258">
        <v>101.46717193000001</v>
      </c>
      <c r="P18" s="258">
        <v>101.69036362</v>
      </c>
      <c r="Q18" s="258">
        <v>101.78984061</v>
      </c>
      <c r="R18" s="258">
        <v>101.61944387</v>
      </c>
      <c r="S18" s="258">
        <v>101.58111072</v>
      </c>
      <c r="T18" s="258">
        <v>101.52868212</v>
      </c>
      <c r="U18" s="258">
        <v>101.31147509</v>
      </c>
      <c r="V18" s="258">
        <v>101.34386787</v>
      </c>
      <c r="W18" s="258">
        <v>101.47517746</v>
      </c>
      <c r="X18" s="258">
        <v>101.92266157</v>
      </c>
      <c r="Y18" s="258">
        <v>102.08886151</v>
      </c>
      <c r="Z18" s="258">
        <v>102.19103497</v>
      </c>
      <c r="AA18" s="258">
        <v>101.91760293</v>
      </c>
      <c r="AB18" s="258">
        <v>102.12540773000001</v>
      </c>
      <c r="AC18" s="258">
        <v>102.50287032999999</v>
      </c>
      <c r="AD18" s="258">
        <v>103.41134434</v>
      </c>
      <c r="AE18" s="258">
        <v>103.85710735000001</v>
      </c>
      <c r="AF18" s="258">
        <v>104.20151297</v>
      </c>
      <c r="AG18" s="258">
        <v>104.28714323</v>
      </c>
      <c r="AH18" s="258">
        <v>104.54689754</v>
      </c>
      <c r="AI18" s="258">
        <v>104.82335793</v>
      </c>
      <c r="AJ18" s="258">
        <v>105.30991702</v>
      </c>
      <c r="AK18" s="258">
        <v>105.47474511999999</v>
      </c>
      <c r="AL18" s="258">
        <v>105.51123484999999</v>
      </c>
      <c r="AM18" s="258">
        <v>105.17787509999999</v>
      </c>
      <c r="AN18" s="258">
        <v>105.13882141000001</v>
      </c>
      <c r="AO18" s="258">
        <v>105.15256268</v>
      </c>
      <c r="AP18" s="258">
        <v>105.22789477000001</v>
      </c>
      <c r="AQ18" s="258">
        <v>105.34062906</v>
      </c>
      <c r="AR18" s="258">
        <v>105.49956141</v>
      </c>
      <c r="AS18" s="258">
        <v>105.82498937</v>
      </c>
      <c r="AT18" s="258">
        <v>105.98609469</v>
      </c>
      <c r="AU18" s="258">
        <v>106.10317491000001</v>
      </c>
      <c r="AV18" s="258">
        <v>106.12929857</v>
      </c>
      <c r="AW18" s="258">
        <v>106.19352721</v>
      </c>
      <c r="AX18" s="258">
        <v>106.24892936000001</v>
      </c>
      <c r="AY18" s="258">
        <v>106.34077143</v>
      </c>
      <c r="AZ18" s="258">
        <v>106.34457077</v>
      </c>
      <c r="BA18" s="258">
        <v>106.30559381</v>
      </c>
      <c r="BB18" s="258">
        <v>106.16000731</v>
      </c>
      <c r="BC18" s="258">
        <v>106.08335266</v>
      </c>
      <c r="BD18" s="258">
        <v>106.01179662</v>
      </c>
      <c r="BE18" s="258">
        <v>105.9599832</v>
      </c>
      <c r="BF18" s="258">
        <v>105.88764141</v>
      </c>
      <c r="BG18" s="258">
        <v>105.80941524000001</v>
      </c>
      <c r="BH18" s="258">
        <v>105.63741766</v>
      </c>
      <c r="BI18" s="258">
        <v>105.613338</v>
      </c>
      <c r="BJ18" s="346">
        <v>105.6493</v>
      </c>
      <c r="BK18" s="346">
        <v>105.8296</v>
      </c>
      <c r="BL18" s="346">
        <v>105.9224</v>
      </c>
      <c r="BM18" s="346">
        <v>106.012</v>
      </c>
      <c r="BN18" s="346">
        <v>106.048</v>
      </c>
      <c r="BO18" s="346">
        <v>106.169</v>
      </c>
      <c r="BP18" s="346">
        <v>106.3245</v>
      </c>
      <c r="BQ18" s="346">
        <v>106.51430000000001</v>
      </c>
      <c r="BR18" s="346">
        <v>106.73909999999999</v>
      </c>
      <c r="BS18" s="346">
        <v>106.9986</v>
      </c>
      <c r="BT18" s="346">
        <v>107.3903</v>
      </c>
      <c r="BU18" s="346">
        <v>107.646</v>
      </c>
      <c r="BV18" s="346">
        <v>107.86320000000001</v>
      </c>
    </row>
    <row r="19" spans="1:74" ht="11.1" customHeight="1" x14ac:dyDescent="0.2">
      <c r="A19" s="148" t="s">
        <v>919</v>
      </c>
      <c r="B19" s="210" t="s">
        <v>589</v>
      </c>
      <c r="C19" s="258">
        <v>99.439361606000006</v>
      </c>
      <c r="D19" s="258">
        <v>99.778129837999998</v>
      </c>
      <c r="E19" s="258">
        <v>99.989204603000005</v>
      </c>
      <c r="F19" s="258">
        <v>99.939441294999995</v>
      </c>
      <c r="G19" s="258">
        <v>99.994987585000004</v>
      </c>
      <c r="H19" s="258">
        <v>100.02269886000001</v>
      </c>
      <c r="I19" s="258">
        <v>99.919284597000001</v>
      </c>
      <c r="J19" s="258">
        <v>99.968793761000001</v>
      </c>
      <c r="K19" s="258">
        <v>100.06793582</v>
      </c>
      <c r="L19" s="258">
        <v>100.22307193</v>
      </c>
      <c r="M19" s="258">
        <v>100.4167089</v>
      </c>
      <c r="N19" s="258">
        <v>100.65520789</v>
      </c>
      <c r="O19" s="258">
        <v>101.13903415</v>
      </c>
      <c r="P19" s="258">
        <v>101.31690824</v>
      </c>
      <c r="Q19" s="258">
        <v>101.38929539999999</v>
      </c>
      <c r="R19" s="258">
        <v>101.24946070999999</v>
      </c>
      <c r="S19" s="258">
        <v>101.19092522</v>
      </c>
      <c r="T19" s="258">
        <v>101.106954</v>
      </c>
      <c r="U19" s="258">
        <v>100.83666615</v>
      </c>
      <c r="V19" s="258">
        <v>100.82248414999999</v>
      </c>
      <c r="W19" s="258">
        <v>100.90352710000001</v>
      </c>
      <c r="X19" s="258">
        <v>101.31334307</v>
      </c>
      <c r="Y19" s="258">
        <v>101.40967486</v>
      </c>
      <c r="Z19" s="258">
        <v>101.42607055000001</v>
      </c>
      <c r="AA19" s="258">
        <v>101.0416312</v>
      </c>
      <c r="AB19" s="258">
        <v>101.13882889</v>
      </c>
      <c r="AC19" s="258">
        <v>101.39676467</v>
      </c>
      <c r="AD19" s="258">
        <v>102.1194912</v>
      </c>
      <c r="AE19" s="258">
        <v>102.47086371</v>
      </c>
      <c r="AF19" s="258">
        <v>102.75493484</v>
      </c>
      <c r="AG19" s="258">
        <v>102.88841359</v>
      </c>
      <c r="AH19" s="258">
        <v>103.10035021</v>
      </c>
      <c r="AI19" s="258">
        <v>103.3074537</v>
      </c>
      <c r="AJ19" s="258">
        <v>103.65662227999999</v>
      </c>
      <c r="AK19" s="258">
        <v>103.74388587</v>
      </c>
      <c r="AL19" s="258">
        <v>103.71614266</v>
      </c>
      <c r="AM19" s="258">
        <v>103.36688121</v>
      </c>
      <c r="AN19" s="258">
        <v>103.26400803</v>
      </c>
      <c r="AO19" s="258">
        <v>103.20101167999999</v>
      </c>
      <c r="AP19" s="258">
        <v>103.19577508</v>
      </c>
      <c r="AQ19" s="258">
        <v>103.19912016000001</v>
      </c>
      <c r="AR19" s="258">
        <v>103.22892985</v>
      </c>
      <c r="AS19" s="258">
        <v>103.38456216</v>
      </c>
      <c r="AT19" s="258">
        <v>103.39278258</v>
      </c>
      <c r="AU19" s="258">
        <v>103.35294911</v>
      </c>
      <c r="AV19" s="258">
        <v>103.18752800999999</v>
      </c>
      <c r="AW19" s="258">
        <v>103.10973706</v>
      </c>
      <c r="AX19" s="258">
        <v>103.04204253</v>
      </c>
      <c r="AY19" s="258">
        <v>103.05316203</v>
      </c>
      <c r="AZ19" s="258">
        <v>102.95412211999999</v>
      </c>
      <c r="BA19" s="258">
        <v>102.81364042</v>
      </c>
      <c r="BB19" s="258">
        <v>102.41851375</v>
      </c>
      <c r="BC19" s="258">
        <v>102.35505083</v>
      </c>
      <c r="BD19" s="258">
        <v>102.4100485</v>
      </c>
      <c r="BE19" s="258">
        <v>102.82638645999999</v>
      </c>
      <c r="BF19" s="258">
        <v>102.93614552</v>
      </c>
      <c r="BG19" s="258">
        <v>102.98220537</v>
      </c>
      <c r="BH19" s="258">
        <v>102.82472857</v>
      </c>
      <c r="BI19" s="258">
        <v>102.84826811000001</v>
      </c>
      <c r="BJ19" s="346">
        <v>102.913</v>
      </c>
      <c r="BK19" s="346">
        <v>103.08929999999999</v>
      </c>
      <c r="BL19" s="346">
        <v>103.1836</v>
      </c>
      <c r="BM19" s="346">
        <v>103.2662</v>
      </c>
      <c r="BN19" s="346">
        <v>103.26690000000001</v>
      </c>
      <c r="BO19" s="346">
        <v>103.37909999999999</v>
      </c>
      <c r="BP19" s="346">
        <v>103.5326</v>
      </c>
      <c r="BQ19" s="346">
        <v>103.7341</v>
      </c>
      <c r="BR19" s="346">
        <v>103.9649</v>
      </c>
      <c r="BS19" s="346">
        <v>104.23180000000001</v>
      </c>
      <c r="BT19" s="346">
        <v>104.6336</v>
      </c>
      <c r="BU19" s="346">
        <v>104.89870000000001</v>
      </c>
      <c r="BV19" s="346">
        <v>105.1259</v>
      </c>
    </row>
    <row r="20" spans="1:74" ht="11.1" customHeight="1" x14ac:dyDescent="0.2">
      <c r="A20" s="148" t="s">
        <v>920</v>
      </c>
      <c r="B20" s="210" t="s">
        <v>590</v>
      </c>
      <c r="C20" s="258">
        <v>99.782100061999998</v>
      </c>
      <c r="D20" s="258">
        <v>100.08413261</v>
      </c>
      <c r="E20" s="258">
        <v>100.23570067</v>
      </c>
      <c r="F20" s="258">
        <v>100.08273427</v>
      </c>
      <c r="G20" s="258">
        <v>100.04892581999999</v>
      </c>
      <c r="H20" s="258">
        <v>99.980205358000006</v>
      </c>
      <c r="I20" s="258">
        <v>99.692198791999999</v>
      </c>
      <c r="J20" s="258">
        <v>99.691934873999998</v>
      </c>
      <c r="K20" s="258">
        <v>99.795039509999995</v>
      </c>
      <c r="L20" s="258">
        <v>100.12492148</v>
      </c>
      <c r="M20" s="258">
        <v>100.34220664</v>
      </c>
      <c r="N20" s="258">
        <v>100.57030378</v>
      </c>
      <c r="O20" s="258">
        <v>100.94502777</v>
      </c>
      <c r="P20" s="258">
        <v>101.09288771</v>
      </c>
      <c r="Q20" s="258">
        <v>101.14969847</v>
      </c>
      <c r="R20" s="258">
        <v>100.99509713</v>
      </c>
      <c r="S20" s="258">
        <v>100.96008173</v>
      </c>
      <c r="T20" s="258">
        <v>100.92428936</v>
      </c>
      <c r="U20" s="258">
        <v>100.79848321</v>
      </c>
      <c r="V20" s="258">
        <v>100.82806447</v>
      </c>
      <c r="W20" s="258">
        <v>100.92379635</v>
      </c>
      <c r="X20" s="258">
        <v>101.27020555</v>
      </c>
      <c r="Y20" s="258">
        <v>101.35984362000001</v>
      </c>
      <c r="Z20" s="258">
        <v>101.37723724999999</v>
      </c>
      <c r="AA20" s="258">
        <v>100.99206461999999</v>
      </c>
      <c r="AB20" s="258">
        <v>101.11271078999999</v>
      </c>
      <c r="AC20" s="258">
        <v>101.4088539</v>
      </c>
      <c r="AD20" s="258">
        <v>102.20649204999999</v>
      </c>
      <c r="AE20" s="258">
        <v>102.60913051999999</v>
      </c>
      <c r="AF20" s="258">
        <v>102.94276739</v>
      </c>
      <c r="AG20" s="258">
        <v>103.08819205</v>
      </c>
      <c r="AH20" s="258">
        <v>103.37323369000001</v>
      </c>
      <c r="AI20" s="258">
        <v>103.67868169</v>
      </c>
      <c r="AJ20" s="258">
        <v>104.18233332</v>
      </c>
      <c r="AK20" s="258">
        <v>104.39524609999999</v>
      </c>
      <c r="AL20" s="258">
        <v>104.49521729</v>
      </c>
      <c r="AM20" s="258">
        <v>104.23742177</v>
      </c>
      <c r="AN20" s="258">
        <v>104.29512864</v>
      </c>
      <c r="AO20" s="258">
        <v>104.42351275999999</v>
      </c>
      <c r="AP20" s="258">
        <v>104.66833038</v>
      </c>
      <c r="AQ20" s="258">
        <v>104.90375184</v>
      </c>
      <c r="AR20" s="258">
        <v>105.17553338</v>
      </c>
      <c r="AS20" s="258">
        <v>105.61517342</v>
      </c>
      <c r="AT20" s="258">
        <v>105.86105130999999</v>
      </c>
      <c r="AU20" s="258">
        <v>106.04466547</v>
      </c>
      <c r="AV20" s="258">
        <v>106.09832632</v>
      </c>
      <c r="AW20" s="258">
        <v>106.2081802</v>
      </c>
      <c r="AX20" s="258">
        <v>106.30653753999999</v>
      </c>
      <c r="AY20" s="258">
        <v>106.42507667</v>
      </c>
      <c r="AZ20" s="258">
        <v>106.47668215</v>
      </c>
      <c r="BA20" s="258">
        <v>106.49303232</v>
      </c>
      <c r="BB20" s="258">
        <v>106.28387146</v>
      </c>
      <c r="BC20" s="258">
        <v>106.37240282</v>
      </c>
      <c r="BD20" s="258">
        <v>106.56837066999999</v>
      </c>
      <c r="BE20" s="258">
        <v>107.1155356</v>
      </c>
      <c r="BF20" s="258">
        <v>107.34355600000001</v>
      </c>
      <c r="BG20" s="258">
        <v>107.49619244</v>
      </c>
      <c r="BH20" s="258">
        <v>107.45924875</v>
      </c>
      <c r="BI20" s="258">
        <v>107.54676443</v>
      </c>
      <c r="BJ20" s="346">
        <v>107.64449999999999</v>
      </c>
      <c r="BK20" s="346">
        <v>107.794</v>
      </c>
      <c r="BL20" s="346">
        <v>107.88120000000001</v>
      </c>
      <c r="BM20" s="346">
        <v>107.9477</v>
      </c>
      <c r="BN20" s="346">
        <v>107.9209</v>
      </c>
      <c r="BO20" s="346">
        <v>108</v>
      </c>
      <c r="BP20" s="346">
        <v>108.1125</v>
      </c>
      <c r="BQ20" s="346">
        <v>108.2529</v>
      </c>
      <c r="BR20" s="346">
        <v>108.4366</v>
      </c>
      <c r="BS20" s="346">
        <v>108.6581</v>
      </c>
      <c r="BT20" s="346">
        <v>109.0192</v>
      </c>
      <c r="BU20" s="346">
        <v>109.2398</v>
      </c>
      <c r="BV20" s="346">
        <v>109.42189999999999</v>
      </c>
    </row>
    <row r="21" spans="1:74" ht="11.1" customHeight="1" x14ac:dyDescent="0.2">
      <c r="A21" s="148" t="s">
        <v>921</v>
      </c>
      <c r="B21" s="210" t="s">
        <v>591</v>
      </c>
      <c r="C21" s="258">
        <v>98.307998983999994</v>
      </c>
      <c r="D21" s="258">
        <v>98.772140898999993</v>
      </c>
      <c r="E21" s="258">
        <v>99.179871137999996</v>
      </c>
      <c r="F21" s="258">
        <v>99.522672764999996</v>
      </c>
      <c r="G21" s="258">
        <v>99.823967358000004</v>
      </c>
      <c r="H21" s="258">
        <v>100.07523798</v>
      </c>
      <c r="I21" s="258">
        <v>100.18635698</v>
      </c>
      <c r="J21" s="258">
        <v>100.40517539</v>
      </c>
      <c r="K21" s="258">
        <v>100.64156557</v>
      </c>
      <c r="L21" s="258">
        <v>100.90342063999999</v>
      </c>
      <c r="M21" s="258">
        <v>101.16903451</v>
      </c>
      <c r="N21" s="258">
        <v>101.4463003</v>
      </c>
      <c r="O21" s="258">
        <v>101.8862027</v>
      </c>
      <c r="P21" s="258">
        <v>102.07353381999999</v>
      </c>
      <c r="Q21" s="258">
        <v>102.15927834999999</v>
      </c>
      <c r="R21" s="258">
        <v>101.99386358</v>
      </c>
      <c r="S21" s="258">
        <v>101.98861443</v>
      </c>
      <c r="T21" s="258">
        <v>101.99395821</v>
      </c>
      <c r="U21" s="258">
        <v>101.92059104000001</v>
      </c>
      <c r="V21" s="258">
        <v>102.01409858</v>
      </c>
      <c r="W21" s="258">
        <v>102.18517695</v>
      </c>
      <c r="X21" s="258">
        <v>102.65364716000001</v>
      </c>
      <c r="Y21" s="258">
        <v>102.81500146</v>
      </c>
      <c r="Z21" s="258">
        <v>102.88906084</v>
      </c>
      <c r="AA21" s="258">
        <v>102.58340093</v>
      </c>
      <c r="AB21" s="258">
        <v>102.70218877000001</v>
      </c>
      <c r="AC21" s="258">
        <v>102.95299996999999</v>
      </c>
      <c r="AD21" s="258">
        <v>103.51020128</v>
      </c>
      <c r="AE21" s="258">
        <v>103.89428416</v>
      </c>
      <c r="AF21" s="258">
        <v>104.27961535</v>
      </c>
      <c r="AG21" s="258">
        <v>104.74084307</v>
      </c>
      <c r="AH21" s="258">
        <v>105.07268472</v>
      </c>
      <c r="AI21" s="258">
        <v>105.34978851</v>
      </c>
      <c r="AJ21" s="258">
        <v>105.63074838</v>
      </c>
      <c r="AK21" s="258">
        <v>105.754431</v>
      </c>
      <c r="AL21" s="258">
        <v>105.77943028999999</v>
      </c>
      <c r="AM21" s="258">
        <v>105.46223662</v>
      </c>
      <c r="AN21" s="258">
        <v>105.47250151999999</v>
      </c>
      <c r="AO21" s="258">
        <v>105.56671534</v>
      </c>
      <c r="AP21" s="258">
        <v>105.76777557</v>
      </c>
      <c r="AQ21" s="258">
        <v>106.01271411</v>
      </c>
      <c r="AR21" s="258">
        <v>106.32442845</v>
      </c>
      <c r="AS21" s="258">
        <v>106.90378828</v>
      </c>
      <c r="AT21" s="258">
        <v>107.19840196</v>
      </c>
      <c r="AU21" s="258">
        <v>107.40913916</v>
      </c>
      <c r="AV21" s="258">
        <v>107.37050357</v>
      </c>
      <c r="AW21" s="258">
        <v>107.53761009</v>
      </c>
      <c r="AX21" s="258">
        <v>107.74496238</v>
      </c>
      <c r="AY21" s="258">
        <v>108.11788739000001</v>
      </c>
      <c r="AZ21" s="258">
        <v>108.31173603000001</v>
      </c>
      <c r="BA21" s="258">
        <v>108.45183523</v>
      </c>
      <c r="BB21" s="258">
        <v>108.42754032000001</v>
      </c>
      <c r="BC21" s="258">
        <v>108.54312416</v>
      </c>
      <c r="BD21" s="258">
        <v>108.68794208</v>
      </c>
      <c r="BE21" s="258">
        <v>108.96992382000001</v>
      </c>
      <c r="BF21" s="258">
        <v>109.09226257</v>
      </c>
      <c r="BG21" s="258">
        <v>109.16288808</v>
      </c>
      <c r="BH21" s="258">
        <v>109.06691492</v>
      </c>
      <c r="BI21" s="258">
        <v>109.12027802</v>
      </c>
      <c r="BJ21" s="346">
        <v>109.2081</v>
      </c>
      <c r="BK21" s="346">
        <v>109.40689999999999</v>
      </c>
      <c r="BL21" s="346">
        <v>109.50620000000001</v>
      </c>
      <c r="BM21" s="346">
        <v>109.5826</v>
      </c>
      <c r="BN21" s="346">
        <v>109.5504</v>
      </c>
      <c r="BO21" s="346">
        <v>109.6452</v>
      </c>
      <c r="BP21" s="346">
        <v>109.7813</v>
      </c>
      <c r="BQ21" s="346">
        <v>109.9648</v>
      </c>
      <c r="BR21" s="346">
        <v>110.179</v>
      </c>
      <c r="BS21" s="346">
        <v>110.4299</v>
      </c>
      <c r="BT21" s="346">
        <v>110.816</v>
      </c>
      <c r="BU21" s="346">
        <v>111.0667</v>
      </c>
      <c r="BV21" s="346">
        <v>111.28060000000001</v>
      </c>
    </row>
    <row r="22" spans="1:74" ht="11.1" customHeight="1" x14ac:dyDescent="0.2">
      <c r="A22" s="148" t="s">
        <v>922</v>
      </c>
      <c r="B22" s="210" t="s">
        <v>592</v>
      </c>
      <c r="C22" s="258">
        <v>99.072065843999994</v>
      </c>
      <c r="D22" s="258">
        <v>99.475311586000004</v>
      </c>
      <c r="E22" s="258">
        <v>99.779501749000005</v>
      </c>
      <c r="F22" s="258">
        <v>99.933928793000007</v>
      </c>
      <c r="G22" s="258">
        <v>100.07803846</v>
      </c>
      <c r="H22" s="258">
        <v>100.16112320000001</v>
      </c>
      <c r="I22" s="258">
        <v>100.05357410000001</v>
      </c>
      <c r="J22" s="258">
        <v>100.11181568000001</v>
      </c>
      <c r="K22" s="258">
        <v>100.20623903000001</v>
      </c>
      <c r="L22" s="258">
        <v>100.33654779</v>
      </c>
      <c r="M22" s="258">
        <v>100.50355693</v>
      </c>
      <c r="N22" s="258">
        <v>100.70697010000001</v>
      </c>
      <c r="O22" s="258">
        <v>101.14201128000001</v>
      </c>
      <c r="P22" s="258">
        <v>101.27181451</v>
      </c>
      <c r="Q22" s="258">
        <v>101.29160376999999</v>
      </c>
      <c r="R22" s="258">
        <v>101.05808316</v>
      </c>
      <c r="S22" s="258">
        <v>100.96531643</v>
      </c>
      <c r="T22" s="258">
        <v>100.87000767000001</v>
      </c>
      <c r="U22" s="258">
        <v>100.68966177</v>
      </c>
      <c r="V22" s="258">
        <v>100.65114027</v>
      </c>
      <c r="W22" s="258">
        <v>100.67194807</v>
      </c>
      <c r="X22" s="258">
        <v>100.92533557</v>
      </c>
      <c r="Y22" s="258">
        <v>100.93486416</v>
      </c>
      <c r="Z22" s="258">
        <v>100.87378425</v>
      </c>
      <c r="AA22" s="258">
        <v>100.33493695</v>
      </c>
      <c r="AB22" s="258">
        <v>100.43800921</v>
      </c>
      <c r="AC22" s="258">
        <v>100.77584213</v>
      </c>
      <c r="AD22" s="258">
        <v>101.79880093</v>
      </c>
      <c r="AE22" s="258">
        <v>102.26838127000001</v>
      </c>
      <c r="AF22" s="258">
        <v>102.63494838</v>
      </c>
      <c r="AG22" s="258">
        <v>102.76157608</v>
      </c>
      <c r="AH22" s="258">
        <v>103.02481133000001</v>
      </c>
      <c r="AI22" s="258">
        <v>103.28772798</v>
      </c>
      <c r="AJ22" s="258">
        <v>103.8031507</v>
      </c>
      <c r="AK22" s="258">
        <v>103.87581161</v>
      </c>
      <c r="AL22" s="258">
        <v>103.7585354</v>
      </c>
      <c r="AM22" s="258">
        <v>103.24814936999999</v>
      </c>
      <c r="AN22" s="258">
        <v>102.90337845000001</v>
      </c>
      <c r="AO22" s="258">
        <v>102.52104994</v>
      </c>
      <c r="AP22" s="258">
        <v>101.96581783000001</v>
      </c>
      <c r="AQ22" s="258">
        <v>101.60988365</v>
      </c>
      <c r="AR22" s="258">
        <v>101.31790138</v>
      </c>
      <c r="AS22" s="258">
        <v>101.26336661000001</v>
      </c>
      <c r="AT22" s="258">
        <v>100.96916650999999</v>
      </c>
      <c r="AU22" s="258">
        <v>100.60879665</v>
      </c>
      <c r="AV22" s="258">
        <v>100.01088942</v>
      </c>
      <c r="AW22" s="258">
        <v>99.646705772000004</v>
      </c>
      <c r="AX22" s="258">
        <v>99.344878081000004</v>
      </c>
      <c r="AY22" s="258">
        <v>99.286005734</v>
      </c>
      <c r="AZ22" s="258">
        <v>98.973440423</v>
      </c>
      <c r="BA22" s="258">
        <v>98.587781532999998</v>
      </c>
      <c r="BB22" s="258">
        <v>97.840423516000001</v>
      </c>
      <c r="BC22" s="258">
        <v>97.525031627000004</v>
      </c>
      <c r="BD22" s="258">
        <v>97.353000319000003</v>
      </c>
      <c r="BE22" s="258">
        <v>97.550069335000003</v>
      </c>
      <c r="BF22" s="258">
        <v>97.495454379999998</v>
      </c>
      <c r="BG22" s="258">
        <v>97.414895199</v>
      </c>
      <c r="BH22" s="258">
        <v>97.167907929999998</v>
      </c>
      <c r="BI22" s="258">
        <v>97.140823189000002</v>
      </c>
      <c r="BJ22" s="346">
        <v>97.193160000000006</v>
      </c>
      <c r="BK22" s="346">
        <v>97.452160000000006</v>
      </c>
      <c r="BL22" s="346">
        <v>97.567890000000006</v>
      </c>
      <c r="BM22" s="346">
        <v>97.667609999999996</v>
      </c>
      <c r="BN22" s="346">
        <v>97.662419999999997</v>
      </c>
      <c r="BO22" s="346">
        <v>97.796760000000006</v>
      </c>
      <c r="BP22" s="346">
        <v>97.981759999999994</v>
      </c>
      <c r="BQ22" s="346">
        <v>98.227119999999999</v>
      </c>
      <c r="BR22" s="346">
        <v>98.506140000000002</v>
      </c>
      <c r="BS22" s="346">
        <v>98.828530000000001</v>
      </c>
      <c r="BT22" s="346">
        <v>99.289079999999998</v>
      </c>
      <c r="BU22" s="346">
        <v>99.627099999999999</v>
      </c>
      <c r="BV22" s="346">
        <v>99.937380000000005</v>
      </c>
    </row>
    <row r="23" spans="1:74" ht="11.1" customHeight="1" x14ac:dyDescent="0.2">
      <c r="A23" s="148" t="s">
        <v>923</v>
      </c>
      <c r="B23" s="210" t="s">
        <v>593</v>
      </c>
      <c r="C23" s="258">
        <v>98.883333772</v>
      </c>
      <c r="D23" s="258">
        <v>99.295934318999997</v>
      </c>
      <c r="E23" s="258">
        <v>99.616562677999994</v>
      </c>
      <c r="F23" s="258">
        <v>99.814309475000002</v>
      </c>
      <c r="G23" s="258">
        <v>99.974175490999997</v>
      </c>
      <c r="H23" s="258">
        <v>100.06525135</v>
      </c>
      <c r="I23" s="258">
        <v>99.874290129000002</v>
      </c>
      <c r="J23" s="258">
        <v>99.987720870000004</v>
      </c>
      <c r="K23" s="258">
        <v>100.19229665</v>
      </c>
      <c r="L23" s="258">
        <v>100.59803689</v>
      </c>
      <c r="M23" s="258">
        <v>100.90238818</v>
      </c>
      <c r="N23" s="258">
        <v>101.21536994</v>
      </c>
      <c r="O23" s="258">
        <v>101.67413062</v>
      </c>
      <c r="P23" s="258">
        <v>101.90151197</v>
      </c>
      <c r="Q23" s="258">
        <v>102.03466246000001</v>
      </c>
      <c r="R23" s="258">
        <v>101.98288405</v>
      </c>
      <c r="S23" s="258">
        <v>101.99559633</v>
      </c>
      <c r="T23" s="258">
        <v>101.98210125999999</v>
      </c>
      <c r="U23" s="258">
        <v>101.83362543</v>
      </c>
      <c r="V23" s="258">
        <v>101.84929574</v>
      </c>
      <c r="W23" s="258">
        <v>101.92033877999999</v>
      </c>
      <c r="X23" s="258">
        <v>102.16108711</v>
      </c>
      <c r="Y23" s="258">
        <v>102.25712617000001</v>
      </c>
      <c r="Z23" s="258">
        <v>102.32278854</v>
      </c>
      <c r="AA23" s="258">
        <v>102.17372027</v>
      </c>
      <c r="AB23" s="258">
        <v>102.31689468</v>
      </c>
      <c r="AC23" s="258">
        <v>102.56795784000001</v>
      </c>
      <c r="AD23" s="258">
        <v>103.15178412</v>
      </c>
      <c r="AE23" s="258">
        <v>103.449969</v>
      </c>
      <c r="AF23" s="258">
        <v>103.68738684</v>
      </c>
      <c r="AG23" s="258">
        <v>103.76011677</v>
      </c>
      <c r="AH23" s="258">
        <v>103.95394122</v>
      </c>
      <c r="AI23" s="258">
        <v>104.16493930999999</v>
      </c>
      <c r="AJ23" s="258">
        <v>104.5141819</v>
      </c>
      <c r="AK23" s="258">
        <v>104.66872411</v>
      </c>
      <c r="AL23" s="258">
        <v>104.74963681</v>
      </c>
      <c r="AM23" s="258">
        <v>104.58831508999999</v>
      </c>
      <c r="AN23" s="258">
        <v>104.64842245</v>
      </c>
      <c r="AO23" s="258">
        <v>104.761354</v>
      </c>
      <c r="AP23" s="258">
        <v>104.92532586999999</v>
      </c>
      <c r="AQ23" s="258">
        <v>105.14524365</v>
      </c>
      <c r="AR23" s="258">
        <v>105.4193235</v>
      </c>
      <c r="AS23" s="258">
        <v>105.87871287</v>
      </c>
      <c r="AT23" s="258">
        <v>106.16275625999999</v>
      </c>
      <c r="AU23" s="258">
        <v>106.40260112999999</v>
      </c>
      <c r="AV23" s="258">
        <v>106.52042097</v>
      </c>
      <c r="AW23" s="258">
        <v>106.73023865</v>
      </c>
      <c r="AX23" s="258">
        <v>106.95422768</v>
      </c>
      <c r="AY23" s="258">
        <v>107.34022391000001</v>
      </c>
      <c r="AZ23" s="258">
        <v>107.48167873</v>
      </c>
      <c r="BA23" s="258">
        <v>107.52642801</v>
      </c>
      <c r="BB23" s="258">
        <v>107.27566044</v>
      </c>
      <c r="BC23" s="258">
        <v>107.27610711</v>
      </c>
      <c r="BD23" s="258">
        <v>107.32895671</v>
      </c>
      <c r="BE23" s="258">
        <v>107.50204117</v>
      </c>
      <c r="BF23" s="258">
        <v>107.6088227</v>
      </c>
      <c r="BG23" s="258">
        <v>107.71713321</v>
      </c>
      <c r="BH23" s="258">
        <v>107.78226886</v>
      </c>
      <c r="BI23" s="258">
        <v>107.92716523999999</v>
      </c>
      <c r="BJ23" s="346">
        <v>108.1071</v>
      </c>
      <c r="BK23" s="346">
        <v>108.3905</v>
      </c>
      <c r="BL23" s="346">
        <v>108.58929999999999</v>
      </c>
      <c r="BM23" s="346">
        <v>108.7719</v>
      </c>
      <c r="BN23" s="346">
        <v>108.8639</v>
      </c>
      <c r="BO23" s="346">
        <v>109.07</v>
      </c>
      <c r="BP23" s="346">
        <v>109.31570000000001</v>
      </c>
      <c r="BQ23" s="346">
        <v>109.6183</v>
      </c>
      <c r="BR23" s="346">
        <v>109.9303</v>
      </c>
      <c r="BS23" s="346">
        <v>110.2689</v>
      </c>
      <c r="BT23" s="346">
        <v>110.72490000000001</v>
      </c>
      <c r="BU23" s="346">
        <v>111.0488</v>
      </c>
      <c r="BV23" s="346">
        <v>111.3314</v>
      </c>
    </row>
    <row r="24" spans="1:74" ht="11.1" customHeight="1" x14ac:dyDescent="0.2">
      <c r="A24" s="148" t="s">
        <v>924</v>
      </c>
      <c r="B24" s="210" t="s">
        <v>594</v>
      </c>
      <c r="C24" s="258">
        <v>99.56929753</v>
      </c>
      <c r="D24" s="258">
        <v>99.833144441000002</v>
      </c>
      <c r="E24" s="258">
        <v>100.00828428</v>
      </c>
      <c r="F24" s="258">
        <v>100.03502152999999</v>
      </c>
      <c r="G24" s="258">
        <v>100.07751887000001</v>
      </c>
      <c r="H24" s="258">
        <v>100.07608078</v>
      </c>
      <c r="I24" s="258">
        <v>99.889170425000003</v>
      </c>
      <c r="J24" s="258">
        <v>99.906014104999997</v>
      </c>
      <c r="K24" s="258">
        <v>99.985074983000004</v>
      </c>
      <c r="L24" s="258">
        <v>100.15985537</v>
      </c>
      <c r="M24" s="258">
        <v>100.33822391</v>
      </c>
      <c r="N24" s="258">
        <v>100.55368291000001</v>
      </c>
      <c r="O24" s="258">
        <v>100.97815471</v>
      </c>
      <c r="P24" s="258">
        <v>101.13885286999999</v>
      </c>
      <c r="Q24" s="258">
        <v>101.20769974</v>
      </c>
      <c r="R24" s="258">
        <v>101.07096081</v>
      </c>
      <c r="S24" s="258">
        <v>101.04140597</v>
      </c>
      <c r="T24" s="258">
        <v>101.00530071</v>
      </c>
      <c r="U24" s="258">
        <v>100.85539448</v>
      </c>
      <c r="V24" s="258">
        <v>100.88662629</v>
      </c>
      <c r="W24" s="258">
        <v>100.9917456</v>
      </c>
      <c r="X24" s="258">
        <v>101.37492647000001</v>
      </c>
      <c r="Y24" s="258">
        <v>101.47469022</v>
      </c>
      <c r="Z24" s="258">
        <v>101.49521091</v>
      </c>
      <c r="AA24" s="258">
        <v>101.13651541999999</v>
      </c>
      <c r="AB24" s="258">
        <v>101.22352985000001</v>
      </c>
      <c r="AC24" s="258">
        <v>101.45628105999999</v>
      </c>
      <c r="AD24" s="258">
        <v>102.11159223999999</v>
      </c>
      <c r="AE24" s="258">
        <v>102.42819964</v>
      </c>
      <c r="AF24" s="258">
        <v>102.68292644</v>
      </c>
      <c r="AG24" s="258">
        <v>102.76598933</v>
      </c>
      <c r="AH24" s="258">
        <v>102.97929243</v>
      </c>
      <c r="AI24" s="258">
        <v>103.21305243</v>
      </c>
      <c r="AJ24" s="258">
        <v>103.63312486</v>
      </c>
      <c r="AK24" s="258">
        <v>103.783407</v>
      </c>
      <c r="AL24" s="258">
        <v>103.82975438</v>
      </c>
      <c r="AM24" s="258">
        <v>103.53454316</v>
      </c>
      <c r="AN24" s="258">
        <v>103.55123893</v>
      </c>
      <c r="AO24" s="258">
        <v>103.64221783000001</v>
      </c>
      <c r="AP24" s="258">
        <v>103.89205398</v>
      </c>
      <c r="AQ24" s="258">
        <v>104.06816858000001</v>
      </c>
      <c r="AR24" s="258">
        <v>104.25513573000001</v>
      </c>
      <c r="AS24" s="258">
        <v>104.62909270999999</v>
      </c>
      <c r="AT24" s="258">
        <v>104.70566204000001</v>
      </c>
      <c r="AU24" s="258">
        <v>104.66098097</v>
      </c>
      <c r="AV24" s="258">
        <v>104.27647352</v>
      </c>
      <c r="AW24" s="258">
        <v>104.15322367</v>
      </c>
      <c r="AX24" s="258">
        <v>104.07265542</v>
      </c>
      <c r="AY24" s="258">
        <v>104.13198305</v>
      </c>
      <c r="AZ24" s="258">
        <v>104.0638673</v>
      </c>
      <c r="BA24" s="258">
        <v>103.96552244</v>
      </c>
      <c r="BB24" s="258">
        <v>103.71622892000001</v>
      </c>
      <c r="BC24" s="258">
        <v>103.64796551000001</v>
      </c>
      <c r="BD24" s="258">
        <v>103.64001265</v>
      </c>
      <c r="BE24" s="258">
        <v>103.79450284000001</v>
      </c>
      <c r="BF24" s="258">
        <v>103.83057171</v>
      </c>
      <c r="BG24" s="258">
        <v>103.85035176</v>
      </c>
      <c r="BH24" s="258">
        <v>103.80279963</v>
      </c>
      <c r="BI24" s="258">
        <v>103.82828455000001</v>
      </c>
      <c r="BJ24" s="346">
        <v>103.8758</v>
      </c>
      <c r="BK24" s="346">
        <v>103.9588</v>
      </c>
      <c r="BL24" s="346">
        <v>104.0401</v>
      </c>
      <c r="BM24" s="346">
        <v>104.1332</v>
      </c>
      <c r="BN24" s="346">
        <v>104.19929999999999</v>
      </c>
      <c r="BO24" s="346">
        <v>104.345</v>
      </c>
      <c r="BP24" s="346">
        <v>104.53149999999999</v>
      </c>
      <c r="BQ24" s="346">
        <v>104.76130000000001</v>
      </c>
      <c r="BR24" s="346">
        <v>105.0275</v>
      </c>
      <c r="BS24" s="346">
        <v>105.3327</v>
      </c>
      <c r="BT24" s="346">
        <v>105.78060000000001</v>
      </c>
      <c r="BU24" s="346">
        <v>106.086</v>
      </c>
      <c r="BV24" s="346">
        <v>106.3526</v>
      </c>
    </row>
    <row r="25" spans="1:74" ht="11.1" customHeight="1" x14ac:dyDescent="0.2">
      <c r="A25" s="148"/>
      <c r="B25" s="168" t="s">
        <v>1183</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246"/>
      <c r="BC25" s="246"/>
      <c r="BD25" s="246"/>
      <c r="BE25" s="246"/>
      <c r="BF25" s="246"/>
      <c r="BG25" s="246"/>
      <c r="BH25" s="246"/>
      <c r="BI25" s="246"/>
      <c r="BJ25" s="347"/>
      <c r="BK25" s="347"/>
      <c r="BL25" s="347"/>
      <c r="BM25" s="347"/>
      <c r="BN25" s="347"/>
      <c r="BO25" s="347"/>
      <c r="BP25" s="347"/>
      <c r="BQ25" s="347"/>
      <c r="BR25" s="347"/>
      <c r="BS25" s="347"/>
      <c r="BT25" s="347"/>
      <c r="BU25" s="347"/>
      <c r="BV25" s="347"/>
    </row>
    <row r="26" spans="1:74" ht="11.1" customHeight="1" x14ac:dyDescent="0.2">
      <c r="A26" s="148" t="s">
        <v>925</v>
      </c>
      <c r="B26" s="210" t="s">
        <v>587</v>
      </c>
      <c r="C26" s="240">
        <v>713.91879611000002</v>
      </c>
      <c r="D26" s="240">
        <v>715.69634279000002</v>
      </c>
      <c r="E26" s="240">
        <v>717.53132633999996</v>
      </c>
      <c r="F26" s="240">
        <v>720.50793924000004</v>
      </c>
      <c r="G26" s="240">
        <v>721.64465215999996</v>
      </c>
      <c r="H26" s="240">
        <v>722.02565759000004</v>
      </c>
      <c r="I26" s="240">
        <v>717.83373387999995</v>
      </c>
      <c r="J26" s="240">
        <v>719.56624053999997</v>
      </c>
      <c r="K26" s="240">
        <v>723.40595594000001</v>
      </c>
      <c r="L26" s="240">
        <v>739.11423164999997</v>
      </c>
      <c r="M26" s="240">
        <v>739.84735082999998</v>
      </c>
      <c r="N26" s="240">
        <v>735.36666506999995</v>
      </c>
      <c r="O26" s="240">
        <v>713.80629729999998</v>
      </c>
      <c r="P26" s="240">
        <v>707.79740944000002</v>
      </c>
      <c r="Q26" s="240">
        <v>705.47412442999996</v>
      </c>
      <c r="R26" s="240">
        <v>711.86751178999998</v>
      </c>
      <c r="S26" s="240">
        <v>713.14213033999999</v>
      </c>
      <c r="T26" s="240">
        <v>714.32904958999995</v>
      </c>
      <c r="U26" s="240">
        <v>715.57871589000001</v>
      </c>
      <c r="V26" s="240">
        <v>716.47740178000004</v>
      </c>
      <c r="W26" s="240">
        <v>717.17555361999996</v>
      </c>
      <c r="X26" s="240">
        <v>716.81738355000005</v>
      </c>
      <c r="Y26" s="240">
        <v>717.75630815</v>
      </c>
      <c r="Z26" s="240">
        <v>719.13653956999997</v>
      </c>
      <c r="AA26" s="240">
        <v>721.56465828</v>
      </c>
      <c r="AB26" s="240">
        <v>723.37256798999999</v>
      </c>
      <c r="AC26" s="240">
        <v>725.16684918999999</v>
      </c>
      <c r="AD26" s="240">
        <v>726.30589054999996</v>
      </c>
      <c r="AE26" s="240">
        <v>728.55412316000002</v>
      </c>
      <c r="AF26" s="240">
        <v>731.26993573000004</v>
      </c>
      <c r="AG26" s="240">
        <v>734.99210943000003</v>
      </c>
      <c r="AH26" s="240">
        <v>738.23899600000004</v>
      </c>
      <c r="AI26" s="240">
        <v>741.54937662999998</v>
      </c>
      <c r="AJ26" s="240">
        <v>745.91901482000003</v>
      </c>
      <c r="AK26" s="240">
        <v>748.60956094999995</v>
      </c>
      <c r="AL26" s="240">
        <v>750.61677851000002</v>
      </c>
      <c r="AM26" s="240">
        <v>750.20472391999999</v>
      </c>
      <c r="AN26" s="240">
        <v>752.14724206000005</v>
      </c>
      <c r="AO26" s="240">
        <v>754.70838933000005</v>
      </c>
      <c r="AP26" s="240">
        <v>759.28158731999997</v>
      </c>
      <c r="AQ26" s="240">
        <v>762.03492664999999</v>
      </c>
      <c r="AR26" s="240">
        <v>764.36182893</v>
      </c>
      <c r="AS26" s="240">
        <v>765.42072339000003</v>
      </c>
      <c r="AT26" s="240">
        <v>767.52592960000004</v>
      </c>
      <c r="AU26" s="240">
        <v>769.83587680000005</v>
      </c>
      <c r="AV26" s="240">
        <v>773.80020798999999</v>
      </c>
      <c r="AW26" s="240">
        <v>775.43240494999998</v>
      </c>
      <c r="AX26" s="240">
        <v>776.18211066000003</v>
      </c>
      <c r="AY26" s="240">
        <v>774.22796272000005</v>
      </c>
      <c r="AZ26" s="240">
        <v>774.57870777000005</v>
      </c>
      <c r="BA26" s="240">
        <v>775.41298340000003</v>
      </c>
      <c r="BB26" s="240">
        <v>777.33297524</v>
      </c>
      <c r="BC26" s="240">
        <v>778.68267278999997</v>
      </c>
      <c r="BD26" s="240">
        <v>780.06426167999996</v>
      </c>
      <c r="BE26" s="240">
        <v>781.59709654000005</v>
      </c>
      <c r="BF26" s="240">
        <v>782.95295214999999</v>
      </c>
      <c r="BG26" s="240">
        <v>784.25118314999997</v>
      </c>
      <c r="BH26" s="240">
        <v>785.29756598999995</v>
      </c>
      <c r="BI26" s="240">
        <v>786.62621539999998</v>
      </c>
      <c r="BJ26" s="333">
        <v>788.04290000000003</v>
      </c>
      <c r="BK26" s="333">
        <v>789.52670000000001</v>
      </c>
      <c r="BL26" s="333">
        <v>791.13520000000005</v>
      </c>
      <c r="BM26" s="333">
        <v>792.84739999999999</v>
      </c>
      <c r="BN26" s="333">
        <v>794.83270000000005</v>
      </c>
      <c r="BO26" s="333">
        <v>796.62549999999999</v>
      </c>
      <c r="BP26" s="333">
        <v>798.39490000000001</v>
      </c>
      <c r="BQ26" s="333">
        <v>800.2826</v>
      </c>
      <c r="BR26" s="333">
        <v>801.89940000000001</v>
      </c>
      <c r="BS26" s="333">
        <v>803.38679999999999</v>
      </c>
      <c r="BT26" s="333">
        <v>804.58950000000004</v>
      </c>
      <c r="BU26" s="333">
        <v>805.9348</v>
      </c>
      <c r="BV26" s="333">
        <v>807.26710000000003</v>
      </c>
    </row>
    <row r="27" spans="1:74" ht="11.1" customHeight="1" x14ac:dyDescent="0.2">
      <c r="A27" s="148" t="s">
        <v>926</v>
      </c>
      <c r="B27" s="210" t="s">
        <v>621</v>
      </c>
      <c r="C27" s="240">
        <v>1794.4786045999999</v>
      </c>
      <c r="D27" s="240">
        <v>1802.7329557</v>
      </c>
      <c r="E27" s="240">
        <v>1809.5454913999999</v>
      </c>
      <c r="F27" s="240">
        <v>1814.6310393000001</v>
      </c>
      <c r="G27" s="240">
        <v>1818.7738234999999</v>
      </c>
      <c r="H27" s="240">
        <v>1821.6886715999999</v>
      </c>
      <c r="I27" s="240">
        <v>1815.5117133000001</v>
      </c>
      <c r="J27" s="240">
        <v>1821.8685918000001</v>
      </c>
      <c r="K27" s="240">
        <v>1832.8954369</v>
      </c>
      <c r="L27" s="240">
        <v>1871.4347419999999</v>
      </c>
      <c r="M27" s="240">
        <v>1874.6696500999999</v>
      </c>
      <c r="N27" s="240">
        <v>1865.4426547</v>
      </c>
      <c r="O27" s="240">
        <v>1814.7999683999999</v>
      </c>
      <c r="P27" s="240">
        <v>1802.3645062999999</v>
      </c>
      <c r="Q27" s="240">
        <v>1799.1824810000001</v>
      </c>
      <c r="R27" s="240">
        <v>1819.4306544999999</v>
      </c>
      <c r="S27" s="240">
        <v>1824.1229315999999</v>
      </c>
      <c r="T27" s="240">
        <v>1827.4360743</v>
      </c>
      <c r="U27" s="240">
        <v>1827.5323539000001</v>
      </c>
      <c r="V27" s="240">
        <v>1829.4655241</v>
      </c>
      <c r="W27" s="240">
        <v>1831.3978565</v>
      </c>
      <c r="X27" s="240">
        <v>1832.3231995000001</v>
      </c>
      <c r="Y27" s="240">
        <v>1835.0084695</v>
      </c>
      <c r="Z27" s="240">
        <v>1838.4475150000001</v>
      </c>
      <c r="AA27" s="240">
        <v>1843.6016634</v>
      </c>
      <c r="AB27" s="240">
        <v>1847.8272645</v>
      </c>
      <c r="AC27" s="240">
        <v>1852.0856455999999</v>
      </c>
      <c r="AD27" s="240">
        <v>1855.1340925</v>
      </c>
      <c r="AE27" s="240">
        <v>1860.3900693000001</v>
      </c>
      <c r="AF27" s="240">
        <v>1866.6108618000001</v>
      </c>
      <c r="AG27" s="240">
        <v>1875.0735831</v>
      </c>
      <c r="AH27" s="240">
        <v>1882.2661720999999</v>
      </c>
      <c r="AI27" s="240">
        <v>1889.4657420000001</v>
      </c>
      <c r="AJ27" s="240">
        <v>1899.0010136000001</v>
      </c>
      <c r="AK27" s="240">
        <v>1904.4680045</v>
      </c>
      <c r="AL27" s="240">
        <v>1908.1954357</v>
      </c>
      <c r="AM27" s="240">
        <v>1905.0912846000001</v>
      </c>
      <c r="AN27" s="240">
        <v>1909.1586130999999</v>
      </c>
      <c r="AO27" s="240">
        <v>1915.3053987999999</v>
      </c>
      <c r="AP27" s="240">
        <v>1927.7381398</v>
      </c>
      <c r="AQ27" s="240">
        <v>1934.8889658999999</v>
      </c>
      <c r="AR27" s="240">
        <v>1940.9643754000001</v>
      </c>
      <c r="AS27" s="240">
        <v>1945.8444171000001</v>
      </c>
      <c r="AT27" s="240">
        <v>1949.8589566999999</v>
      </c>
      <c r="AU27" s="240">
        <v>1952.8880429999999</v>
      </c>
      <c r="AV27" s="240">
        <v>1954.3685461</v>
      </c>
      <c r="AW27" s="240">
        <v>1955.8490732</v>
      </c>
      <c r="AX27" s="240">
        <v>1956.7664944999999</v>
      </c>
      <c r="AY27" s="240">
        <v>1955.3008628</v>
      </c>
      <c r="AZ27" s="240">
        <v>1956.4570328</v>
      </c>
      <c r="BA27" s="240">
        <v>1958.4150572999999</v>
      </c>
      <c r="BB27" s="240">
        <v>1961.9475591</v>
      </c>
      <c r="BC27" s="240">
        <v>1964.9298255000001</v>
      </c>
      <c r="BD27" s="240">
        <v>1968.1344793000001</v>
      </c>
      <c r="BE27" s="240">
        <v>1972.201838</v>
      </c>
      <c r="BF27" s="240">
        <v>1975.3710283</v>
      </c>
      <c r="BG27" s="240">
        <v>1978.2823678</v>
      </c>
      <c r="BH27" s="240">
        <v>1980.2669764</v>
      </c>
      <c r="BI27" s="240">
        <v>1983.1642744000001</v>
      </c>
      <c r="BJ27" s="333">
        <v>1986.3050000000001</v>
      </c>
      <c r="BK27" s="333">
        <v>1989.9480000000001</v>
      </c>
      <c r="BL27" s="333">
        <v>1993.383</v>
      </c>
      <c r="BM27" s="333">
        <v>1996.87</v>
      </c>
      <c r="BN27" s="333">
        <v>2000.4780000000001</v>
      </c>
      <c r="BO27" s="333">
        <v>2004.0139999999999</v>
      </c>
      <c r="BP27" s="333">
        <v>2007.546</v>
      </c>
      <c r="BQ27" s="333">
        <v>2011.44</v>
      </c>
      <c r="BR27" s="333">
        <v>2014.6959999999999</v>
      </c>
      <c r="BS27" s="333">
        <v>2017.6759999999999</v>
      </c>
      <c r="BT27" s="333">
        <v>2019.933</v>
      </c>
      <c r="BU27" s="333">
        <v>2022.6990000000001</v>
      </c>
      <c r="BV27" s="333">
        <v>2025.5260000000001</v>
      </c>
    </row>
    <row r="28" spans="1:74" ht="11.1" customHeight="1" x14ac:dyDescent="0.2">
      <c r="A28" s="148" t="s">
        <v>927</v>
      </c>
      <c r="B28" s="210" t="s">
        <v>588</v>
      </c>
      <c r="C28" s="240">
        <v>1905.1978766</v>
      </c>
      <c r="D28" s="240">
        <v>1910.2828113999999</v>
      </c>
      <c r="E28" s="240">
        <v>1915.0965358000001</v>
      </c>
      <c r="F28" s="240">
        <v>1921.2771815000001</v>
      </c>
      <c r="G28" s="240">
        <v>1924.3198867000001</v>
      </c>
      <c r="H28" s="240">
        <v>1925.8627828000001</v>
      </c>
      <c r="I28" s="240">
        <v>1917.098291</v>
      </c>
      <c r="J28" s="240">
        <v>1922.2472533</v>
      </c>
      <c r="K28" s="240">
        <v>1932.5020907000001</v>
      </c>
      <c r="L28" s="240">
        <v>1968.6056753</v>
      </c>
      <c r="M28" s="240">
        <v>1973.5151091</v>
      </c>
      <c r="N28" s="240">
        <v>1967.9732641000001</v>
      </c>
      <c r="O28" s="240">
        <v>1928.9428266</v>
      </c>
      <c r="P28" s="240">
        <v>1919.7764093000001</v>
      </c>
      <c r="Q28" s="240">
        <v>1917.4366984000001</v>
      </c>
      <c r="R28" s="240">
        <v>1932.2813844</v>
      </c>
      <c r="S28" s="240">
        <v>1935.8268184999999</v>
      </c>
      <c r="T28" s="240">
        <v>1938.4306912</v>
      </c>
      <c r="U28" s="240">
        <v>1939.341866</v>
      </c>
      <c r="V28" s="240">
        <v>1940.6259680999999</v>
      </c>
      <c r="W28" s="240">
        <v>1941.5318609999999</v>
      </c>
      <c r="X28" s="240">
        <v>1939.4668551</v>
      </c>
      <c r="Y28" s="240">
        <v>1941.5608468</v>
      </c>
      <c r="Z28" s="240">
        <v>1945.2211467</v>
      </c>
      <c r="AA28" s="240">
        <v>1952.0615828</v>
      </c>
      <c r="AB28" s="240">
        <v>1957.6441275</v>
      </c>
      <c r="AC28" s="240">
        <v>1963.5826090999999</v>
      </c>
      <c r="AD28" s="240">
        <v>1970.6097735000001</v>
      </c>
      <c r="AE28" s="240">
        <v>1976.7105693999999</v>
      </c>
      <c r="AF28" s="240">
        <v>1982.6177427</v>
      </c>
      <c r="AG28" s="240">
        <v>1987.0984151</v>
      </c>
      <c r="AH28" s="240">
        <v>1993.5430019</v>
      </c>
      <c r="AI28" s="240">
        <v>2000.7186248999999</v>
      </c>
      <c r="AJ28" s="240">
        <v>2011.6302269</v>
      </c>
      <c r="AK28" s="240">
        <v>2018.0142151</v>
      </c>
      <c r="AL28" s="240">
        <v>2022.8755323</v>
      </c>
      <c r="AM28" s="240">
        <v>2023.0076798</v>
      </c>
      <c r="AN28" s="240">
        <v>2027.2285291000001</v>
      </c>
      <c r="AO28" s="240">
        <v>2032.3315815000001</v>
      </c>
      <c r="AP28" s="240">
        <v>2039.9991379999999</v>
      </c>
      <c r="AQ28" s="240">
        <v>2045.6048707</v>
      </c>
      <c r="AR28" s="240">
        <v>2050.8310806</v>
      </c>
      <c r="AS28" s="240">
        <v>2053.7376758</v>
      </c>
      <c r="AT28" s="240">
        <v>2059.6599090999998</v>
      </c>
      <c r="AU28" s="240">
        <v>2066.6576884000001</v>
      </c>
      <c r="AV28" s="240">
        <v>2080.1466266000002</v>
      </c>
      <c r="AW28" s="240">
        <v>2085.2337886</v>
      </c>
      <c r="AX28" s="240">
        <v>2087.3347872999998</v>
      </c>
      <c r="AY28" s="240">
        <v>2080.4120143999999</v>
      </c>
      <c r="AZ28" s="240">
        <v>2081.0688922999998</v>
      </c>
      <c r="BA28" s="240">
        <v>2083.2678129000001</v>
      </c>
      <c r="BB28" s="240">
        <v>2089.1489645000001</v>
      </c>
      <c r="BC28" s="240">
        <v>2092.8268291999998</v>
      </c>
      <c r="BD28" s="240">
        <v>2096.4415952999998</v>
      </c>
      <c r="BE28" s="240">
        <v>2100.3973351</v>
      </c>
      <c r="BF28" s="240">
        <v>2103.5828498999999</v>
      </c>
      <c r="BG28" s="240">
        <v>2106.4022119000001</v>
      </c>
      <c r="BH28" s="240">
        <v>2107.6553454999998</v>
      </c>
      <c r="BI28" s="240">
        <v>2110.6424590000001</v>
      </c>
      <c r="BJ28" s="333">
        <v>2114.163</v>
      </c>
      <c r="BK28" s="333">
        <v>2118.7130000000002</v>
      </c>
      <c r="BL28" s="333">
        <v>2122.931</v>
      </c>
      <c r="BM28" s="333">
        <v>2127.3110000000001</v>
      </c>
      <c r="BN28" s="333">
        <v>2132.5189999999998</v>
      </c>
      <c r="BO28" s="333">
        <v>2136.7260000000001</v>
      </c>
      <c r="BP28" s="333">
        <v>2140.5970000000002</v>
      </c>
      <c r="BQ28" s="333">
        <v>2143.8530000000001</v>
      </c>
      <c r="BR28" s="333">
        <v>2147.261</v>
      </c>
      <c r="BS28" s="333">
        <v>2150.5439999999999</v>
      </c>
      <c r="BT28" s="333">
        <v>2153.2579999999998</v>
      </c>
      <c r="BU28" s="333">
        <v>2156.6190000000001</v>
      </c>
      <c r="BV28" s="333">
        <v>2160.1860000000001</v>
      </c>
    </row>
    <row r="29" spans="1:74" ht="11.1" customHeight="1" x14ac:dyDescent="0.2">
      <c r="A29" s="148" t="s">
        <v>928</v>
      </c>
      <c r="B29" s="210" t="s">
        <v>589</v>
      </c>
      <c r="C29" s="240">
        <v>928.67280459000006</v>
      </c>
      <c r="D29" s="240">
        <v>932.87511543999995</v>
      </c>
      <c r="E29" s="240">
        <v>935.89261623000004</v>
      </c>
      <c r="F29" s="240">
        <v>937.66754567999999</v>
      </c>
      <c r="G29" s="240">
        <v>938.35874734000004</v>
      </c>
      <c r="H29" s="240">
        <v>937.90845991000003</v>
      </c>
      <c r="I29" s="240">
        <v>930.29754229000002</v>
      </c>
      <c r="J29" s="240">
        <v>932.07863253999994</v>
      </c>
      <c r="K29" s="240">
        <v>937.23258954000005</v>
      </c>
      <c r="L29" s="240">
        <v>957.93725314999995</v>
      </c>
      <c r="M29" s="240">
        <v>960.70356375999995</v>
      </c>
      <c r="N29" s="240">
        <v>957.70936121</v>
      </c>
      <c r="O29" s="240">
        <v>936.87971388000005</v>
      </c>
      <c r="P29" s="240">
        <v>931.42068376999998</v>
      </c>
      <c r="Q29" s="240">
        <v>929.25733924999997</v>
      </c>
      <c r="R29" s="240">
        <v>934.60932590000004</v>
      </c>
      <c r="S29" s="240">
        <v>935.87261834000003</v>
      </c>
      <c r="T29" s="240">
        <v>937.26686217999998</v>
      </c>
      <c r="U29" s="240">
        <v>940.18378186999996</v>
      </c>
      <c r="V29" s="240">
        <v>940.79613515000005</v>
      </c>
      <c r="W29" s="240">
        <v>940.49564647</v>
      </c>
      <c r="X29" s="240">
        <v>936.41570291999994</v>
      </c>
      <c r="Y29" s="240">
        <v>936.43949004000001</v>
      </c>
      <c r="Z29" s="240">
        <v>937.70039489999999</v>
      </c>
      <c r="AA29" s="240">
        <v>941.02191009000001</v>
      </c>
      <c r="AB29" s="240">
        <v>944.13943099000005</v>
      </c>
      <c r="AC29" s="240">
        <v>947.87645019000001</v>
      </c>
      <c r="AD29" s="240">
        <v>954.00898010000003</v>
      </c>
      <c r="AE29" s="240">
        <v>957.65298657999995</v>
      </c>
      <c r="AF29" s="240">
        <v>960.58448206000003</v>
      </c>
      <c r="AG29" s="240">
        <v>961.45434925999996</v>
      </c>
      <c r="AH29" s="240">
        <v>963.97266067999999</v>
      </c>
      <c r="AI29" s="240">
        <v>966.79029903000003</v>
      </c>
      <c r="AJ29" s="240">
        <v>971.20757938999998</v>
      </c>
      <c r="AK29" s="240">
        <v>973.64863534000006</v>
      </c>
      <c r="AL29" s="240">
        <v>975.41378193000003</v>
      </c>
      <c r="AM29" s="240">
        <v>975.20334322999997</v>
      </c>
      <c r="AN29" s="240">
        <v>976.59142806</v>
      </c>
      <c r="AO29" s="240">
        <v>978.27836049999996</v>
      </c>
      <c r="AP29" s="240">
        <v>980.65865021000002</v>
      </c>
      <c r="AQ29" s="240">
        <v>982.64739558999997</v>
      </c>
      <c r="AR29" s="240">
        <v>984.63910629999998</v>
      </c>
      <c r="AS29" s="240">
        <v>986.77286576999995</v>
      </c>
      <c r="AT29" s="240">
        <v>988.66619459000003</v>
      </c>
      <c r="AU29" s="240">
        <v>990.45817619000002</v>
      </c>
      <c r="AV29" s="240">
        <v>993.40910802999997</v>
      </c>
      <c r="AW29" s="240">
        <v>994.05317207999997</v>
      </c>
      <c r="AX29" s="240">
        <v>993.65066581999997</v>
      </c>
      <c r="AY29" s="240">
        <v>989.50455879000003</v>
      </c>
      <c r="AZ29" s="240">
        <v>989.03168471000004</v>
      </c>
      <c r="BA29" s="240">
        <v>989.53501315000005</v>
      </c>
      <c r="BB29" s="240">
        <v>992.54542389999995</v>
      </c>
      <c r="BC29" s="240">
        <v>993.85299750000001</v>
      </c>
      <c r="BD29" s="240">
        <v>994.98861375000001</v>
      </c>
      <c r="BE29" s="240">
        <v>995.61151758999995</v>
      </c>
      <c r="BF29" s="240">
        <v>996.65878544999998</v>
      </c>
      <c r="BG29" s="240">
        <v>997.78966227000001</v>
      </c>
      <c r="BH29" s="240">
        <v>998.76389169000004</v>
      </c>
      <c r="BI29" s="240">
        <v>1000.2421787</v>
      </c>
      <c r="BJ29" s="333">
        <v>1001.984</v>
      </c>
      <c r="BK29" s="333">
        <v>1004.236</v>
      </c>
      <c r="BL29" s="333">
        <v>1006.321</v>
      </c>
      <c r="BM29" s="333">
        <v>1008.486</v>
      </c>
      <c r="BN29" s="333">
        <v>1011.061</v>
      </c>
      <c r="BO29" s="333">
        <v>1013.136</v>
      </c>
      <c r="BP29" s="333">
        <v>1015.043</v>
      </c>
      <c r="BQ29" s="333">
        <v>1016.537</v>
      </c>
      <c r="BR29" s="333">
        <v>1018.289</v>
      </c>
      <c r="BS29" s="333">
        <v>1020.0549999999999</v>
      </c>
      <c r="BT29" s="333">
        <v>1021.872</v>
      </c>
      <c r="BU29" s="333">
        <v>1023.64</v>
      </c>
      <c r="BV29" s="333">
        <v>1025.394</v>
      </c>
    </row>
    <row r="30" spans="1:74" ht="11.1" customHeight="1" x14ac:dyDescent="0.2">
      <c r="A30" s="148" t="s">
        <v>929</v>
      </c>
      <c r="B30" s="210" t="s">
        <v>590</v>
      </c>
      <c r="C30" s="240">
        <v>2439.0494035000002</v>
      </c>
      <c r="D30" s="240">
        <v>2442.3424897</v>
      </c>
      <c r="E30" s="240">
        <v>2446.3185936999998</v>
      </c>
      <c r="F30" s="240">
        <v>2453.5467918999998</v>
      </c>
      <c r="G30" s="240">
        <v>2456.9621244999998</v>
      </c>
      <c r="H30" s="240">
        <v>2459.1336677999998</v>
      </c>
      <c r="I30" s="240">
        <v>2450.6599403</v>
      </c>
      <c r="J30" s="240">
        <v>2457.3950162000001</v>
      </c>
      <c r="K30" s="240">
        <v>2469.937414</v>
      </c>
      <c r="L30" s="240">
        <v>2517.2759897000001</v>
      </c>
      <c r="M30" s="240">
        <v>2519.6913890999999</v>
      </c>
      <c r="N30" s="240">
        <v>2506.1724683000002</v>
      </c>
      <c r="O30" s="240">
        <v>2440.380302</v>
      </c>
      <c r="P30" s="240">
        <v>2422.2469347000001</v>
      </c>
      <c r="Q30" s="240">
        <v>2415.4334411</v>
      </c>
      <c r="R30" s="240">
        <v>2435.9132810999999</v>
      </c>
      <c r="S30" s="240">
        <v>2439.7594399999998</v>
      </c>
      <c r="T30" s="240">
        <v>2442.9453778000002</v>
      </c>
      <c r="U30" s="240">
        <v>2444.4727730999998</v>
      </c>
      <c r="V30" s="240">
        <v>2447.0870095999999</v>
      </c>
      <c r="W30" s="240">
        <v>2449.7897659999999</v>
      </c>
      <c r="X30" s="240">
        <v>2448.6983295999999</v>
      </c>
      <c r="Y30" s="240">
        <v>2454.4901602999998</v>
      </c>
      <c r="Z30" s="240">
        <v>2463.2825455000002</v>
      </c>
      <c r="AA30" s="240">
        <v>2479.9130771999999</v>
      </c>
      <c r="AB30" s="240">
        <v>2491.0783772999998</v>
      </c>
      <c r="AC30" s="240">
        <v>2501.6160378999998</v>
      </c>
      <c r="AD30" s="240">
        <v>2510.9173335999999</v>
      </c>
      <c r="AE30" s="240">
        <v>2520.6562589</v>
      </c>
      <c r="AF30" s="240">
        <v>2530.2240886</v>
      </c>
      <c r="AG30" s="240">
        <v>2538.9728716999998</v>
      </c>
      <c r="AH30" s="240">
        <v>2548.6844734000001</v>
      </c>
      <c r="AI30" s="240">
        <v>2558.7109427</v>
      </c>
      <c r="AJ30" s="240">
        <v>2568.9548705000002</v>
      </c>
      <c r="AK30" s="240">
        <v>2579.6841319999999</v>
      </c>
      <c r="AL30" s="240">
        <v>2590.8013181000001</v>
      </c>
      <c r="AM30" s="240">
        <v>2604.4029429000002</v>
      </c>
      <c r="AN30" s="240">
        <v>2614.7235925</v>
      </c>
      <c r="AO30" s="240">
        <v>2623.8597810000001</v>
      </c>
      <c r="AP30" s="240">
        <v>2630.6960987000002</v>
      </c>
      <c r="AQ30" s="240">
        <v>2638.2999224999999</v>
      </c>
      <c r="AR30" s="240">
        <v>2645.5558425999998</v>
      </c>
      <c r="AS30" s="240">
        <v>2651.0106234</v>
      </c>
      <c r="AT30" s="240">
        <v>2658.6606628</v>
      </c>
      <c r="AU30" s="240">
        <v>2667.0527252000002</v>
      </c>
      <c r="AV30" s="240">
        <v>2678.4386946999998</v>
      </c>
      <c r="AW30" s="240">
        <v>2686.6258901000001</v>
      </c>
      <c r="AX30" s="240">
        <v>2693.8661956000001</v>
      </c>
      <c r="AY30" s="240">
        <v>2699.5111576999998</v>
      </c>
      <c r="AZ30" s="240">
        <v>2705.3440233000001</v>
      </c>
      <c r="BA30" s="240">
        <v>2710.7163389000002</v>
      </c>
      <c r="BB30" s="240">
        <v>2714.3035602999998</v>
      </c>
      <c r="BC30" s="240">
        <v>2719.7481842000002</v>
      </c>
      <c r="BD30" s="240">
        <v>2725.7256664000001</v>
      </c>
      <c r="BE30" s="240">
        <v>2733.3607222999999</v>
      </c>
      <c r="BF30" s="240">
        <v>2739.5603844000002</v>
      </c>
      <c r="BG30" s="240">
        <v>2745.4493682000002</v>
      </c>
      <c r="BH30" s="240">
        <v>2750.0135577999999</v>
      </c>
      <c r="BI30" s="240">
        <v>2756.0417717</v>
      </c>
      <c r="BJ30" s="333">
        <v>2762.52</v>
      </c>
      <c r="BK30" s="333">
        <v>2769.8789999999999</v>
      </c>
      <c r="BL30" s="333">
        <v>2776.9340000000002</v>
      </c>
      <c r="BM30" s="333">
        <v>2784.114</v>
      </c>
      <c r="BN30" s="333">
        <v>2792.1120000000001</v>
      </c>
      <c r="BO30" s="333">
        <v>2799.027</v>
      </c>
      <c r="BP30" s="333">
        <v>2805.549</v>
      </c>
      <c r="BQ30" s="333">
        <v>2811.2469999999998</v>
      </c>
      <c r="BR30" s="333">
        <v>2817.3110000000001</v>
      </c>
      <c r="BS30" s="333">
        <v>2823.3069999999998</v>
      </c>
      <c r="BT30" s="333">
        <v>2828.777</v>
      </c>
      <c r="BU30" s="333">
        <v>2834.9830000000002</v>
      </c>
      <c r="BV30" s="333">
        <v>2841.4650000000001</v>
      </c>
    </row>
    <row r="31" spans="1:74" ht="11.1" customHeight="1" x14ac:dyDescent="0.2">
      <c r="A31" s="148" t="s">
        <v>930</v>
      </c>
      <c r="B31" s="210" t="s">
        <v>591</v>
      </c>
      <c r="C31" s="240">
        <v>710.44328884000004</v>
      </c>
      <c r="D31" s="240">
        <v>711.43394533000003</v>
      </c>
      <c r="E31" s="240">
        <v>712.72304465000002</v>
      </c>
      <c r="F31" s="240">
        <v>715.87296446000005</v>
      </c>
      <c r="G31" s="240">
        <v>716.58716618000005</v>
      </c>
      <c r="H31" s="240">
        <v>716.42802746999996</v>
      </c>
      <c r="I31" s="240">
        <v>712.17913711999995</v>
      </c>
      <c r="J31" s="240">
        <v>712.68562596000004</v>
      </c>
      <c r="K31" s="240">
        <v>714.73108277999995</v>
      </c>
      <c r="L31" s="240">
        <v>724.17388088999996</v>
      </c>
      <c r="M31" s="240">
        <v>724.90349366999999</v>
      </c>
      <c r="N31" s="240">
        <v>722.77829443999997</v>
      </c>
      <c r="O31" s="240">
        <v>711.50008287000003</v>
      </c>
      <c r="P31" s="240">
        <v>708.38890986000001</v>
      </c>
      <c r="Q31" s="240">
        <v>707.14657507000004</v>
      </c>
      <c r="R31" s="240">
        <v>709.88748625999995</v>
      </c>
      <c r="S31" s="240">
        <v>710.79702213999997</v>
      </c>
      <c r="T31" s="240">
        <v>711.98959045000004</v>
      </c>
      <c r="U31" s="240">
        <v>714.79153079000002</v>
      </c>
      <c r="V31" s="240">
        <v>715.55540924000002</v>
      </c>
      <c r="W31" s="240">
        <v>715.60756541000001</v>
      </c>
      <c r="X31" s="240">
        <v>712.50422810999999</v>
      </c>
      <c r="Y31" s="240">
        <v>712.96576807999998</v>
      </c>
      <c r="Z31" s="240">
        <v>714.54841415999999</v>
      </c>
      <c r="AA31" s="240">
        <v>718.90385375000005</v>
      </c>
      <c r="AB31" s="240">
        <v>721.48994646000006</v>
      </c>
      <c r="AC31" s="240">
        <v>723.95837971000003</v>
      </c>
      <c r="AD31" s="240">
        <v>726.35247311000001</v>
      </c>
      <c r="AE31" s="240">
        <v>728.55309771999998</v>
      </c>
      <c r="AF31" s="240">
        <v>730.60357316</v>
      </c>
      <c r="AG31" s="240">
        <v>731.77767507999999</v>
      </c>
      <c r="AH31" s="240">
        <v>734.07252043999995</v>
      </c>
      <c r="AI31" s="240">
        <v>736.76188487000002</v>
      </c>
      <c r="AJ31" s="240">
        <v>740.83989763</v>
      </c>
      <c r="AK31" s="240">
        <v>743.57270331999996</v>
      </c>
      <c r="AL31" s="240">
        <v>745.95443116000001</v>
      </c>
      <c r="AM31" s="240">
        <v>747.38942863</v>
      </c>
      <c r="AN31" s="240">
        <v>749.51574020999999</v>
      </c>
      <c r="AO31" s="240">
        <v>751.73771336000004</v>
      </c>
      <c r="AP31" s="240">
        <v>754.36406819000001</v>
      </c>
      <c r="AQ31" s="240">
        <v>756.54582439000001</v>
      </c>
      <c r="AR31" s="240">
        <v>758.59170205999999</v>
      </c>
      <c r="AS31" s="240">
        <v>760.01942165000003</v>
      </c>
      <c r="AT31" s="240">
        <v>762.15525193999997</v>
      </c>
      <c r="AU31" s="240">
        <v>764.51691335999999</v>
      </c>
      <c r="AV31" s="240">
        <v>768.39597383</v>
      </c>
      <c r="AW31" s="240">
        <v>770.24062160999995</v>
      </c>
      <c r="AX31" s="240">
        <v>771.34242459999996</v>
      </c>
      <c r="AY31" s="240">
        <v>770.49838642999998</v>
      </c>
      <c r="AZ31" s="240">
        <v>771.01674713</v>
      </c>
      <c r="BA31" s="240">
        <v>771.69451031999995</v>
      </c>
      <c r="BB31" s="240">
        <v>772.51540236999995</v>
      </c>
      <c r="BC31" s="240">
        <v>773.52417576000005</v>
      </c>
      <c r="BD31" s="240">
        <v>774.70455688000004</v>
      </c>
      <c r="BE31" s="240">
        <v>776.38796294999997</v>
      </c>
      <c r="BF31" s="240">
        <v>777.66299658000003</v>
      </c>
      <c r="BG31" s="240">
        <v>778.86107499000002</v>
      </c>
      <c r="BH31" s="240">
        <v>779.64260660000002</v>
      </c>
      <c r="BI31" s="240">
        <v>780.94146826999997</v>
      </c>
      <c r="BJ31" s="333">
        <v>782.41809999999998</v>
      </c>
      <c r="BK31" s="333">
        <v>784.2278</v>
      </c>
      <c r="BL31" s="333">
        <v>785.94330000000002</v>
      </c>
      <c r="BM31" s="333">
        <v>787.7201</v>
      </c>
      <c r="BN31" s="333">
        <v>789.77059999999994</v>
      </c>
      <c r="BO31" s="333">
        <v>791.5104</v>
      </c>
      <c r="BP31" s="333">
        <v>793.15210000000002</v>
      </c>
      <c r="BQ31" s="333">
        <v>794.62689999999998</v>
      </c>
      <c r="BR31" s="333">
        <v>796.12369999999999</v>
      </c>
      <c r="BS31" s="333">
        <v>797.57389999999998</v>
      </c>
      <c r="BT31" s="333">
        <v>798.77170000000001</v>
      </c>
      <c r="BU31" s="333">
        <v>800.28290000000004</v>
      </c>
      <c r="BV31" s="333">
        <v>801.90170000000001</v>
      </c>
    </row>
    <row r="32" spans="1:74" ht="11.1" customHeight="1" x14ac:dyDescent="0.2">
      <c r="A32" s="148" t="s">
        <v>931</v>
      </c>
      <c r="B32" s="210" t="s">
        <v>592</v>
      </c>
      <c r="C32" s="240">
        <v>1541.6809307000001</v>
      </c>
      <c r="D32" s="240">
        <v>1552.3801771000001</v>
      </c>
      <c r="E32" s="240">
        <v>1560.2151816000001</v>
      </c>
      <c r="F32" s="240">
        <v>1563.4726986000001</v>
      </c>
      <c r="G32" s="240">
        <v>1566.8641537999999</v>
      </c>
      <c r="H32" s="240">
        <v>1568.6763014000001</v>
      </c>
      <c r="I32" s="240">
        <v>1560.3291417999999</v>
      </c>
      <c r="J32" s="240">
        <v>1565.4176742</v>
      </c>
      <c r="K32" s="240">
        <v>1575.3618988000001</v>
      </c>
      <c r="L32" s="240">
        <v>1609.6901803000001</v>
      </c>
      <c r="M32" s="240">
        <v>1614.6995158</v>
      </c>
      <c r="N32" s="240">
        <v>1609.9182702000001</v>
      </c>
      <c r="O32" s="240">
        <v>1573.9127106999999</v>
      </c>
      <c r="P32" s="240">
        <v>1565.6256020000001</v>
      </c>
      <c r="Q32" s="240">
        <v>1563.6232113999999</v>
      </c>
      <c r="R32" s="240">
        <v>1576.9325288</v>
      </c>
      <c r="S32" s="240">
        <v>1580.7293322</v>
      </c>
      <c r="T32" s="240">
        <v>1584.0406114</v>
      </c>
      <c r="U32" s="240">
        <v>1586.9216056</v>
      </c>
      <c r="V32" s="240">
        <v>1589.2204071000001</v>
      </c>
      <c r="W32" s="240">
        <v>1590.9922552</v>
      </c>
      <c r="X32" s="240">
        <v>1586.4721402</v>
      </c>
      <c r="Y32" s="240">
        <v>1591.5138383999999</v>
      </c>
      <c r="Z32" s="240">
        <v>1600.3523402000001</v>
      </c>
      <c r="AA32" s="240">
        <v>1620.3185071</v>
      </c>
      <c r="AB32" s="240">
        <v>1631.2524699000001</v>
      </c>
      <c r="AC32" s="240">
        <v>1640.4850901</v>
      </c>
      <c r="AD32" s="240">
        <v>1646.1550898</v>
      </c>
      <c r="AE32" s="240">
        <v>1653.3809833</v>
      </c>
      <c r="AF32" s="240">
        <v>1660.3014926000001</v>
      </c>
      <c r="AG32" s="240">
        <v>1666.893456</v>
      </c>
      <c r="AH32" s="240">
        <v>1673.2205683</v>
      </c>
      <c r="AI32" s="240">
        <v>1679.2596678</v>
      </c>
      <c r="AJ32" s="240">
        <v>1683.8895285999999</v>
      </c>
      <c r="AK32" s="240">
        <v>1690.1935215999999</v>
      </c>
      <c r="AL32" s="240">
        <v>1697.0504212000001</v>
      </c>
      <c r="AM32" s="240">
        <v>1708.3493028</v>
      </c>
      <c r="AN32" s="240">
        <v>1713.3952087</v>
      </c>
      <c r="AO32" s="240">
        <v>1716.0772144</v>
      </c>
      <c r="AP32" s="240">
        <v>1711.9552756</v>
      </c>
      <c r="AQ32" s="240">
        <v>1713.2395141</v>
      </c>
      <c r="AR32" s="240">
        <v>1715.4898854999999</v>
      </c>
      <c r="AS32" s="240">
        <v>1721.1945765</v>
      </c>
      <c r="AT32" s="240">
        <v>1723.5110738999999</v>
      </c>
      <c r="AU32" s="240">
        <v>1724.9275643999999</v>
      </c>
      <c r="AV32" s="240">
        <v>1723.7590436999999</v>
      </c>
      <c r="AW32" s="240">
        <v>1724.6392733</v>
      </c>
      <c r="AX32" s="240">
        <v>1725.883249</v>
      </c>
      <c r="AY32" s="240">
        <v>1727.8173612999999</v>
      </c>
      <c r="AZ32" s="240">
        <v>1729.5440364999999</v>
      </c>
      <c r="BA32" s="240">
        <v>1731.3896652000001</v>
      </c>
      <c r="BB32" s="240">
        <v>1733.1526538999999</v>
      </c>
      <c r="BC32" s="240">
        <v>1735.3873844</v>
      </c>
      <c r="BD32" s="240">
        <v>1737.8922631999999</v>
      </c>
      <c r="BE32" s="240">
        <v>1741.0073445999999</v>
      </c>
      <c r="BF32" s="240">
        <v>1743.7974796999999</v>
      </c>
      <c r="BG32" s="240">
        <v>1746.6027226000001</v>
      </c>
      <c r="BH32" s="240">
        <v>1748.5107055000001</v>
      </c>
      <c r="BI32" s="240">
        <v>1752.0304398000001</v>
      </c>
      <c r="BJ32" s="333">
        <v>1756.25</v>
      </c>
      <c r="BK32" s="333">
        <v>1761.93</v>
      </c>
      <c r="BL32" s="333">
        <v>1766.9770000000001</v>
      </c>
      <c r="BM32" s="333">
        <v>1772.15</v>
      </c>
      <c r="BN32" s="333">
        <v>1777.943</v>
      </c>
      <c r="BO32" s="333">
        <v>1783.0029999999999</v>
      </c>
      <c r="BP32" s="333">
        <v>1787.8230000000001</v>
      </c>
      <c r="BQ32" s="333">
        <v>1791.9939999999999</v>
      </c>
      <c r="BR32" s="333">
        <v>1796.6379999999999</v>
      </c>
      <c r="BS32" s="333">
        <v>1801.347</v>
      </c>
      <c r="BT32" s="333">
        <v>1806.1579999999999</v>
      </c>
      <c r="BU32" s="333">
        <v>1810.971</v>
      </c>
      <c r="BV32" s="333">
        <v>1815.8230000000001</v>
      </c>
    </row>
    <row r="33" spans="1:74" s="163" customFormat="1" ht="11.1" customHeight="1" x14ac:dyDescent="0.2">
      <c r="A33" s="148" t="s">
        <v>932</v>
      </c>
      <c r="B33" s="210" t="s">
        <v>593</v>
      </c>
      <c r="C33" s="240">
        <v>831.29652886999997</v>
      </c>
      <c r="D33" s="240">
        <v>835.05338256000005</v>
      </c>
      <c r="E33" s="240">
        <v>838.55416432000004</v>
      </c>
      <c r="F33" s="240">
        <v>842.87892094999995</v>
      </c>
      <c r="G33" s="240">
        <v>845.05752379</v>
      </c>
      <c r="H33" s="240">
        <v>846.17001961999995</v>
      </c>
      <c r="I33" s="240">
        <v>840.84618350000005</v>
      </c>
      <c r="J33" s="240">
        <v>843.85413401999995</v>
      </c>
      <c r="K33" s="240">
        <v>849.82364624000002</v>
      </c>
      <c r="L33" s="240">
        <v>869.87667988999999</v>
      </c>
      <c r="M33" s="240">
        <v>873.42784570000003</v>
      </c>
      <c r="N33" s="240">
        <v>871.59910342000001</v>
      </c>
      <c r="O33" s="240">
        <v>852.73853796000003</v>
      </c>
      <c r="P33" s="240">
        <v>848.88891578000005</v>
      </c>
      <c r="Q33" s="240">
        <v>848.39832179999996</v>
      </c>
      <c r="R33" s="240">
        <v>856.17318265999995</v>
      </c>
      <c r="S33" s="240">
        <v>858.72082511999997</v>
      </c>
      <c r="T33" s="240">
        <v>860.94767580999996</v>
      </c>
      <c r="U33" s="240">
        <v>862.72186696000006</v>
      </c>
      <c r="V33" s="240">
        <v>864.40603496000006</v>
      </c>
      <c r="W33" s="240">
        <v>865.86831202999997</v>
      </c>
      <c r="X33" s="240">
        <v>864.95725111000002</v>
      </c>
      <c r="Y33" s="240">
        <v>867.58933161000004</v>
      </c>
      <c r="Z33" s="240">
        <v>871.61310646000004</v>
      </c>
      <c r="AA33" s="240">
        <v>879.71860713000001</v>
      </c>
      <c r="AB33" s="240">
        <v>884.50824710999996</v>
      </c>
      <c r="AC33" s="240">
        <v>888.67205787</v>
      </c>
      <c r="AD33" s="240">
        <v>891.35429921000002</v>
      </c>
      <c r="AE33" s="240">
        <v>894.90825665</v>
      </c>
      <c r="AF33" s="240">
        <v>898.47819000000004</v>
      </c>
      <c r="AG33" s="240">
        <v>901.71378705999996</v>
      </c>
      <c r="AH33" s="240">
        <v>905.57840636000003</v>
      </c>
      <c r="AI33" s="240">
        <v>909.72173572999998</v>
      </c>
      <c r="AJ33" s="240">
        <v>915.51992991999998</v>
      </c>
      <c r="AK33" s="240">
        <v>919.18856331999996</v>
      </c>
      <c r="AL33" s="240">
        <v>922.10379069999999</v>
      </c>
      <c r="AM33" s="240">
        <v>922.67941981000001</v>
      </c>
      <c r="AN33" s="240">
        <v>925.27747934000001</v>
      </c>
      <c r="AO33" s="240">
        <v>928.31177704000004</v>
      </c>
      <c r="AP33" s="240">
        <v>932.96006353999996</v>
      </c>
      <c r="AQ33" s="240">
        <v>935.98352460000001</v>
      </c>
      <c r="AR33" s="240">
        <v>938.55991086999995</v>
      </c>
      <c r="AS33" s="240">
        <v>940.19871702</v>
      </c>
      <c r="AT33" s="240">
        <v>942.24883265000005</v>
      </c>
      <c r="AU33" s="240">
        <v>944.21975246</v>
      </c>
      <c r="AV33" s="240">
        <v>946.33308221000004</v>
      </c>
      <c r="AW33" s="240">
        <v>947.97940604999997</v>
      </c>
      <c r="AX33" s="240">
        <v>949.38032971999996</v>
      </c>
      <c r="AY33" s="240">
        <v>949.85900155000002</v>
      </c>
      <c r="AZ33" s="240">
        <v>951.27676369000005</v>
      </c>
      <c r="BA33" s="240">
        <v>952.95676446000004</v>
      </c>
      <c r="BB33" s="240">
        <v>955.23614447</v>
      </c>
      <c r="BC33" s="240">
        <v>957.18776700000001</v>
      </c>
      <c r="BD33" s="240">
        <v>959.14877268999999</v>
      </c>
      <c r="BE33" s="240">
        <v>961.06612446999998</v>
      </c>
      <c r="BF33" s="240">
        <v>963.08567427000003</v>
      </c>
      <c r="BG33" s="240">
        <v>965.15438501999995</v>
      </c>
      <c r="BH33" s="240">
        <v>967.04005089999998</v>
      </c>
      <c r="BI33" s="240">
        <v>969.38123791999999</v>
      </c>
      <c r="BJ33" s="333">
        <v>971.94569999999999</v>
      </c>
      <c r="BK33" s="333">
        <v>974.93899999999996</v>
      </c>
      <c r="BL33" s="333">
        <v>977.79610000000002</v>
      </c>
      <c r="BM33" s="333">
        <v>980.72230000000002</v>
      </c>
      <c r="BN33" s="333">
        <v>984.048</v>
      </c>
      <c r="BO33" s="333">
        <v>986.86500000000001</v>
      </c>
      <c r="BP33" s="333">
        <v>989.50360000000001</v>
      </c>
      <c r="BQ33" s="333">
        <v>991.71130000000005</v>
      </c>
      <c r="BR33" s="333">
        <v>994.18240000000003</v>
      </c>
      <c r="BS33" s="333">
        <v>996.66449999999998</v>
      </c>
      <c r="BT33" s="333">
        <v>999.07550000000003</v>
      </c>
      <c r="BU33" s="333">
        <v>1001.641</v>
      </c>
      <c r="BV33" s="333">
        <v>1004.279</v>
      </c>
    </row>
    <row r="34" spans="1:74" s="163" customFormat="1" ht="11.1" customHeight="1" x14ac:dyDescent="0.2">
      <c r="A34" s="148" t="s">
        <v>933</v>
      </c>
      <c r="B34" s="210" t="s">
        <v>594</v>
      </c>
      <c r="C34" s="240">
        <v>2015.0403226999999</v>
      </c>
      <c r="D34" s="240">
        <v>2027.7208588999999</v>
      </c>
      <c r="E34" s="240">
        <v>2037.3303954999999</v>
      </c>
      <c r="F34" s="240">
        <v>2041.5724651</v>
      </c>
      <c r="G34" s="240">
        <v>2046.7623527999999</v>
      </c>
      <c r="H34" s="240">
        <v>2050.6035913999999</v>
      </c>
      <c r="I34" s="240">
        <v>2040.9561931999999</v>
      </c>
      <c r="J34" s="240">
        <v>2051.2051240000001</v>
      </c>
      <c r="K34" s="240">
        <v>2069.2103963</v>
      </c>
      <c r="L34" s="240">
        <v>2130.8643683999999</v>
      </c>
      <c r="M34" s="240">
        <v>2137.4630550000002</v>
      </c>
      <c r="N34" s="240">
        <v>2124.8988141999998</v>
      </c>
      <c r="O34" s="240">
        <v>2050.0023480999998</v>
      </c>
      <c r="P34" s="240">
        <v>2031.4892265000001</v>
      </c>
      <c r="Q34" s="240">
        <v>2026.1901513</v>
      </c>
      <c r="R34" s="240">
        <v>2052.7473887000001</v>
      </c>
      <c r="S34" s="240">
        <v>2059.8947065000002</v>
      </c>
      <c r="T34" s="240">
        <v>2066.2743709000001</v>
      </c>
      <c r="U34" s="240">
        <v>2070.4668809999998</v>
      </c>
      <c r="V34" s="240">
        <v>2076.3758644999998</v>
      </c>
      <c r="W34" s="240">
        <v>2082.5818205</v>
      </c>
      <c r="X34" s="240">
        <v>2088.5551341</v>
      </c>
      <c r="Y34" s="240">
        <v>2095.7522462000002</v>
      </c>
      <c r="Z34" s="240">
        <v>2103.6435418999999</v>
      </c>
      <c r="AA34" s="240">
        <v>2112.7172787999998</v>
      </c>
      <c r="AB34" s="240">
        <v>2121.6307485000002</v>
      </c>
      <c r="AC34" s="240">
        <v>2130.8722084000001</v>
      </c>
      <c r="AD34" s="240">
        <v>2139.8193695</v>
      </c>
      <c r="AE34" s="240">
        <v>2150.1835271</v>
      </c>
      <c r="AF34" s="240">
        <v>2161.3423920999999</v>
      </c>
      <c r="AG34" s="240">
        <v>2175.5088171000002</v>
      </c>
      <c r="AH34" s="240">
        <v>2186.5974572</v>
      </c>
      <c r="AI34" s="240">
        <v>2196.8211651000001</v>
      </c>
      <c r="AJ34" s="240">
        <v>2203.7815310000001</v>
      </c>
      <c r="AK34" s="240">
        <v>2214.0741819</v>
      </c>
      <c r="AL34" s="240">
        <v>2225.3007080000002</v>
      </c>
      <c r="AM34" s="240">
        <v>2239.0870006</v>
      </c>
      <c r="AN34" s="240">
        <v>2250.9618586000001</v>
      </c>
      <c r="AO34" s="240">
        <v>2262.5511731000001</v>
      </c>
      <c r="AP34" s="240">
        <v>2276.0135842</v>
      </c>
      <c r="AQ34" s="240">
        <v>2285.4128320999998</v>
      </c>
      <c r="AR34" s="240">
        <v>2292.9075566000001</v>
      </c>
      <c r="AS34" s="240">
        <v>2295.0963074000001</v>
      </c>
      <c r="AT34" s="240">
        <v>2301.3330729999998</v>
      </c>
      <c r="AU34" s="240">
        <v>2308.2164029999999</v>
      </c>
      <c r="AV34" s="240">
        <v>2317.9621569999999</v>
      </c>
      <c r="AW34" s="240">
        <v>2324.4767212000002</v>
      </c>
      <c r="AX34" s="240">
        <v>2329.9759551000002</v>
      </c>
      <c r="AY34" s="240">
        <v>2333.5686071999999</v>
      </c>
      <c r="AZ34" s="240">
        <v>2337.7056192999999</v>
      </c>
      <c r="BA34" s="240">
        <v>2341.4957399999998</v>
      </c>
      <c r="BB34" s="240">
        <v>2342.9037505000001</v>
      </c>
      <c r="BC34" s="240">
        <v>2347.5265021999999</v>
      </c>
      <c r="BD34" s="240">
        <v>2353.3287764000002</v>
      </c>
      <c r="BE34" s="240">
        <v>2363.4261563</v>
      </c>
      <c r="BF34" s="240">
        <v>2369.2507882</v>
      </c>
      <c r="BG34" s="240">
        <v>2373.9182550999999</v>
      </c>
      <c r="BH34" s="240">
        <v>2374.8174706</v>
      </c>
      <c r="BI34" s="240">
        <v>2379.1289228000001</v>
      </c>
      <c r="BJ34" s="333">
        <v>2384.2420000000002</v>
      </c>
      <c r="BK34" s="333">
        <v>2391.0439999999999</v>
      </c>
      <c r="BL34" s="333">
        <v>2397.0920000000001</v>
      </c>
      <c r="BM34" s="333">
        <v>2403.2750000000001</v>
      </c>
      <c r="BN34" s="333">
        <v>2410.3760000000002</v>
      </c>
      <c r="BO34" s="333">
        <v>2416.241</v>
      </c>
      <c r="BP34" s="333">
        <v>2421.654</v>
      </c>
      <c r="BQ34" s="333">
        <v>2425.8420000000001</v>
      </c>
      <c r="BR34" s="333">
        <v>2430.9290000000001</v>
      </c>
      <c r="BS34" s="333">
        <v>2436.1419999999998</v>
      </c>
      <c r="BT34" s="333">
        <v>2441.683</v>
      </c>
      <c r="BU34" s="333">
        <v>2447.0010000000002</v>
      </c>
      <c r="BV34" s="333">
        <v>2452.2959999999998</v>
      </c>
    </row>
    <row r="35" spans="1:74" s="163" customFormat="1" ht="11.1" customHeight="1" x14ac:dyDescent="0.2">
      <c r="A35" s="148"/>
      <c r="B35" s="168" t="s">
        <v>40</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247"/>
      <c r="BC35" s="247"/>
      <c r="BD35" s="247"/>
      <c r="BE35" s="247"/>
      <c r="BF35" s="247"/>
      <c r="BG35" s="247"/>
      <c r="BH35" s="247"/>
      <c r="BI35" s="247"/>
      <c r="BJ35" s="348"/>
      <c r="BK35" s="348"/>
      <c r="BL35" s="348"/>
      <c r="BM35" s="348"/>
      <c r="BN35" s="348"/>
      <c r="BO35" s="348"/>
      <c r="BP35" s="348"/>
      <c r="BQ35" s="348"/>
      <c r="BR35" s="348"/>
      <c r="BS35" s="348"/>
      <c r="BT35" s="348"/>
      <c r="BU35" s="348"/>
      <c r="BV35" s="348"/>
    </row>
    <row r="36" spans="1:74" s="163" customFormat="1" ht="11.1" customHeight="1" x14ac:dyDescent="0.2">
      <c r="A36" s="148" t="s">
        <v>934</v>
      </c>
      <c r="B36" s="210" t="s">
        <v>587</v>
      </c>
      <c r="C36" s="240">
        <v>5739.8287060000002</v>
      </c>
      <c r="D36" s="240">
        <v>5740.8368487999996</v>
      </c>
      <c r="E36" s="240">
        <v>5741.6768567999998</v>
      </c>
      <c r="F36" s="240">
        <v>5742.3681804999997</v>
      </c>
      <c r="G36" s="240">
        <v>5743.1557463999998</v>
      </c>
      <c r="H36" s="240">
        <v>5744.3408502000002</v>
      </c>
      <c r="I36" s="240">
        <v>5746.1314995000002</v>
      </c>
      <c r="J36" s="240">
        <v>5748.3625511</v>
      </c>
      <c r="K36" s="240">
        <v>5750.7755739000004</v>
      </c>
      <c r="L36" s="240">
        <v>5753.1981261000001</v>
      </c>
      <c r="M36" s="240">
        <v>5755.8017228999997</v>
      </c>
      <c r="N36" s="240">
        <v>5758.8438687999997</v>
      </c>
      <c r="O36" s="240">
        <v>5762.3793877999997</v>
      </c>
      <c r="P36" s="240">
        <v>5765.6523820000002</v>
      </c>
      <c r="Q36" s="240">
        <v>5767.7042729000004</v>
      </c>
      <c r="R36" s="240">
        <v>5767.9659663000002</v>
      </c>
      <c r="S36" s="240">
        <v>5767.4263037000001</v>
      </c>
      <c r="T36" s="240">
        <v>5767.4636111999998</v>
      </c>
      <c r="U36" s="240">
        <v>5769.0958191</v>
      </c>
      <c r="V36" s="240">
        <v>5771.8992767999998</v>
      </c>
      <c r="W36" s="240">
        <v>5775.0899381999998</v>
      </c>
      <c r="X36" s="240">
        <v>5778.0159646000002</v>
      </c>
      <c r="Y36" s="240">
        <v>5780.5543454999997</v>
      </c>
      <c r="Z36" s="240">
        <v>5782.7142772999996</v>
      </c>
      <c r="AA36" s="240">
        <v>5784.6279359</v>
      </c>
      <c r="AB36" s="240">
        <v>5786.9194146999998</v>
      </c>
      <c r="AC36" s="240">
        <v>5790.3357859999996</v>
      </c>
      <c r="AD36" s="240">
        <v>5795.2400633999996</v>
      </c>
      <c r="AE36" s="240">
        <v>5800.4590248000004</v>
      </c>
      <c r="AF36" s="240">
        <v>5804.4353892999998</v>
      </c>
      <c r="AG36" s="240">
        <v>5806.0662235</v>
      </c>
      <c r="AH36" s="240">
        <v>5806.0659846999997</v>
      </c>
      <c r="AI36" s="240">
        <v>5805.6034774999998</v>
      </c>
      <c r="AJ36" s="240">
        <v>5805.6111603999998</v>
      </c>
      <c r="AK36" s="240">
        <v>5806.0761063</v>
      </c>
      <c r="AL36" s="240">
        <v>5806.7490416000001</v>
      </c>
      <c r="AM36" s="240">
        <v>5807.3936236999998</v>
      </c>
      <c r="AN36" s="240">
        <v>5807.8252345000001</v>
      </c>
      <c r="AO36" s="240">
        <v>5807.8721868000002</v>
      </c>
      <c r="AP36" s="240">
        <v>5807.5021943000002</v>
      </c>
      <c r="AQ36" s="240">
        <v>5807.2405725999997</v>
      </c>
      <c r="AR36" s="240">
        <v>5807.7520383999999</v>
      </c>
      <c r="AS36" s="240">
        <v>5809.4835075000001</v>
      </c>
      <c r="AT36" s="240">
        <v>5812.0106936000002</v>
      </c>
      <c r="AU36" s="240">
        <v>5814.6915097999999</v>
      </c>
      <c r="AV36" s="240">
        <v>5817.0275379000004</v>
      </c>
      <c r="AW36" s="240">
        <v>5819.0950344000003</v>
      </c>
      <c r="AX36" s="240">
        <v>5821.1139246000002</v>
      </c>
      <c r="AY36" s="240">
        <v>5823.2543649999998</v>
      </c>
      <c r="AZ36" s="240">
        <v>5825.4874375999998</v>
      </c>
      <c r="BA36" s="240">
        <v>5827.7344555999998</v>
      </c>
      <c r="BB36" s="240">
        <v>5829.9078177000001</v>
      </c>
      <c r="BC36" s="240">
        <v>5831.8842630999998</v>
      </c>
      <c r="BD36" s="240">
        <v>5833.5316166000002</v>
      </c>
      <c r="BE36" s="240">
        <v>5834.7733749999998</v>
      </c>
      <c r="BF36" s="240">
        <v>5835.7557233999996</v>
      </c>
      <c r="BG36" s="240">
        <v>5836.6805191000003</v>
      </c>
      <c r="BH36" s="240">
        <v>5837.7353229</v>
      </c>
      <c r="BI36" s="240">
        <v>5839.0505099000002</v>
      </c>
      <c r="BJ36" s="333">
        <v>5840.7420000000002</v>
      </c>
      <c r="BK36" s="333">
        <v>5842.8810000000003</v>
      </c>
      <c r="BL36" s="333">
        <v>5845.3590000000004</v>
      </c>
      <c r="BM36" s="333">
        <v>5848.02</v>
      </c>
      <c r="BN36" s="333">
        <v>5850.7269999999999</v>
      </c>
      <c r="BO36" s="333">
        <v>5853.4129999999996</v>
      </c>
      <c r="BP36" s="333">
        <v>5856.0230000000001</v>
      </c>
      <c r="BQ36" s="333">
        <v>5858.549</v>
      </c>
      <c r="BR36" s="333">
        <v>5861.1490000000003</v>
      </c>
      <c r="BS36" s="333">
        <v>5864.0209999999997</v>
      </c>
      <c r="BT36" s="333">
        <v>5867.2920000000004</v>
      </c>
      <c r="BU36" s="333">
        <v>5870.799</v>
      </c>
      <c r="BV36" s="333">
        <v>5874.3050000000003</v>
      </c>
    </row>
    <row r="37" spans="1:74" s="163" customFormat="1" ht="11.1" customHeight="1" x14ac:dyDescent="0.2">
      <c r="A37" s="148" t="s">
        <v>935</v>
      </c>
      <c r="B37" s="210" t="s">
        <v>621</v>
      </c>
      <c r="C37" s="240">
        <v>15729.027195000001</v>
      </c>
      <c r="D37" s="240">
        <v>15739.522473999999</v>
      </c>
      <c r="E37" s="240">
        <v>15750.33808</v>
      </c>
      <c r="F37" s="240">
        <v>15761.440242000001</v>
      </c>
      <c r="G37" s="240">
        <v>15772.028328</v>
      </c>
      <c r="H37" s="240">
        <v>15781.109990000001</v>
      </c>
      <c r="I37" s="240">
        <v>15788.052154999999</v>
      </c>
      <c r="J37" s="240">
        <v>15793.658853999999</v>
      </c>
      <c r="K37" s="240">
        <v>15799.093392999999</v>
      </c>
      <c r="L37" s="240">
        <v>15805.355003000001</v>
      </c>
      <c r="M37" s="240">
        <v>15812.786615000001</v>
      </c>
      <c r="N37" s="240">
        <v>15821.567085000001</v>
      </c>
      <c r="O37" s="240">
        <v>15831.446664999999</v>
      </c>
      <c r="P37" s="240">
        <v>15840.461198999999</v>
      </c>
      <c r="Q37" s="240">
        <v>15846.217924</v>
      </c>
      <c r="R37" s="240">
        <v>15847.281578</v>
      </c>
      <c r="S37" s="240">
        <v>15846.046894999999</v>
      </c>
      <c r="T37" s="240">
        <v>15845.866107</v>
      </c>
      <c r="U37" s="240">
        <v>15849.241397</v>
      </c>
      <c r="V37" s="240">
        <v>15855.274745000001</v>
      </c>
      <c r="W37" s="240">
        <v>15862.218083</v>
      </c>
      <c r="X37" s="240">
        <v>15868.602605</v>
      </c>
      <c r="Y37" s="240">
        <v>15874.076556</v>
      </c>
      <c r="Z37" s="240">
        <v>15878.567440999999</v>
      </c>
      <c r="AA37" s="240">
        <v>15882.354482999999</v>
      </c>
      <c r="AB37" s="240">
        <v>15887.123766000001</v>
      </c>
      <c r="AC37" s="240">
        <v>15894.913086</v>
      </c>
      <c r="AD37" s="240">
        <v>15906.732888</v>
      </c>
      <c r="AE37" s="240">
        <v>15919.484200999999</v>
      </c>
      <c r="AF37" s="240">
        <v>15929.040696</v>
      </c>
      <c r="AG37" s="240">
        <v>15932.472981999999</v>
      </c>
      <c r="AH37" s="240">
        <v>15931.639407999999</v>
      </c>
      <c r="AI37" s="240">
        <v>15929.595257000001</v>
      </c>
      <c r="AJ37" s="240">
        <v>15928.778479000001</v>
      </c>
      <c r="AK37" s="240">
        <v>15929.157696</v>
      </c>
      <c r="AL37" s="240">
        <v>15930.084198</v>
      </c>
      <c r="AM37" s="240">
        <v>15930.940673999999</v>
      </c>
      <c r="AN37" s="240">
        <v>15931.235413</v>
      </c>
      <c r="AO37" s="240">
        <v>15930.508103</v>
      </c>
      <c r="AP37" s="240">
        <v>15928.666094</v>
      </c>
      <c r="AQ37" s="240">
        <v>15927.087380000001</v>
      </c>
      <c r="AR37" s="240">
        <v>15927.517618</v>
      </c>
      <c r="AS37" s="240">
        <v>15931.145274</v>
      </c>
      <c r="AT37" s="240">
        <v>15936.930057</v>
      </c>
      <c r="AU37" s="240">
        <v>15943.274486</v>
      </c>
      <c r="AV37" s="240">
        <v>15948.906658</v>
      </c>
      <c r="AW37" s="240">
        <v>15953.85698</v>
      </c>
      <c r="AX37" s="240">
        <v>15958.481437</v>
      </c>
      <c r="AY37" s="240">
        <v>15963.077730000001</v>
      </c>
      <c r="AZ37" s="240">
        <v>15967.710406</v>
      </c>
      <c r="BA37" s="240">
        <v>15972.385727000001</v>
      </c>
      <c r="BB37" s="240">
        <v>15977.078439000001</v>
      </c>
      <c r="BC37" s="240">
        <v>15981.637229</v>
      </c>
      <c r="BD37" s="240">
        <v>15985.879268999999</v>
      </c>
      <c r="BE37" s="240">
        <v>15989.654930000001</v>
      </c>
      <c r="BF37" s="240">
        <v>15992.947388000001</v>
      </c>
      <c r="BG37" s="240">
        <v>15995.773020000001</v>
      </c>
      <c r="BH37" s="240">
        <v>15998.24206</v>
      </c>
      <c r="BI37" s="240">
        <v>16000.840181</v>
      </c>
      <c r="BJ37" s="333">
        <v>16004.15</v>
      </c>
      <c r="BK37" s="333">
        <v>16008.55</v>
      </c>
      <c r="BL37" s="333">
        <v>16013.7</v>
      </c>
      <c r="BM37" s="333">
        <v>16019.05</v>
      </c>
      <c r="BN37" s="333">
        <v>16024.18</v>
      </c>
      <c r="BO37" s="333">
        <v>16029.23</v>
      </c>
      <c r="BP37" s="333">
        <v>16034.44</v>
      </c>
      <c r="BQ37" s="333">
        <v>16040.01</v>
      </c>
      <c r="BR37" s="333">
        <v>16045.85</v>
      </c>
      <c r="BS37" s="333">
        <v>16051.81</v>
      </c>
      <c r="BT37" s="333">
        <v>16057.76</v>
      </c>
      <c r="BU37" s="333">
        <v>16063.82</v>
      </c>
      <c r="BV37" s="333">
        <v>16070.14</v>
      </c>
    </row>
    <row r="38" spans="1:74" s="163" customFormat="1" ht="11.1" customHeight="1" x14ac:dyDescent="0.2">
      <c r="A38" s="148" t="s">
        <v>936</v>
      </c>
      <c r="B38" s="210" t="s">
        <v>588</v>
      </c>
      <c r="C38" s="240">
        <v>18254.642328999998</v>
      </c>
      <c r="D38" s="240">
        <v>18267.242874</v>
      </c>
      <c r="E38" s="240">
        <v>18279.295814000001</v>
      </c>
      <c r="F38" s="240">
        <v>18290.579376999998</v>
      </c>
      <c r="G38" s="240">
        <v>18302.185998000001</v>
      </c>
      <c r="H38" s="240">
        <v>18315.536660999998</v>
      </c>
      <c r="I38" s="240">
        <v>18331.623512999999</v>
      </c>
      <c r="J38" s="240">
        <v>18349.723343000001</v>
      </c>
      <c r="K38" s="240">
        <v>18368.684101999999</v>
      </c>
      <c r="L38" s="240">
        <v>18387.649576</v>
      </c>
      <c r="M38" s="240">
        <v>18406.946883000001</v>
      </c>
      <c r="N38" s="240">
        <v>18427.198979000001</v>
      </c>
      <c r="O38" s="240">
        <v>18448.602760000002</v>
      </c>
      <c r="P38" s="240">
        <v>18469.650899</v>
      </c>
      <c r="Q38" s="240">
        <v>18488.410011</v>
      </c>
      <c r="R38" s="240">
        <v>18503.278000999999</v>
      </c>
      <c r="S38" s="240">
        <v>18513.977920000001</v>
      </c>
      <c r="T38" s="240">
        <v>18520.564111</v>
      </c>
      <c r="U38" s="240">
        <v>18523.380487999999</v>
      </c>
      <c r="V38" s="240">
        <v>18523.929261000001</v>
      </c>
      <c r="W38" s="240">
        <v>18524.002215</v>
      </c>
      <c r="X38" s="240">
        <v>18524.952803</v>
      </c>
      <c r="Y38" s="240">
        <v>18526.381152999998</v>
      </c>
      <c r="Z38" s="240">
        <v>18527.449062</v>
      </c>
      <c r="AA38" s="240">
        <v>18527.718185999998</v>
      </c>
      <c r="AB38" s="240">
        <v>18528.349620000001</v>
      </c>
      <c r="AC38" s="240">
        <v>18530.904317</v>
      </c>
      <c r="AD38" s="240">
        <v>18536.549370000001</v>
      </c>
      <c r="AE38" s="240">
        <v>18544.876418</v>
      </c>
      <c r="AF38" s="240">
        <v>18555.083234000002</v>
      </c>
      <c r="AG38" s="240">
        <v>18566.425557999999</v>
      </c>
      <c r="AH38" s="240">
        <v>18578.390974999998</v>
      </c>
      <c r="AI38" s="240">
        <v>18590.525033999998</v>
      </c>
      <c r="AJ38" s="240">
        <v>18602.467686</v>
      </c>
      <c r="AK38" s="240">
        <v>18614.236491</v>
      </c>
      <c r="AL38" s="240">
        <v>18625.943413000001</v>
      </c>
      <c r="AM38" s="240">
        <v>18637.682859</v>
      </c>
      <c r="AN38" s="240">
        <v>18649.479005000001</v>
      </c>
      <c r="AO38" s="240">
        <v>18661.338473</v>
      </c>
      <c r="AP38" s="240">
        <v>18673.098107999998</v>
      </c>
      <c r="AQ38" s="240">
        <v>18683.915649999999</v>
      </c>
      <c r="AR38" s="240">
        <v>18692.779062000001</v>
      </c>
      <c r="AS38" s="240">
        <v>18699.101010999999</v>
      </c>
      <c r="AT38" s="240">
        <v>18703.992973</v>
      </c>
      <c r="AU38" s="240">
        <v>18708.991127000001</v>
      </c>
      <c r="AV38" s="240">
        <v>18715.208041999998</v>
      </c>
      <c r="AW38" s="240">
        <v>18722.061841999999</v>
      </c>
      <c r="AX38" s="240">
        <v>18728.547040000001</v>
      </c>
      <c r="AY38" s="240">
        <v>18733.946250000001</v>
      </c>
      <c r="AZ38" s="240">
        <v>18738.694495</v>
      </c>
      <c r="BA38" s="240">
        <v>18743.514895</v>
      </c>
      <c r="BB38" s="240">
        <v>18748.908206</v>
      </c>
      <c r="BC38" s="240">
        <v>18754.485701000001</v>
      </c>
      <c r="BD38" s="240">
        <v>18759.636288999998</v>
      </c>
      <c r="BE38" s="240">
        <v>18763.881925999998</v>
      </c>
      <c r="BF38" s="240">
        <v>18767.276773000001</v>
      </c>
      <c r="BG38" s="240">
        <v>18770.008042000001</v>
      </c>
      <c r="BH38" s="240">
        <v>18772.387386999999</v>
      </c>
      <c r="BI38" s="240">
        <v>18775.22423</v>
      </c>
      <c r="BJ38" s="333">
        <v>18779.45</v>
      </c>
      <c r="BK38" s="333">
        <v>18785.66</v>
      </c>
      <c r="BL38" s="333">
        <v>18793.060000000001</v>
      </c>
      <c r="BM38" s="333">
        <v>18800.52</v>
      </c>
      <c r="BN38" s="333">
        <v>18807.169999999998</v>
      </c>
      <c r="BO38" s="333">
        <v>18813.29</v>
      </c>
      <c r="BP38" s="333">
        <v>18819.419999999998</v>
      </c>
      <c r="BQ38" s="333">
        <v>18825.990000000002</v>
      </c>
      <c r="BR38" s="333">
        <v>18833.009999999998</v>
      </c>
      <c r="BS38" s="333">
        <v>18840.39</v>
      </c>
      <c r="BT38" s="333">
        <v>18848.05</v>
      </c>
      <c r="BU38" s="333">
        <v>18855.919999999998</v>
      </c>
      <c r="BV38" s="333">
        <v>18863.96</v>
      </c>
    </row>
    <row r="39" spans="1:74" s="163" customFormat="1" ht="11.1" customHeight="1" x14ac:dyDescent="0.2">
      <c r="A39" s="148" t="s">
        <v>937</v>
      </c>
      <c r="B39" s="210" t="s">
        <v>589</v>
      </c>
      <c r="C39" s="240">
        <v>8235.5511798000007</v>
      </c>
      <c r="D39" s="240">
        <v>8242.8051778000008</v>
      </c>
      <c r="E39" s="240">
        <v>8249.8979706999999</v>
      </c>
      <c r="F39" s="240">
        <v>8256.7445912000003</v>
      </c>
      <c r="G39" s="240">
        <v>8263.6515870999992</v>
      </c>
      <c r="H39" s="240">
        <v>8271.0233850999994</v>
      </c>
      <c r="I39" s="240">
        <v>8279.1501162000004</v>
      </c>
      <c r="J39" s="240">
        <v>8287.8647304000006</v>
      </c>
      <c r="K39" s="240">
        <v>8296.8858820000005</v>
      </c>
      <c r="L39" s="240">
        <v>8306.0139247999996</v>
      </c>
      <c r="M39" s="240">
        <v>8315.3760098000002</v>
      </c>
      <c r="N39" s="240">
        <v>8325.1809871999994</v>
      </c>
      <c r="O39" s="240">
        <v>8335.4659037000001</v>
      </c>
      <c r="P39" s="240">
        <v>8345.5805909999999</v>
      </c>
      <c r="Q39" s="240">
        <v>8354.7030771000009</v>
      </c>
      <c r="R39" s="240">
        <v>8362.1300482999995</v>
      </c>
      <c r="S39" s="240">
        <v>8367.6328243000007</v>
      </c>
      <c r="T39" s="240">
        <v>8371.1013829999993</v>
      </c>
      <c r="U39" s="240">
        <v>8372.6003841999991</v>
      </c>
      <c r="V39" s="240">
        <v>8372.8932136999993</v>
      </c>
      <c r="W39" s="240">
        <v>8372.9179392999995</v>
      </c>
      <c r="X39" s="240">
        <v>8373.3924327000004</v>
      </c>
      <c r="Y39" s="240">
        <v>8374.1537817999997</v>
      </c>
      <c r="Z39" s="240">
        <v>8374.8188786999999</v>
      </c>
      <c r="AA39" s="240">
        <v>8375.1675486999993</v>
      </c>
      <c r="AB39" s="240">
        <v>8375.6313496999992</v>
      </c>
      <c r="AC39" s="240">
        <v>8376.8047731000006</v>
      </c>
      <c r="AD39" s="240">
        <v>8379.1976720999992</v>
      </c>
      <c r="AE39" s="240">
        <v>8382.9813486999992</v>
      </c>
      <c r="AF39" s="240">
        <v>8388.2424668000003</v>
      </c>
      <c r="AG39" s="240">
        <v>8394.9424959000007</v>
      </c>
      <c r="AH39" s="240">
        <v>8402.5421272999993</v>
      </c>
      <c r="AI39" s="240">
        <v>8410.3768579000007</v>
      </c>
      <c r="AJ39" s="240">
        <v>8417.9252789999991</v>
      </c>
      <c r="AK39" s="240">
        <v>8425.2383597000007</v>
      </c>
      <c r="AL39" s="240">
        <v>8432.5101637000007</v>
      </c>
      <c r="AM39" s="240">
        <v>8439.8837650999994</v>
      </c>
      <c r="AN39" s="240">
        <v>8447.2982790000005</v>
      </c>
      <c r="AO39" s="240">
        <v>8454.6418310000008</v>
      </c>
      <c r="AP39" s="240">
        <v>8461.7974386000005</v>
      </c>
      <c r="AQ39" s="240">
        <v>8468.6276858000001</v>
      </c>
      <c r="AR39" s="240">
        <v>8474.9900488000003</v>
      </c>
      <c r="AS39" s="240">
        <v>8480.8107039000006</v>
      </c>
      <c r="AT39" s="240">
        <v>8486.2906304000007</v>
      </c>
      <c r="AU39" s="240">
        <v>8491.6995076999992</v>
      </c>
      <c r="AV39" s="240">
        <v>8497.2451106000008</v>
      </c>
      <c r="AW39" s="240">
        <v>8502.8875936999993</v>
      </c>
      <c r="AX39" s="240">
        <v>8508.5252067000001</v>
      </c>
      <c r="AY39" s="240">
        <v>8514.0894184999997</v>
      </c>
      <c r="AZ39" s="240">
        <v>8519.6445760999995</v>
      </c>
      <c r="BA39" s="240">
        <v>8525.2882453999991</v>
      </c>
      <c r="BB39" s="240">
        <v>8531.0759956999991</v>
      </c>
      <c r="BC39" s="240">
        <v>8536.8954085999994</v>
      </c>
      <c r="BD39" s="240">
        <v>8542.5920683000004</v>
      </c>
      <c r="BE39" s="240">
        <v>8548.0298691999997</v>
      </c>
      <c r="BF39" s="240">
        <v>8553.1459443999993</v>
      </c>
      <c r="BG39" s="240">
        <v>8557.8957367000003</v>
      </c>
      <c r="BH39" s="240">
        <v>8562.3409886000009</v>
      </c>
      <c r="BI39" s="240">
        <v>8566.9686419000009</v>
      </c>
      <c r="BJ39" s="333">
        <v>8572.3719999999994</v>
      </c>
      <c r="BK39" s="333">
        <v>8578.9369999999999</v>
      </c>
      <c r="BL39" s="333">
        <v>8586.2219999999998</v>
      </c>
      <c r="BM39" s="333">
        <v>8593.5769999999993</v>
      </c>
      <c r="BN39" s="333">
        <v>8600.4950000000008</v>
      </c>
      <c r="BO39" s="333">
        <v>8607.0390000000007</v>
      </c>
      <c r="BP39" s="333">
        <v>8613.4150000000009</v>
      </c>
      <c r="BQ39" s="333">
        <v>8619.8089999999993</v>
      </c>
      <c r="BR39" s="333">
        <v>8626.3269999999993</v>
      </c>
      <c r="BS39" s="333">
        <v>8633.0589999999993</v>
      </c>
      <c r="BT39" s="333">
        <v>8640.0650000000005</v>
      </c>
      <c r="BU39" s="333">
        <v>8647.2970000000005</v>
      </c>
      <c r="BV39" s="333">
        <v>8654.6779999999999</v>
      </c>
    </row>
    <row r="40" spans="1:74" s="163" customFormat="1" ht="11.1" customHeight="1" x14ac:dyDescent="0.2">
      <c r="A40" s="148" t="s">
        <v>938</v>
      </c>
      <c r="B40" s="210" t="s">
        <v>590</v>
      </c>
      <c r="C40" s="240">
        <v>23655.00288</v>
      </c>
      <c r="D40" s="240">
        <v>23681.314640000001</v>
      </c>
      <c r="E40" s="240">
        <v>23707.709878000001</v>
      </c>
      <c r="F40" s="240">
        <v>23734.095726</v>
      </c>
      <c r="G40" s="240">
        <v>23760.111131000001</v>
      </c>
      <c r="H40" s="240">
        <v>23785.327995</v>
      </c>
      <c r="I40" s="240">
        <v>23809.506440000001</v>
      </c>
      <c r="J40" s="240">
        <v>23833.159482999999</v>
      </c>
      <c r="K40" s="240">
        <v>23856.988358999999</v>
      </c>
      <c r="L40" s="240">
        <v>23881.660539</v>
      </c>
      <c r="M40" s="240">
        <v>23907.708418999999</v>
      </c>
      <c r="N40" s="240">
        <v>23935.63063</v>
      </c>
      <c r="O40" s="240">
        <v>23965.265020999999</v>
      </c>
      <c r="P40" s="240">
        <v>23993.806321</v>
      </c>
      <c r="Q40" s="240">
        <v>24017.788476999998</v>
      </c>
      <c r="R40" s="240">
        <v>24035.022787999998</v>
      </c>
      <c r="S40" s="240">
        <v>24048.429946</v>
      </c>
      <c r="T40" s="240">
        <v>24062.207992</v>
      </c>
      <c r="U40" s="240">
        <v>24079.549277999999</v>
      </c>
      <c r="V40" s="240">
        <v>24099.623409</v>
      </c>
      <c r="W40" s="240">
        <v>24120.594295999999</v>
      </c>
      <c r="X40" s="240">
        <v>24140.937785999999</v>
      </c>
      <c r="Y40" s="240">
        <v>24160.377443000001</v>
      </c>
      <c r="Z40" s="240">
        <v>24178.948766000001</v>
      </c>
      <c r="AA40" s="240">
        <v>24196.963756000001</v>
      </c>
      <c r="AB40" s="240">
        <v>24215.840444000001</v>
      </c>
      <c r="AC40" s="240">
        <v>24237.273367999998</v>
      </c>
      <c r="AD40" s="240">
        <v>24262.544709999998</v>
      </c>
      <c r="AE40" s="240">
        <v>24291.287237</v>
      </c>
      <c r="AF40" s="240">
        <v>24322.721363000001</v>
      </c>
      <c r="AG40" s="240">
        <v>24356.059669999999</v>
      </c>
      <c r="AH40" s="240">
        <v>24390.48342</v>
      </c>
      <c r="AI40" s="240">
        <v>24425.166044000001</v>
      </c>
      <c r="AJ40" s="240">
        <v>24459.472201</v>
      </c>
      <c r="AK40" s="240">
        <v>24493.531460999999</v>
      </c>
      <c r="AL40" s="240">
        <v>24527.664621</v>
      </c>
      <c r="AM40" s="240">
        <v>24562.062905999999</v>
      </c>
      <c r="AN40" s="240">
        <v>24596.399253</v>
      </c>
      <c r="AO40" s="240">
        <v>24630.217027999999</v>
      </c>
      <c r="AP40" s="240">
        <v>24663.194045</v>
      </c>
      <c r="AQ40" s="240">
        <v>24695.545903999999</v>
      </c>
      <c r="AR40" s="240">
        <v>24727.622656</v>
      </c>
      <c r="AS40" s="240">
        <v>24759.704121999999</v>
      </c>
      <c r="AT40" s="240">
        <v>24791.789212</v>
      </c>
      <c r="AU40" s="240">
        <v>24823.806608999999</v>
      </c>
      <c r="AV40" s="240">
        <v>24855.718699000001</v>
      </c>
      <c r="AW40" s="240">
        <v>24887.622675999999</v>
      </c>
      <c r="AX40" s="240">
        <v>24919.649434999999</v>
      </c>
      <c r="AY40" s="240">
        <v>24951.880344000001</v>
      </c>
      <c r="AZ40" s="240">
        <v>24984.198649000002</v>
      </c>
      <c r="BA40" s="240">
        <v>25016.438067999999</v>
      </c>
      <c r="BB40" s="240">
        <v>25048.413628999999</v>
      </c>
      <c r="BC40" s="240">
        <v>25079.865590000001</v>
      </c>
      <c r="BD40" s="240">
        <v>25110.515521000001</v>
      </c>
      <c r="BE40" s="240">
        <v>25140.138941000001</v>
      </c>
      <c r="BF40" s="240">
        <v>25168.727170999999</v>
      </c>
      <c r="BG40" s="240">
        <v>25196.325484000001</v>
      </c>
      <c r="BH40" s="240">
        <v>25223.163218999998</v>
      </c>
      <c r="BI40" s="240">
        <v>25250.205994</v>
      </c>
      <c r="BJ40" s="333">
        <v>25278.6</v>
      </c>
      <c r="BK40" s="333">
        <v>25309.14</v>
      </c>
      <c r="BL40" s="333">
        <v>25341.18</v>
      </c>
      <c r="BM40" s="333">
        <v>25373.69</v>
      </c>
      <c r="BN40" s="333">
        <v>25405.85</v>
      </c>
      <c r="BO40" s="333">
        <v>25437.55</v>
      </c>
      <c r="BP40" s="333">
        <v>25468.880000000001</v>
      </c>
      <c r="BQ40" s="333">
        <v>25499.97</v>
      </c>
      <c r="BR40" s="333">
        <v>25531.200000000001</v>
      </c>
      <c r="BS40" s="333">
        <v>25563.040000000001</v>
      </c>
      <c r="BT40" s="333">
        <v>25595.75</v>
      </c>
      <c r="BU40" s="333">
        <v>25628.94</v>
      </c>
      <c r="BV40" s="333">
        <v>25662</v>
      </c>
    </row>
    <row r="41" spans="1:74" s="163" customFormat="1" ht="11.1" customHeight="1" x14ac:dyDescent="0.2">
      <c r="A41" s="148" t="s">
        <v>939</v>
      </c>
      <c r="B41" s="210" t="s">
        <v>591</v>
      </c>
      <c r="C41" s="240">
        <v>7364.7594399</v>
      </c>
      <c r="D41" s="240">
        <v>7370.4564043</v>
      </c>
      <c r="E41" s="240">
        <v>7376.2357805000001</v>
      </c>
      <c r="F41" s="240">
        <v>7382.1224380000003</v>
      </c>
      <c r="G41" s="240">
        <v>7387.8363108000003</v>
      </c>
      <c r="H41" s="240">
        <v>7393.0210991000004</v>
      </c>
      <c r="I41" s="240">
        <v>7397.4511161</v>
      </c>
      <c r="J41" s="240">
        <v>7401.4231283999998</v>
      </c>
      <c r="K41" s="240">
        <v>7405.3645156000002</v>
      </c>
      <c r="L41" s="240">
        <v>7409.6490172000003</v>
      </c>
      <c r="M41" s="240">
        <v>7414.4358113999997</v>
      </c>
      <c r="N41" s="240">
        <v>7419.8304365000004</v>
      </c>
      <c r="O41" s="240">
        <v>7425.7391649000001</v>
      </c>
      <c r="P41" s="240">
        <v>7431.2712074000001</v>
      </c>
      <c r="Q41" s="240">
        <v>7435.3365093000002</v>
      </c>
      <c r="R41" s="240">
        <v>7437.2633004999998</v>
      </c>
      <c r="S41" s="240">
        <v>7438.0529479999996</v>
      </c>
      <c r="T41" s="240">
        <v>7439.1251033999997</v>
      </c>
      <c r="U41" s="240">
        <v>7441.5493207999998</v>
      </c>
      <c r="V41" s="240">
        <v>7444.9947651000002</v>
      </c>
      <c r="W41" s="240">
        <v>7448.7805039000004</v>
      </c>
      <c r="X41" s="240">
        <v>7452.3390400999997</v>
      </c>
      <c r="Y41" s="240">
        <v>7455.5566171</v>
      </c>
      <c r="Z41" s="240">
        <v>7458.4329139000001</v>
      </c>
      <c r="AA41" s="240">
        <v>7461.0813620999998</v>
      </c>
      <c r="AB41" s="240">
        <v>7464.0704052000001</v>
      </c>
      <c r="AC41" s="240">
        <v>7468.0822398</v>
      </c>
      <c r="AD41" s="240">
        <v>7473.5401719000001</v>
      </c>
      <c r="AE41" s="240">
        <v>7479.8319462999998</v>
      </c>
      <c r="AF41" s="240">
        <v>7486.0864173</v>
      </c>
      <c r="AG41" s="240">
        <v>7491.6411770000004</v>
      </c>
      <c r="AH41" s="240">
        <v>7496.6687671999998</v>
      </c>
      <c r="AI41" s="240">
        <v>7501.5504671999997</v>
      </c>
      <c r="AJ41" s="240">
        <v>7506.5888047999997</v>
      </c>
      <c r="AK41" s="240">
        <v>7511.7713009999998</v>
      </c>
      <c r="AL41" s="240">
        <v>7517.0067251</v>
      </c>
      <c r="AM41" s="240">
        <v>7522.2163305000004</v>
      </c>
      <c r="AN41" s="240">
        <v>7527.3713071000002</v>
      </c>
      <c r="AO41" s="240">
        <v>7532.4553284000003</v>
      </c>
      <c r="AP41" s="240">
        <v>7537.4221042999998</v>
      </c>
      <c r="AQ41" s="240">
        <v>7542.1054878000004</v>
      </c>
      <c r="AR41" s="240">
        <v>7546.3093679000003</v>
      </c>
      <c r="AS41" s="240">
        <v>7549.9417145999996</v>
      </c>
      <c r="AT41" s="240">
        <v>7553.3268203999996</v>
      </c>
      <c r="AU41" s="240">
        <v>7556.8930589000001</v>
      </c>
      <c r="AV41" s="240">
        <v>7560.9409985000002</v>
      </c>
      <c r="AW41" s="240">
        <v>7565.2599870000004</v>
      </c>
      <c r="AX41" s="240">
        <v>7569.5115672000002</v>
      </c>
      <c r="AY41" s="240">
        <v>7573.4633430000004</v>
      </c>
      <c r="AZ41" s="240">
        <v>7577.3071615999997</v>
      </c>
      <c r="BA41" s="240">
        <v>7581.3409316999996</v>
      </c>
      <c r="BB41" s="240">
        <v>7585.7651421999999</v>
      </c>
      <c r="BC41" s="240">
        <v>7590.3906051000004</v>
      </c>
      <c r="BD41" s="240">
        <v>7594.9307129999997</v>
      </c>
      <c r="BE41" s="240">
        <v>7599.1562344000004</v>
      </c>
      <c r="BF41" s="240">
        <v>7603.0674405</v>
      </c>
      <c r="BG41" s="240">
        <v>7606.7219785999996</v>
      </c>
      <c r="BH41" s="240">
        <v>7610.2208669000001</v>
      </c>
      <c r="BI41" s="240">
        <v>7613.8386080999999</v>
      </c>
      <c r="BJ41" s="333">
        <v>7617.893</v>
      </c>
      <c r="BK41" s="333">
        <v>7622.6</v>
      </c>
      <c r="BL41" s="333">
        <v>7627.7629999999999</v>
      </c>
      <c r="BM41" s="333">
        <v>7633.0839999999998</v>
      </c>
      <c r="BN41" s="333">
        <v>7638.3230000000003</v>
      </c>
      <c r="BO41" s="333">
        <v>7643.4620000000004</v>
      </c>
      <c r="BP41" s="333">
        <v>7648.5420000000004</v>
      </c>
      <c r="BQ41" s="333">
        <v>7653.607</v>
      </c>
      <c r="BR41" s="333">
        <v>7658.7259999999997</v>
      </c>
      <c r="BS41" s="333">
        <v>7663.9719999999998</v>
      </c>
      <c r="BT41" s="333">
        <v>7669.3940000000002</v>
      </c>
      <c r="BU41" s="333">
        <v>7674.942</v>
      </c>
      <c r="BV41" s="333">
        <v>7680.5410000000002</v>
      </c>
    </row>
    <row r="42" spans="1:74" s="163" customFormat="1" ht="11.1" customHeight="1" x14ac:dyDescent="0.2">
      <c r="A42" s="148" t="s">
        <v>940</v>
      </c>
      <c r="B42" s="210" t="s">
        <v>592</v>
      </c>
      <c r="C42" s="240">
        <v>13649.060264</v>
      </c>
      <c r="D42" s="240">
        <v>13664.114669000001</v>
      </c>
      <c r="E42" s="240">
        <v>13678.530761</v>
      </c>
      <c r="F42" s="240">
        <v>13692.246515000001</v>
      </c>
      <c r="G42" s="240">
        <v>13706.435355</v>
      </c>
      <c r="H42" s="240">
        <v>13722.57957</v>
      </c>
      <c r="I42" s="240">
        <v>13741.693593</v>
      </c>
      <c r="J42" s="240">
        <v>13762.920448999999</v>
      </c>
      <c r="K42" s="240">
        <v>13784.935305999999</v>
      </c>
      <c r="L42" s="240">
        <v>13806.745222</v>
      </c>
      <c r="M42" s="240">
        <v>13828.684807</v>
      </c>
      <c r="N42" s="240">
        <v>13851.420554</v>
      </c>
      <c r="O42" s="240">
        <v>13875.210612000001</v>
      </c>
      <c r="P42" s="240">
        <v>13898.679727999999</v>
      </c>
      <c r="Q42" s="240">
        <v>13920.044302</v>
      </c>
      <c r="R42" s="240">
        <v>13938.009441</v>
      </c>
      <c r="S42" s="240">
        <v>13953.235087999999</v>
      </c>
      <c r="T42" s="240">
        <v>13966.869893999999</v>
      </c>
      <c r="U42" s="240">
        <v>13979.912724</v>
      </c>
      <c r="V42" s="240">
        <v>13992.763303</v>
      </c>
      <c r="W42" s="240">
        <v>14005.671568</v>
      </c>
      <c r="X42" s="240">
        <v>14018.784109</v>
      </c>
      <c r="Y42" s="240">
        <v>14031.834118999999</v>
      </c>
      <c r="Z42" s="240">
        <v>14044.451440000001</v>
      </c>
      <c r="AA42" s="240">
        <v>14056.532719000001</v>
      </c>
      <c r="AB42" s="240">
        <v>14069.04182</v>
      </c>
      <c r="AC42" s="240">
        <v>14083.209411</v>
      </c>
      <c r="AD42" s="240">
        <v>14099.886911</v>
      </c>
      <c r="AE42" s="240">
        <v>14118.408745999999</v>
      </c>
      <c r="AF42" s="240">
        <v>14137.730095999999</v>
      </c>
      <c r="AG42" s="240">
        <v>14156.995722</v>
      </c>
      <c r="AH42" s="240">
        <v>14176.108725</v>
      </c>
      <c r="AI42" s="240">
        <v>14195.161786000001</v>
      </c>
      <c r="AJ42" s="240">
        <v>14214.237717</v>
      </c>
      <c r="AK42" s="240">
        <v>14233.379833999999</v>
      </c>
      <c r="AL42" s="240">
        <v>14252.621580000001</v>
      </c>
      <c r="AM42" s="240">
        <v>14271.953081</v>
      </c>
      <c r="AN42" s="240">
        <v>14291.191193000001</v>
      </c>
      <c r="AO42" s="240">
        <v>14310.109455</v>
      </c>
      <c r="AP42" s="240">
        <v>14328.552663</v>
      </c>
      <c r="AQ42" s="240">
        <v>14346.650639</v>
      </c>
      <c r="AR42" s="240">
        <v>14364.604464</v>
      </c>
      <c r="AS42" s="240">
        <v>14382.557159</v>
      </c>
      <c r="AT42" s="240">
        <v>14400.419512</v>
      </c>
      <c r="AU42" s="240">
        <v>14418.044250999999</v>
      </c>
      <c r="AV42" s="240">
        <v>14435.346664000001</v>
      </c>
      <c r="AW42" s="240">
        <v>14452.492262</v>
      </c>
      <c r="AX42" s="240">
        <v>14469.709115</v>
      </c>
      <c r="AY42" s="240">
        <v>14487.180992</v>
      </c>
      <c r="AZ42" s="240">
        <v>14504.914459</v>
      </c>
      <c r="BA42" s="240">
        <v>14522.871778999999</v>
      </c>
      <c r="BB42" s="240">
        <v>14540.991314999999</v>
      </c>
      <c r="BC42" s="240">
        <v>14559.115819000001</v>
      </c>
      <c r="BD42" s="240">
        <v>14577.064139</v>
      </c>
      <c r="BE42" s="240">
        <v>14594.656202</v>
      </c>
      <c r="BF42" s="240">
        <v>14611.716248999999</v>
      </c>
      <c r="BG42" s="240">
        <v>14628.069597</v>
      </c>
      <c r="BH42" s="240">
        <v>14643.708961</v>
      </c>
      <c r="BI42" s="240">
        <v>14659.296641999999</v>
      </c>
      <c r="BJ42" s="333">
        <v>14675.66</v>
      </c>
      <c r="BK42" s="333">
        <v>14693.38</v>
      </c>
      <c r="BL42" s="333">
        <v>14712</v>
      </c>
      <c r="BM42" s="333">
        <v>14730.83</v>
      </c>
      <c r="BN42" s="333">
        <v>14749.31</v>
      </c>
      <c r="BO42" s="333">
        <v>14767.48</v>
      </c>
      <c r="BP42" s="333">
        <v>14785.53</v>
      </c>
      <c r="BQ42" s="333">
        <v>14803.62</v>
      </c>
      <c r="BR42" s="333">
        <v>14821.87</v>
      </c>
      <c r="BS42" s="333">
        <v>14840.38</v>
      </c>
      <c r="BT42" s="333">
        <v>14859.2</v>
      </c>
      <c r="BU42" s="333">
        <v>14878.25</v>
      </c>
      <c r="BV42" s="333">
        <v>14897.41</v>
      </c>
    </row>
    <row r="43" spans="1:74" s="163" customFormat="1" ht="11.1" customHeight="1" x14ac:dyDescent="0.2">
      <c r="A43" s="148" t="s">
        <v>941</v>
      </c>
      <c r="B43" s="210" t="s">
        <v>593</v>
      </c>
      <c r="C43" s="240">
        <v>8429.4805971000005</v>
      </c>
      <c r="D43" s="240">
        <v>8438.7572304000005</v>
      </c>
      <c r="E43" s="240">
        <v>8448.2294425</v>
      </c>
      <c r="F43" s="240">
        <v>8457.8866431000006</v>
      </c>
      <c r="G43" s="240">
        <v>8467.2459325</v>
      </c>
      <c r="H43" s="240">
        <v>8475.7063328000004</v>
      </c>
      <c r="I43" s="240">
        <v>8482.8807266000003</v>
      </c>
      <c r="J43" s="240">
        <v>8489.2374356</v>
      </c>
      <c r="K43" s="240">
        <v>8495.4586416999991</v>
      </c>
      <c r="L43" s="240">
        <v>8502.1354138000006</v>
      </c>
      <c r="M43" s="240">
        <v>8509.494369</v>
      </c>
      <c r="N43" s="240">
        <v>8517.6710115000005</v>
      </c>
      <c r="O43" s="240">
        <v>8526.5283913000003</v>
      </c>
      <c r="P43" s="240">
        <v>8534.8397414999999</v>
      </c>
      <c r="Q43" s="240">
        <v>8541.1058408000008</v>
      </c>
      <c r="R43" s="240">
        <v>8544.5111445000002</v>
      </c>
      <c r="S43" s="240">
        <v>8546.9748137000006</v>
      </c>
      <c r="T43" s="240">
        <v>8551.0996859000006</v>
      </c>
      <c r="U43" s="240">
        <v>8558.7619314999993</v>
      </c>
      <c r="V43" s="240">
        <v>8568.9310521999996</v>
      </c>
      <c r="W43" s="240">
        <v>8579.8498823999998</v>
      </c>
      <c r="X43" s="240">
        <v>8590.0964339000002</v>
      </c>
      <c r="Y43" s="240">
        <v>8599.5894260999994</v>
      </c>
      <c r="Z43" s="240">
        <v>8608.5827559999998</v>
      </c>
      <c r="AA43" s="240">
        <v>8617.4116027</v>
      </c>
      <c r="AB43" s="240">
        <v>8626.7362764000009</v>
      </c>
      <c r="AC43" s="240">
        <v>8637.2983697</v>
      </c>
      <c r="AD43" s="240">
        <v>8649.5379137</v>
      </c>
      <c r="AE43" s="240">
        <v>8662.6886931999998</v>
      </c>
      <c r="AF43" s="240">
        <v>8675.6829318</v>
      </c>
      <c r="AG43" s="240">
        <v>8687.7150435000003</v>
      </c>
      <c r="AH43" s="240">
        <v>8699.0282048999998</v>
      </c>
      <c r="AI43" s="240">
        <v>8710.1277833000004</v>
      </c>
      <c r="AJ43" s="240">
        <v>8721.4224799999993</v>
      </c>
      <c r="AK43" s="240">
        <v>8732.9343313999998</v>
      </c>
      <c r="AL43" s="240">
        <v>8744.5887079000004</v>
      </c>
      <c r="AM43" s="240">
        <v>8756.2889443000004</v>
      </c>
      <c r="AN43" s="240">
        <v>8767.8502329999992</v>
      </c>
      <c r="AO43" s="240">
        <v>8779.0657308999998</v>
      </c>
      <c r="AP43" s="240">
        <v>8789.8447639999995</v>
      </c>
      <c r="AQ43" s="240">
        <v>8800.5613353000008</v>
      </c>
      <c r="AR43" s="240">
        <v>8811.7056169999996</v>
      </c>
      <c r="AS43" s="240">
        <v>8823.6102498</v>
      </c>
      <c r="AT43" s="240">
        <v>8835.9777489000007</v>
      </c>
      <c r="AU43" s="240">
        <v>8848.3530981999993</v>
      </c>
      <c r="AV43" s="240">
        <v>8860.4096310000004</v>
      </c>
      <c r="AW43" s="240">
        <v>8872.3340800000005</v>
      </c>
      <c r="AX43" s="240">
        <v>8884.4415274999992</v>
      </c>
      <c r="AY43" s="240">
        <v>8896.9390739999999</v>
      </c>
      <c r="AZ43" s="240">
        <v>8909.6018927000005</v>
      </c>
      <c r="BA43" s="240">
        <v>8922.0971750999997</v>
      </c>
      <c r="BB43" s="240">
        <v>8934.1726835999998</v>
      </c>
      <c r="BC43" s="240">
        <v>8945.8984639999999</v>
      </c>
      <c r="BD43" s="240">
        <v>8957.4251332999993</v>
      </c>
      <c r="BE43" s="240">
        <v>8968.8763273999994</v>
      </c>
      <c r="BF43" s="240">
        <v>8980.2677590999992</v>
      </c>
      <c r="BG43" s="240">
        <v>8991.5881608</v>
      </c>
      <c r="BH43" s="240">
        <v>9002.8652335000006</v>
      </c>
      <c r="BI43" s="240">
        <v>9014.2825548000001</v>
      </c>
      <c r="BJ43" s="333">
        <v>9026.0630000000001</v>
      </c>
      <c r="BK43" s="333">
        <v>9038.3610000000008</v>
      </c>
      <c r="BL43" s="333">
        <v>9051.0640000000003</v>
      </c>
      <c r="BM43" s="333">
        <v>9063.99</v>
      </c>
      <c r="BN43" s="333">
        <v>9076.9879999999994</v>
      </c>
      <c r="BO43" s="333">
        <v>9090.0190000000002</v>
      </c>
      <c r="BP43" s="333">
        <v>9103.0740000000005</v>
      </c>
      <c r="BQ43" s="333">
        <v>9116.1620000000003</v>
      </c>
      <c r="BR43" s="333">
        <v>9129.3610000000008</v>
      </c>
      <c r="BS43" s="333">
        <v>9142.7690000000002</v>
      </c>
      <c r="BT43" s="333">
        <v>9156.4519999999993</v>
      </c>
      <c r="BU43" s="333">
        <v>9170.3449999999993</v>
      </c>
      <c r="BV43" s="333">
        <v>9184.3510000000006</v>
      </c>
    </row>
    <row r="44" spans="1:74" s="163" customFormat="1" ht="11.1" customHeight="1" x14ac:dyDescent="0.2">
      <c r="A44" s="148" t="s">
        <v>942</v>
      </c>
      <c r="B44" s="210" t="s">
        <v>594</v>
      </c>
      <c r="C44" s="240">
        <v>17751.921074000002</v>
      </c>
      <c r="D44" s="240">
        <v>17761.163378000001</v>
      </c>
      <c r="E44" s="240">
        <v>17769.085416999998</v>
      </c>
      <c r="F44" s="240">
        <v>17775.577455999999</v>
      </c>
      <c r="G44" s="240">
        <v>17783.170117999998</v>
      </c>
      <c r="H44" s="240">
        <v>17795.054117</v>
      </c>
      <c r="I44" s="240">
        <v>17813.388794999999</v>
      </c>
      <c r="J44" s="240">
        <v>17836.208005</v>
      </c>
      <c r="K44" s="240">
        <v>17860.514227</v>
      </c>
      <c r="L44" s="240">
        <v>17884.009077999999</v>
      </c>
      <c r="M44" s="240">
        <v>17907.190718999998</v>
      </c>
      <c r="N44" s="240">
        <v>17931.256448</v>
      </c>
      <c r="O44" s="240">
        <v>17956.809431000001</v>
      </c>
      <c r="P44" s="240">
        <v>17982.076308</v>
      </c>
      <c r="Q44" s="240">
        <v>18004.689585</v>
      </c>
      <c r="R44" s="240">
        <v>18022.909277999999</v>
      </c>
      <c r="S44" s="240">
        <v>18037.505428</v>
      </c>
      <c r="T44" s="240">
        <v>18049.875582000001</v>
      </c>
      <c r="U44" s="240">
        <v>18061.254953</v>
      </c>
      <c r="V44" s="240">
        <v>18072.229416999999</v>
      </c>
      <c r="W44" s="240">
        <v>18083.222513000001</v>
      </c>
      <c r="X44" s="240">
        <v>18094.509853</v>
      </c>
      <c r="Y44" s="240">
        <v>18105.775321000001</v>
      </c>
      <c r="Z44" s="240">
        <v>18116.554874000001</v>
      </c>
      <c r="AA44" s="240">
        <v>18126.700574999999</v>
      </c>
      <c r="AB44" s="240">
        <v>18137.328923000001</v>
      </c>
      <c r="AC44" s="240">
        <v>18149.872527</v>
      </c>
      <c r="AD44" s="240">
        <v>18165.400173999999</v>
      </c>
      <c r="AE44" s="240">
        <v>18183.525374000001</v>
      </c>
      <c r="AF44" s="240">
        <v>18203.497813999998</v>
      </c>
      <c r="AG44" s="240">
        <v>18224.613286</v>
      </c>
      <c r="AH44" s="240">
        <v>18246.351991</v>
      </c>
      <c r="AI44" s="240">
        <v>18268.240232</v>
      </c>
      <c r="AJ44" s="240">
        <v>18289.913192</v>
      </c>
      <c r="AK44" s="240">
        <v>18311.441588000002</v>
      </c>
      <c r="AL44" s="240">
        <v>18333.005019</v>
      </c>
      <c r="AM44" s="240">
        <v>18354.712353999999</v>
      </c>
      <c r="AN44" s="240">
        <v>18376.389556999999</v>
      </c>
      <c r="AO44" s="240">
        <v>18397.791862999999</v>
      </c>
      <c r="AP44" s="240">
        <v>18418.70478</v>
      </c>
      <c r="AQ44" s="240">
        <v>18439.034909999998</v>
      </c>
      <c r="AR44" s="240">
        <v>18458.719128000001</v>
      </c>
      <c r="AS44" s="240">
        <v>18477.730651999998</v>
      </c>
      <c r="AT44" s="240">
        <v>18496.18808</v>
      </c>
      <c r="AU44" s="240">
        <v>18514.246351000002</v>
      </c>
      <c r="AV44" s="240">
        <v>18532.076893000001</v>
      </c>
      <c r="AW44" s="240">
        <v>18549.917073000001</v>
      </c>
      <c r="AX44" s="240">
        <v>18568.020745999998</v>
      </c>
      <c r="AY44" s="240">
        <v>18586.563153999999</v>
      </c>
      <c r="AZ44" s="240">
        <v>18605.405086999999</v>
      </c>
      <c r="BA44" s="240">
        <v>18624.328722999999</v>
      </c>
      <c r="BB44" s="240">
        <v>18643.094524</v>
      </c>
      <c r="BC44" s="240">
        <v>18661.376076</v>
      </c>
      <c r="BD44" s="240">
        <v>18678.825250999998</v>
      </c>
      <c r="BE44" s="240">
        <v>18695.232446000002</v>
      </c>
      <c r="BF44" s="240">
        <v>18710.942169999998</v>
      </c>
      <c r="BG44" s="240">
        <v>18726.437462999998</v>
      </c>
      <c r="BH44" s="240">
        <v>18742.186465999999</v>
      </c>
      <c r="BI44" s="240">
        <v>18758.597745999999</v>
      </c>
      <c r="BJ44" s="333">
        <v>18776.060000000001</v>
      </c>
      <c r="BK44" s="333">
        <v>18794.82</v>
      </c>
      <c r="BL44" s="333">
        <v>18814.439999999999</v>
      </c>
      <c r="BM44" s="333">
        <v>18834.34</v>
      </c>
      <c r="BN44" s="333">
        <v>18854.04</v>
      </c>
      <c r="BO44" s="333">
        <v>18873.47</v>
      </c>
      <c r="BP44" s="333">
        <v>18892.68</v>
      </c>
      <c r="BQ44" s="333">
        <v>18911.72</v>
      </c>
      <c r="BR44" s="333">
        <v>18930.72</v>
      </c>
      <c r="BS44" s="333">
        <v>18949.86</v>
      </c>
      <c r="BT44" s="333">
        <v>18969.259999999998</v>
      </c>
      <c r="BU44" s="333">
        <v>18988.87</v>
      </c>
      <c r="BV44" s="333">
        <v>19008.61</v>
      </c>
    </row>
    <row r="45" spans="1:74" s="163" customFormat="1" ht="11.1" customHeight="1" x14ac:dyDescent="0.2">
      <c r="A45" s="148"/>
      <c r="B45" s="168" t="s">
        <v>943</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248"/>
      <c r="BC45" s="248"/>
      <c r="BD45" s="248"/>
      <c r="BE45" s="248"/>
      <c r="BF45" s="248"/>
      <c r="BG45" s="248"/>
      <c r="BH45" s="248"/>
      <c r="BI45" s="248"/>
      <c r="BJ45" s="349"/>
      <c r="BK45" s="349"/>
      <c r="BL45" s="349"/>
      <c r="BM45" s="349"/>
      <c r="BN45" s="349"/>
      <c r="BO45" s="349"/>
      <c r="BP45" s="349"/>
      <c r="BQ45" s="349"/>
      <c r="BR45" s="349"/>
      <c r="BS45" s="349"/>
      <c r="BT45" s="349"/>
      <c r="BU45" s="349"/>
      <c r="BV45" s="349"/>
    </row>
    <row r="46" spans="1:74" s="163" customFormat="1" ht="11.1" customHeight="1" x14ac:dyDescent="0.2">
      <c r="A46" s="148" t="s">
        <v>944</v>
      </c>
      <c r="B46" s="210" t="s">
        <v>587</v>
      </c>
      <c r="C46" s="258">
        <v>6.9157146451999996</v>
      </c>
      <c r="D46" s="258">
        <v>6.9238805796999996</v>
      </c>
      <c r="E46" s="258">
        <v>6.9272614654</v>
      </c>
      <c r="F46" s="258">
        <v>6.9154150081000001</v>
      </c>
      <c r="G46" s="258">
        <v>6.9170575167999999</v>
      </c>
      <c r="H46" s="258">
        <v>6.9217466971999997</v>
      </c>
      <c r="I46" s="258">
        <v>6.9355486625999996</v>
      </c>
      <c r="J46" s="258">
        <v>6.9417816017999998</v>
      </c>
      <c r="K46" s="258">
        <v>6.9465116279999997</v>
      </c>
      <c r="L46" s="258">
        <v>6.9451698379</v>
      </c>
      <c r="M46" s="258">
        <v>6.9503207154000002</v>
      </c>
      <c r="N46" s="258">
        <v>6.9573953573000002</v>
      </c>
      <c r="O46" s="258">
        <v>6.9680717834000001</v>
      </c>
      <c r="P46" s="258">
        <v>6.9777354390999999</v>
      </c>
      <c r="Q46" s="258">
        <v>6.9880643442999997</v>
      </c>
      <c r="R46" s="258">
        <v>7.0031888648000002</v>
      </c>
      <c r="S46" s="258">
        <v>7.0117504945000002</v>
      </c>
      <c r="T46" s="258">
        <v>7.0178795992999996</v>
      </c>
      <c r="U46" s="258">
        <v>7.0175821991999996</v>
      </c>
      <c r="V46" s="258">
        <v>7.0218417392000001</v>
      </c>
      <c r="W46" s="258">
        <v>7.0266642392999996</v>
      </c>
      <c r="X46" s="258">
        <v>7.0321992835999998</v>
      </c>
      <c r="Y46" s="258">
        <v>7.0380355157999999</v>
      </c>
      <c r="Z46" s="258">
        <v>7.0443225199999997</v>
      </c>
      <c r="AA46" s="258">
        <v>7.0500415269000003</v>
      </c>
      <c r="AB46" s="258">
        <v>7.0579941521</v>
      </c>
      <c r="AC46" s="258">
        <v>7.0671616261999999</v>
      </c>
      <c r="AD46" s="258">
        <v>7.0797760293999996</v>
      </c>
      <c r="AE46" s="258">
        <v>7.0896991413999997</v>
      </c>
      <c r="AF46" s="258">
        <v>7.0991630422999998</v>
      </c>
      <c r="AG46" s="258">
        <v>7.1067273789999996</v>
      </c>
      <c r="AH46" s="258">
        <v>7.1163531224999996</v>
      </c>
      <c r="AI46" s="258">
        <v>7.1265999197000003</v>
      </c>
      <c r="AJ46" s="258">
        <v>7.1408678372000001</v>
      </c>
      <c r="AK46" s="258">
        <v>7.1498066916000003</v>
      </c>
      <c r="AL46" s="258">
        <v>7.1568165497000003</v>
      </c>
      <c r="AM46" s="258">
        <v>7.1562033827000002</v>
      </c>
      <c r="AN46" s="258">
        <v>7.1636257693000003</v>
      </c>
      <c r="AO46" s="258">
        <v>7.1733896808999997</v>
      </c>
      <c r="AP46" s="258">
        <v>7.1916431245999997</v>
      </c>
      <c r="AQ46" s="258">
        <v>7.2014790808000004</v>
      </c>
      <c r="AR46" s="258">
        <v>7.2090455566999996</v>
      </c>
      <c r="AS46" s="258">
        <v>7.2112964693999997</v>
      </c>
      <c r="AT46" s="258">
        <v>7.2166085465999998</v>
      </c>
      <c r="AU46" s="258">
        <v>7.2219357054</v>
      </c>
      <c r="AV46" s="258">
        <v>7.2241092128000002</v>
      </c>
      <c r="AW46" s="258">
        <v>7.2318430847000004</v>
      </c>
      <c r="AX46" s="258">
        <v>7.2419685881999998</v>
      </c>
      <c r="AY46" s="258">
        <v>7.2589806817999998</v>
      </c>
      <c r="AZ46" s="258">
        <v>7.2705182291000003</v>
      </c>
      <c r="BA46" s="258">
        <v>7.2810761887000002</v>
      </c>
      <c r="BB46" s="258">
        <v>7.2888806802000001</v>
      </c>
      <c r="BC46" s="258">
        <v>7.2988098750999999</v>
      </c>
      <c r="BD46" s="258">
        <v>7.3090898928000003</v>
      </c>
      <c r="BE46" s="258">
        <v>7.3224307259000003</v>
      </c>
      <c r="BF46" s="258">
        <v>7.3313798949000004</v>
      </c>
      <c r="BG46" s="258">
        <v>7.3386473924000004</v>
      </c>
      <c r="BH46" s="258">
        <v>7.3416464467999996</v>
      </c>
      <c r="BI46" s="258">
        <v>7.3474906797999999</v>
      </c>
      <c r="BJ46" s="346">
        <v>7.353593</v>
      </c>
      <c r="BK46" s="346">
        <v>7.3618480000000002</v>
      </c>
      <c r="BL46" s="346">
        <v>7.3670470000000003</v>
      </c>
      <c r="BM46" s="346">
        <v>7.3710849999999999</v>
      </c>
      <c r="BN46" s="346">
        <v>7.3723049999999999</v>
      </c>
      <c r="BO46" s="346">
        <v>7.3752610000000001</v>
      </c>
      <c r="BP46" s="346">
        <v>7.3782959999999997</v>
      </c>
      <c r="BQ46" s="346">
        <v>7.3818770000000002</v>
      </c>
      <c r="BR46" s="346">
        <v>7.3847230000000001</v>
      </c>
      <c r="BS46" s="346">
        <v>7.3872989999999996</v>
      </c>
      <c r="BT46" s="346">
        <v>7.3894039999999999</v>
      </c>
      <c r="BU46" s="346">
        <v>7.3915930000000003</v>
      </c>
      <c r="BV46" s="346">
        <v>7.3936640000000002</v>
      </c>
    </row>
    <row r="47" spans="1:74" s="163" customFormat="1" ht="11.1" customHeight="1" x14ac:dyDescent="0.2">
      <c r="A47" s="148" t="s">
        <v>945</v>
      </c>
      <c r="B47" s="210" t="s">
        <v>621</v>
      </c>
      <c r="C47" s="258">
        <v>18.324542271999999</v>
      </c>
      <c r="D47" s="258">
        <v>18.348001477</v>
      </c>
      <c r="E47" s="258">
        <v>18.360035658000001</v>
      </c>
      <c r="F47" s="258">
        <v>18.342797771000001</v>
      </c>
      <c r="G47" s="258">
        <v>18.345367182</v>
      </c>
      <c r="H47" s="258">
        <v>18.34989685</v>
      </c>
      <c r="I47" s="258">
        <v>18.358539892</v>
      </c>
      <c r="J47" s="258">
        <v>18.365375234999998</v>
      </c>
      <c r="K47" s="258">
        <v>18.372555996999999</v>
      </c>
      <c r="L47" s="258">
        <v>18.371796870000001</v>
      </c>
      <c r="M47" s="258">
        <v>18.38588245</v>
      </c>
      <c r="N47" s="258">
        <v>18.406527429</v>
      </c>
      <c r="O47" s="258">
        <v>18.447433450999998</v>
      </c>
      <c r="P47" s="258">
        <v>18.470920997</v>
      </c>
      <c r="Q47" s="258">
        <v>18.490691712</v>
      </c>
      <c r="R47" s="258">
        <v>18.502424561000002</v>
      </c>
      <c r="S47" s="258">
        <v>18.518002386999999</v>
      </c>
      <c r="T47" s="258">
        <v>18.533104157</v>
      </c>
      <c r="U47" s="258">
        <v>18.545217159</v>
      </c>
      <c r="V47" s="258">
        <v>18.561251349999999</v>
      </c>
      <c r="W47" s="258">
        <v>18.578694018</v>
      </c>
      <c r="X47" s="258">
        <v>18.603855871</v>
      </c>
      <c r="Y47" s="258">
        <v>18.619382465000001</v>
      </c>
      <c r="Z47" s="258">
        <v>18.631584505999999</v>
      </c>
      <c r="AA47" s="258">
        <v>18.625255433</v>
      </c>
      <c r="AB47" s="258">
        <v>18.642213290000001</v>
      </c>
      <c r="AC47" s="258">
        <v>18.667251515</v>
      </c>
      <c r="AD47" s="258">
        <v>18.715522454999999</v>
      </c>
      <c r="AE47" s="258">
        <v>18.745357158000001</v>
      </c>
      <c r="AF47" s="258">
        <v>18.771907971000001</v>
      </c>
      <c r="AG47" s="258">
        <v>18.792582996</v>
      </c>
      <c r="AH47" s="258">
        <v>18.814509949000001</v>
      </c>
      <c r="AI47" s="258">
        <v>18.835096933999999</v>
      </c>
      <c r="AJ47" s="258">
        <v>18.853214627</v>
      </c>
      <c r="AK47" s="258">
        <v>18.871968669000001</v>
      </c>
      <c r="AL47" s="258">
        <v>18.890229736999999</v>
      </c>
      <c r="AM47" s="258">
        <v>18.901723755999999</v>
      </c>
      <c r="AN47" s="258">
        <v>18.923704431000001</v>
      </c>
      <c r="AO47" s="258">
        <v>18.949897688</v>
      </c>
      <c r="AP47" s="258">
        <v>18.990366649999999</v>
      </c>
      <c r="AQ47" s="258">
        <v>19.017437726000001</v>
      </c>
      <c r="AR47" s="258">
        <v>19.041174041000001</v>
      </c>
      <c r="AS47" s="258">
        <v>19.056457626</v>
      </c>
      <c r="AT47" s="258">
        <v>19.077362895</v>
      </c>
      <c r="AU47" s="258">
        <v>19.098771880000001</v>
      </c>
      <c r="AV47" s="258">
        <v>19.124519877000001</v>
      </c>
      <c r="AW47" s="258">
        <v>19.144059818999999</v>
      </c>
      <c r="AX47" s="258">
        <v>19.161227003</v>
      </c>
      <c r="AY47" s="258">
        <v>19.172818083999999</v>
      </c>
      <c r="AZ47" s="258">
        <v>19.187642260000001</v>
      </c>
      <c r="BA47" s="258">
        <v>19.202496186000001</v>
      </c>
      <c r="BB47" s="258">
        <v>19.214025105000001</v>
      </c>
      <c r="BC47" s="258">
        <v>19.231454598999999</v>
      </c>
      <c r="BD47" s="258">
        <v>19.251429911999999</v>
      </c>
      <c r="BE47" s="258">
        <v>19.281848069999999</v>
      </c>
      <c r="BF47" s="258">
        <v>19.30099225</v>
      </c>
      <c r="BG47" s="258">
        <v>19.316759479000002</v>
      </c>
      <c r="BH47" s="258">
        <v>19.324402285000001</v>
      </c>
      <c r="BI47" s="258">
        <v>19.336976214</v>
      </c>
      <c r="BJ47" s="346">
        <v>19.349730000000001</v>
      </c>
      <c r="BK47" s="346">
        <v>19.365939999999998</v>
      </c>
      <c r="BL47" s="346">
        <v>19.376619999999999</v>
      </c>
      <c r="BM47" s="346">
        <v>19.38503</v>
      </c>
      <c r="BN47" s="346">
        <v>19.388190000000002</v>
      </c>
      <c r="BO47" s="346">
        <v>19.39432</v>
      </c>
      <c r="BP47" s="346">
        <v>19.40044</v>
      </c>
      <c r="BQ47" s="346">
        <v>19.40719</v>
      </c>
      <c r="BR47" s="346">
        <v>19.412769999999998</v>
      </c>
      <c r="BS47" s="346">
        <v>19.417840000000002</v>
      </c>
      <c r="BT47" s="346">
        <v>19.42238</v>
      </c>
      <c r="BU47" s="346">
        <v>19.42643</v>
      </c>
      <c r="BV47" s="346">
        <v>19.42998</v>
      </c>
    </row>
    <row r="48" spans="1:74" s="163" customFormat="1" ht="11.1" customHeight="1" x14ac:dyDescent="0.2">
      <c r="A48" s="148" t="s">
        <v>946</v>
      </c>
      <c r="B48" s="210" t="s">
        <v>588</v>
      </c>
      <c r="C48" s="258">
        <v>20.506654809</v>
      </c>
      <c r="D48" s="258">
        <v>20.541875900000001</v>
      </c>
      <c r="E48" s="258">
        <v>20.569411312</v>
      </c>
      <c r="F48" s="258">
        <v>20.582188064</v>
      </c>
      <c r="G48" s="258">
        <v>20.599656851999999</v>
      </c>
      <c r="H48" s="258">
        <v>20.614744694999999</v>
      </c>
      <c r="I48" s="258">
        <v>20.623410774</v>
      </c>
      <c r="J48" s="258">
        <v>20.636767341999999</v>
      </c>
      <c r="K48" s="258">
        <v>20.650773579999999</v>
      </c>
      <c r="L48" s="258">
        <v>20.660430891000001</v>
      </c>
      <c r="M48" s="258">
        <v>20.679485415999999</v>
      </c>
      <c r="N48" s="258">
        <v>20.702938558</v>
      </c>
      <c r="O48" s="258">
        <v>20.741869663999999</v>
      </c>
      <c r="P48" s="258">
        <v>20.765810528999999</v>
      </c>
      <c r="Q48" s="258">
        <v>20.785840500999999</v>
      </c>
      <c r="R48" s="258">
        <v>20.793548919999999</v>
      </c>
      <c r="S48" s="258">
        <v>20.812065098000001</v>
      </c>
      <c r="T48" s="258">
        <v>20.832978376</v>
      </c>
      <c r="U48" s="258">
        <v>20.858609475000002</v>
      </c>
      <c r="V48" s="258">
        <v>20.882576412999999</v>
      </c>
      <c r="W48" s="258">
        <v>20.907199911999999</v>
      </c>
      <c r="X48" s="258">
        <v>20.936712204999999</v>
      </c>
      <c r="Y48" s="258">
        <v>20.959474646</v>
      </c>
      <c r="Z48" s="258">
        <v>20.979719471999999</v>
      </c>
      <c r="AA48" s="258">
        <v>20.987770431000001</v>
      </c>
      <c r="AB48" s="258">
        <v>21.010237212</v>
      </c>
      <c r="AC48" s="258">
        <v>21.037443565</v>
      </c>
      <c r="AD48" s="258">
        <v>21.078702813</v>
      </c>
      <c r="AE48" s="258">
        <v>21.108403319000001</v>
      </c>
      <c r="AF48" s="258">
        <v>21.135858406000001</v>
      </c>
      <c r="AG48" s="258">
        <v>21.155570303000001</v>
      </c>
      <c r="AH48" s="258">
        <v>21.182657877</v>
      </c>
      <c r="AI48" s="258">
        <v>21.211623359000001</v>
      </c>
      <c r="AJ48" s="258">
        <v>21.246288341</v>
      </c>
      <c r="AK48" s="258">
        <v>21.276143443999999</v>
      </c>
      <c r="AL48" s="258">
        <v>21.305010261</v>
      </c>
      <c r="AM48" s="258">
        <v>21.331864133</v>
      </c>
      <c r="AN48" s="258">
        <v>21.359522868999999</v>
      </c>
      <c r="AO48" s="258">
        <v>21.386961811999999</v>
      </c>
      <c r="AP48" s="258">
        <v>21.418729122999999</v>
      </c>
      <c r="AQ48" s="258">
        <v>21.442317359</v>
      </c>
      <c r="AR48" s="258">
        <v>21.462274681</v>
      </c>
      <c r="AS48" s="258">
        <v>21.465408311000001</v>
      </c>
      <c r="AT48" s="258">
        <v>21.487998388000001</v>
      </c>
      <c r="AU48" s="258">
        <v>21.516852133</v>
      </c>
      <c r="AV48" s="258">
        <v>21.560523637999999</v>
      </c>
      <c r="AW48" s="258">
        <v>21.595489151999999</v>
      </c>
      <c r="AX48" s="258">
        <v>21.630302767</v>
      </c>
      <c r="AY48" s="258">
        <v>21.676123910000001</v>
      </c>
      <c r="AZ48" s="258">
        <v>21.702264155000002</v>
      </c>
      <c r="BA48" s="258">
        <v>21.719882930000001</v>
      </c>
      <c r="BB48" s="258">
        <v>21.714516026999998</v>
      </c>
      <c r="BC48" s="258">
        <v>21.725940017999999</v>
      </c>
      <c r="BD48" s="258">
        <v>21.739690694</v>
      </c>
      <c r="BE48" s="258">
        <v>21.760175726</v>
      </c>
      <c r="BF48" s="258">
        <v>21.775274024000002</v>
      </c>
      <c r="BG48" s="258">
        <v>21.789393255</v>
      </c>
      <c r="BH48" s="258">
        <v>21.80140531</v>
      </c>
      <c r="BI48" s="258">
        <v>21.814412494999999</v>
      </c>
      <c r="BJ48" s="346">
        <v>21.827290000000001</v>
      </c>
      <c r="BK48" s="346">
        <v>21.841170000000002</v>
      </c>
      <c r="BL48" s="346">
        <v>21.852920000000001</v>
      </c>
      <c r="BM48" s="346">
        <v>21.863689999999998</v>
      </c>
      <c r="BN48" s="346">
        <v>21.872489999999999</v>
      </c>
      <c r="BO48" s="346">
        <v>21.882020000000001</v>
      </c>
      <c r="BP48" s="346">
        <v>21.891279999999998</v>
      </c>
      <c r="BQ48" s="346">
        <v>21.901540000000001</v>
      </c>
      <c r="BR48" s="346">
        <v>21.90934</v>
      </c>
      <c r="BS48" s="346">
        <v>21.915949999999999</v>
      </c>
      <c r="BT48" s="346">
        <v>21.919429999999998</v>
      </c>
      <c r="BU48" s="346">
        <v>21.925070000000002</v>
      </c>
      <c r="BV48" s="346">
        <v>21.930959999999999</v>
      </c>
    </row>
    <row r="49" spans="1:74" s="163" customFormat="1" ht="11.1" customHeight="1" x14ac:dyDescent="0.2">
      <c r="A49" s="148" t="s">
        <v>947</v>
      </c>
      <c r="B49" s="210" t="s">
        <v>589</v>
      </c>
      <c r="C49" s="258">
        <v>10.017185830000001</v>
      </c>
      <c r="D49" s="258">
        <v>10.032033336</v>
      </c>
      <c r="E49" s="258">
        <v>10.043691144</v>
      </c>
      <c r="F49" s="258">
        <v>10.048693621</v>
      </c>
      <c r="G49" s="258">
        <v>10.056571255</v>
      </c>
      <c r="H49" s="258">
        <v>10.063858415</v>
      </c>
      <c r="I49" s="258">
        <v>10.068214612</v>
      </c>
      <c r="J49" s="258">
        <v>10.076076187</v>
      </c>
      <c r="K49" s="258">
        <v>10.085102653</v>
      </c>
      <c r="L49" s="258">
        <v>10.095278987</v>
      </c>
      <c r="M49" s="258">
        <v>10.106646502</v>
      </c>
      <c r="N49" s="258">
        <v>10.119190174</v>
      </c>
      <c r="O49" s="258">
        <v>10.137263083000001</v>
      </c>
      <c r="P49" s="258">
        <v>10.148894262000001</v>
      </c>
      <c r="Q49" s="258">
        <v>10.158436791</v>
      </c>
      <c r="R49" s="258">
        <v>10.160334772000001</v>
      </c>
      <c r="S49" s="258">
        <v>10.169866923000001</v>
      </c>
      <c r="T49" s="258">
        <v>10.181477347</v>
      </c>
      <c r="U49" s="258">
        <v>10.198426828000001</v>
      </c>
      <c r="V49" s="258">
        <v>10.211748209</v>
      </c>
      <c r="W49" s="258">
        <v>10.224702276</v>
      </c>
      <c r="X49" s="258">
        <v>10.239816426000001</v>
      </c>
      <c r="Y49" s="258">
        <v>10.250140312999999</v>
      </c>
      <c r="Z49" s="258">
        <v>10.258201335000001</v>
      </c>
      <c r="AA49" s="258">
        <v>10.257429752</v>
      </c>
      <c r="AB49" s="258">
        <v>10.26589235</v>
      </c>
      <c r="AC49" s="258">
        <v>10.277019387999999</v>
      </c>
      <c r="AD49" s="258">
        <v>10.294352887000001</v>
      </c>
      <c r="AE49" s="258">
        <v>10.308152290000001</v>
      </c>
      <c r="AF49" s="258">
        <v>10.321959616999999</v>
      </c>
      <c r="AG49" s="258">
        <v>10.338020059</v>
      </c>
      <c r="AH49" s="258">
        <v>10.350159342</v>
      </c>
      <c r="AI49" s="258">
        <v>10.360622656</v>
      </c>
      <c r="AJ49" s="258">
        <v>10.363663277000001</v>
      </c>
      <c r="AK49" s="258">
        <v>10.375084698</v>
      </c>
      <c r="AL49" s="258">
        <v>10.389140196</v>
      </c>
      <c r="AM49" s="258">
        <v>10.413133334999999</v>
      </c>
      <c r="AN49" s="258">
        <v>10.42697931</v>
      </c>
      <c r="AO49" s="258">
        <v>10.437981686000001</v>
      </c>
      <c r="AP49" s="258">
        <v>10.444329975</v>
      </c>
      <c r="AQ49" s="258">
        <v>10.451003019</v>
      </c>
      <c r="AR49" s="258">
        <v>10.456190331</v>
      </c>
      <c r="AS49" s="258">
        <v>10.457516722999999</v>
      </c>
      <c r="AT49" s="258">
        <v>10.461513961</v>
      </c>
      <c r="AU49" s="258">
        <v>10.465806857</v>
      </c>
      <c r="AV49" s="258">
        <v>10.469048933</v>
      </c>
      <c r="AW49" s="258">
        <v>10.474943003</v>
      </c>
      <c r="AX49" s="258">
        <v>10.482142589</v>
      </c>
      <c r="AY49" s="258">
        <v>10.492094440000001</v>
      </c>
      <c r="AZ49" s="258">
        <v>10.500819998000001</v>
      </c>
      <c r="BA49" s="258">
        <v>10.50976601</v>
      </c>
      <c r="BB49" s="258">
        <v>10.517629452</v>
      </c>
      <c r="BC49" s="258">
        <v>10.527993645</v>
      </c>
      <c r="BD49" s="258">
        <v>10.539555563</v>
      </c>
      <c r="BE49" s="258">
        <v>10.555366682000001</v>
      </c>
      <c r="BF49" s="258">
        <v>10.567035443</v>
      </c>
      <c r="BG49" s="258">
        <v>10.577613321999999</v>
      </c>
      <c r="BH49" s="258">
        <v>10.586211276</v>
      </c>
      <c r="BI49" s="258">
        <v>10.595274174</v>
      </c>
      <c r="BJ49" s="346">
        <v>10.603910000000001</v>
      </c>
      <c r="BK49" s="346">
        <v>10.61267</v>
      </c>
      <c r="BL49" s="346">
        <v>10.620050000000001</v>
      </c>
      <c r="BM49" s="346">
        <v>10.626609999999999</v>
      </c>
      <c r="BN49" s="346">
        <v>10.63165</v>
      </c>
      <c r="BO49" s="346">
        <v>10.63707</v>
      </c>
      <c r="BP49" s="346">
        <v>10.64217</v>
      </c>
      <c r="BQ49" s="346">
        <v>10.64682</v>
      </c>
      <c r="BR49" s="346">
        <v>10.651389999999999</v>
      </c>
      <c r="BS49" s="346">
        <v>10.655749999999999</v>
      </c>
      <c r="BT49" s="346">
        <v>10.65968</v>
      </c>
      <c r="BU49" s="346">
        <v>10.66377</v>
      </c>
      <c r="BV49" s="346">
        <v>10.667809999999999</v>
      </c>
    </row>
    <row r="50" spans="1:74" s="163" customFormat="1" ht="11.1" customHeight="1" x14ac:dyDescent="0.2">
      <c r="A50" s="148" t="s">
        <v>948</v>
      </c>
      <c r="B50" s="210" t="s">
        <v>590</v>
      </c>
      <c r="C50" s="258">
        <v>25.217609396</v>
      </c>
      <c r="D50" s="258">
        <v>25.255589119</v>
      </c>
      <c r="E50" s="258">
        <v>25.285619325999999</v>
      </c>
      <c r="F50" s="258">
        <v>25.296712217</v>
      </c>
      <c r="G50" s="258">
        <v>25.319084237999999</v>
      </c>
      <c r="H50" s="258">
        <v>25.341747592000001</v>
      </c>
      <c r="I50" s="258">
        <v>25.356782231</v>
      </c>
      <c r="J50" s="258">
        <v>25.385968285000001</v>
      </c>
      <c r="K50" s="258">
        <v>25.421385707999999</v>
      </c>
      <c r="L50" s="258">
        <v>25.471964769</v>
      </c>
      <c r="M50" s="258">
        <v>25.513147224000001</v>
      </c>
      <c r="N50" s="258">
        <v>25.553863344</v>
      </c>
      <c r="O50" s="258">
        <v>25.598183542000001</v>
      </c>
      <c r="P50" s="258">
        <v>25.634914181999999</v>
      </c>
      <c r="Q50" s="258">
        <v>25.668125675999999</v>
      </c>
      <c r="R50" s="258">
        <v>25.689345914</v>
      </c>
      <c r="S50" s="258">
        <v>25.721873202000001</v>
      </c>
      <c r="T50" s="258">
        <v>25.757235427000001</v>
      </c>
      <c r="U50" s="258">
        <v>25.797923891</v>
      </c>
      <c r="V50" s="258">
        <v>25.837087517000001</v>
      </c>
      <c r="W50" s="258">
        <v>25.877217606999999</v>
      </c>
      <c r="X50" s="258">
        <v>25.924374447999998</v>
      </c>
      <c r="Y50" s="258">
        <v>25.961892248000002</v>
      </c>
      <c r="Z50" s="258">
        <v>25.995831294999999</v>
      </c>
      <c r="AA50" s="258">
        <v>26.007822798999999</v>
      </c>
      <c r="AB50" s="258">
        <v>26.048380933000001</v>
      </c>
      <c r="AC50" s="258">
        <v>26.099136906999998</v>
      </c>
      <c r="AD50" s="258">
        <v>26.178435332999999</v>
      </c>
      <c r="AE50" s="258">
        <v>26.235828528999999</v>
      </c>
      <c r="AF50" s="258">
        <v>26.289661107000001</v>
      </c>
      <c r="AG50" s="258">
        <v>26.331117508999998</v>
      </c>
      <c r="AH50" s="258">
        <v>26.384440518000002</v>
      </c>
      <c r="AI50" s="258">
        <v>26.440814577000001</v>
      </c>
      <c r="AJ50" s="258">
        <v>26.504831429999999</v>
      </c>
      <c r="AK50" s="258">
        <v>26.563863779999998</v>
      </c>
      <c r="AL50" s="258">
        <v>26.622503372000001</v>
      </c>
      <c r="AM50" s="258">
        <v>26.682125779</v>
      </c>
      <c r="AN50" s="258">
        <v>26.738948174000001</v>
      </c>
      <c r="AO50" s="258">
        <v>26.794346131000001</v>
      </c>
      <c r="AP50" s="258">
        <v>26.845241746999999</v>
      </c>
      <c r="AQ50" s="258">
        <v>26.900099254000001</v>
      </c>
      <c r="AR50" s="258">
        <v>26.955840749</v>
      </c>
      <c r="AS50" s="258">
        <v>27.009012243000001</v>
      </c>
      <c r="AT50" s="258">
        <v>27.069112209</v>
      </c>
      <c r="AU50" s="258">
        <v>27.132686658000001</v>
      </c>
      <c r="AV50" s="258">
        <v>27.211406648000001</v>
      </c>
      <c r="AW50" s="258">
        <v>27.273176764999999</v>
      </c>
      <c r="AX50" s="258">
        <v>27.329668067</v>
      </c>
      <c r="AY50" s="258">
        <v>27.376047632999999</v>
      </c>
      <c r="AZ50" s="258">
        <v>27.425606000999998</v>
      </c>
      <c r="BA50" s="258">
        <v>27.473510249</v>
      </c>
      <c r="BB50" s="258">
        <v>27.513602926000001</v>
      </c>
      <c r="BC50" s="258">
        <v>27.562817019000001</v>
      </c>
      <c r="BD50" s="258">
        <v>27.614995079</v>
      </c>
      <c r="BE50" s="258">
        <v>27.677883934</v>
      </c>
      <c r="BF50" s="258">
        <v>27.730179802999999</v>
      </c>
      <c r="BG50" s="258">
        <v>27.779629516</v>
      </c>
      <c r="BH50" s="258">
        <v>27.826459676999999</v>
      </c>
      <c r="BI50" s="258">
        <v>27.870047125999999</v>
      </c>
      <c r="BJ50" s="346">
        <v>27.910620000000002</v>
      </c>
      <c r="BK50" s="346">
        <v>27.948460000000001</v>
      </c>
      <c r="BL50" s="346">
        <v>27.982780000000002</v>
      </c>
      <c r="BM50" s="346">
        <v>28.01388</v>
      </c>
      <c r="BN50" s="346">
        <v>28.038160000000001</v>
      </c>
      <c r="BO50" s="346">
        <v>28.06549</v>
      </c>
      <c r="BP50" s="346">
        <v>28.092279999999999</v>
      </c>
      <c r="BQ50" s="346">
        <v>28.11938</v>
      </c>
      <c r="BR50" s="346">
        <v>28.144459999999999</v>
      </c>
      <c r="BS50" s="346">
        <v>28.168379999999999</v>
      </c>
      <c r="BT50" s="346">
        <v>28.19078</v>
      </c>
      <c r="BU50" s="346">
        <v>28.212620000000001</v>
      </c>
      <c r="BV50" s="346">
        <v>28.233550000000001</v>
      </c>
    </row>
    <row r="51" spans="1:74" s="163" customFormat="1" ht="11.1" customHeight="1" x14ac:dyDescent="0.2">
      <c r="A51" s="148" t="s">
        <v>949</v>
      </c>
      <c r="B51" s="210" t="s">
        <v>591</v>
      </c>
      <c r="C51" s="258">
        <v>7.4607122533999997</v>
      </c>
      <c r="D51" s="258">
        <v>7.4717049235999999</v>
      </c>
      <c r="E51" s="258">
        <v>7.4802313189999996</v>
      </c>
      <c r="F51" s="258">
        <v>7.4839147476000001</v>
      </c>
      <c r="G51" s="258">
        <v>7.4892911126000001</v>
      </c>
      <c r="H51" s="258">
        <v>7.4939837217000003</v>
      </c>
      <c r="I51" s="258">
        <v>7.4969743901000001</v>
      </c>
      <c r="J51" s="258">
        <v>7.5010631266000001</v>
      </c>
      <c r="K51" s="258">
        <v>7.5052317459999998</v>
      </c>
      <c r="L51" s="258">
        <v>7.5076603968000004</v>
      </c>
      <c r="M51" s="258">
        <v>7.513353671</v>
      </c>
      <c r="N51" s="258">
        <v>7.5204917167999996</v>
      </c>
      <c r="O51" s="258">
        <v>7.5307551377999999</v>
      </c>
      <c r="P51" s="258">
        <v>7.5395222744000003</v>
      </c>
      <c r="Q51" s="258">
        <v>7.5484737300999996</v>
      </c>
      <c r="R51" s="258">
        <v>7.5589084307999999</v>
      </c>
      <c r="S51" s="258">
        <v>7.5672543304</v>
      </c>
      <c r="T51" s="258">
        <v>7.5748103547000003</v>
      </c>
      <c r="U51" s="258">
        <v>7.5790687987999998</v>
      </c>
      <c r="V51" s="258">
        <v>7.5869258514000002</v>
      </c>
      <c r="W51" s="258">
        <v>7.5958738077000003</v>
      </c>
      <c r="X51" s="258">
        <v>7.6091001298999998</v>
      </c>
      <c r="Y51" s="258">
        <v>7.6178392962999997</v>
      </c>
      <c r="Z51" s="258">
        <v>7.6252787695000004</v>
      </c>
      <c r="AA51" s="258">
        <v>7.6277532189999997</v>
      </c>
      <c r="AB51" s="258">
        <v>7.6353423032999999</v>
      </c>
      <c r="AC51" s="258">
        <v>7.6443806921000004</v>
      </c>
      <c r="AD51" s="258">
        <v>7.6551241571000004</v>
      </c>
      <c r="AE51" s="258">
        <v>7.6668693260999996</v>
      </c>
      <c r="AF51" s="258">
        <v>7.6798719708999998</v>
      </c>
      <c r="AG51" s="258">
        <v>7.6972211097000001</v>
      </c>
      <c r="AH51" s="258">
        <v>7.7104219421</v>
      </c>
      <c r="AI51" s="258">
        <v>7.7225634865000004</v>
      </c>
      <c r="AJ51" s="258">
        <v>7.7335001886999999</v>
      </c>
      <c r="AK51" s="258">
        <v>7.7436323226999999</v>
      </c>
      <c r="AL51" s="258">
        <v>7.7528143344</v>
      </c>
      <c r="AM51" s="258">
        <v>7.7580222973000001</v>
      </c>
      <c r="AN51" s="258">
        <v>7.7675720091000002</v>
      </c>
      <c r="AO51" s="258">
        <v>7.7784395433000002</v>
      </c>
      <c r="AP51" s="258">
        <v>7.7916887841999998</v>
      </c>
      <c r="AQ51" s="258">
        <v>7.80439405</v>
      </c>
      <c r="AR51" s="258">
        <v>7.8176192250999996</v>
      </c>
      <c r="AS51" s="258">
        <v>7.8302399309000004</v>
      </c>
      <c r="AT51" s="258">
        <v>7.8453482082999999</v>
      </c>
      <c r="AU51" s="258">
        <v>7.8618196788999999</v>
      </c>
      <c r="AV51" s="258">
        <v>7.8845129228999999</v>
      </c>
      <c r="AW51" s="258">
        <v>7.9000668446000004</v>
      </c>
      <c r="AX51" s="258">
        <v>7.9133400244000001</v>
      </c>
      <c r="AY51" s="258">
        <v>7.9267462855000002</v>
      </c>
      <c r="AZ51" s="258">
        <v>7.9336476136999998</v>
      </c>
      <c r="BA51" s="258">
        <v>7.9364578324000004</v>
      </c>
      <c r="BB51" s="258">
        <v>7.9243935576000002</v>
      </c>
      <c r="BC51" s="258">
        <v>7.9271090950999996</v>
      </c>
      <c r="BD51" s="258">
        <v>7.9338210610999997</v>
      </c>
      <c r="BE51" s="258">
        <v>7.9508687054999996</v>
      </c>
      <c r="BF51" s="258">
        <v>7.9608190907000003</v>
      </c>
      <c r="BG51" s="258">
        <v>7.9700114669</v>
      </c>
      <c r="BH51" s="258">
        <v>7.9780852385000003</v>
      </c>
      <c r="BI51" s="258">
        <v>7.9860320431999998</v>
      </c>
      <c r="BJ51" s="346">
        <v>7.9934909999999997</v>
      </c>
      <c r="BK51" s="346">
        <v>8.0002639999999996</v>
      </c>
      <c r="BL51" s="346">
        <v>8.0068970000000004</v>
      </c>
      <c r="BM51" s="346">
        <v>8.0131920000000001</v>
      </c>
      <c r="BN51" s="346">
        <v>8.0189419999999991</v>
      </c>
      <c r="BO51" s="346">
        <v>8.0247130000000002</v>
      </c>
      <c r="BP51" s="346">
        <v>8.0303000000000004</v>
      </c>
      <c r="BQ51" s="346">
        <v>8.0360060000000004</v>
      </c>
      <c r="BR51" s="346">
        <v>8.0409959999999998</v>
      </c>
      <c r="BS51" s="346">
        <v>8.0455740000000002</v>
      </c>
      <c r="BT51" s="346">
        <v>8.0492760000000008</v>
      </c>
      <c r="BU51" s="346">
        <v>8.0533760000000001</v>
      </c>
      <c r="BV51" s="346">
        <v>8.0574110000000001</v>
      </c>
    </row>
    <row r="52" spans="1:74" s="163" customFormat="1" ht="11.1" customHeight="1" x14ac:dyDescent="0.2">
      <c r="A52" s="148" t="s">
        <v>950</v>
      </c>
      <c r="B52" s="210" t="s">
        <v>592</v>
      </c>
      <c r="C52" s="258">
        <v>15.377919413000001</v>
      </c>
      <c r="D52" s="258">
        <v>15.413693681</v>
      </c>
      <c r="E52" s="258">
        <v>15.448739505000001</v>
      </c>
      <c r="F52" s="258">
        <v>15.485500106</v>
      </c>
      <c r="G52" s="258">
        <v>15.517256632</v>
      </c>
      <c r="H52" s="258">
        <v>15.546452301</v>
      </c>
      <c r="I52" s="258">
        <v>15.567664775000001</v>
      </c>
      <c r="J52" s="258">
        <v>15.595805486</v>
      </c>
      <c r="K52" s="258">
        <v>15.625452095</v>
      </c>
      <c r="L52" s="258">
        <v>15.659217035999999</v>
      </c>
      <c r="M52" s="258">
        <v>15.689916115000001</v>
      </c>
      <c r="N52" s="258">
        <v>15.720161766</v>
      </c>
      <c r="O52" s="258">
        <v>15.747971264</v>
      </c>
      <c r="P52" s="258">
        <v>15.778797103</v>
      </c>
      <c r="Q52" s="258">
        <v>15.810656558</v>
      </c>
      <c r="R52" s="258">
        <v>15.846361836</v>
      </c>
      <c r="S52" s="258">
        <v>15.878179365999999</v>
      </c>
      <c r="T52" s="258">
        <v>15.908921354</v>
      </c>
      <c r="U52" s="258">
        <v>15.939645712000001</v>
      </c>
      <c r="V52" s="258">
        <v>15.967443187000001</v>
      </c>
      <c r="W52" s="258">
        <v>15.993371689</v>
      </c>
      <c r="X52" s="258">
        <v>16.011906545999999</v>
      </c>
      <c r="Y52" s="258">
        <v>16.038240603999999</v>
      </c>
      <c r="Z52" s="258">
        <v>16.066849192999999</v>
      </c>
      <c r="AA52" s="258">
        <v>16.096276964000001</v>
      </c>
      <c r="AB52" s="258">
        <v>16.130526123999999</v>
      </c>
      <c r="AC52" s="258">
        <v>16.168141325000001</v>
      </c>
      <c r="AD52" s="258">
        <v>16.213776178</v>
      </c>
      <c r="AE52" s="258">
        <v>16.254633255000002</v>
      </c>
      <c r="AF52" s="258">
        <v>16.295366164000001</v>
      </c>
      <c r="AG52" s="258">
        <v>16.334427671</v>
      </c>
      <c r="AH52" s="258">
        <v>16.376072675</v>
      </c>
      <c r="AI52" s="258">
        <v>16.418753939999998</v>
      </c>
      <c r="AJ52" s="258">
        <v>16.472004900999998</v>
      </c>
      <c r="AK52" s="258">
        <v>16.509608611000001</v>
      </c>
      <c r="AL52" s="258">
        <v>16.541098506000001</v>
      </c>
      <c r="AM52" s="258">
        <v>16.566258318999999</v>
      </c>
      <c r="AN52" s="258">
        <v>16.585682782999999</v>
      </c>
      <c r="AO52" s="258">
        <v>16.599155631999999</v>
      </c>
      <c r="AP52" s="258">
        <v>16.593061277</v>
      </c>
      <c r="AQ52" s="258">
        <v>16.604842586</v>
      </c>
      <c r="AR52" s="258">
        <v>16.620883970000001</v>
      </c>
      <c r="AS52" s="258">
        <v>16.647993765999999</v>
      </c>
      <c r="AT52" s="258">
        <v>16.667449048999998</v>
      </c>
      <c r="AU52" s="258">
        <v>16.686058156000001</v>
      </c>
      <c r="AV52" s="258">
        <v>16.701816846</v>
      </c>
      <c r="AW52" s="258">
        <v>16.720236778</v>
      </c>
      <c r="AX52" s="258">
        <v>16.739313712000001</v>
      </c>
      <c r="AY52" s="258">
        <v>16.767152862</v>
      </c>
      <c r="AZ52" s="258">
        <v>16.781464889999999</v>
      </c>
      <c r="BA52" s="258">
        <v>16.790355009999999</v>
      </c>
      <c r="BB52" s="258">
        <v>16.778902383999998</v>
      </c>
      <c r="BC52" s="258">
        <v>16.788139314999999</v>
      </c>
      <c r="BD52" s="258">
        <v>16.803144965000001</v>
      </c>
      <c r="BE52" s="258">
        <v>16.831705843999998</v>
      </c>
      <c r="BF52" s="258">
        <v>16.852409052999999</v>
      </c>
      <c r="BG52" s="258">
        <v>16.873041099999998</v>
      </c>
      <c r="BH52" s="258">
        <v>16.892243447999999</v>
      </c>
      <c r="BI52" s="258">
        <v>16.913752075000001</v>
      </c>
      <c r="BJ52" s="346">
        <v>16.936209999999999</v>
      </c>
      <c r="BK52" s="346">
        <v>16.96321</v>
      </c>
      <c r="BL52" s="346">
        <v>16.984860000000001</v>
      </c>
      <c r="BM52" s="346">
        <v>17.004760000000001</v>
      </c>
      <c r="BN52" s="346">
        <v>17.019970000000001</v>
      </c>
      <c r="BO52" s="346">
        <v>17.03856</v>
      </c>
      <c r="BP52" s="346">
        <v>17.05761</v>
      </c>
      <c r="BQ52" s="346">
        <v>17.077210000000001</v>
      </c>
      <c r="BR52" s="346">
        <v>17.097079999999998</v>
      </c>
      <c r="BS52" s="346">
        <v>17.117329999999999</v>
      </c>
      <c r="BT52" s="346">
        <v>17.140080000000001</v>
      </c>
      <c r="BU52" s="346">
        <v>17.159490000000002</v>
      </c>
      <c r="BV52" s="346">
        <v>17.177679999999999</v>
      </c>
    </row>
    <row r="53" spans="1:74" s="163" customFormat="1" ht="11.1" customHeight="1" x14ac:dyDescent="0.2">
      <c r="A53" s="148" t="s">
        <v>951</v>
      </c>
      <c r="B53" s="210" t="s">
        <v>593</v>
      </c>
      <c r="C53" s="258">
        <v>9.2123347887999998</v>
      </c>
      <c r="D53" s="258">
        <v>9.2281123756000003</v>
      </c>
      <c r="E53" s="258">
        <v>9.2442040168999995</v>
      </c>
      <c r="F53" s="258">
        <v>9.2612865757999998</v>
      </c>
      <c r="G53" s="258">
        <v>9.2774986790000007</v>
      </c>
      <c r="H53" s="258">
        <v>9.2935171895999993</v>
      </c>
      <c r="I53" s="258">
        <v>9.3078320840999993</v>
      </c>
      <c r="J53" s="258">
        <v>9.3245959268000007</v>
      </c>
      <c r="K53" s="258">
        <v>9.3422986945000002</v>
      </c>
      <c r="L53" s="258">
        <v>9.3621763728000005</v>
      </c>
      <c r="M53" s="258">
        <v>9.3808300007999996</v>
      </c>
      <c r="N53" s="258">
        <v>9.3994955643000004</v>
      </c>
      <c r="O53" s="258">
        <v>9.4169900352999996</v>
      </c>
      <c r="P53" s="258">
        <v>9.4365667409</v>
      </c>
      <c r="Q53" s="258">
        <v>9.4570426529000002</v>
      </c>
      <c r="R53" s="258">
        <v>9.4824589590000006</v>
      </c>
      <c r="S53" s="258">
        <v>9.5017023935000005</v>
      </c>
      <c r="T53" s="258">
        <v>9.5188141440000003</v>
      </c>
      <c r="U53" s="258">
        <v>9.5290251441000002</v>
      </c>
      <c r="V53" s="258">
        <v>9.5454503263999992</v>
      </c>
      <c r="W53" s="258">
        <v>9.5633206243999993</v>
      </c>
      <c r="X53" s="258">
        <v>9.5850439547999997</v>
      </c>
      <c r="Y53" s="258">
        <v>9.6039985467999998</v>
      </c>
      <c r="Z53" s="258">
        <v>9.6225923169000005</v>
      </c>
      <c r="AA53" s="258">
        <v>9.6391079861000009</v>
      </c>
      <c r="AB53" s="258">
        <v>9.6582680721000003</v>
      </c>
      <c r="AC53" s="258">
        <v>9.6783552956999994</v>
      </c>
      <c r="AD53" s="258">
        <v>9.7002497164000001</v>
      </c>
      <c r="AE53" s="258">
        <v>9.7215311705000005</v>
      </c>
      <c r="AF53" s="258">
        <v>9.7430797177000006</v>
      </c>
      <c r="AG53" s="258">
        <v>9.7642747669999999</v>
      </c>
      <c r="AH53" s="258">
        <v>9.7868229431000007</v>
      </c>
      <c r="AI53" s="258">
        <v>9.8101036553000007</v>
      </c>
      <c r="AJ53" s="258">
        <v>9.8333206427000004</v>
      </c>
      <c r="AK53" s="258">
        <v>9.8586636226</v>
      </c>
      <c r="AL53" s="258">
        <v>9.8853363339999998</v>
      </c>
      <c r="AM53" s="258">
        <v>9.9207466404000009</v>
      </c>
      <c r="AN53" s="258">
        <v>9.9445229177000005</v>
      </c>
      <c r="AO53" s="258">
        <v>9.9640730291999997</v>
      </c>
      <c r="AP53" s="258">
        <v>9.9717516410000009</v>
      </c>
      <c r="AQ53" s="258">
        <v>9.9885834213999996</v>
      </c>
      <c r="AR53" s="258">
        <v>10.006923036</v>
      </c>
      <c r="AS53" s="258">
        <v>10.025747637</v>
      </c>
      <c r="AT53" s="258">
        <v>10.047870058000001</v>
      </c>
      <c r="AU53" s="258">
        <v>10.072267451</v>
      </c>
      <c r="AV53" s="258">
        <v>10.104423761</v>
      </c>
      <c r="AW53" s="258">
        <v>10.129258138999999</v>
      </c>
      <c r="AX53" s="258">
        <v>10.15225453</v>
      </c>
      <c r="AY53" s="258">
        <v>10.175850252</v>
      </c>
      <c r="AZ53" s="258">
        <v>10.193342682000001</v>
      </c>
      <c r="BA53" s="258">
        <v>10.207169135999999</v>
      </c>
      <c r="BB53" s="258">
        <v>10.209047545000001</v>
      </c>
      <c r="BC53" s="258">
        <v>10.221753602</v>
      </c>
      <c r="BD53" s="258">
        <v>10.237005238</v>
      </c>
      <c r="BE53" s="258">
        <v>10.258126223</v>
      </c>
      <c r="BF53" s="258">
        <v>10.275976183999999</v>
      </c>
      <c r="BG53" s="258">
        <v>10.293878894000001</v>
      </c>
      <c r="BH53" s="258">
        <v>10.311672422999999</v>
      </c>
      <c r="BI53" s="258">
        <v>10.329802075</v>
      </c>
      <c r="BJ53" s="346">
        <v>10.34811</v>
      </c>
      <c r="BK53" s="346">
        <v>10.368399999999999</v>
      </c>
      <c r="BL53" s="346">
        <v>10.38569</v>
      </c>
      <c r="BM53" s="346">
        <v>10.4018</v>
      </c>
      <c r="BN53" s="346">
        <v>10.41577</v>
      </c>
      <c r="BO53" s="346">
        <v>10.43022</v>
      </c>
      <c r="BP53" s="346">
        <v>10.444190000000001</v>
      </c>
      <c r="BQ53" s="346">
        <v>10.457369999999999</v>
      </c>
      <c r="BR53" s="346">
        <v>10.47063</v>
      </c>
      <c r="BS53" s="346">
        <v>10.483650000000001</v>
      </c>
      <c r="BT53" s="346">
        <v>10.496259999999999</v>
      </c>
      <c r="BU53" s="346">
        <v>10.50892</v>
      </c>
      <c r="BV53" s="346">
        <v>10.521470000000001</v>
      </c>
    </row>
    <row r="54" spans="1:74" s="163" customFormat="1" ht="11.1" customHeight="1" x14ac:dyDescent="0.2">
      <c r="A54" s="149" t="s">
        <v>952</v>
      </c>
      <c r="B54" s="211" t="s">
        <v>594</v>
      </c>
      <c r="C54" s="69">
        <v>20.006007589999999</v>
      </c>
      <c r="D54" s="69">
        <v>20.043010352</v>
      </c>
      <c r="E54" s="69">
        <v>20.0791188</v>
      </c>
      <c r="F54" s="69">
        <v>20.111560136000001</v>
      </c>
      <c r="G54" s="69">
        <v>20.147959559</v>
      </c>
      <c r="H54" s="69">
        <v>20.185544269000001</v>
      </c>
      <c r="I54" s="69">
        <v>20.228096184999998</v>
      </c>
      <c r="J54" s="69">
        <v>20.265215032</v>
      </c>
      <c r="K54" s="69">
        <v>20.300682728000002</v>
      </c>
      <c r="L54" s="69">
        <v>20.328446973999998</v>
      </c>
      <c r="M54" s="69">
        <v>20.365151593</v>
      </c>
      <c r="N54" s="69">
        <v>20.404744285</v>
      </c>
      <c r="O54" s="69">
        <v>20.448128298</v>
      </c>
      <c r="P54" s="69">
        <v>20.492819700999998</v>
      </c>
      <c r="Q54" s="69">
        <v>20.539721741000001</v>
      </c>
      <c r="R54" s="69">
        <v>20.596559735</v>
      </c>
      <c r="S54" s="69">
        <v>20.642089065</v>
      </c>
      <c r="T54" s="69">
        <v>20.684035045000002</v>
      </c>
      <c r="U54" s="69">
        <v>20.713941288000001</v>
      </c>
      <c r="V54" s="69">
        <v>20.755062860999999</v>
      </c>
      <c r="W54" s="69">
        <v>20.798943376</v>
      </c>
      <c r="X54" s="69">
        <v>20.849049696000002</v>
      </c>
      <c r="Y54" s="69">
        <v>20.895847948</v>
      </c>
      <c r="Z54" s="69">
        <v>20.942804994999999</v>
      </c>
      <c r="AA54" s="69">
        <v>20.993043212</v>
      </c>
      <c r="AB54" s="69">
        <v>21.037976066999999</v>
      </c>
      <c r="AC54" s="69">
        <v>21.080725935</v>
      </c>
      <c r="AD54" s="69">
        <v>21.113983753999999</v>
      </c>
      <c r="AE54" s="69">
        <v>21.157849446</v>
      </c>
      <c r="AF54" s="69">
        <v>21.205013948000001</v>
      </c>
      <c r="AG54" s="69">
        <v>21.259222922999999</v>
      </c>
      <c r="AH54" s="69">
        <v>21.3101758</v>
      </c>
      <c r="AI54" s="69">
        <v>21.361618240999999</v>
      </c>
      <c r="AJ54" s="69">
        <v>21.412489737000001</v>
      </c>
      <c r="AK54" s="69">
        <v>21.465706686000001</v>
      </c>
      <c r="AL54" s="69">
        <v>21.520208579999998</v>
      </c>
      <c r="AM54" s="69">
        <v>21.580083968</v>
      </c>
      <c r="AN54" s="69">
        <v>21.634089338999999</v>
      </c>
      <c r="AO54" s="69">
        <v>21.686313244000001</v>
      </c>
      <c r="AP54" s="69">
        <v>21.727233445</v>
      </c>
      <c r="AQ54" s="69">
        <v>21.783036093</v>
      </c>
      <c r="AR54" s="69">
        <v>21.844198952999999</v>
      </c>
      <c r="AS54" s="69">
        <v>21.928022980000001</v>
      </c>
      <c r="AT54" s="69">
        <v>21.986930544</v>
      </c>
      <c r="AU54" s="69">
        <v>22.038222602000001</v>
      </c>
      <c r="AV54" s="69">
        <v>22.070820950000002</v>
      </c>
      <c r="AW54" s="69">
        <v>22.115190646999999</v>
      </c>
      <c r="AX54" s="69">
        <v>22.160253487999999</v>
      </c>
      <c r="AY54" s="69">
        <v>22.205475410999998</v>
      </c>
      <c r="AZ54" s="69">
        <v>22.252325092</v>
      </c>
      <c r="BA54" s="69">
        <v>22.300268465999999</v>
      </c>
      <c r="BB54" s="69">
        <v>22.354606674999999</v>
      </c>
      <c r="BC54" s="69">
        <v>22.400761582000001</v>
      </c>
      <c r="BD54" s="69">
        <v>22.444034327000001</v>
      </c>
      <c r="BE54" s="69">
        <v>22.483151782</v>
      </c>
      <c r="BF54" s="69">
        <v>22.521615052000001</v>
      </c>
      <c r="BG54" s="69">
        <v>22.558151006999999</v>
      </c>
      <c r="BH54" s="69">
        <v>22.593330215000002</v>
      </c>
      <c r="BI54" s="69">
        <v>22.625583618</v>
      </c>
      <c r="BJ54" s="350">
        <v>22.655480000000001</v>
      </c>
      <c r="BK54" s="350">
        <v>22.682729999999999</v>
      </c>
      <c r="BL54" s="350">
        <v>22.70814</v>
      </c>
      <c r="BM54" s="350">
        <v>22.73141</v>
      </c>
      <c r="BN54" s="350">
        <v>22.750330000000002</v>
      </c>
      <c r="BO54" s="350">
        <v>22.77101</v>
      </c>
      <c r="BP54" s="350">
        <v>22.791239999999998</v>
      </c>
      <c r="BQ54" s="350">
        <v>22.811299999999999</v>
      </c>
      <c r="BR54" s="350">
        <v>22.830380000000002</v>
      </c>
      <c r="BS54" s="350">
        <v>22.848780000000001</v>
      </c>
      <c r="BT54" s="350">
        <v>22.866710000000001</v>
      </c>
      <c r="BU54" s="350">
        <v>22.883579999999998</v>
      </c>
      <c r="BV54" s="350">
        <v>22.899609999999999</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351"/>
      <c r="BE55" s="351"/>
      <c r="BF55" s="729"/>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759" t="s">
        <v>1039</v>
      </c>
      <c r="C56" s="760"/>
      <c r="D56" s="760"/>
      <c r="E56" s="760"/>
      <c r="F56" s="760"/>
      <c r="G56" s="760"/>
      <c r="H56" s="760"/>
      <c r="I56" s="760"/>
      <c r="J56" s="760"/>
      <c r="K56" s="760"/>
      <c r="L56" s="760"/>
      <c r="M56" s="760"/>
      <c r="N56" s="760"/>
      <c r="O56" s="760"/>
      <c r="P56" s="760"/>
      <c r="Q56" s="760"/>
      <c r="AY56" s="510"/>
      <c r="AZ56" s="510"/>
      <c r="BA56" s="510"/>
      <c r="BB56" s="510"/>
      <c r="BC56" s="510"/>
      <c r="BD56" s="510"/>
      <c r="BE56" s="510"/>
      <c r="BF56" s="730"/>
      <c r="BG56" s="510"/>
      <c r="BH56" s="510"/>
      <c r="BI56" s="510"/>
      <c r="BJ56" s="510"/>
    </row>
    <row r="57" spans="1:74" s="470" customFormat="1" ht="12" customHeight="1" x14ac:dyDescent="0.2">
      <c r="A57" s="469"/>
      <c r="B57" s="781" t="s">
        <v>1066</v>
      </c>
      <c r="C57" s="782"/>
      <c r="D57" s="782"/>
      <c r="E57" s="782"/>
      <c r="F57" s="782"/>
      <c r="G57" s="782"/>
      <c r="H57" s="782"/>
      <c r="I57" s="782"/>
      <c r="J57" s="782"/>
      <c r="K57" s="782"/>
      <c r="L57" s="782"/>
      <c r="M57" s="782"/>
      <c r="N57" s="782"/>
      <c r="O57" s="782"/>
      <c r="P57" s="782"/>
      <c r="Q57" s="778"/>
      <c r="AY57" s="511"/>
      <c r="AZ57" s="511"/>
      <c r="BA57" s="511"/>
      <c r="BB57" s="511"/>
      <c r="BC57" s="511"/>
      <c r="BD57" s="511"/>
      <c r="BE57" s="511"/>
      <c r="BF57" s="731"/>
      <c r="BG57" s="511"/>
      <c r="BH57" s="511"/>
      <c r="BI57" s="511"/>
      <c r="BJ57" s="511"/>
    </row>
    <row r="58" spans="1:74" s="470" customFormat="1" ht="12" customHeight="1" x14ac:dyDescent="0.2">
      <c r="A58" s="469"/>
      <c r="B58" s="776" t="s">
        <v>1105</v>
      </c>
      <c r="C58" s="782"/>
      <c r="D58" s="782"/>
      <c r="E58" s="782"/>
      <c r="F58" s="782"/>
      <c r="G58" s="782"/>
      <c r="H58" s="782"/>
      <c r="I58" s="782"/>
      <c r="J58" s="782"/>
      <c r="K58" s="782"/>
      <c r="L58" s="782"/>
      <c r="M58" s="782"/>
      <c r="N58" s="782"/>
      <c r="O58" s="782"/>
      <c r="P58" s="782"/>
      <c r="Q58" s="778"/>
      <c r="AY58" s="511"/>
      <c r="AZ58" s="511"/>
      <c r="BA58" s="511"/>
      <c r="BB58" s="511"/>
      <c r="BC58" s="511"/>
      <c r="BD58" s="511"/>
      <c r="BE58" s="511"/>
      <c r="BF58" s="731"/>
      <c r="BG58" s="511"/>
      <c r="BH58" s="511"/>
      <c r="BI58" s="511"/>
      <c r="BJ58" s="511"/>
    </row>
    <row r="59" spans="1:74" s="471" customFormat="1" ht="12" customHeight="1" x14ac:dyDescent="0.2">
      <c r="A59" s="469"/>
      <c r="B59" s="807" t="s">
        <v>1106</v>
      </c>
      <c r="C59" s="778"/>
      <c r="D59" s="778"/>
      <c r="E59" s="778"/>
      <c r="F59" s="778"/>
      <c r="G59" s="778"/>
      <c r="H59" s="778"/>
      <c r="I59" s="778"/>
      <c r="J59" s="778"/>
      <c r="K59" s="778"/>
      <c r="L59" s="778"/>
      <c r="M59" s="778"/>
      <c r="N59" s="778"/>
      <c r="O59" s="778"/>
      <c r="P59" s="778"/>
      <c r="Q59" s="778"/>
      <c r="AY59" s="512"/>
      <c r="AZ59" s="512"/>
      <c r="BA59" s="512"/>
      <c r="BB59" s="512"/>
      <c r="BC59" s="512"/>
      <c r="BD59" s="512"/>
      <c r="BE59" s="512"/>
      <c r="BF59" s="732"/>
      <c r="BG59" s="512"/>
      <c r="BH59" s="512"/>
      <c r="BI59" s="512"/>
      <c r="BJ59" s="512"/>
    </row>
    <row r="60" spans="1:74" s="470" customFormat="1" ht="12" customHeight="1" x14ac:dyDescent="0.2">
      <c r="A60" s="469"/>
      <c r="B60" s="781" t="s">
        <v>4</v>
      </c>
      <c r="C60" s="782"/>
      <c r="D60" s="782"/>
      <c r="E60" s="782"/>
      <c r="F60" s="782"/>
      <c r="G60" s="782"/>
      <c r="H60" s="782"/>
      <c r="I60" s="782"/>
      <c r="J60" s="782"/>
      <c r="K60" s="782"/>
      <c r="L60" s="782"/>
      <c r="M60" s="782"/>
      <c r="N60" s="782"/>
      <c r="O60" s="782"/>
      <c r="P60" s="782"/>
      <c r="Q60" s="778"/>
      <c r="AY60" s="511"/>
      <c r="AZ60" s="511"/>
      <c r="BA60" s="511"/>
      <c r="BB60" s="511"/>
      <c r="BC60" s="511"/>
      <c r="BD60" s="511"/>
      <c r="BE60" s="511"/>
      <c r="BF60" s="731"/>
      <c r="BG60" s="511"/>
      <c r="BH60" s="511"/>
      <c r="BI60" s="511"/>
      <c r="BJ60" s="511"/>
    </row>
    <row r="61" spans="1:74" s="470" customFormat="1" ht="12" customHeight="1" x14ac:dyDescent="0.2">
      <c r="A61" s="469"/>
      <c r="B61" s="776" t="s">
        <v>1070</v>
      </c>
      <c r="C61" s="777"/>
      <c r="D61" s="777"/>
      <c r="E61" s="777"/>
      <c r="F61" s="777"/>
      <c r="G61" s="777"/>
      <c r="H61" s="777"/>
      <c r="I61" s="777"/>
      <c r="J61" s="777"/>
      <c r="K61" s="777"/>
      <c r="L61" s="777"/>
      <c r="M61" s="777"/>
      <c r="N61" s="777"/>
      <c r="O61" s="777"/>
      <c r="P61" s="777"/>
      <c r="Q61" s="778"/>
      <c r="AY61" s="511"/>
      <c r="AZ61" s="511"/>
      <c r="BA61" s="511"/>
      <c r="BB61" s="511"/>
      <c r="BC61" s="511"/>
      <c r="BD61" s="511"/>
      <c r="BE61" s="511"/>
      <c r="BF61" s="731"/>
      <c r="BG61" s="511"/>
      <c r="BH61" s="511"/>
      <c r="BI61" s="511"/>
      <c r="BJ61" s="511"/>
    </row>
    <row r="62" spans="1:74" s="470" customFormat="1" ht="12" customHeight="1" x14ac:dyDescent="0.2">
      <c r="A62" s="436"/>
      <c r="B62" s="790" t="s">
        <v>5</v>
      </c>
      <c r="C62" s="778"/>
      <c r="D62" s="778"/>
      <c r="E62" s="778"/>
      <c r="F62" s="778"/>
      <c r="G62" s="778"/>
      <c r="H62" s="778"/>
      <c r="I62" s="778"/>
      <c r="J62" s="778"/>
      <c r="K62" s="778"/>
      <c r="L62" s="778"/>
      <c r="M62" s="778"/>
      <c r="N62" s="778"/>
      <c r="O62" s="778"/>
      <c r="P62" s="778"/>
      <c r="Q62" s="778"/>
      <c r="AY62" s="511"/>
      <c r="AZ62" s="511"/>
      <c r="BA62" s="511"/>
      <c r="BB62" s="511"/>
      <c r="BC62" s="511"/>
      <c r="BD62" s="511"/>
      <c r="BE62" s="511"/>
      <c r="BF62" s="731"/>
      <c r="BG62" s="511"/>
      <c r="BH62" s="511"/>
      <c r="BI62" s="511"/>
      <c r="BJ62" s="511"/>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Y5" activePane="bottomRight" state="frozen"/>
      <selection activeCell="BC15" sqref="BC15"/>
      <selection pane="topRight" activeCell="BC15" sqref="BC15"/>
      <selection pane="bottomLeft" activeCell="BC15" sqref="BC15"/>
      <selection pane="bottomRight" activeCell="AZ1" sqref="AZ1"/>
    </sheetView>
  </sheetViews>
  <sheetFormatPr defaultColWidth="9.5703125" defaultRowHeight="12" x14ac:dyDescent="0.15"/>
  <cols>
    <col min="1" max="1" width="13.42578125" style="191" customWidth="1"/>
    <col min="2" max="2" width="36.42578125" style="191" customWidth="1"/>
    <col min="3" max="50" width="6.5703125" style="191" customWidth="1"/>
    <col min="51" max="57" width="6.5703125" style="344" customWidth="1"/>
    <col min="58" max="58" width="6.5703125" style="734" customWidth="1"/>
    <col min="59" max="62" width="6.5703125" style="344" customWidth="1"/>
    <col min="63" max="74" width="6.5703125" style="191" customWidth="1"/>
    <col min="75" max="16384" width="9.5703125" style="191"/>
  </cols>
  <sheetData>
    <row r="1" spans="1:74" ht="13.35" customHeight="1" x14ac:dyDescent="0.2">
      <c r="A1" s="769" t="s">
        <v>1018</v>
      </c>
      <c r="B1" s="833" t="s">
        <v>256</v>
      </c>
      <c r="C1" s="834"/>
      <c r="D1" s="834"/>
      <c r="E1" s="834"/>
      <c r="F1" s="834"/>
      <c r="G1" s="834"/>
      <c r="H1" s="834"/>
      <c r="I1" s="834"/>
      <c r="J1" s="834"/>
      <c r="K1" s="834"/>
      <c r="L1" s="834"/>
      <c r="M1" s="834"/>
      <c r="N1" s="834"/>
      <c r="O1" s="834"/>
      <c r="P1" s="834"/>
      <c r="Q1" s="834"/>
      <c r="R1" s="834"/>
      <c r="S1" s="834"/>
      <c r="T1" s="834"/>
      <c r="U1" s="834"/>
      <c r="V1" s="834"/>
      <c r="W1" s="834"/>
      <c r="X1" s="834"/>
      <c r="Y1" s="834"/>
      <c r="Z1" s="834"/>
      <c r="AA1" s="834"/>
      <c r="AB1" s="834"/>
      <c r="AC1" s="834"/>
      <c r="AD1" s="834"/>
      <c r="AE1" s="834"/>
      <c r="AF1" s="834"/>
      <c r="AG1" s="834"/>
      <c r="AH1" s="834"/>
      <c r="AI1" s="834"/>
      <c r="AJ1" s="834"/>
      <c r="AK1" s="834"/>
      <c r="AL1" s="834"/>
      <c r="AM1" s="197"/>
    </row>
    <row r="2" spans="1:74" s="192" customFormat="1" ht="13.35" customHeight="1" x14ac:dyDescent="0.2">
      <c r="A2" s="770"/>
      <c r="B2" s="542" t="str">
        <f>"U.S. Energy Information Administration  |  Short-Term Energy Outlook  - "&amp;Dates!D1</f>
        <v>U.S. Energy Information Administration  |  Short-Term Energy Outlook  - December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99"/>
      <c r="AY2" s="505"/>
      <c r="AZ2" s="505"/>
      <c r="BA2" s="505"/>
      <c r="BB2" s="505"/>
      <c r="BC2" s="505"/>
      <c r="BD2" s="505"/>
      <c r="BE2" s="505"/>
      <c r="BF2" s="735"/>
      <c r="BG2" s="505"/>
      <c r="BH2" s="505"/>
      <c r="BI2" s="505"/>
      <c r="BJ2" s="505"/>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ht="11.25"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8"/>
      <c r="B5" s="193" t="s">
        <v>169</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33"/>
      <c r="BC5" s="500"/>
      <c r="BD5" s="500"/>
      <c r="BE5" s="500"/>
      <c r="BF5" s="194"/>
      <c r="BG5" s="500"/>
      <c r="BH5" s="500"/>
      <c r="BI5" s="500"/>
      <c r="BJ5" s="500"/>
      <c r="BK5" s="417"/>
      <c r="BL5" s="417"/>
      <c r="BM5" s="417"/>
      <c r="BN5" s="417"/>
      <c r="BO5" s="417"/>
      <c r="BP5" s="417"/>
      <c r="BQ5" s="417"/>
      <c r="BR5" s="417"/>
      <c r="BS5" s="417"/>
      <c r="BT5" s="417"/>
      <c r="BU5" s="417"/>
      <c r="BV5" s="417"/>
    </row>
    <row r="6" spans="1:74" ht="11.1" customHeight="1" x14ac:dyDescent="0.2">
      <c r="A6" s="9" t="s">
        <v>70</v>
      </c>
      <c r="B6" s="212" t="s">
        <v>587</v>
      </c>
      <c r="C6" s="275">
        <v>1080.4013258</v>
      </c>
      <c r="D6" s="275">
        <v>889.86684992000005</v>
      </c>
      <c r="E6" s="275">
        <v>659.69904255999995</v>
      </c>
      <c r="F6" s="275">
        <v>489.36491459000001</v>
      </c>
      <c r="G6" s="275">
        <v>177.73827786999999</v>
      </c>
      <c r="H6" s="275">
        <v>58.332826959000002</v>
      </c>
      <c r="I6" s="275">
        <v>2.9114891921999999</v>
      </c>
      <c r="J6" s="275">
        <v>6.5763895592999999</v>
      </c>
      <c r="K6" s="275">
        <v>119.49388172</v>
      </c>
      <c r="L6" s="275">
        <v>353.95593635</v>
      </c>
      <c r="M6" s="275">
        <v>780.25117636000004</v>
      </c>
      <c r="N6" s="275">
        <v>942.22596757999997</v>
      </c>
      <c r="O6" s="275">
        <v>1169.6459173999999</v>
      </c>
      <c r="P6" s="275">
        <v>1026.0542587</v>
      </c>
      <c r="Q6" s="275">
        <v>920.21114757999999</v>
      </c>
      <c r="R6" s="275">
        <v>565.83082665999996</v>
      </c>
      <c r="S6" s="275">
        <v>244.80615205000001</v>
      </c>
      <c r="T6" s="275">
        <v>35.612119602</v>
      </c>
      <c r="U6" s="275">
        <v>1.4310508994</v>
      </c>
      <c r="V6" s="275">
        <v>26.945165297999999</v>
      </c>
      <c r="W6" s="275">
        <v>139.21399697000001</v>
      </c>
      <c r="X6" s="275">
        <v>397.51172642</v>
      </c>
      <c r="Y6" s="275">
        <v>785.16297334000001</v>
      </c>
      <c r="Z6" s="275">
        <v>1113.2365611</v>
      </c>
      <c r="AA6" s="275">
        <v>1303.6871584999999</v>
      </c>
      <c r="AB6" s="275">
        <v>1141.271583</v>
      </c>
      <c r="AC6" s="275">
        <v>1116.4469197000001</v>
      </c>
      <c r="AD6" s="275">
        <v>582.36770214000001</v>
      </c>
      <c r="AE6" s="275">
        <v>254.23491572</v>
      </c>
      <c r="AF6" s="275">
        <v>46.005316280999999</v>
      </c>
      <c r="AG6" s="275">
        <v>4.2591237652</v>
      </c>
      <c r="AH6" s="275">
        <v>32.267405134000001</v>
      </c>
      <c r="AI6" s="275">
        <v>110.14312889999999</v>
      </c>
      <c r="AJ6" s="275">
        <v>358.23351251999998</v>
      </c>
      <c r="AK6" s="275">
        <v>784.51334859999997</v>
      </c>
      <c r="AL6" s="275">
        <v>940.88127224000004</v>
      </c>
      <c r="AM6" s="275">
        <v>1335.8293808000001</v>
      </c>
      <c r="AN6" s="275">
        <v>1411.3284828999999</v>
      </c>
      <c r="AO6" s="275">
        <v>1100.0362325000001</v>
      </c>
      <c r="AP6" s="275">
        <v>587.47842936999996</v>
      </c>
      <c r="AQ6" s="275">
        <v>146.88860668999999</v>
      </c>
      <c r="AR6" s="275">
        <v>82.994189171000002</v>
      </c>
      <c r="AS6" s="275">
        <v>7.0402871655999997</v>
      </c>
      <c r="AT6" s="275">
        <v>7.7662253630000002</v>
      </c>
      <c r="AU6" s="275">
        <v>43.213562252999999</v>
      </c>
      <c r="AV6" s="275">
        <v>458.14058980999999</v>
      </c>
      <c r="AW6" s="275">
        <v>608.65056975000005</v>
      </c>
      <c r="AX6" s="275">
        <v>722.74416905999999</v>
      </c>
      <c r="AY6" s="275">
        <v>1128.2121497000001</v>
      </c>
      <c r="AZ6" s="275">
        <v>956.68372419000002</v>
      </c>
      <c r="BA6" s="275">
        <v>752.45639048999999</v>
      </c>
      <c r="BB6" s="275">
        <v>603.83412018000001</v>
      </c>
      <c r="BC6" s="275">
        <v>251.18812725999999</v>
      </c>
      <c r="BD6" s="275">
        <v>44.944117939000002</v>
      </c>
      <c r="BE6" s="275">
        <v>3.5029416753999998</v>
      </c>
      <c r="BF6" s="275">
        <v>4.8806896305</v>
      </c>
      <c r="BG6" s="275">
        <v>66.908079239000003</v>
      </c>
      <c r="BH6" s="275">
        <v>383.85576171000002</v>
      </c>
      <c r="BI6" s="275">
        <v>647.43912788</v>
      </c>
      <c r="BJ6" s="338">
        <v>1058.2110044999999</v>
      </c>
      <c r="BK6" s="338">
        <v>1233.8636002999999</v>
      </c>
      <c r="BL6" s="338">
        <v>1030.4403817</v>
      </c>
      <c r="BM6" s="338">
        <v>904.14052297000001</v>
      </c>
      <c r="BN6" s="338">
        <v>542.36411867000004</v>
      </c>
      <c r="BO6" s="338">
        <v>250.61936879000001</v>
      </c>
      <c r="BP6" s="338">
        <v>42.956925448</v>
      </c>
      <c r="BQ6" s="338">
        <v>4.8249699237000003</v>
      </c>
      <c r="BR6" s="338">
        <v>13.040667235000001</v>
      </c>
      <c r="BS6" s="338">
        <v>108.99056861</v>
      </c>
      <c r="BT6" s="338">
        <v>430.52285895</v>
      </c>
      <c r="BU6" s="338">
        <v>695.27753312000004</v>
      </c>
      <c r="BV6" s="338">
        <v>1034.2726862</v>
      </c>
    </row>
    <row r="7" spans="1:74" ht="11.1" customHeight="1" x14ac:dyDescent="0.2">
      <c r="A7" s="9" t="s">
        <v>72</v>
      </c>
      <c r="B7" s="212" t="s">
        <v>621</v>
      </c>
      <c r="C7" s="275">
        <v>1007.82124</v>
      </c>
      <c r="D7" s="275">
        <v>815.12132821</v>
      </c>
      <c r="E7" s="275">
        <v>537.14634269999999</v>
      </c>
      <c r="F7" s="275">
        <v>458.67120720000003</v>
      </c>
      <c r="G7" s="275">
        <v>108.47859516</v>
      </c>
      <c r="H7" s="275">
        <v>24.647988127000001</v>
      </c>
      <c r="I7" s="275">
        <v>0.47536213715999998</v>
      </c>
      <c r="J7" s="275">
        <v>6.5881905446999998</v>
      </c>
      <c r="K7" s="275">
        <v>78.936291560000001</v>
      </c>
      <c r="L7" s="275">
        <v>324.97322437000003</v>
      </c>
      <c r="M7" s="275">
        <v>756.50184164999996</v>
      </c>
      <c r="N7" s="275">
        <v>851.10104968999997</v>
      </c>
      <c r="O7" s="275">
        <v>1063.7119047000001</v>
      </c>
      <c r="P7" s="275">
        <v>989.86607057000003</v>
      </c>
      <c r="Q7" s="275">
        <v>896.84850981</v>
      </c>
      <c r="R7" s="275">
        <v>480.48655201000003</v>
      </c>
      <c r="S7" s="275">
        <v>191.73005215000001</v>
      </c>
      <c r="T7" s="275">
        <v>22.172602871999999</v>
      </c>
      <c r="U7" s="275">
        <v>0.78471154471000004</v>
      </c>
      <c r="V7" s="275">
        <v>16.603262661999999</v>
      </c>
      <c r="W7" s="275">
        <v>111.081115</v>
      </c>
      <c r="X7" s="275">
        <v>314.84134782000001</v>
      </c>
      <c r="Y7" s="275">
        <v>747.75814653999998</v>
      </c>
      <c r="Z7" s="275">
        <v>1002.4926026000001</v>
      </c>
      <c r="AA7" s="275">
        <v>1304.8735236</v>
      </c>
      <c r="AB7" s="275">
        <v>1104.259675</v>
      </c>
      <c r="AC7" s="275">
        <v>1026.2869297</v>
      </c>
      <c r="AD7" s="275">
        <v>504.55469486999999</v>
      </c>
      <c r="AE7" s="275">
        <v>179.11487930999999</v>
      </c>
      <c r="AF7" s="275">
        <v>19.839630292999999</v>
      </c>
      <c r="AG7" s="275">
        <v>6.5843454530000001</v>
      </c>
      <c r="AH7" s="275">
        <v>19.476870442999999</v>
      </c>
      <c r="AI7" s="275">
        <v>73.948391615999995</v>
      </c>
      <c r="AJ7" s="275">
        <v>310.94088635000003</v>
      </c>
      <c r="AK7" s="275">
        <v>757.12255216999995</v>
      </c>
      <c r="AL7" s="275">
        <v>896.04360409000003</v>
      </c>
      <c r="AM7" s="275">
        <v>1259.091858</v>
      </c>
      <c r="AN7" s="275">
        <v>1317.2131887</v>
      </c>
      <c r="AO7" s="275">
        <v>1001.2499245</v>
      </c>
      <c r="AP7" s="275">
        <v>480.75952302000002</v>
      </c>
      <c r="AQ7" s="275">
        <v>99.349647637000004</v>
      </c>
      <c r="AR7" s="275">
        <v>29.462320317</v>
      </c>
      <c r="AS7" s="275">
        <v>4.3984705532000001</v>
      </c>
      <c r="AT7" s="275">
        <v>8.4600048090000008</v>
      </c>
      <c r="AU7" s="275">
        <v>26.827233389</v>
      </c>
      <c r="AV7" s="275">
        <v>390.7971857</v>
      </c>
      <c r="AW7" s="275">
        <v>528.33359740000003</v>
      </c>
      <c r="AX7" s="275">
        <v>624.98751439</v>
      </c>
      <c r="AY7" s="275">
        <v>1117.7930635</v>
      </c>
      <c r="AZ7" s="275">
        <v>900.78133711999999</v>
      </c>
      <c r="BA7" s="275">
        <v>644.04105532999995</v>
      </c>
      <c r="BB7" s="275">
        <v>513.75789928999995</v>
      </c>
      <c r="BC7" s="275">
        <v>213.08624581999999</v>
      </c>
      <c r="BD7" s="275">
        <v>21.912173120999999</v>
      </c>
      <c r="BE7" s="275">
        <v>0.78417226184</v>
      </c>
      <c r="BF7" s="275">
        <v>1.2606329623999999</v>
      </c>
      <c r="BG7" s="275">
        <v>37.139799265000001</v>
      </c>
      <c r="BH7" s="275">
        <v>313.03973120000001</v>
      </c>
      <c r="BI7" s="275">
        <v>574.79541539000002</v>
      </c>
      <c r="BJ7" s="338">
        <v>991.70555946000002</v>
      </c>
      <c r="BK7" s="338">
        <v>1141.4169222</v>
      </c>
      <c r="BL7" s="338">
        <v>956.92479485000001</v>
      </c>
      <c r="BM7" s="338">
        <v>815.01517317000003</v>
      </c>
      <c r="BN7" s="338">
        <v>450.52752691000001</v>
      </c>
      <c r="BO7" s="338">
        <v>182.09270952</v>
      </c>
      <c r="BP7" s="338">
        <v>19.188108156999998</v>
      </c>
      <c r="BQ7" s="338">
        <v>2.0442716234999998</v>
      </c>
      <c r="BR7" s="338">
        <v>5.9192400689999998</v>
      </c>
      <c r="BS7" s="338">
        <v>72.571793503999999</v>
      </c>
      <c r="BT7" s="338">
        <v>361.36883876000002</v>
      </c>
      <c r="BU7" s="338">
        <v>631.68135140000004</v>
      </c>
      <c r="BV7" s="338">
        <v>965.46671471000002</v>
      </c>
    </row>
    <row r="8" spans="1:74" ht="11.1" customHeight="1" x14ac:dyDescent="0.2">
      <c r="A8" s="9" t="s">
        <v>73</v>
      </c>
      <c r="B8" s="212" t="s">
        <v>588</v>
      </c>
      <c r="C8" s="275">
        <v>1103.2609375</v>
      </c>
      <c r="D8" s="275">
        <v>900.72337598000001</v>
      </c>
      <c r="E8" s="275">
        <v>443.41464185000001</v>
      </c>
      <c r="F8" s="275">
        <v>467.11272394999997</v>
      </c>
      <c r="G8" s="275">
        <v>122.45619154000001</v>
      </c>
      <c r="H8" s="275">
        <v>22.314102808000001</v>
      </c>
      <c r="I8" s="275">
        <v>0.33519671729</v>
      </c>
      <c r="J8" s="275">
        <v>18.019476248</v>
      </c>
      <c r="K8" s="275">
        <v>119.96808504000001</v>
      </c>
      <c r="L8" s="275">
        <v>444.60229584000001</v>
      </c>
      <c r="M8" s="275">
        <v>782.39668148999999</v>
      </c>
      <c r="N8" s="275">
        <v>931.52912275000006</v>
      </c>
      <c r="O8" s="275">
        <v>1177.9117047</v>
      </c>
      <c r="P8" s="275">
        <v>1089.5110631</v>
      </c>
      <c r="Q8" s="275">
        <v>1020.9657809</v>
      </c>
      <c r="R8" s="275">
        <v>542.93632663999995</v>
      </c>
      <c r="S8" s="275">
        <v>174.14594453000001</v>
      </c>
      <c r="T8" s="275">
        <v>40.374801812999998</v>
      </c>
      <c r="U8" s="275">
        <v>8.2726205210000003</v>
      </c>
      <c r="V8" s="275">
        <v>21.420822772000001</v>
      </c>
      <c r="W8" s="275">
        <v>88.738470324000005</v>
      </c>
      <c r="X8" s="275">
        <v>391.93724209999999</v>
      </c>
      <c r="Y8" s="275">
        <v>836.73237859999995</v>
      </c>
      <c r="Z8" s="275">
        <v>1227.6062303000001</v>
      </c>
      <c r="AA8" s="275">
        <v>1517.8417847999999</v>
      </c>
      <c r="AB8" s="275">
        <v>1322.3946859</v>
      </c>
      <c r="AC8" s="275">
        <v>1094.3200391</v>
      </c>
      <c r="AD8" s="275">
        <v>495.83985369999999</v>
      </c>
      <c r="AE8" s="275">
        <v>204.76160811</v>
      </c>
      <c r="AF8" s="275">
        <v>26.784234928</v>
      </c>
      <c r="AG8" s="275">
        <v>29.389439694</v>
      </c>
      <c r="AH8" s="275">
        <v>19.251811100000001</v>
      </c>
      <c r="AI8" s="275">
        <v>119.55416443</v>
      </c>
      <c r="AJ8" s="275">
        <v>418.09628326000001</v>
      </c>
      <c r="AK8" s="275">
        <v>936.67150734999996</v>
      </c>
      <c r="AL8" s="275">
        <v>1008.8502369</v>
      </c>
      <c r="AM8" s="275">
        <v>1334.2658893</v>
      </c>
      <c r="AN8" s="275">
        <v>1404.6208047</v>
      </c>
      <c r="AO8" s="275">
        <v>951.32039223000004</v>
      </c>
      <c r="AP8" s="275">
        <v>454.26621105999999</v>
      </c>
      <c r="AQ8" s="275">
        <v>158.98876118999999</v>
      </c>
      <c r="AR8" s="275">
        <v>44.812586033999999</v>
      </c>
      <c r="AS8" s="275">
        <v>11.614918726999999</v>
      </c>
      <c r="AT8" s="275">
        <v>24.839378897</v>
      </c>
      <c r="AU8" s="275">
        <v>39.067758279000003</v>
      </c>
      <c r="AV8" s="275">
        <v>364.88693704999997</v>
      </c>
      <c r="AW8" s="275">
        <v>602.88626838000005</v>
      </c>
      <c r="AX8" s="275">
        <v>774.16485247000003</v>
      </c>
      <c r="AY8" s="275">
        <v>1239.8458975999999</v>
      </c>
      <c r="AZ8" s="275">
        <v>956.48981755</v>
      </c>
      <c r="BA8" s="275">
        <v>669.09060495999995</v>
      </c>
      <c r="BB8" s="275">
        <v>506.39386213</v>
      </c>
      <c r="BC8" s="275">
        <v>221.77293021</v>
      </c>
      <c r="BD8" s="275">
        <v>25.381566727999999</v>
      </c>
      <c r="BE8" s="275">
        <v>2.8087231403000001</v>
      </c>
      <c r="BF8" s="275">
        <v>5.0099586945999999</v>
      </c>
      <c r="BG8" s="275">
        <v>40.417064680000003</v>
      </c>
      <c r="BH8" s="275">
        <v>281.34338463</v>
      </c>
      <c r="BI8" s="275">
        <v>577.41404936000004</v>
      </c>
      <c r="BJ8" s="338">
        <v>1126.5816698000001</v>
      </c>
      <c r="BK8" s="338">
        <v>1258.8638911</v>
      </c>
      <c r="BL8" s="338">
        <v>1038.3835558999999</v>
      </c>
      <c r="BM8" s="338">
        <v>850.13570274000006</v>
      </c>
      <c r="BN8" s="338">
        <v>463.11010649999997</v>
      </c>
      <c r="BO8" s="338">
        <v>209.30971891999999</v>
      </c>
      <c r="BP8" s="338">
        <v>33.673732104999999</v>
      </c>
      <c r="BQ8" s="338">
        <v>5.7237157650999997</v>
      </c>
      <c r="BR8" s="338">
        <v>16.373606088999999</v>
      </c>
      <c r="BS8" s="338">
        <v>93.794907175000006</v>
      </c>
      <c r="BT8" s="338">
        <v>392.04024050999999</v>
      </c>
      <c r="BU8" s="338">
        <v>712.80725453000002</v>
      </c>
      <c r="BV8" s="338">
        <v>1102.4674425999999</v>
      </c>
    </row>
    <row r="9" spans="1:74" ht="11.1" customHeight="1" x14ac:dyDescent="0.2">
      <c r="A9" s="9" t="s">
        <v>74</v>
      </c>
      <c r="B9" s="212" t="s">
        <v>589</v>
      </c>
      <c r="C9" s="275">
        <v>1121.8561964999999</v>
      </c>
      <c r="D9" s="275">
        <v>927.41676881000001</v>
      </c>
      <c r="E9" s="275">
        <v>452.90409894999999</v>
      </c>
      <c r="F9" s="275">
        <v>358.51174708999997</v>
      </c>
      <c r="G9" s="275">
        <v>124.26315331000001</v>
      </c>
      <c r="H9" s="275">
        <v>24.844478756000001</v>
      </c>
      <c r="I9" s="275">
        <v>0.71956001560000005</v>
      </c>
      <c r="J9" s="275">
        <v>22.255503912000002</v>
      </c>
      <c r="K9" s="275">
        <v>128.62007326</v>
      </c>
      <c r="L9" s="275">
        <v>479.53785255999998</v>
      </c>
      <c r="M9" s="275">
        <v>756.78730711000003</v>
      </c>
      <c r="N9" s="275">
        <v>1117.2771299999999</v>
      </c>
      <c r="O9" s="275">
        <v>1262.9771426</v>
      </c>
      <c r="P9" s="275">
        <v>1096.6836833</v>
      </c>
      <c r="Q9" s="275">
        <v>1048.4842381999999</v>
      </c>
      <c r="R9" s="275">
        <v>629.52855387</v>
      </c>
      <c r="S9" s="275">
        <v>226.94308534999999</v>
      </c>
      <c r="T9" s="275">
        <v>47.783879196999997</v>
      </c>
      <c r="U9" s="275">
        <v>15.015550561</v>
      </c>
      <c r="V9" s="275">
        <v>18.434449955000002</v>
      </c>
      <c r="W9" s="275">
        <v>67.334130029999997</v>
      </c>
      <c r="X9" s="275">
        <v>438.60368309</v>
      </c>
      <c r="Y9" s="275">
        <v>878.94640206999998</v>
      </c>
      <c r="Z9" s="275">
        <v>1404.2231217000001</v>
      </c>
      <c r="AA9" s="275">
        <v>1483.3357429</v>
      </c>
      <c r="AB9" s="275">
        <v>1347.4718676</v>
      </c>
      <c r="AC9" s="275">
        <v>1031.3578391000001</v>
      </c>
      <c r="AD9" s="275">
        <v>512.28287082999998</v>
      </c>
      <c r="AE9" s="275">
        <v>199.93962278999999</v>
      </c>
      <c r="AF9" s="275">
        <v>40.517904850000001</v>
      </c>
      <c r="AG9" s="275">
        <v>29.672740470000001</v>
      </c>
      <c r="AH9" s="275">
        <v>20.946494524999999</v>
      </c>
      <c r="AI9" s="275">
        <v>126.01082743000001</v>
      </c>
      <c r="AJ9" s="275">
        <v>388.80598629999997</v>
      </c>
      <c r="AK9" s="275">
        <v>1021.0159239</v>
      </c>
      <c r="AL9" s="275">
        <v>1102.2719050999999</v>
      </c>
      <c r="AM9" s="275">
        <v>1266.8309843</v>
      </c>
      <c r="AN9" s="275">
        <v>1306.132235</v>
      </c>
      <c r="AO9" s="275">
        <v>801.69045544000005</v>
      </c>
      <c r="AP9" s="275">
        <v>398.91813174999999</v>
      </c>
      <c r="AQ9" s="275">
        <v>214.94785782</v>
      </c>
      <c r="AR9" s="275">
        <v>39.793459892999998</v>
      </c>
      <c r="AS9" s="275">
        <v>12.289237603</v>
      </c>
      <c r="AT9" s="275">
        <v>32.989534341999999</v>
      </c>
      <c r="AU9" s="275">
        <v>49.757177644000002</v>
      </c>
      <c r="AV9" s="275">
        <v>355.21828522999999</v>
      </c>
      <c r="AW9" s="275">
        <v>650.31407492000005</v>
      </c>
      <c r="AX9" s="275">
        <v>960.80720352000003</v>
      </c>
      <c r="AY9" s="275">
        <v>1303.955841</v>
      </c>
      <c r="AZ9" s="275">
        <v>936.79112980000002</v>
      </c>
      <c r="BA9" s="275">
        <v>654.01312647999998</v>
      </c>
      <c r="BB9" s="275">
        <v>423.86209344999997</v>
      </c>
      <c r="BC9" s="275">
        <v>207.84535263999999</v>
      </c>
      <c r="BD9" s="275">
        <v>27.755593712</v>
      </c>
      <c r="BE9" s="275">
        <v>11.077122642000001</v>
      </c>
      <c r="BF9" s="275">
        <v>16.951502454</v>
      </c>
      <c r="BG9" s="275">
        <v>75.20546152</v>
      </c>
      <c r="BH9" s="275">
        <v>303.28554174999999</v>
      </c>
      <c r="BI9" s="275">
        <v>579.22676616000001</v>
      </c>
      <c r="BJ9" s="338">
        <v>1231.4354999</v>
      </c>
      <c r="BK9" s="338">
        <v>1328.7837947999999</v>
      </c>
      <c r="BL9" s="338">
        <v>1065.1074318999999</v>
      </c>
      <c r="BM9" s="338">
        <v>835.88403960999995</v>
      </c>
      <c r="BN9" s="338">
        <v>437.13659560999997</v>
      </c>
      <c r="BO9" s="338">
        <v>185.96087105000001</v>
      </c>
      <c r="BP9" s="338">
        <v>39.644707986999997</v>
      </c>
      <c r="BQ9" s="338">
        <v>11.522446050999999</v>
      </c>
      <c r="BR9" s="338">
        <v>20.354306485999999</v>
      </c>
      <c r="BS9" s="338">
        <v>110.34045132</v>
      </c>
      <c r="BT9" s="338">
        <v>400.38548809000002</v>
      </c>
      <c r="BU9" s="338">
        <v>780.75036369999998</v>
      </c>
      <c r="BV9" s="338">
        <v>1199.4350500999999</v>
      </c>
    </row>
    <row r="10" spans="1:74" ht="11.1" customHeight="1" x14ac:dyDescent="0.2">
      <c r="A10" s="9" t="s">
        <v>359</v>
      </c>
      <c r="B10" s="212" t="s">
        <v>622</v>
      </c>
      <c r="C10" s="275">
        <v>537.08550753999998</v>
      </c>
      <c r="D10" s="275">
        <v>405.49100963000001</v>
      </c>
      <c r="E10" s="275">
        <v>184.13516203</v>
      </c>
      <c r="F10" s="275">
        <v>140.43929261</v>
      </c>
      <c r="G10" s="275">
        <v>19.455858535000001</v>
      </c>
      <c r="H10" s="275">
        <v>3.1394322917999999</v>
      </c>
      <c r="I10" s="275">
        <v>0</v>
      </c>
      <c r="J10" s="275">
        <v>0.31515817680000002</v>
      </c>
      <c r="K10" s="275">
        <v>15.137169687</v>
      </c>
      <c r="L10" s="275">
        <v>140.37940413999999</v>
      </c>
      <c r="M10" s="275">
        <v>416.19733975000003</v>
      </c>
      <c r="N10" s="275">
        <v>436.40780111999999</v>
      </c>
      <c r="O10" s="275">
        <v>504.81799340999999</v>
      </c>
      <c r="P10" s="275">
        <v>504.40946403999999</v>
      </c>
      <c r="Q10" s="275">
        <v>503.95791644000002</v>
      </c>
      <c r="R10" s="275">
        <v>149.81013429000001</v>
      </c>
      <c r="S10" s="275">
        <v>60.094766059999998</v>
      </c>
      <c r="T10" s="275">
        <v>1.2206553202999999</v>
      </c>
      <c r="U10" s="275">
        <v>5.9802548807999997E-2</v>
      </c>
      <c r="V10" s="275">
        <v>1.0739780304</v>
      </c>
      <c r="W10" s="275">
        <v>18.952580855000001</v>
      </c>
      <c r="X10" s="275">
        <v>123.88611625</v>
      </c>
      <c r="Y10" s="275">
        <v>383.57295975</v>
      </c>
      <c r="Z10" s="275">
        <v>475.47503796000001</v>
      </c>
      <c r="AA10" s="275">
        <v>758.00692919000005</v>
      </c>
      <c r="AB10" s="275">
        <v>492.01477546000001</v>
      </c>
      <c r="AC10" s="275">
        <v>459.43843650000002</v>
      </c>
      <c r="AD10" s="275">
        <v>156.73834231999999</v>
      </c>
      <c r="AE10" s="275">
        <v>36.490294693999999</v>
      </c>
      <c r="AF10" s="275">
        <v>0.80924741747999995</v>
      </c>
      <c r="AG10" s="275">
        <v>0.58701772621000003</v>
      </c>
      <c r="AH10" s="275">
        <v>1.455674728</v>
      </c>
      <c r="AI10" s="275">
        <v>11.194972097999999</v>
      </c>
      <c r="AJ10" s="275">
        <v>117.54608383999999</v>
      </c>
      <c r="AK10" s="275">
        <v>440.00995225999998</v>
      </c>
      <c r="AL10" s="275">
        <v>476.96542462000002</v>
      </c>
      <c r="AM10" s="275">
        <v>643.14655725</v>
      </c>
      <c r="AN10" s="275">
        <v>665.95900395000001</v>
      </c>
      <c r="AO10" s="275">
        <v>357.51437464999998</v>
      </c>
      <c r="AP10" s="275">
        <v>131.18800336000001</v>
      </c>
      <c r="AQ10" s="275">
        <v>21.844979418000001</v>
      </c>
      <c r="AR10" s="275">
        <v>0.74085133383000001</v>
      </c>
      <c r="AS10" s="275">
        <v>5.8150533981000001E-2</v>
      </c>
      <c r="AT10" s="275">
        <v>0.39368923321999999</v>
      </c>
      <c r="AU10" s="275">
        <v>7.6744316735</v>
      </c>
      <c r="AV10" s="275">
        <v>143.19259848999999</v>
      </c>
      <c r="AW10" s="275">
        <v>236.65902774</v>
      </c>
      <c r="AX10" s="275">
        <v>279.20849767999999</v>
      </c>
      <c r="AY10" s="275">
        <v>658.63901013999998</v>
      </c>
      <c r="AZ10" s="275">
        <v>482.28934948</v>
      </c>
      <c r="BA10" s="275">
        <v>238.96305409999999</v>
      </c>
      <c r="BB10" s="275">
        <v>151.13287616</v>
      </c>
      <c r="BC10" s="275">
        <v>58.192553750000002</v>
      </c>
      <c r="BD10" s="275">
        <v>0.97601332358000004</v>
      </c>
      <c r="BE10" s="275">
        <v>2.8690216109000001E-2</v>
      </c>
      <c r="BF10" s="275">
        <v>0</v>
      </c>
      <c r="BG10" s="275">
        <v>2.3152034044000001</v>
      </c>
      <c r="BH10" s="275">
        <v>90.213383339999993</v>
      </c>
      <c r="BI10" s="275">
        <v>281.72500028000002</v>
      </c>
      <c r="BJ10" s="338">
        <v>534.01465081000003</v>
      </c>
      <c r="BK10" s="338">
        <v>606.23052657000005</v>
      </c>
      <c r="BL10" s="338">
        <v>467.56822554000001</v>
      </c>
      <c r="BM10" s="338">
        <v>341.99136736000003</v>
      </c>
      <c r="BN10" s="338">
        <v>145.38462096000001</v>
      </c>
      <c r="BO10" s="338">
        <v>42.868063839000001</v>
      </c>
      <c r="BP10" s="338">
        <v>1.6920682624000001</v>
      </c>
      <c r="BQ10" s="338">
        <v>5.6650091298999998E-2</v>
      </c>
      <c r="BR10" s="338">
        <v>0.23526235408999999</v>
      </c>
      <c r="BS10" s="338">
        <v>13.212839227</v>
      </c>
      <c r="BT10" s="338">
        <v>132.74952626999999</v>
      </c>
      <c r="BU10" s="338">
        <v>304.99374733000002</v>
      </c>
      <c r="BV10" s="338">
        <v>528.80906176999997</v>
      </c>
    </row>
    <row r="11" spans="1:74" ht="11.1" customHeight="1" x14ac:dyDescent="0.2">
      <c r="A11" s="9" t="s">
        <v>75</v>
      </c>
      <c r="B11" s="212" t="s">
        <v>591</v>
      </c>
      <c r="C11" s="275">
        <v>641.58724638000001</v>
      </c>
      <c r="D11" s="275">
        <v>517.47650795000004</v>
      </c>
      <c r="E11" s="275">
        <v>199.88430695</v>
      </c>
      <c r="F11" s="275">
        <v>150.88024238</v>
      </c>
      <c r="G11" s="275">
        <v>21.662287374000002</v>
      </c>
      <c r="H11" s="275">
        <v>2.3385403564999998</v>
      </c>
      <c r="I11" s="275">
        <v>0</v>
      </c>
      <c r="J11" s="275">
        <v>0</v>
      </c>
      <c r="K11" s="275">
        <v>26.079968378</v>
      </c>
      <c r="L11" s="275">
        <v>229.89912426999999</v>
      </c>
      <c r="M11" s="275">
        <v>527.24640943999998</v>
      </c>
      <c r="N11" s="275">
        <v>558.75587237000002</v>
      </c>
      <c r="O11" s="275">
        <v>681.00742197</v>
      </c>
      <c r="P11" s="275">
        <v>623.46872876999998</v>
      </c>
      <c r="Q11" s="275">
        <v>627.77549714999998</v>
      </c>
      <c r="R11" s="275">
        <v>215.94069031999999</v>
      </c>
      <c r="S11" s="275">
        <v>69.766157996000004</v>
      </c>
      <c r="T11" s="275">
        <v>1.4099578649</v>
      </c>
      <c r="U11" s="275">
        <v>0</v>
      </c>
      <c r="V11" s="275">
        <v>0</v>
      </c>
      <c r="W11" s="275">
        <v>15.545867064999999</v>
      </c>
      <c r="X11" s="275">
        <v>169.26795745999999</v>
      </c>
      <c r="Y11" s="275">
        <v>543.73407465000003</v>
      </c>
      <c r="Z11" s="275">
        <v>700.41017207000004</v>
      </c>
      <c r="AA11" s="275">
        <v>1014.3852729</v>
      </c>
      <c r="AB11" s="275">
        <v>689.94862516000001</v>
      </c>
      <c r="AC11" s="275">
        <v>564.28904598999998</v>
      </c>
      <c r="AD11" s="275">
        <v>181.56613680999999</v>
      </c>
      <c r="AE11" s="275">
        <v>48.665163049</v>
      </c>
      <c r="AF11" s="275">
        <v>0.70405802530999995</v>
      </c>
      <c r="AG11" s="275">
        <v>0.70398628684999998</v>
      </c>
      <c r="AH11" s="275">
        <v>0</v>
      </c>
      <c r="AI11" s="275">
        <v>16.827217028</v>
      </c>
      <c r="AJ11" s="275">
        <v>161.77087082</v>
      </c>
      <c r="AK11" s="275">
        <v>625.62432557</v>
      </c>
      <c r="AL11" s="275">
        <v>627.05562926000005</v>
      </c>
      <c r="AM11" s="275">
        <v>834.88189051999996</v>
      </c>
      <c r="AN11" s="275">
        <v>863.50958532000004</v>
      </c>
      <c r="AO11" s="275">
        <v>443.86815892999999</v>
      </c>
      <c r="AP11" s="275">
        <v>145.93871658</v>
      </c>
      <c r="AQ11" s="275">
        <v>37.057702738000003</v>
      </c>
      <c r="AR11" s="275">
        <v>0.70319687416999999</v>
      </c>
      <c r="AS11" s="275">
        <v>0</v>
      </c>
      <c r="AT11" s="275">
        <v>1.1718005141000001</v>
      </c>
      <c r="AU11" s="275">
        <v>12.687090445000001</v>
      </c>
      <c r="AV11" s="275">
        <v>163.79590949999999</v>
      </c>
      <c r="AW11" s="275">
        <v>312.41673779000001</v>
      </c>
      <c r="AX11" s="275">
        <v>400.2050314</v>
      </c>
      <c r="AY11" s="275">
        <v>855.94059675000005</v>
      </c>
      <c r="AZ11" s="275">
        <v>572.49093641000002</v>
      </c>
      <c r="BA11" s="275">
        <v>322.75282613000002</v>
      </c>
      <c r="BB11" s="275">
        <v>160.0827745</v>
      </c>
      <c r="BC11" s="275">
        <v>70.63574346</v>
      </c>
      <c r="BD11" s="275">
        <v>0.2342002658</v>
      </c>
      <c r="BE11" s="275">
        <v>0</v>
      </c>
      <c r="BF11" s="275">
        <v>0</v>
      </c>
      <c r="BG11" s="275">
        <v>4.8004553203000002</v>
      </c>
      <c r="BH11" s="275">
        <v>89.466235603000001</v>
      </c>
      <c r="BI11" s="275">
        <v>348.46378064999999</v>
      </c>
      <c r="BJ11" s="338">
        <v>705.23156661999997</v>
      </c>
      <c r="BK11" s="338">
        <v>787.27314285</v>
      </c>
      <c r="BL11" s="338">
        <v>599.03078681</v>
      </c>
      <c r="BM11" s="338">
        <v>429.42616866999998</v>
      </c>
      <c r="BN11" s="338">
        <v>182.63769156999999</v>
      </c>
      <c r="BO11" s="338">
        <v>54.468013849000002</v>
      </c>
      <c r="BP11" s="338">
        <v>2.1307534558999999</v>
      </c>
      <c r="BQ11" s="338">
        <v>0</v>
      </c>
      <c r="BR11" s="338">
        <v>0.23397076656999999</v>
      </c>
      <c r="BS11" s="338">
        <v>19.081905166999999</v>
      </c>
      <c r="BT11" s="338">
        <v>180.73930189999999</v>
      </c>
      <c r="BU11" s="338">
        <v>416.19493108</v>
      </c>
      <c r="BV11" s="338">
        <v>700.55536064</v>
      </c>
    </row>
    <row r="12" spans="1:74" ht="11.1" customHeight="1" x14ac:dyDescent="0.2">
      <c r="A12" s="9" t="s">
        <v>76</v>
      </c>
      <c r="B12" s="212" t="s">
        <v>592</v>
      </c>
      <c r="C12" s="275">
        <v>430.86577351</v>
      </c>
      <c r="D12" s="275">
        <v>343.78599441</v>
      </c>
      <c r="E12" s="275">
        <v>123.33216157</v>
      </c>
      <c r="F12" s="275">
        <v>32.400156342999999</v>
      </c>
      <c r="G12" s="275">
        <v>2.3222752988000002</v>
      </c>
      <c r="H12" s="275">
        <v>0</v>
      </c>
      <c r="I12" s="275">
        <v>0</v>
      </c>
      <c r="J12" s="275">
        <v>0</v>
      </c>
      <c r="K12" s="275">
        <v>2.8604175180000002</v>
      </c>
      <c r="L12" s="275">
        <v>84.029309064000003</v>
      </c>
      <c r="M12" s="275">
        <v>230.19510434</v>
      </c>
      <c r="N12" s="275">
        <v>399.96249755000002</v>
      </c>
      <c r="O12" s="275">
        <v>496.80364757000001</v>
      </c>
      <c r="P12" s="275">
        <v>367.93734323000001</v>
      </c>
      <c r="Q12" s="275">
        <v>311.00252906999998</v>
      </c>
      <c r="R12" s="275">
        <v>123.47144889</v>
      </c>
      <c r="S12" s="275">
        <v>14.532954344</v>
      </c>
      <c r="T12" s="275">
        <v>7.7896864302999996E-2</v>
      </c>
      <c r="U12" s="275">
        <v>0</v>
      </c>
      <c r="V12" s="275">
        <v>0.15549892236000001</v>
      </c>
      <c r="W12" s="275">
        <v>1.2766357694999999</v>
      </c>
      <c r="X12" s="275">
        <v>66.603556646000001</v>
      </c>
      <c r="Y12" s="275">
        <v>347.21245632</v>
      </c>
      <c r="Z12" s="275">
        <v>596.53122961999998</v>
      </c>
      <c r="AA12" s="275">
        <v>649.52997830000004</v>
      </c>
      <c r="AB12" s="275">
        <v>478.16834225000002</v>
      </c>
      <c r="AC12" s="275">
        <v>350.98043308000001</v>
      </c>
      <c r="AD12" s="275">
        <v>80.836574481</v>
      </c>
      <c r="AE12" s="275">
        <v>10.688995213</v>
      </c>
      <c r="AF12" s="275">
        <v>7.7042807810000002E-2</v>
      </c>
      <c r="AG12" s="275">
        <v>7.6975926023000005E-2</v>
      </c>
      <c r="AH12" s="275">
        <v>7.6908284265000001E-2</v>
      </c>
      <c r="AI12" s="275">
        <v>3.6184154488</v>
      </c>
      <c r="AJ12" s="275">
        <v>37.165778627999998</v>
      </c>
      <c r="AK12" s="275">
        <v>389.51737916000002</v>
      </c>
      <c r="AL12" s="275">
        <v>420.93952877999999</v>
      </c>
      <c r="AM12" s="275">
        <v>624.18791048000003</v>
      </c>
      <c r="AN12" s="275">
        <v>498.62692432</v>
      </c>
      <c r="AO12" s="275">
        <v>278.42714173000002</v>
      </c>
      <c r="AP12" s="275">
        <v>55.934539397000002</v>
      </c>
      <c r="AQ12" s="275">
        <v>14.309641676</v>
      </c>
      <c r="AR12" s="275">
        <v>0</v>
      </c>
      <c r="AS12" s="275">
        <v>0</v>
      </c>
      <c r="AT12" s="275">
        <v>0.35235259215999998</v>
      </c>
      <c r="AU12" s="275">
        <v>1.2324389546000001</v>
      </c>
      <c r="AV12" s="275">
        <v>41.785417721999998</v>
      </c>
      <c r="AW12" s="275">
        <v>218.54154782000001</v>
      </c>
      <c r="AX12" s="275">
        <v>355.52046888000001</v>
      </c>
      <c r="AY12" s="275">
        <v>562.86057631999995</v>
      </c>
      <c r="AZ12" s="275">
        <v>307.02863053999999</v>
      </c>
      <c r="BA12" s="275">
        <v>179.35108197</v>
      </c>
      <c r="BB12" s="275">
        <v>60.760569568000001</v>
      </c>
      <c r="BC12" s="275">
        <v>17.128446950000001</v>
      </c>
      <c r="BD12" s="275">
        <v>0</v>
      </c>
      <c r="BE12" s="275">
        <v>0</v>
      </c>
      <c r="BF12" s="275">
        <v>7.5397237359000002E-2</v>
      </c>
      <c r="BG12" s="275">
        <v>1.2714516005000001</v>
      </c>
      <c r="BH12" s="275">
        <v>22.259280043</v>
      </c>
      <c r="BI12" s="275">
        <v>168.59411423</v>
      </c>
      <c r="BJ12" s="338">
        <v>473.09703906999999</v>
      </c>
      <c r="BK12" s="338">
        <v>514.70264373999998</v>
      </c>
      <c r="BL12" s="338">
        <v>365.39713909</v>
      </c>
      <c r="BM12" s="338">
        <v>225.06943501999999</v>
      </c>
      <c r="BN12" s="338">
        <v>65.444739991999995</v>
      </c>
      <c r="BO12" s="338">
        <v>7.4449174293000002</v>
      </c>
      <c r="BP12" s="338">
        <v>0.14969114229</v>
      </c>
      <c r="BQ12" s="338">
        <v>0</v>
      </c>
      <c r="BR12" s="338">
        <v>0.17360907226</v>
      </c>
      <c r="BS12" s="338">
        <v>3.6589768831999998</v>
      </c>
      <c r="BT12" s="338">
        <v>61.209574492999998</v>
      </c>
      <c r="BU12" s="338">
        <v>244.27591799999999</v>
      </c>
      <c r="BV12" s="338">
        <v>487.93731406000001</v>
      </c>
    </row>
    <row r="13" spans="1:74" ht="11.1" customHeight="1" x14ac:dyDescent="0.2">
      <c r="A13" s="9" t="s">
        <v>77</v>
      </c>
      <c r="B13" s="212" t="s">
        <v>593</v>
      </c>
      <c r="C13" s="275">
        <v>815.85343105000004</v>
      </c>
      <c r="D13" s="275">
        <v>750.01541388999999</v>
      </c>
      <c r="E13" s="275">
        <v>533.61629461999996</v>
      </c>
      <c r="F13" s="275">
        <v>329.55657431999998</v>
      </c>
      <c r="G13" s="275">
        <v>198.54533124</v>
      </c>
      <c r="H13" s="275">
        <v>53.253432144999998</v>
      </c>
      <c r="I13" s="275">
        <v>7.7167795599</v>
      </c>
      <c r="J13" s="275">
        <v>13.840646897999999</v>
      </c>
      <c r="K13" s="275">
        <v>95.237448490999995</v>
      </c>
      <c r="L13" s="275">
        <v>344.33195881</v>
      </c>
      <c r="M13" s="275">
        <v>534.79278025999997</v>
      </c>
      <c r="N13" s="275">
        <v>897.48947305000002</v>
      </c>
      <c r="O13" s="275">
        <v>1017.913127</v>
      </c>
      <c r="P13" s="275">
        <v>807.87741100999995</v>
      </c>
      <c r="Q13" s="275">
        <v>591.81323571999997</v>
      </c>
      <c r="R13" s="275">
        <v>458.50223784999997</v>
      </c>
      <c r="S13" s="275">
        <v>217.31234875000001</v>
      </c>
      <c r="T13" s="275">
        <v>56.635838284999998</v>
      </c>
      <c r="U13" s="275">
        <v>10.546508872</v>
      </c>
      <c r="V13" s="275">
        <v>16.464614490999999</v>
      </c>
      <c r="W13" s="275">
        <v>98.833838474000004</v>
      </c>
      <c r="X13" s="275">
        <v>413.80502872</v>
      </c>
      <c r="Y13" s="275">
        <v>613.32043792000002</v>
      </c>
      <c r="Z13" s="275">
        <v>969.62899487000004</v>
      </c>
      <c r="AA13" s="275">
        <v>834.29005106</v>
      </c>
      <c r="AB13" s="275">
        <v>704.71762608999995</v>
      </c>
      <c r="AC13" s="275">
        <v>582.59199440999998</v>
      </c>
      <c r="AD13" s="275">
        <v>404.95065154000002</v>
      </c>
      <c r="AE13" s="275">
        <v>218.11993907999999</v>
      </c>
      <c r="AF13" s="275">
        <v>86.336237263000001</v>
      </c>
      <c r="AG13" s="275">
        <v>11.198911366999999</v>
      </c>
      <c r="AH13" s="275">
        <v>37.359650969</v>
      </c>
      <c r="AI13" s="275">
        <v>100.08339726</v>
      </c>
      <c r="AJ13" s="275">
        <v>273.04998476999998</v>
      </c>
      <c r="AK13" s="275">
        <v>653.50234267999997</v>
      </c>
      <c r="AL13" s="275">
        <v>836.88669591999997</v>
      </c>
      <c r="AM13" s="275">
        <v>817.84013948999996</v>
      </c>
      <c r="AN13" s="275">
        <v>601.12422992999996</v>
      </c>
      <c r="AO13" s="275">
        <v>483.82221179999999</v>
      </c>
      <c r="AP13" s="275">
        <v>395.73065385000001</v>
      </c>
      <c r="AQ13" s="275">
        <v>267.96183948999999</v>
      </c>
      <c r="AR13" s="275">
        <v>41.756114738000001</v>
      </c>
      <c r="AS13" s="275">
        <v>24.177372016</v>
      </c>
      <c r="AT13" s="275">
        <v>20.742984458999999</v>
      </c>
      <c r="AU13" s="275">
        <v>78.326193443999998</v>
      </c>
      <c r="AV13" s="275">
        <v>247.28938366</v>
      </c>
      <c r="AW13" s="275">
        <v>685.96280296999998</v>
      </c>
      <c r="AX13" s="275">
        <v>936.72234785000001</v>
      </c>
      <c r="AY13" s="275">
        <v>916.29440923000004</v>
      </c>
      <c r="AZ13" s="275">
        <v>619.28980017000003</v>
      </c>
      <c r="BA13" s="275">
        <v>541.87397869999995</v>
      </c>
      <c r="BB13" s="275">
        <v>380.22031212000002</v>
      </c>
      <c r="BC13" s="275">
        <v>253.66799033999999</v>
      </c>
      <c r="BD13" s="275">
        <v>41.885755023000002</v>
      </c>
      <c r="BE13" s="275">
        <v>14.511300736999999</v>
      </c>
      <c r="BF13" s="275">
        <v>30.535141613</v>
      </c>
      <c r="BG13" s="275">
        <v>114.86328923000001</v>
      </c>
      <c r="BH13" s="275">
        <v>264.18249252999999</v>
      </c>
      <c r="BI13" s="275">
        <v>484.42198274999998</v>
      </c>
      <c r="BJ13" s="338">
        <v>880.01343183999995</v>
      </c>
      <c r="BK13" s="338">
        <v>869.96369098000002</v>
      </c>
      <c r="BL13" s="338">
        <v>699.46122448000006</v>
      </c>
      <c r="BM13" s="338">
        <v>574.20179782000002</v>
      </c>
      <c r="BN13" s="338">
        <v>368.65682765000003</v>
      </c>
      <c r="BO13" s="338">
        <v>187.94801833</v>
      </c>
      <c r="BP13" s="338">
        <v>64.329032927</v>
      </c>
      <c r="BQ13" s="338">
        <v>11.208454123999999</v>
      </c>
      <c r="BR13" s="338">
        <v>16.315624290999999</v>
      </c>
      <c r="BS13" s="338">
        <v>101.76126085</v>
      </c>
      <c r="BT13" s="338">
        <v>319.77950809999999</v>
      </c>
      <c r="BU13" s="338">
        <v>606.56131997</v>
      </c>
      <c r="BV13" s="338">
        <v>882.31288143999996</v>
      </c>
    </row>
    <row r="14" spans="1:74" ht="11.1" customHeight="1" x14ac:dyDescent="0.2">
      <c r="A14" s="9" t="s">
        <v>78</v>
      </c>
      <c r="B14" s="212" t="s">
        <v>594</v>
      </c>
      <c r="C14" s="275">
        <v>543.94441678999999</v>
      </c>
      <c r="D14" s="275">
        <v>495.38621470999999</v>
      </c>
      <c r="E14" s="275">
        <v>511.15538631999999</v>
      </c>
      <c r="F14" s="275">
        <v>320.33514413</v>
      </c>
      <c r="G14" s="275">
        <v>185.985646</v>
      </c>
      <c r="H14" s="275">
        <v>98.942935219999995</v>
      </c>
      <c r="I14" s="275">
        <v>25.329445975999999</v>
      </c>
      <c r="J14" s="275">
        <v>14.479662813999999</v>
      </c>
      <c r="K14" s="275">
        <v>42.827731225999997</v>
      </c>
      <c r="L14" s="275">
        <v>180.25957696</v>
      </c>
      <c r="M14" s="275">
        <v>372.11170449000002</v>
      </c>
      <c r="N14" s="275">
        <v>620.78222275999997</v>
      </c>
      <c r="O14" s="275">
        <v>645.08656070999996</v>
      </c>
      <c r="P14" s="275">
        <v>519.94181507999997</v>
      </c>
      <c r="Q14" s="275">
        <v>392.42448859000001</v>
      </c>
      <c r="R14" s="275">
        <v>288.95904858</v>
      </c>
      <c r="S14" s="275">
        <v>157.53942945</v>
      </c>
      <c r="T14" s="275">
        <v>51.15258043</v>
      </c>
      <c r="U14" s="275">
        <v>12.262619862999999</v>
      </c>
      <c r="V14" s="275">
        <v>14.413488814999999</v>
      </c>
      <c r="W14" s="275">
        <v>55.467623647000003</v>
      </c>
      <c r="X14" s="275">
        <v>238.69696708000001</v>
      </c>
      <c r="Y14" s="275">
        <v>389.72620117999998</v>
      </c>
      <c r="Z14" s="275">
        <v>596.22772724000004</v>
      </c>
      <c r="AA14" s="275">
        <v>437.41892275999999</v>
      </c>
      <c r="AB14" s="275">
        <v>448.78370296000003</v>
      </c>
      <c r="AC14" s="275">
        <v>374.54595327999999</v>
      </c>
      <c r="AD14" s="275">
        <v>276.01831129999999</v>
      </c>
      <c r="AE14" s="275">
        <v>131.45591309</v>
      </c>
      <c r="AF14" s="275">
        <v>61.426924073000002</v>
      </c>
      <c r="AG14" s="275">
        <v>9.3215375510000005</v>
      </c>
      <c r="AH14" s="275">
        <v>10.622936407999999</v>
      </c>
      <c r="AI14" s="275">
        <v>36.850732614999998</v>
      </c>
      <c r="AJ14" s="275">
        <v>122.12442378</v>
      </c>
      <c r="AK14" s="275">
        <v>353.15406741999999</v>
      </c>
      <c r="AL14" s="275">
        <v>510.87543074000001</v>
      </c>
      <c r="AM14" s="275">
        <v>469.55145718</v>
      </c>
      <c r="AN14" s="275">
        <v>333.27852159000003</v>
      </c>
      <c r="AO14" s="275">
        <v>283.85018303999999</v>
      </c>
      <c r="AP14" s="275">
        <v>294.17452039</v>
      </c>
      <c r="AQ14" s="275">
        <v>207.77959801</v>
      </c>
      <c r="AR14" s="275">
        <v>25.244696545</v>
      </c>
      <c r="AS14" s="275">
        <v>7.7686814471999996</v>
      </c>
      <c r="AT14" s="275">
        <v>12.800925213999999</v>
      </c>
      <c r="AU14" s="275">
        <v>57.303511649000001</v>
      </c>
      <c r="AV14" s="275">
        <v>110.73978896</v>
      </c>
      <c r="AW14" s="275">
        <v>470.30206206000003</v>
      </c>
      <c r="AX14" s="275">
        <v>618.19791174</v>
      </c>
      <c r="AY14" s="275">
        <v>566.53876157000002</v>
      </c>
      <c r="AZ14" s="275">
        <v>342.87521706000001</v>
      </c>
      <c r="BA14" s="275">
        <v>392.30488557000001</v>
      </c>
      <c r="BB14" s="275">
        <v>242.24523651000001</v>
      </c>
      <c r="BC14" s="275">
        <v>178.55423668</v>
      </c>
      <c r="BD14" s="275">
        <v>44.418353216</v>
      </c>
      <c r="BE14" s="275">
        <v>19.100041839999999</v>
      </c>
      <c r="BF14" s="275">
        <v>12.032257972</v>
      </c>
      <c r="BG14" s="275">
        <v>64.206659731000002</v>
      </c>
      <c r="BH14" s="275">
        <v>197.87102598999999</v>
      </c>
      <c r="BI14" s="275">
        <v>291.21599106999997</v>
      </c>
      <c r="BJ14" s="338">
        <v>553.59735984999998</v>
      </c>
      <c r="BK14" s="338">
        <v>537.94367778000003</v>
      </c>
      <c r="BL14" s="338">
        <v>436.78919394000002</v>
      </c>
      <c r="BM14" s="338">
        <v>397.80009133999999</v>
      </c>
      <c r="BN14" s="338">
        <v>283.84028520999999</v>
      </c>
      <c r="BO14" s="338">
        <v>157.38138255999999</v>
      </c>
      <c r="BP14" s="338">
        <v>61.88512661</v>
      </c>
      <c r="BQ14" s="338">
        <v>15.218007882</v>
      </c>
      <c r="BR14" s="338">
        <v>12.853072366999999</v>
      </c>
      <c r="BS14" s="338">
        <v>46.734889742</v>
      </c>
      <c r="BT14" s="338">
        <v>166.01277517</v>
      </c>
      <c r="BU14" s="338">
        <v>366.18903089000003</v>
      </c>
      <c r="BV14" s="338">
        <v>542.82925293999995</v>
      </c>
    </row>
    <row r="15" spans="1:74" ht="11.1" customHeight="1" x14ac:dyDescent="0.2">
      <c r="A15" s="9" t="s">
        <v>721</v>
      </c>
      <c r="B15" s="212" t="s">
        <v>623</v>
      </c>
      <c r="C15" s="275">
        <v>761.78221703999998</v>
      </c>
      <c r="D15" s="275">
        <v>628.58886723000001</v>
      </c>
      <c r="E15" s="275">
        <v>380.77694937000001</v>
      </c>
      <c r="F15" s="275">
        <v>291.88062216999998</v>
      </c>
      <c r="G15" s="275">
        <v>98.70774419</v>
      </c>
      <c r="H15" s="275">
        <v>31.540154722</v>
      </c>
      <c r="I15" s="275">
        <v>4.9630529603999998</v>
      </c>
      <c r="J15" s="275">
        <v>8.7190895623000007</v>
      </c>
      <c r="K15" s="275">
        <v>60.815412766999998</v>
      </c>
      <c r="L15" s="275">
        <v>261.66417625999998</v>
      </c>
      <c r="M15" s="275">
        <v>540.06072429999995</v>
      </c>
      <c r="N15" s="275">
        <v>698.47755074999998</v>
      </c>
      <c r="O15" s="275">
        <v>827.67183890000001</v>
      </c>
      <c r="P15" s="275">
        <v>732.81165650000003</v>
      </c>
      <c r="Q15" s="275">
        <v>659.35979278000002</v>
      </c>
      <c r="R15" s="275">
        <v>347.72116449999999</v>
      </c>
      <c r="S15" s="275">
        <v>136.02466133999999</v>
      </c>
      <c r="T15" s="275">
        <v>26.403450682999999</v>
      </c>
      <c r="U15" s="275">
        <v>5.1491248249000003</v>
      </c>
      <c r="V15" s="275">
        <v>11.551733781999999</v>
      </c>
      <c r="W15" s="275">
        <v>59.406874100000003</v>
      </c>
      <c r="X15" s="275">
        <v>257.14112045000002</v>
      </c>
      <c r="Y15" s="275">
        <v>571.66961431000004</v>
      </c>
      <c r="Z15" s="275">
        <v>828.76824576000001</v>
      </c>
      <c r="AA15" s="275">
        <v>969.26911573999996</v>
      </c>
      <c r="AB15" s="275">
        <v>798.42415317999996</v>
      </c>
      <c r="AC15" s="275">
        <v>682.61289827999997</v>
      </c>
      <c r="AD15" s="275">
        <v>324.57883227999997</v>
      </c>
      <c r="AE15" s="275">
        <v>126.80466694</v>
      </c>
      <c r="AF15" s="275">
        <v>27.797893252000001</v>
      </c>
      <c r="AG15" s="275">
        <v>9.8104406811999993</v>
      </c>
      <c r="AH15" s="275">
        <v>12.959668497999999</v>
      </c>
      <c r="AI15" s="275">
        <v>57.37648532</v>
      </c>
      <c r="AJ15" s="275">
        <v>220.44996603999999</v>
      </c>
      <c r="AK15" s="275">
        <v>613.95444449000001</v>
      </c>
      <c r="AL15" s="275">
        <v>705.22987741999998</v>
      </c>
      <c r="AM15" s="275">
        <v>889.99264363999998</v>
      </c>
      <c r="AN15" s="275">
        <v>866.55549809000001</v>
      </c>
      <c r="AO15" s="275">
        <v>583.30477252000003</v>
      </c>
      <c r="AP15" s="275">
        <v>299.68953412000002</v>
      </c>
      <c r="AQ15" s="275">
        <v>118.62171051999999</v>
      </c>
      <c r="AR15" s="275">
        <v>24.113091066999999</v>
      </c>
      <c r="AS15" s="275">
        <v>6.4394651962999996</v>
      </c>
      <c r="AT15" s="275">
        <v>11.026253578</v>
      </c>
      <c r="AU15" s="275">
        <v>31.901854273000001</v>
      </c>
      <c r="AV15" s="275">
        <v>226.81915982000001</v>
      </c>
      <c r="AW15" s="275">
        <v>444.98398065999999</v>
      </c>
      <c r="AX15" s="275">
        <v>580.67419338000002</v>
      </c>
      <c r="AY15" s="275">
        <v>869.52589971999998</v>
      </c>
      <c r="AZ15" s="275">
        <v>627.46765123</v>
      </c>
      <c r="BA15" s="275">
        <v>449.01126934000001</v>
      </c>
      <c r="BB15" s="275">
        <v>308.96316557</v>
      </c>
      <c r="BC15" s="275">
        <v>150.18455372</v>
      </c>
      <c r="BD15" s="275">
        <v>20.918740193000001</v>
      </c>
      <c r="BE15" s="275">
        <v>5.5961402365000001</v>
      </c>
      <c r="BF15" s="275">
        <v>6.4518789249999999</v>
      </c>
      <c r="BG15" s="275">
        <v>38.463453469999997</v>
      </c>
      <c r="BH15" s="275">
        <v>195.79007905</v>
      </c>
      <c r="BI15" s="275">
        <v>404.59683844</v>
      </c>
      <c r="BJ15" s="338">
        <v>778.83553893999999</v>
      </c>
      <c r="BK15" s="338">
        <v>852.21325824999997</v>
      </c>
      <c r="BL15" s="338">
        <v>684.27831204999995</v>
      </c>
      <c r="BM15" s="338">
        <v>550.53491445999998</v>
      </c>
      <c r="BN15" s="338">
        <v>298.79350438</v>
      </c>
      <c r="BO15" s="338">
        <v>129.22904686999999</v>
      </c>
      <c r="BP15" s="338">
        <v>27.232501455000001</v>
      </c>
      <c r="BQ15" s="338">
        <v>5.3950893803</v>
      </c>
      <c r="BR15" s="338">
        <v>8.4291646514000007</v>
      </c>
      <c r="BS15" s="338">
        <v>54.275876889000003</v>
      </c>
      <c r="BT15" s="338">
        <v>243.38753757000001</v>
      </c>
      <c r="BU15" s="338">
        <v>485.27597373999998</v>
      </c>
      <c r="BV15" s="338">
        <v>766.82343521999996</v>
      </c>
    </row>
    <row r="16" spans="1:74" ht="11.1" customHeight="1" x14ac:dyDescent="0.2">
      <c r="A16" s="9"/>
      <c r="B16" s="193" t="s">
        <v>170</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752"/>
      <c r="AZ16" s="752"/>
      <c r="BA16" s="752"/>
      <c r="BB16" s="752"/>
      <c r="BC16" s="752"/>
      <c r="BD16" s="752"/>
      <c r="BE16" s="752"/>
      <c r="BF16" s="752"/>
      <c r="BG16" s="752"/>
      <c r="BH16" s="752"/>
      <c r="BI16" s="752"/>
      <c r="BJ16" s="339"/>
      <c r="BK16" s="339"/>
      <c r="BL16" s="339"/>
      <c r="BM16" s="339"/>
      <c r="BN16" s="339"/>
      <c r="BO16" s="339"/>
      <c r="BP16" s="339"/>
      <c r="BQ16" s="339"/>
      <c r="BR16" s="339"/>
      <c r="BS16" s="339"/>
      <c r="BT16" s="339"/>
      <c r="BU16" s="339"/>
      <c r="BV16" s="339"/>
    </row>
    <row r="17" spans="1:74" ht="11.1" customHeight="1" x14ac:dyDescent="0.2">
      <c r="A17" s="9" t="s">
        <v>149</v>
      </c>
      <c r="B17" s="212" t="s">
        <v>587</v>
      </c>
      <c r="C17" s="275">
        <v>1240.7129485</v>
      </c>
      <c r="D17" s="275">
        <v>1058.7286088000001</v>
      </c>
      <c r="E17" s="275">
        <v>915.95567735999998</v>
      </c>
      <c r="F17" s="275">
        <v>540.36823663999996</v>
      </c>
      <c r="G17" s="275">
        <v>282.66490736999998</v>
      </c>
      <c r="H17" s="275">
        <v>55.317701560000003</v>
      </c>
      <c r="I17" s="275">
        <v>7.5880647725000001</v>
      </c>
      <c r="J17" s="275">
        <v>16.182951448000001</v>
      </c>
      <c r="K17" s="275">
        <v>100.79375192000001</v>
      </c>
      <c r="L17" s="275">
        <v>441.66276766999999</v>
      </c>
      <c r="M17" s="275">
        <v>689.64513523000005</v>
      </c>
      <c r="N17" s="275">
        <v>1061.3517409999999</v>
      </c>
      <c r="O17" s="275">
        <v>1246.5745796000001</v>
      </c>
      <c r="P17" s="275">
        <v>1055.0991567000001</v>
      </c>
      <c r="Q17" s="275">
        <v>894.83349443999998</v>
      </c>
      <c r="R17" s="275">
        <v>539.15745566999999</v>
      </c>
      <c r="S17" s="275">
        <v>267.09775696000003</v>
      </c>
      <c r="T17" s="275">
        <v>53.580169806000001</v>
      </c>
      <c r="U17" s="275">
        <v>7.3245772423000002</v>
      </c>
      <c r="V17" s="275">
        <v>16.158809440999999</v>
      </c>
      <c r="W17" s="275">
        <v>105.49592102</v>
      </c>
      <c r="X17" s="275">
        <v>426.04409165999999</v>
      </c>
      <c r="Y17" s="275">
        <v>689.28689380000003</v>
      </c>
      <c r="Z17" s="275">
        <v>1043.0298267000001</v>
      </c>
      <c r="AA17" s="275">
        <v>1221.9485467</v>
      </c>
      <c r="AB17" s="275">
        <v>1038.5177931999999</v>
      </c>
      <c r="AC17" s="275">
        <v>891.40573988999995</v>
      </c>
      <c r="AD17" s="275">
        <v>528.80713919000004</v>
      </c>
      <c r="AE17" s="275">
        <v>257.11021486999999</v>
      </c>
      <c r="AF17" s="275">
        <v>50.072643448000001</v>
      </c>
      <c r="AG17" s="275">
        <v>6.9482044246000001</v>
      </c>
      <c r="AH17" s="275">
        <v>18.032316711</v>
      </c>
      <c r="AI17" s="275">
        <v>109.15311968</v>
      </c>
      <c r="AJ17" s="275">
        <v>415.91232063000001</v>
      </c>
      <c r="AK17" s="275">
        <v>700.74082511999995</v>
      </c>
      <c r="AL17" s="275">
        <v>1050.0889582</v>
      </c>
      <c r="AM17" s="275">
        <v>1203.8174872</v>
      </c>
      <c r="AN17" s="275">
        <v>1047.2927056000001</v>
      </c>
      <c r="AO17" s="275">
        <v>914.55548481999995</v>
      </c>
      <c r="AP17" s="275">
        <v>531.62003300000003</v>
      </c>
      <c r="AQ17" s="275">
        <v>259.92369149000001</v>
      </c>
      <c r="AR17" s="275">
        <v>46.495660063999999</v>
      </c>
      <c r="AS17" s="275">
        <v>5.8570276376999999</v>
      </c>
      <c r="AT17" s="275">
        <v>19.283386503999999</v>
      </c>
      <c r="AU17" s="275">
        <v>109.20313283999999</v>
      </c>
      <c r="AV17" s="275">
        <v>405.84550036000002</v>
      </c>
      <c r="AW17" s="275">
        <v>705.95675114000005</v>
      </c>
      <c r="AX17" s="275">
        <v>1035.4383405999999</v>
      </c>
      <c r="AY17" s="275">
        <v>1206.6421112</v>
      </c>
      <c r="AZ17" s="275">
        <v>1084.7213300999999</v>
      </c>
      <c r="BA17" s="275">
        <v>920.28207318</v>
      </c>
      <c r="BB17" s="275">
        <v>538.46208266999997</v>
      </c>
      <c r="BC17" s="275">
        <v>232.57844621999999</v>
      </c>
      <c r="BD17" s="275">
        <v>52.518363287</v>
      </c>
      <c r="BE17" s="275">
        <v>6.1857607342999996</v>
      </c>
      <c r="BF17" s="275">
        <v>19.399042852000001</v>
      </c>
      <c r="BG17" s="275">
        <v>106.927987</v>
      </c>
      <c r="BH17" s="275">
        <v>411.79770524999998</v>
      </c>
      <c r="BI17" s="275">
        <v>698.61096454999995</v>
      </c>
      <c r="BJ17" s="338">
        <v>993.97810000000004</v>
      </c>
      <c r="BK17" s="338">
        <v>1219.191</v>
      </c>
      <c r="BL17" s="338">
        <v>1077.075</v>
      </c>
      <c r="BM17" s="338">
        <v>903.6472</v>
      </c>
      <c r="BN17" s="338">
        <v>546.87480000000005</v>
      </c>
      <c r="BO17" s="338">
        <v>230.03919999999999</v>
      </c>
      <c r="BP17" s="338">
        <v>53.209269999999997</v>
      </c>
      <c r="BQ17" s="338">
        <v>6.3859700000000004</v>
      </c>
      <c r="BR17" s="338">
        <v>17.09713</v>
      </c>
      <c r="BS17" s="338">
        <v>98.587180000000004</v>
      </c>
      <c r="BT17" s="338">
        <v>404.02780000000001</v>
      </c>
      <c r="BU17" s="338">
        <v>705.08339999999998</v>
      </c>
      <c r="BV17" s="338">
        <v>1012.623</v>
      </c>
    </row>
    <row r="18" spans="1:74" ht="11.1" customHeight="1" x14ac:dyDescent="0.2">
      <c r="A18" s="9" t="s">
        <v>150</v>
      </c>
      <c r="B18" s="212" t="s">
        <v>621</v>
      </c>
      <c r="C18" s="275">
        <v>1146.9867686</v>
      </c>
      <c r="D18" s="275">
        <v>990.81980548000001</v>
      </c>
      <c r="E18" s="275">
        <v>819.65011088000006</v>
      </c>
      <c r="F18" s="275">
        <v>448.91325710000001</v>
      </c>
      <c r="G18" s="275">
        <v>215.73673871</v>
      </c>
      <c r="H18" s="275">
        <v>26.070881083</v>
      </c>
      <c r="I18" s="275">
        <v>4.5307273260000001</v>
      </c>
      <c r="J18" s="275">
        <v>8.4569216891999996</v>
      </c>
      <c r="K18" s="275">
        <v>67.947052432999996</v>
      </c>
      <c r="L18" s="275">
        <v>382.66594716999998</v>
      </c>
      <c r="M18" s="275">
        <v>625.70815709999999</v>
      </c>
      <c r="N18" s="275">
        <v>998.25609545999998</v>
      </c>
      <c r="O18" s="275">
        <v>1153.3029681999999</v>
      </c>
      <c r="P18" s="275">
        <v>989.12727150000001</v>
      </c>
      <c r="Q18" s="275">
        <v>795.02623388999996</v>
      </c>
      <c r="R18" s="275">
        <v>453.27604285000001</v>
      </c>
      <c r="S18" s="275">
        <v>198.91362659000001</v>
      </c>
      <c r="T18" s="275">
        <v>26.184398153</v>
      </c>
      <c r="U18" s="275">
        <v>4.4518336351999999</v>
      </c>
      <c r="V18" s="275">
        <v>8.7534697009000002</v>
      </c>
      <c r="W18" s="275">
        <v>70.846423087000005</v>
      </c>
      <c r="X18" s="275">
        <v>372.52621769000001</v>
      </c>
      <c r="Y18" s="275">
        <v>629.27933366000002</v>
      </c>
      <c r="Z18" s="275">
        <v>976.10105205000002</v>
      </c>
      <c r="AA18" s="275">
        <v>1127.8792742000001</v>
      </c>
      <c r="AB18" s="275">
        <v>976.17843531999995</v>
      </c>
      <c r="AC18" s="275">
        <v>801.28260058000001</v>
      </c>
      <c r="AD18" s="275">
        <v>446.50929788000002</v>
      </c>
      <c r="AE18" s="275">
        <v>189.91158884000001</v>
      </c>
      <c r="AF18" s="275">
        <v>23.172632032999999</v>
      </c>
      <c r="AG18" s="275">
        <v>4.0280591668000003</v>
      </c>
      <c r="AH18" s="275">
        <v>10.020966431</v>
      </c>
      <c r="AI18" s="275">
        <v>73.956000337000006</v>
      </c>
      <c r="AJ18" s="275">
        <v>359.31129816999999</v>
      </c>
      <c r="AK18" s="275">
        <v>646.50124850999998</v>
      </c>
      <c r="AL18" s="275">
        <v>977.05233891</v>
      </c>
      <c r="AM18" s="275">
        <v>1121.8204633</v>
      </c>
      <c r="AN18" s="275">
        <v>986.55578190000006</v>
      </c>
      <c r="AO18" s="275">
        <v>826.74276354000006</v>
      </c>
      <c r="AP18" s="275">
        <v>450.01480801000002</v>
      </c>
      <c r="AQ18" s="275">
        <v>195.46036064</v>
      </c>
      <c r="AR18" s="275">
        <v>20.826163822000002</v>
      </c>
      <c r="AS18" s="275">
        <v>3.9321236966000002</v>
      </c>
      <c r="AT18" s="275">
        <v>10.374069966</v>
      </c>
      <c r="AU18" s="275">
        <v>75.345047011999995</v>
      </c>
      <c r="AV18" s="275">
        <v>350.30562520000001</v>
      </c>
      <c r="AW18" s="275">
        <v>659.25222573999997</v>
      </c>
      <c r="AX18" s="275">
        <v>966.29277592000005</v>
      </c>
      <c r="AY18" s="275">
        <v>1128.6899716</v>
      </c>
      <c r="AZ18" s="275">
        <v>1023.0904441</v>
      </c>
      <c r="BA18" s="275">
        <v>830.52772353</v>
      </c>
      <c r="BB18" s="275">
        <v>454.44194152</v>
      </c>
      <c r="BC18" s="275">
        <v>173.11264381000001</v>
      </c>
      <c r="BD18" s="275">
        <v>23.191979764999999</v>
      </c>
      <c r="BE18" s="275">
        <v>4.2934748113000003</v>
      </c>
      <c r="BF18" s="275">
        <v>10.98458297</v>
      </c>
      <c r="BG18" s="275">
        <v>74.370822508000003</v>
      </c>
      <c r="BH18" s="275">
        <v>355.37452157000001</v>
      </c>
      <c r="BI18" s="275">
        <v>651.98444067000003</v>
      </c>
      <c r="BJ18" s="338">
        <v>918.98149999999998</v>
      </c>
      <c r="BK18" s="338">
        <v>1150.53</v>
      </c>
      <c r="BL18" s="338">
        <v>1018.295</v>
      </c>
      <c r="BM18" s="338">
        <v>812.8904</v>
      </c>
      <c r="BN18" s="338">
        <v>463.62979999999999</v>
      </c>
      <c r="BO18" s="338">
        <v>173.9837</v>
      </c>
      <c r="BP18" s="338">
        <v>22.715669999999999</v>
      </c>
      <c r="BQ18" s="338">
        <v>4.2933950000000003</v>
      </c>
      <c r="BR18" s="338">
        <v>10.22921</v>
      </c>
      <c r="BS18" s="338">
        <v>66.242779999999996</v>
      </c>
      <c r="BT18" s="338">
        <v>344.55680000000001</v>
      </c>
      <c r="BU18" s="338">
        <v>655.1191</v>
      </c>
      <c r="BV18" s="338">
        <v>938.423</v>
      </c>
    </row>
    <row r="19" spans="1:74" ht="11.1" customHeight="1" x14ac:dyDescent="0.2">
      <c r="A19" s="9" t="s">
        <v>151</v>
      </c>
      <c r="B19" s="212" t="s">
        <v>588</v>
      </c>
      <c r="C19" s="275">
        <v>1249.8300581000001</v>
      </c>
      <c r="D19" s="275">
        <v>1080.5299726999999</v>
      </c>
      <c r="E19" s="275">
        <v>843.61691174999999</v>
      </c>
      <c r="F19" s="275">
        <v>445.12354673999999</v>
      </c>
      <c r="G19" s="275">
        <v>233.47935992000001</v>
      </c>
      <c r="H19" s="275">
        <v>36.057774504000001</v>
      </c>
      <c r="I19" s="275">
        <v>8.7398741615999995</v>
      </c>
      <c r="J19" s="275">
        <v>17.745916979</v>
      </c>
      <c r="K19" s="275">
        <v>88.154413118999997</v>
      </c>
      <c r="L19" s="275">
        <v>408.86936556000001</v>
      </c>
      <c r="M19" s="275">
        <v>700.46143052000002</v>
      </c>
      <c r="N19" s="275">
        <v>1126.0696598</v>
      </c>
      <c r="O19" s="275">
        <v>1257.0019319</v>
      </c>
      <c r="P19" s="275">
        <v>1079.7852372</v>
      </c>
      <c r="Q19" s="275">
        <v>794.75367621999999</v>
      </c>
      <c r="R19" s="275">
        <v>446.56279651</v>
      </c>
      <c r="S19" s="275">
        <v>213.36835162</v>
      </c>
      <c r="T19" s="275">
        <v>36.004271709000001</v>
      </c>
      <c r="U19" s="275">
        <v>8.7155297219999994</v>
      </c>
      <c r="V19" s="275">
        <v>18.383822562999999</v>
      </c>
      <c r="W19" s="275">
        <v>95.076551395999999</v>
      </c>
      <c r="X19" s="275">
        <v>405.7511892</v>
      </c>
      <c r="Y19" s="275">
        <v>697.45002344</v>
      </c>
      <c r="Z19" s="275">
        <v>1108.6377113999999</v>
      </c>
      <c r="AA19" s="275">
        <v>1234.9838219000001</v>
      </c>
      <c r="AB19" s="275">
        <v>1070.5561204999999</v>
      </c>
      <c r="AC19" s="275">
        <v>811.26300994999997</v>
      </c>
      <c r="AD19" s="275">
        <v>453.04870605999997</v>
      </c>
      <c r="AE19" s="275">
        <v>204.41988473000001</v>
      </c>
      <c r="AF19" s="275">
        <v>32.837430312999999</v>
      </c>
      <c r="AG19" s="275">
        <v>8.5072727493000002</v>
      </c>
      <c r="AH19" s="275">
        <v>19.512911857999999</v>
      </c>
      <c r="AI19" s="275">
        <v>91.754347609000007</v>
      </c>
      <c r="AJ19" s="275">
        <v>400.66089484999998</v>
      </c>
      <c r="AK19" s="275">
        <v>714.82502336000005</v>
      </c>
      <c r="AL19" s="275">
        <v>1127.6253839000001</v>
      </c>
      <c r="AM19" s="275">
        <v>1248.4109582000001</v>
      </c>
      <c r="AN19" s="275">
        <v>1097.3104863999999</v>
      </c>
      <c r="AO19" s="275">
        <v>846.37029297000004</v>
      </c>
      <c r="AP19" s="275">
        <v>458.15819078999999</v>
      </c>
      <c r="AQ19" s="275">
        <v>206.41411203000001</v>
      </c>
      <c r="AR19" s="275">
        <v>29.79853705</v>
      </c>
      <c r="AS19" s="275">
        <v>9.9328740116999992</v>
      </c>
      <c r="AT19" s="275">
        <v>16.027596456000001</v>
      </c>
      <c r="AU19" s="275">
        <v>97.274395071000001</v>
      </c>
      <c r="AV19" s="275">
        <v>403.87204453999999</v>
      </c>
      <c r="AW19" s="275">
        <v>742.49762996000004</v>
      </c>
      <c r="AX19" s="275">
        <v>1115.5239735</v>
      </c>
      <c r="AY19" s="275">
        <v>1258.1502851</v>
      </c>
      <c r="AZ19" s="275">
        <v>1143.1461982000001</v>
      </c>
      <c r="BA19" s="275">
        <v>845.02676929999996</v>
      </c>
      <c r="BB19" s="275">
        <v>462.67705110000003</v>
      </c>
      <c r="BC19" s="275">
        <v>193.21281597999999</v>
      </c>
      <c r="BD19" s="275">
        <v>33.233543355000002</v>
      </c>
      <c r="BE19" s="275">
        <v>10.862013191999999</v>
      </c>
      <c r="BF19" s="275">
        <v>17.608508328999999</v>
      </c>
      <c r="BG19" s="275">
        <v>96.812124122</v>
      </c>
      <c r="BH19" s="275">
        <v>404.36108131999998</v>
      </c>
      <c r="BI19" s="275">
        <v>733.89706017000003</v>
      </c>
      <c r="BJ19" s="338">
        <v>1066.9939999999999</v>
      </c>
      <c r="BK19" s="338">
        <v>1291.008</v>
      </c>
      <c r="BL19" s="338">
        <v>1136.0999999999999</v>
      </c>
      <c r="BM19" s="338">
        <v>826.88750000000005</v>
      </c>
      <c r="BN19" s="338">
        <v>476.40710000000001</v>
      </c>
      <c r="BO19" s="338">
        <v>193.00059999999999</v>
      </c>
      <c r="BP19" s="338">
        <v>31.21162</v>
      </c>
      <c r="BQ19" s="338">
        <v>11.038790000000001</v>
      </c>
      <c r="BR19" s="338">
        <v>16.832380000000001</v>
      </c>
      <c r="BS19" s="338">
        <v>86.137200000000007</v>
      </c>
      <c r="BT19" s="338">
        <v>382.19400000000002</v>
      </c>
      <c r="BU19" s="338">
        <v>724.11040000000003</v>
      </c>
      <c r="BV19" s="338">
        <v>1085.9760000000001</v>
      </c>
    </row>
    <row r="20" spans="1:74" ht="11.1" customHeight="1" x14ac:dyDescent="0.2">
      <c r="A20" s="9" t="s">
        <v>152</v>
      </c>
      <c r="B20" s="212" t="s">
        <v>589</v>
      </c>
      <c r="C20" s="275">
        <v>1321.7158357999999</v>
      </c>
      <c r="D20" s="275">
        <v>1106.8583315000001</v>
      </c>
      <c r="E20" s="275">
        <v>841.09326839000005</v>
      </c>
      <c r="F20" s="275">
        <v>431.63701055000001</v>
      </c>
      <c r="G20" s="275">
        <v>216.49642847999999</v>
      </c>
      <c r="H20" s="275">
        <v>43.743190466999998</v>
      </c>
      <c r="I20" s="275">
        <v>12.390597040999999</v>
      </c>
      <c r="J20" s="275">
        <v>24.757401327</v>
      </c>
      <c r="K20" s="275">
        <v>114.25770011</v>
      </c>
      <c r="L20" s="275">
        <v>420.51644614999998</v>
      </c>
      <c r="M20" s="275">
        <v>755.94130456000005</v>
      </c>
      <c r="N20" s="275">
        <v>1201.9928915</v>
      </c>
      <c r="O20" s="275">
        <v>1321.2116017999999</v>
      </c>
      <c r="P20" s="275">
        <v>1105.8490930999999</v>
      </c>
      <c r="Q20" s="275">
        <v>783.12894634999998</v>
      </c>
      <c r="R20" s="275">
        <v>422.13745793999999</v>
      </c>
      <c r="S20" s="275">
        <v>200.64012590999999</v>
      </c>
      <c r="T20" s="275">
        <v>43.773970628000001</v>
      </c>
      <c r="U20" s="275">
        <v>12.107851947</v>
      </c>
      <c r="V20" s="275">
        <v>24.647252901000002</v>
      </c>
      <c r="W20" s="275">
        <v>118.873425</v>
      </c>
      <c r="X20" s="275">
        <v>410.57862793999999</v>
      </c>
      <c r="Y20" s="275">
        <v>745.96049112000003</v>
      </c>
      <c r="Z20" s="275">
        <v>1205.4677775</v>
      </c>
      <c r="AA20" s="275">
        <v>1311.9031110999999</v>
      </c>
      <c r="AB20" s="275">
        <v>1096.9810507</v>
      </c>
      <c r="AC20" s="275">
        <v>800.61008063999998</v>
      </c>
      <c r="AD20" s="275">
        <v>442.89167953999998</v>
      </c>
      <c r="AE20" s="275">
        <v>200.48333445</v>
      </c>
      <c r="AF20" s="275">
        <v>42.290976252999997</v>
      </c>
      <c r="AG20" s="275">
        <v>12.499724856</v>
      </c>
      <c r="AH20" s="275">
        <v>25.710679935000002</v>
      </c>
      <c r="AI20" s="275">
        <v>110.76417069999999</v>
      </c>
      <c r="AJ20" s="275">
        <v>417.14822192000003</v>
      </c>
      <c r="AK20" s="275">
        <v>750.57329143000004</v>
      </c>
      <c r="AL20" s="275">
        <v>1236.7019319999999</v>
      </c>
      <c r="AM20" s="275">
        <v>1320.4077866</v>
      </c>
      <c r="AN20" s="275">
        <v>1121.4855565</v>
      </c>
      <c r="AO20" s="275">
        <v>830.65781370000002</v>
      </c>
      <c r="AP20" s="275">
        <v>452.36952216999998</v>
      </c>
      <c r="AQ20" s="275">
        <v>199.76100321999999</v>
      </c>
      <c r="AR20" s="275">
        <v>38.819055990000003</v>
      </c>
      <c r="AS20" s="275">
        <v>13.01495162</v>
      </c>
      <c r="AT20" s="275">
        <v>20.899824507000002</v>
      </c>
      <c r="AU20" s="275">
        <v>115.93122280999999</v>
      </c>
      <c r="AV20" s="275">
        <v>418.35456176999998</v>
      </c>
      <c r="AW20" s="275">
        <v>781.94964895999999</v>
      </c>
      <c r="AX20" s="275">
        <v>1232.4055229999999</v>
      </c>
      <c r="AY20" s="275">
        <v>1312.9595466999999</v>
      </c>
      <c r="AZ20" s="275">
        <v>1160.5551057</v>
      </c>
      <c r="BA20" s="275">
        <v>824.26627224000003</v>
      </c>
      <c r="BB20" s="275">
        <v>455.25094834999999</v>
      </c>
      <c r="BC20" s="275">
        <v>197.38138286</v>
      </c>
      <c r="BD20" s="275">
        <v>40.479704800999997</v>
      </c>
      <c r="BE20" s="275">
        <v>13.555388974</v>
      </c>
      <c r="BF20" s="275">
        <v>22.059075818</v>
      </c>
      <c r="BG20" s="275">
        <v>114.61987013</v>
      </c>
      <c r="BH20" s="275">
        <v>416.55188982999999</v>
      </c>
      <c r="BI20" s="275">
        <v>774.86252834000004</v>
      </c>
      <c r="BJ20" s="338">
        <v>1201.2049999999999</v>
      </c>
      <c r="BK20" s="338">
        <v>1348.509</v>
      </c>
      <c r="BL20" s="338">
        <v>1145.808</v>
      </c>
      <c r="BM20" s="338">
        <v>807.92840000000001</v>
      </c>
      <c r="BN20" s="338">
        <v>466.61200000000002</v>
      </c>
      <c r="BO20" s="338">
        <v>200.53970000000001</v>
      </c>
      <c r="BP20" s="338">
        <v>39.895040000000002</v>
      </c>
      <c r="BQ20" s="338">
        <v>14.380599999999999</v>
      </c>
      <c r="BR20" s="338">
        <v>22.220210000000002</v>
      </c>
      <c r="BS20" s="338">
        <v>105.1407</v>
      </c>
      <c r="BT20" s="338">
        <v>397.19189999999998</v>
      </c>
      <c r="BU20" s="338">
        <v>758.38109999999995</v>
      </c>
      <c r="BV20" s="338">
        <v>1222.17</v>
      </c>
    </row>
    <row r="21" spans="1:74" ht="11.1" customHeight="1" x14ac:dyDescent="0.2">
      <c r="A21" s="9" t="s">
        <v>153</v>
      </c>
      <c r="B21" s="212" t="s">
        <v>622</v>
      </c>
      <c r="C21" s="275">
        <v>625.23519675</v>
      </c>
      <c r="D21" s="275">
        <v>515.62831018999998</v>
      </c>
      <c r="E21" s="275">
        <v>352.76011170999999</v>
      </c>
      <c r="F21" s="275">
        <v>144.48795652000001</v>
      </c>
      <c r="G21" s="275">
        <v>50.756493896000002</v>
      </c>
      <c r="H21" s="275">
        <v>2.0974116687</v>
      </c>
      <c r="I21" s="275">
        <v>0.25982248553999998</v>
      </c>
      <c r="J21" s="275">
        <v>0.23299144268999999</v>
      </c>
      <c r="K21" s="275">
        <v>12.307902175000001</v>
      </c>
      <c r="L21" s="275">
        <v>139.71813603999999</v>
      </c>
      <c r="M21" s="275">
        <v>319.22630830000003</v>
      </c>
      <c r="N21" s="275">
        <v>560.26893256999995</v>
      </c>
      <c r="O21" s="275">
        <v>624.19126814000003</v>
      </c>
      <c r="P21" s="275">
        <v>509.63049216000002</v>
      </c>
      <c r="Q21" s="275">
        <v>336.83009915000002</v>
      </c>
      <c r="R21" s="275">
        <v>148.04630940000001</v>
      </c>
      <c r="S21" s="275">
        <v>46.423821756999999</v>
      </c>
      <c r="T21" s="275">
        <v>2.3092507860999998</v>
      </c>
      <c r="U21" s="275">
        <v>0.25645601241999999</v>
      </c>
      <c r="V21" s="275">
        <v>0.25777967912999999</v>
      </c>
      <c r="W21" s="275">
        <v>13.107790879</v>
      </c>
      <c r="X21" s="275">
        <v>141.49599112000001</v>
      </c>
      <c r="Y21" s="275">
        <v>321.83480816000002</v>
      </c>
      <c r="Z21" s="275">
        <v>542.56927588999997</v>
      </c>
      <c r="AA21" s="275">
        <v>599.66149038000003</v>
      </c>
      <c r="AB21" s="275">
        <v>506.45738592999999</v>
      </c>
      <c r="AC21" s="275">
        <v>355.79257232999998</v>
      </c>
      <c r="AD21" s="275">
        <v>145.53932386</v>
      </c>
      <c r="AE21" s="275">
        <v>45.835223104999997</v>
      </c>
      <c r="AF21" s="275">
        <v>1.6927047637999999</v>
      </c>
      <c r="AG21" s="275">
        <v>0.25244108722000003</v>
      </c>
      <c r="AH21" s="275">
        <v>0.35852218164999999</v>
      </c>
      <c r="AI21" s="275">
        <v>13.203016406</v>
      </c>
      <c r="AJ21" s="275">
        <v>137.7646963</v>
      </c>
      <c r="AK21" s="275">
        <v>336.61215197000001</v>
      </c>
      <c r="AL21" s="275">
        <v>528.76010867000002</v>
      </c>
      <c r="AM21" s="275">
        <v>606.46736976</v>
      </c>
      <c r="AN21" s="275">
        <v>501.66518239999999</v>
      </c>
      <c r="AO21" s="275">
        <v>369.99730670999998</v>
      </c>
      <c r="AP21" s="275">
        <v>145.10236871999999</v>
      </c>
      <c r="AQ21" s="275">
        <v>48.041129611999999</v>
      </c>
      <c r="AR21" s="275">
        <v>1.4921486116</v>
      </c>
      <c r="AS21" s="275">
        <v>0.30129330883</v>
      </c>
      <c r="AT21" s="275">
        <v>0.39902958803999999</v>
      </c>
      <c r="AU21" s="275">
        <v>13.013562939</v>
      </c>
      <c r="AV21" s="275">
        <v>137.18947901000001</v>
      </c>
      <c r="AW21" s="275">
        <v>352.74382940999999</v>
      </c>
      <c r="AX21" s="275">
        <v>519.78343400999995</v>
      </c>
      <c r="AY21" s="275">
        <v>614.70230628000002</v>
      </c>
      <c r="AZ21" s="275">
        <v>521.46027887000002</v>
      </c>
      <c r="BA21" s="275">
        <v>362.09578421999998</v>
      </c>
      <c r="BB21" s="275">
        <v>141.00465593999999</v>
      </c>
      <c r="BC21" s="275">
        <v>41.522957488999999</v>
      </c>
      <c r="BD21" s="275">
        <v>1.4045277620000001</v>
      </c>
      <c r="BE21" s="275">
        <v>0.30387321829000002</v>
      </c>
      <c r="BF21" s="275">
        <v>0.43516726367000003</v>
      </c>
      <c r="BG21" s="275">
        <v>13.32886426</v>
      </c>
      <c r="BH21" s="275">
        <v>139.83530207999999</v>
      </c>
      <c r="BI21" s="275">
        <v>347.11089066</v>
      </c>
      <c r="BJ21" s="338">
        <v>484.88</v>
      </c>
      <c r="BK21" s="338">
        <v>633.53110000000004</v>
      </c>
      <c r="BL21" s="338">
        <v>517.89639999999997</v>
      </c>
      <c r="BM21" s="338">
        <v>350.108</v>
      </c>
      <c r="BN21" s="338">
        <v>145.64420000000001</v>
      </c>
      <c r="BO21" s="338">
        <v>40.9315</v>
      </c>
      <c r="BP21" s="338">
        <v>1.226904</v>
      </c>
      <c r="BQ21" s="338">
        <v>0.3003576</v>
      </c>
      <c r="BR21" s="338">
        <v>0.43197780000000002</v>
      </c>
      <c r="BS21" s="338">
        <v>10.83891</v>
      </c>
      <c r="BT21" s="338">
        <v>131.1687</v>
      </c>
      <c r="BU21" s="338">
        <v>343.43869999999998</v>
      </c>
      <c r="BV21" s="338">
        <v>495.47910000000002</v>
      </c>
    </row>
    <row r="22" spans="1:74" ht="11.1" customHeight="1" x14ac:dyDescent="0.2">
      <c r="A22" s="9" t="s">
        <v>154</v>
      </c>
      <c r="B22" s="212" t="s">
        <v>591</v>
      </c>
      <c r="C22" s="275">
        <v>789.41515635999997</v>
      </c>
      <c r="D22" s="275">
        <v>650.44872917999999</v>
      </c>
      <c r="E22" s="275">
        <v>423.82047803</v>
      </c>
      <c r="F22" s="275">
        <v>173.29603134999999</v>
      </c>
      <c r="G22" s="275">
        <v>59.261792947000004</v>
      </c>
      <c r="H22" s="275">
        <v>2.0120396298999998</v>
      </c>
      <c r="I22" s="275">
        <v>0.16477672489</v>
      </c>
      <c r="J22" s="275">
        <v>0.40952754675000003</v>
      </c>
      <c r="K22" s="275">
        <v>18.372719826000001</v>
      </c>
      <c r="L22" s="275">
        <v>184.0958262</v>
      </c>
      <c r="M22" s="275">
        <v>421.87375370000001</v>
      </c>
      <c r="N22" s="275">
        <v>726.67629724999995</v>
      </c>
      <c r="O22" s="275">
        <v>783.26204725000002</v>
      </c>
      <c r="P22" s="275">
        <v>638.46738866999999</v>
      </c>
      <c r="Q22" s="275">
        <v>396.93904409999999</v>
      </c>
      <c r="R22" s="275">
        <v>175.33785123000001</v>
      </c>
      <c r="S22" s="275">
        <v>53.293206339000001</v>
      </c>
      <c r="T22" s="275">
        <v>2.2221487226000001</v>
      </c>
      <c r="U22" s="275">
        <v>0.16477672489</v>
      </c>
      <c r="V22" s="275">
        <v>0.40952754675000003</v>
      </c>
      <c r="W22" s="275">
        <v>20.365050646</v>
      </c>
      <c r="X22" s="275">
        <v>192.23880740000001</v>
      </c>
      <c r="Y22" s="275">
        <v>421.47658175999999</v>
      </c>
      <c r="Z22" s="275">
        <v>708.94180343999994</v>
      </c>
      <c r="AA22" s="275">
        <v>756.52851553000005</v>
      </c>
      <c r="AB22" s="275">
        <v>633.10309227000005</v>
      </c>
      <c r="AC22" s="275">
        <v>420.28384698999997</v>
      </c>
      <c r="AD22" s="275">
        <v>180.58028314000001</v>
      </c>
      <c r="AE22" s="275">
        <v>54.589278422</v>
      </c>
      <c r="AF22" s="275">
        <v>1.3248814181999999</v>
      </c>
      <c r="AG22" s="275">
        <v>0.16477672489</v>
      </c>
      <c r="AH22" s="275">
        <v>0.40952754675000003</v>
      </c>
      <c r="AI22" s="275">
        <v>18.68233081</v>
      </c>
      <c r="AJ22" s="275">
        <v>189.94422034999999</v>
      </c>
      <c r="AK22" s="275">
        <v>442.98937271</v>
      </c>
      <c r="AL22" s="275">
        <v>703.42590181000003</v>
      </c>
      <c r="AM22" s="275">
        <v>776.77792958999999</v>
      </c>
      <c r="AN22" s="275">
        <v>635.39055460999998</v>
      </c>
      <c r="AO22" s="275">
        <v>440.89431502999997</v>
      </c>
      <c r="AP22" s="275">
        <v>177.64430856999999</v>
      </c>
      <c r="AQ22" s="275">
        <v>57.091450213000002</v>
      </c>
      <c r="AR22" s="275">
        <v>1.1378538654000001</v>
      </c>
      <c r="AS22" s="275">
        <v>0.23517535358</v>
      </c>
      <c r="AT22" s="275">
        <v>4.7079229133999999E-2</v>
      </c>
      <c r="AU22" s="275">
        <v>18.427454229999999</v>
      </c>
      <c r="AV22" s="275">
        <v>194.76195453</v>
      </c>
      <c r="AW22" s="275">
        <v>472.58123519999998</v>
      </c>
      <c r="AX22" s="275">
        <v>691.10646714999996</v>
      </c>
      <c r="AY22" s="275">
        <v>795.77893387999995</v>
      </c>
      <c r="AZ22" s="275">
        <v>668.76161837999996</v>
      </c>
      <c r="BA22" s="275">
        <v>433.51561673999998</v>
      </c>
      <c r="BB22" s="275">
        <v>172.54132693</v>
      </c>
      <c r="BC22" s="275">
        <v>51.316459799999997</v>
      </c>
      <c r="BD22" s="275">
        <v>1.1844779841999999</v>
      </c>
      <c r="BE22" s="275">
        <v>0.23517535358</v>
      </c>
      <c r="BF22" s="275">
        <v>0.16425928054</v>
      </c>
      <c r="BG22" s="275">
        <v>18.903927627000002</v>
      </c>
      <c r="BH22" s="275">
        <v>193.52622443000001</v>
      </c>
      <c r="BI22" s="275">
        <v>464.70721011000001</v>
      </c>
      <c r="BJ22" s="338">
        <v>649.10090000000002</v>
      </c>
      <c r="BK22" s="338">
        <v>823.87339999999995</v>
      </c>
      <c r="BL22" s="338">
        <v>658.70280000000002</v>
      </c>
      <c r="BM22" s="338">
        <v>422.16489999999999</v>
      </c>
      <c r="BN22" s="338">
        <v>178.64189999999999</v>
      </c>
      <c r="BO22" s="338">
        <v>51.085030000000003</v>
      </c>
      <c r="BP22" s="338">
        <v>0.82175589999999998</v>
      </c>
      <c r="BQ22" s="338">
        <v>0.23517540000000001</v>
      </c>
      <c r="BR22" s="338">
        <v>0.1642593</v>
      </c>
      <c r="BS22" s="338">
        <v>15.2415</v>
      </c>
      <c r="BT22" s="338">
        <v>178.29669999999999</v>
      </c>
      <c r="BU22" s="338">
        <v>454.3304</v>
      </c>
      <c r="BV22" s="338">
        <v>658.10839999999996</v>
      </c>
    </row>
    <row r="23" spans="1:74" ht="11.1" customHeight="1" x14ac:dyDescent="0.2">
      <c r="A23" s="9" t="s">
        <v>155</v>
      </c>
      <c r="B23" s="212" t="s">
        <v>592</v>
      </c>
      <c r="C23" s="275">
        <v>545.43971862000001</v>
      </c>
      <c r="D23" s="275">
        <v>433.13347463999997</v>
      </c>
      <c r="E23" s="275">
        <v>238.31705546000001</v>
      </c>
      <c r="F23" s="275">
        <v>71.551914839999995</v>
      </c>
      <c r="G23" s="275">
        <v>9.6145193641999995</v>
      </c>
      <c r="H23" s="275">
        <v>0.22821448315000001</v>
      </c>
      <c r="I23" s="275">
        <v>8.2734363365000001E-3</v>
      </c>
      <c r="J23" s="275">
        <v>0.19067413018000001</v>
      </c>
      <c r="K23" s="275">
        <v>5.5917424424000002</v>
      </c>
      <c r="L23" s="275">
        <v>68.779788784000004</v>
      </c>
      <c r="M23" s="275">
        <v>243.18696711999999</v>
      </c>
      <c r="N23" s="275">
        <v>510.96139033999998</v>
      </c>
      <c r="O23" s="275">
        <v>538.55945313999996</v>
      </c>
      <c r="P23" s="275">
        <v>419.07151935000002</v>
      </c>
      <c r="Q23" s="275">
        <v>219.01221783</v>
      </c>
      <c r="R23" s="275">
        <v>70.340586114000004</v>
      </c>
      <c r="S23" s="275">
        <v>8.3847744359000007</v>
      </c>
      <c r="T23" s="275">
        <v>0.21986286469999999</v>
      </c>
      <c r="U23" s="275">
        <v>8.2734363365000001E-3</v>
      </c>
      <c r="V23" s="275">
        <v>0.18232914399</v>
      </c>
      <c r="W23" s="275">
        <v>5.6317197096999996</v>
      </c>
      <c r="X23" s="275">
        <v>67.762009176000007</v>
      </c>
      <c r="Y23" s="275">
        <v>232.34687919000001</v>
      </c>
      <c r="Z23" s="275">
        <v>501.28102866</v>
      </c>
      <c r="AA23" s="275">
        <v>526.38345669</v>
      </c>
      <c r="AB23" s="275">
        <v>408.74716642999999</v>
      </c>
      <c r="AC23" s="275">
        <v>222.21612665999999</v>
      </c>
      <c r="AD23" s="275">
        <v>76.193168356000001</v>
      </c>
      <c r="AE23" s="275">
        <v>9.1330561040999996</v>
      </c>
      <c r="AF23" s="275">
        <v>0.10538232997999999</v>
      </c>
      <c r="AG23" s="275">
        <v>8.2734363365000001E-3</v>
      </c>
      <c r="AH23" s="275">
        <v>0.19787903622</v>
      </c>
      <c r="AI23" s="275">
        <v>4.7068439621999998</v>
      </c>
      <c r="AJ23" s="275">
        <v>68.878397972000002</v>
      </c>
      <c r="AK23" s="275">
        <v>245.91910951</v>
      </c>
      <c r="AL23" s="275">
        <v>512.42000855000003</v>
      </c>
      <c r="AM23" s="275">
        <v>540.72530170000005</v>
      </c>
      <c r="AN23" s="275">
        <v>407.66389032000001</v>
      </c>
      <c r="AO23" s="275">
        <v>239.94418035999999</v>
      </c>
      <c r="AP23" s="275">
        <v>76.205989758000001</v>
      </c>
      <c r="AQ23" s="275">
        <v>9.7720641550000007</v>
      </c>
      <c r="AR23" s="275">
        <v>7.5327524438999996E-2</v>
      </c>
      <c r="AS23" s="275">
        <v>7.6975926023000003E-3</v>
      </c>
      <c r="AT23" s="275">
        <v>9.2387272502000004E-2</v>
      </c>
      <c r="AU23" s="275">
        <v>4.7183705748999998</v>
      </c>
      <c r="AV23" s="275">
        <v>69.236375800000005</v>
      </c>
      <c r="AW23" s="275">
        <v>261.03669014000002</v>
      </c>
      <c r="AX23" s="275">
        <v>503.51916412000003</v>
      </c>
      <c r="AY23" s="275">
        <v>558.11688511</v>
      </c>
      <c r="AZ23" s="275">
        <v>422.95439750000003</v>
      </c>
      <c r="BA23" s="275">
        <v>239.82417293</v>
      </c>
      <c r="BB23" s="275">
        <v>73.217885897000002</v>
      </c>
      <c r="BC23" s="275">
        <v>9.8037550048999993</v>
      </c>
      <c r="BD23" s="275">
        <v>6.7070830484000005E-2</v>
      </c>
      <c r="BE23" s="275">
        <v>7.6975926023000003E-3</v>
      </c>
      <c r="BF23" s="275">
        <v>0.12762253171999999</v>
      </c>
      <c r="BG23" s="275">
        <v>4.7618420723000003</v>
      </c>
      <c r="BH23" s="275">
        <v>66.938551644</v>
      </c>
      <c r="BI23" s="275">
        <v>262.63060912999998</v>
      </c>
      <c r="BJ23" s="338">
        <v>484.90559999999999</v>
      </c>
      <c r="BK23" s="338">
        <v>577.28030000000001</v>
      </c>
      <c r="BL23" s="338">
        <v>410.99829999999997</v>
      </c>
      <c r="BM23" s="338">
        <v>238.64529999999999</v>
      </c>
      <c r="BN23" s="338">
        <v>76.908289999999994</v>
      </c>
      <c r="BO23" s="338">
        <v>11.103160000000001</v>
      </c>
      <c r="BP23" s="338">
        <v>5.0516100000000001E-2</v>
      </c>
      <c r="BQ23" s="338">
        <v>7.6975899999999998E-3</v>
      </c>
      <c r="BR23" s="338">
        <v>0.13516230000000001</v>
      </c>
      <c r="BS23" s="338">
        <v>3.890428</v>
      </c>
      <c r="BT23" s="338">
        <v>62.265050000000002</v>
      </c>
      <c r="BU23" s="338">
        <v>255.52070000000001</v>
      </c>
      <c r="BV23" s="338">
        <v>485.57060000000001</v>
      </c>
    </row>
    <row r="24" spans="1:74" ht="11.1" customHeight="1" x14ac:dyDescent="0.2">
      <c r="A24" s="9" t="s">
        <v>156</v>
      </c>
      <c r="B24" s="212" t="s">
        <v>593</v>
      </c>
      <c r="C24" s="275">
        <v>895.75020199000005</v>
      </c>
      <c r="D24" s="275">
        <v>758.80556745000001</v>
      </c>
      <c r="E24" s="275">
        <v>616.13119181000002</v>
      </c>
      <c r="F24" s="275">
        <v>416.95447001000002</v>
      </c>
      <c r="G24" s="275">
        <v>232.76655434</v>
      </c>
      <c r="H24" s="275">
        <v>84.507117191999995</v>
      </c>
      <c r="I24" s="275">
        <v>12.243149975</v>
      </c>
      <c r="J24" s="275">
        <v>27.001041813000001</v>
      </c>
      <c r="K24" s="275">
        <v>123.24505237</v>
      </c>
      <c r="L24" s="275">
        <v>349.44164517000002</v>
      </c>
      <c r="M24" s="275">
        <v>624.57902204000004</v>
      </c>
      <c r="N24" s="275">
        <v>913.47430247</v>
      </c>
      <c r="O24" s="275">
        <v>883.65391098999999</v>
      </c>
      <c r="P24" s="275">
        <v>757.21288634999996</v>
      </c>
      <c r="Q24" s="275">
        <v>596.56198687999995</v>
      </c>
      <c r="R24" s="275">
        <v>413.90835972999997</v>
      </c>
      <c r="S24" s="275">
        <v>229.27202346000001</v>
      </c>
      <c r="T24" s="275">
        <v>84.472064454000005</v>
      </c>
      <c r="U24" s="275">
        <v>12.403937779</v>
      </c>
      <c r="V24" s="275">
        <v>25.206811447</v>
      </c>
      <c r="W24" s="275">
        <v>120.60407856</v>
      </c>
      <c r="X24" s="275">
        <v>340.85220248000002</v>
      </c>
      <c r="Y24" s="275">
        <v>613.38486407000005</v>
      </c>
      <c r="Z24" s="275">
        <v>915.07743484000002</v>
      </c>
      <c r="AA24" s="275">
        <v>913.02274818000001</v>
      </c>
      <c r="AB24" s="275">
        <v>760.38654928999995</v>
      </c>
      <c r="AC24" s="275">
        <v>593.56366955999999</v>
      </c>
      <c r="AD24" s="275">
        <v>417.67097451000001</v>
      </c>
      <c r="AE24" s="275">
        <v>229.95141409999999</v>
      </c>
      <c r="AF24" s="275">
        <v>80.649226275999993</v>
      </c>
      <c r="AG24" s="275">
        <v>13.075811065</v>
      </c>
      <c r="AH24" s="275">
        <v>25.658081541000001</v>
      </c>
      <c r="AI24" s="275">
        <v>117.04460378</v>
      </c>
      <c r="AJ24" s="275">
        <v>357.31716726000002</v>
      </c>
      <c r="AK24" s="275">
        <v>603.36706794999998</v>
      </c>
      <c r="AL24" s="275">
        <v>926.50084534999996</v>
      </c>
      <c r="AM24" s="275">
        <v>904.24399965999999</v>
      </c>
      <c r="AN24" s="275">
        <v>749.17266164</v>
      </c>
      <c r="AO24" s="275">
        <v>604.94319895000001</v>
      </c>
      <c r="AP24" s="275">
        <v>419.10357869000001</v>
      </c>
      <c r="AQ24" s="275">
        <v>230.85050711</v>
      </c>
      <c r="AR24" s="275">
        <v>80.021412369000004</v>
      </c>
      <c r="AS24" s="275">
        <v>11.964348582</v>
      </c>
      <c r="AT24" s="275">
        <v>24.813621944000001</v>
      </c>
      <c r="AU24" s="275">
        <v>113.41457484</v>
      </c>
      <c r="AV24" s="275">
        <v>348.93912003999998</v>
      </c>
      <c r="AW24" s="275">
        <v>599.72462720999999</v>
      </c>
      <c r="AX24" s="275">
        <v>924.34871465000003</v>
      </c>
      <c r="AY24" s="275">
        <v>902.98281602999998</v>
      </c>
      <c r="AZ24" s="275">
        <v>738.75700657000004</v>
      </c>
      <c r="BA24" s="275">
        <v>589.10349230999998</v>
      </c>
      <c r="BB24" s="275">
        <v>415.78834563999999</v>
      </c>
      <c r="BC24" s="275">
        <v>235.25960469</v>
      </c>
      <c r="BD24" s="275">
        <v>73.537960408999993</v>
      </c>
      <c r="BE24" s="275">
        <v>13.349226569000001</v>
      </c>
      <c r="BF24" s="275">
        <v>23.692404261</v>
      </c>
      <c r="BG24" s="275">
        <v>109.68160082</v>
      </c>
      <c r="BH24" s="275">
        <v>341.43411157999998</v>
      </c>
      <c r="BI24" s="275">
        <v>610.1520994</v>
      </c>
      <c r="BJ24" s="338">
        <v>928.38980000000004</v>
      </c>
      <c r="BK24" s="338">
        <v>913.52099999999996</v>
      </c>
      <c r="BL24" s="338">
        <v>727.22130000000004</v>
      </c>
      <c r="BM24" s="338">
        <v>574.74040000000002</v>
      </c>
      <c r="BN24" s="338">
        <v>417.5958</v>
      </c>
      <c r="BO24" s="338">
        <v>242.9247</v>
      </c>
      <c r="BP24" s="338">
        <v>72.875739999999993</v>
      </c>
      <c r="BQ24" s="338">
        <v>14.151350000000001</v>
      </c>
      <c r="BR24" s="338">
        <v>23.888259999999999</v>
      </c>
      <c r="BS24" s="338">
        <v>103.9697</v>
      </c>
      <c r="BT24" s="338">
        <v>329.16090000000003</v>
      </c>
      <c r="BU24" s="338">
        <v>599.35249999999996</v>
      </c>
      <c r="BV24" s="338">
        <v>925.41459999999995</v>
      </c>
    </row>
    <row r="25" spans="1:74" ht="11.1" customHeight="1" x14ac:dyDescent="0.2">
      <c r="A25" s="9" t="s">
        <v>157</v>
      </c>
      <c r="B25" s="212" t="s">
        <v>594</v>
      </c>
      <c r="C25" s="275">
        <v>579.34330307000005</v>
      </c>
      <c r="D25" s="275">
        <v>501.32545967999999</v>
      </c>
      <c r="E25" s="275">
        <v>458.50814572000002</v>
      </c>
      <c r="F25" s="275">
        <v>364.18814543000002</v>
      </c>
      <c r="G25" s="275">
        <v>203.75646942</v>
      </c>
      <c r="H25" s="275">
        <v>80.442174428000001</v>
      </c>
      <c r="I25" s="275">
        <v>16.501110225000001</v>
      </c>
      <c r="J25" s="275">
        <v>20.007932590999999</v>
      </c>
      <c r="K25" s="275">
        <v>58.455908964999999</v>
      </c>
      <c r="L25" s="275">
        <v>214.44565628999999</v>
      </c>
      <c r="M25" s="275">
        <v>417.82191834000002</v>
      </c>
      <c r="N25" s="275">
        <v>604.98335552000003</v>
      </c>
      <c r="O25" s="275">
        <v>570.83205496000005</v>
      </c>
      <c r="P25" s="275">
        <v>505.49273033999998</v>
      </c>
      <c r="Q25" s="275">
        <v>457.94993851999999</v>
      </c>
      <c r="R25" s="275">
        <v>361.88452833000002</v>
      </c>
      <c r="S25" s="275">
        <v>199.60588063</v>
      </c>
      <c r="T25" s="275">
        <v>83.849118220999998</v>
      </c>
      <c r="U25" s="275">
        <v>17.502006014999999</v>
      </c>
      <c r="V25" s="275">
        <v>19.219350807000001</v>
      </c>
      <c r="W25" s="275">
        <v>57.344255955000001</v>
      </c>
      <c r="X25" s="275">
        <v>207.54010353999999</v>
      </c>
      <c r="Y25" s="275">
        <v>419.77637063999998</v>
      </c>
      <c r="Z25" s="275">
        <v>608.90365329999997</v>
      </c>
      <c r="AA25" s="275">
        <v>592.34315851999997</v>
      </c>
      <c r="AB25" s="275">
        <v>507.41973055</v>
      </c>
      <c r="AC25" s="275">
        <v>454.38653282000001</v>
      </c>
      <c r="AD25" s="275">
        <v>347.58707498000001</v>
      </c>
      <c r="AE25" s="275">
        <v>194.81450576</v>
      </c>
      <c r="AF25" s="275">
        <v>82.720175437999998</v>
      </c>
      <c r="AG25" s="275">
        <v>17.727218585999999</v>
      </c>
      <c r="AH25" s="275">
        <v>19.026119754</v>
      </c>
      <c r="AI25" s="275">
        <v>58.833015433</v>
      </c>
      <c r="AJ25" s="275">
        <v>218.42452033000001</v>
      </c>
      <c r="AK25" s="275">
        <v>408.15478109999998</v>
      </c>
      <c r="AL25" s="275">
        <v>609.19234349999999</v>
      </c>
      <c r="AM25" s="275">
        <v>574.67437800000005</v>
      </c>
      <c r="AN25" s="275">
        <v>498.89211071</v>
      </c>
      <c r="AO25" s="275">
        <v>460.66142088999999</v>
      </c>
      <c r="AP25" s="275">
        <v>347.81354752999999</v>
      </c>
      <c r="AQ25" s="275">
        <v>191.2086055</v>
      </c>
      <c r="AR25" s="275">
        <v>82.445429441000002</v>
      </c>
      <c r="AS25" s="275">
        <v>17.649799238</v>
      </c>
      <c r="AT25" s="275">
        <v>19.044515519000001</v>
      </c>
      <c r="AU25" s="275">
        <v>55.705473441000002</v>
      </c>
      <c r="AV25" s="275">
        <v>206.63603319000001</v>
      </c>
      <c r="AW25" s="275">
        <v>394.87255439</v>
      </c>
      <c r="AX25" s="275">
        <v>603.67008913999996</v>
      </c>
      <c r="AY25" s="275">
        <v>563.52096269000003</v>
      </c>
      <c r="AZ25" s="275">
        <v>484.37885662000002</v>
      </c>
      <c r="BA25" s="275">
        <v>447.17965316999999</v>
      </c>
      <c r="BB25" s="275">
        <v>341.20917587999998</v>
      </c>
      <c r="BC25" s="275">
        <v>194.74495694999999</v>
      </c>
      <c r="BD25" s="275">
        <v>73.747645528000007</v>
      </c>
      <c r="BE25" s="275">
        <v>16.924386072000001</v>
      </c>
      <c r="BF25" s="275">
        <v>18.909608256999999</v>
      </c>
      <c r="BG25" s="275">
        <v>52.392288194999999</v>
      </c>
      <c r="BH25" s="275">
        <v>196.45101374000001</v>
      </c>
      <c r="BI25" s="275">
        <v>403.83368755999999</v>
      </c>
      <c r="BJ25" s="338">
        <v>611.35440000000006</v>
      </c>
      <c r="BK25" s="338">
        <v>563.69090000000006</v>
      </c>
      <c r="BL25" s="338">
        <v>471.57839999999999</v>
      </c>
      <c r="BM25" s="338">
        <v>425.8408</v>
      </c>
      <c r="BN25" s="338">
        <v>326.98230000000001</v>
      </c>
      <c r="BO25" s="338">
        <v>196.12780000000001</v>
      </c>
      <c r="BP25" s="338">
        <v>73.728920000000002</v>
      </c>
      <c r="BQ25" s="338">
        <v>17.579650000000001</v>
      </c>
      <c r="BR25" s="338">
        <v>17.60558</v>
      </c>
      <c r="BS25" s="338">
        <v>53.100189999999998</v>
      </c>
      <c r="BT25" s="338">
        <v>192.2321</v>
      </c>
      <c r="BU25" s="338">
        <v>393.1259</v>
      </c>
      <c r="BV25" s="338">
        <v>607.81100000000004</v>
      </c>
    </row>
    <row r="26" spans="1:74" ht="11.1" customHeight="1" x14ac:dyDescent="0.2">
      <c r="A26" s="9" t="s">
        <v>158</v>
      </c>
      <c r="B26" s="212" t="s">
        <v>623</v>
      </c>
      <c r="C26" s="275">
        <v>880.03538134999997</v>
      </c>
      <c r="D26" s="275">
        <v>745.39819522000005</v>
      </c>
      <c r="E26" s="275">
        <v>577.49653365999995</v>
      </c>
      <c r="F26" s="275">
        <v>317.74449926</v>
      </c>
      <c r="G26" s="275">
        <v>156.57990138</v>
      </c>
      <c r="H26" s="275">
        <v>34.056129435999999</v>
      </c>
      <c r="I26" s="275">
        <v>6.7174059089</v>
      </c>
      <c r="J26" s="275">
        <v>11.482538538</v>
      </c>
      <c r="K26" s="275">
        <v>57.150169218000002</v>
      </c>
      <c r="L26" s="275">
        <v>268.11932645000002</v>
      </c>
      <c r="M26" s="275">
        <v>500.35120473000001</v>
      </c>
      <c r="N26" s="275">
        <v>808.68220984000004</v>
      </c>
      <c r="O26" s="275">
        <v>877.71630463999998</v>
      </c>
      <c r="P26" s="275">
        <v>741.08520168999996</v>
      </c>
      <c r="Q26" s="275">
        <v>552.73309959999995</v>
      </c>
      <c r="R26" s="275">
        <v>317.31033465000002</v>
      </c>
      <c r="S26" s="275">
        <v>146.89899435999999</v>
      </c>
      <c r="T26" s="275">
        <v>34.563307440999999</v>
      </c>
      <c r="U26" s="275">
        <v>6.8479525060000004</v>
      </c>
      <c r="V26" s="275">
        <v>11.355767824999999</v>
      </c>
      <c r="W26" s="275">
        <v>58.950527960000002</v>
      </c>
      <c r="X26" s="275">
        <v>263.32847874999999</v>
      </c>
      <c r="Y26" s="275">
        <v>497.64469635</v>
      </c>
      <c r="Z26" s="275">
        <v>796.68407732000003</v>
      </c>
      <c r="AA26" s="275">
        <v>865.65379596000002</v>
      </c>
      <c r="AB26" s="275">
        <v>733.75981956999999</v>
      </c>
      <c r="AC26" s="275">
        <v>560.62965005000001</v>
      </c>
      <c r="AD26" s="275">
        <v>316.08724362999999</v>
      </c>
      <c r="AE26" s="275">
        <v>142.85243125</v>
      </c>
      <c r="AF26" s="275">
        <v>32.724591580999999</v>
      </c>
      <c r="AG26" s="275">
        <v>6.8413719998999998</v>
      </c>
      <c r="AH26" s="275">
        <v>11.859922299000001</v>
      </c>
      <c r="AI26" s="275">
        <v>58.165823398999997</v>
      </c>
      <c r="AJ26" s="275">
        <v>262.41193320999997</v>
      </c>
      <c r="AK26" s="275">
        <v>505.86390490000002</v>
      </c>
      <c r="AL26" s="275">
        <v>800.32185007999999</v>
      </c>
      <c r="AM26" s="275">
        <v>865.78828613999997</v>
      </c>
      <c r="AN26" s="275">
        <v>736.96873015000006</v>
      </c>
      <c r="AO26" s="275">
        <v>579.14933671999995</v>
      </c>
      <c r="AP26" s="275">
        <v>317.37235901000003</v>
      </c>
      <c r="AQ26" s="275">
        <v>143.87804987000001</v>
      </c>
      <c r="AR26" s="275">
        <v>31.380585365999998</v>
      </c>
      <c r="AS26" s="275">
        <v>6.9277317997000001</v>
      </c>
      <c r="AT26" s="275">
        <v>10.9999249</v>
      </c>
      <c r="AU26" s="275">
        <v>58.621492855</v>
      </c>
      <c r="AV26" s="275">
        <v>258.51504606999998</v>
      </c>
      <c r="AW26" s="275">
        <v>517.59660241999995</v>
      </c>
      <c r="AX26" s="275">
        <v>790.60517586000003</v>
      </c>
      <c r="AY26" s="275">
        <v>869.33160634000001</v>
      </c>
      <c r="AZ26" s="275">
        <v>756.26933006000002</v>
      </c>
      <c r="BA26" s="275">
        <v>572.81252187999996</v>
      </c>
      <c r="BB26" s="275">
        <v>315.89331277000002</v>
      </c>
      <c r="BC26" s="275">
        <v>136.51012563</v>
      </c>
      <c r="BD26" s="275">
        <v>30.714151555000001</v>
      </c>
      <c r="BE26" s="275">
        <v>7.1472303096000003</v>
      </c>
      <c r="BF26" s="275">
        <v>11.307553037</v>
      </c>
      <c r="BG26" s="275">
        <v>57.505654689000004</v>
      </c>
      <c r="BH26" s="275">
        <v>256.93169773</v>
      </c>
      <c r="BI26" s="275">
        <v>514.79796810000005</v>
      </c>
      <c r="BJ26" s="338">
        <v>762.34760000000006</v>
      </c>
      <c r="BK26" s="338">
        <v>887.5018</v>
      </c>
      <c r="BL26" s="338">
        <v>746.64290000000005</v>
      </c>
      <c r="BM26" s="338">
        <v>557.45989999999995</v>
      </c>
      <c r="BN26" s="338">
        <v>319.25810000000001</v>
      </c>
      <c r="BO26" s="338">
        <v>137.221</v>
      </c>
      <c r="BP26" s="338">
        <v>30.203399999999998</v>
      </c>
      <c r="BQ26" s="338">
        <v>7.4058140000000003</v>
      </c>
      <c r="BR26" s="338">
        <v>10.798500000000001</v>
      </c>
      <c r="BS26" s="338">
        <v>52.636000000000003</v>
      </c>
      <c r="BT26" s="338">
        <v>245.38630000000001</v>
      </c>
      <c r="BU26" s="338">
        <v>507.70030000000003</v>
      </c>
      <c r="BV26" s="338">
        <v>771.04729999999995</v>
      </c>
    </row>
    <row r="27" spans="1:74" ht="11.1" customHeight="1" x14ac:dyDescent="0.2">
      <c r="A27" s="8"/>
      <c r="B27" s="193" t="s">
        <v>171</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250"/>
      <c r="BB27" s="250"/>
      <c r="BC27" s="250"/>
      <c r="BD27" s="250"/>
      <c r="BE27" s="250"/>
      <c r="BF27" s="250"/>
      <c r="BG27" s="250"/>
      <c r="BH27" s="250"/>
      <c r="BI27" s="250"/>
      <c r="BJ27" s="501"/>
      <c r="BK27" s="340"/>
      <c r="BL27" s="340"/>
      <c r="BM27" s="340"/>
      <c r="BN27" s="340"/>
      <c r="BO27" s="340"/>
      <c r="BP27" s="340"/>
      <c r="BQ27" s="340"/>
      <c r="BR27" s="340"/>
      <c r="BS27" s="340"/>
      <c r="BT27" s="340"/>
      <c r="BU27" s="340"/>
      <c r="BV27" s="340"/>
    </row>
    <row r="28" spans="1:74" ht="11.1" customHeight="1" x14ac:dyDescent="0.2">
      <c r="A28" s="9" t="s">
        <v>41</v>
      </c>
      <c r="B28" s="212" t="s">
        <v>587</v>
      </c>
      <c r="C28" s="275">
        <v>0</v>
      </c>
      <c r="D28" s="275">
        <v>0</v>
      </c>
      <c r="E28" s="275">
        <v>0</v>
      </c>
      <c r="F28" s="275">
        <v>0</v>
      </c>
      <c r="G28" s="275">
        <v>21.411293748999999</v>
      </c>
      <c r="H28" s="275">
        <v>58.004322623999997</v>
      </c>
      <c r="I28" s="275">
        <v>246.02400356999999</v>
      </c>
      <c r="J28" s="275">
        <v>211.41304972</v>
      </c>
      <c r="K28" s="275">
        <v>27.146702693000002</v>
      </c>
      <c r="L28" s="275">
        <v>0.49233309061000002</v>
      </c>
      <c r="M28" s="275">
        <v>0</v>
      </c>
      <c r="N28" s="275">
        <v>0</v>
      </c>
      <c r="O28" s="275">
        <v>0</v>
      </c>
      <c r="P28" s="275">
        <v>0</v>
      </c>
      <c r="Q28" s="275">
        <v>0</v>
      </c>
      <c r="R28" s="275">
        <v>0</v>
      </c>
      <c r="S28" s="275">
        <v>8.3605831513000002</v>
      </c>
      <c r="T28" s="275">
        <v>87.732267012999998</v>
      </c>
      <c r="U28" s="275">
        <v>303.57346667000002</v>
      </c>
      <c r="V28" s="275">
        <v>123.05437834999999</v>
      </c>
      <c r="W28" s="275">
        <v>17.243922692000002</v>
      </c>
      <c r="X28" s="275">
        <v>0</v>
      </c>
      <c r="Y28" s="275">
        <v>0</v>
      </c>
      <c r="Z28" s="275">
        <v>0</v>
      </c>
      <c r="AA28" s="275">
        <v>0</v>
      </c>
      <c r="AB28" s="275">
        <v>0</v>
      </c>
      <c r="AC28" s="275">
        <v>0</v>
      </c>
      <c r="AD28" s="275">
        <v>0</v>
      </c>
      <c r="AE28" s="275">
        <v>7.5625328320999996</v>
      </c>
      <c r="AF28" s="275">
        <v>69.037941248999999</v>
      </c>
      <c r="AG28" s="275">
        <v>201.05440392</v>
      </c>
      <c r="AH28" s="275">
        <v>109.18659124</v>
      </c>
      <c r="AI28" s="275">
        <v>32.403164807000003</v>
      </c>
      <c r="AJ28" s="275">
        <v>0.48867902506999999</v>
      </c>
      <c r="AK28" s="275">
        <v>0</v>
      </c>
      <c r="AL28" s="275">
        <v>0</v>
      </c>
      <c r="AM28" s="275">
        <v>0</v>
      </c>
      <c r="AN28" s="275">
        <v>0</v>
      </c>
      <c r="AO28" s="275">
        <v>0</v>
      </c>
      <c r="AP28" s="275">
        <v>0</v>
      </c>
      <c r="AQ28" s="275">
        <v>31.708470642999998</v>
      </c>
      <c r="AR28" s="275">
        <v>40.239636316000002</v>
      </c>
      <c r="AS28" s="275">
        <v>194.19133812999999</v>
      </c>
      <c r="AT28" s="275">
        <v>206.79429589</v>
      </c>
      <c r="AU28" s="275">
        <v>86.917067149000005</v>
      </c>
      <c r="AV28" s="275">
        <v>0</v>
      </c>
      <c r="AW28" s="275">
        <v>0</v>
      </c>
      <c r="AX28" s="275">
        <v>0</v>
      </c>
      <c r="AY28" s="275">
        <v>0</v>
      </c>
      <c r="AZ28" s="275">
        <v>0</v>
      </c>
      <c r="BA28" s="275">
        <v>0</v>
      </c>
      <c r="BB28" s="275">
        <v>0</v>
      </c>
      <c r="BC28" s="275">
        <v>6.7468430870000002</v>
      </c>
      <c r="BD28" s="275">
        <v>73.682060307</v>
      </c>
      <c r="BE28" s="275">
        <v>240.9620066</v>
      </c>
      <c r="BF28" s="275">
        <v>240.21606312</v>
      </c>
      <c r="BG28" s="275">
        <v>62.129949443000001</v>
      </c>
      <c r="BH28" s="275">
        <v>0.48547999504</v>
      </c>
      <c r="BI28" s="275">
        <v>0</v>
      </c>
      <c r="BJ28" s="338">
        <v>0</v>
      </c>
      <c r="BK28" s="338">
        <v>0</v>
      </c>
      <c r="BL28" s="338">
        <v>0</v>
      </c>
      <c r="BM28" s="338">
        <v>0</v>
      </c>
      <c r="BN28" s="338">
        <v>0</v>
      </c>
      <c r="BO28" s="338">
        <v>10.333940544000001</v>
      </c>
      <c r="BP28" s="338">
        <v>83.507720144000004</v>
      </c>
      <c r="BQ28" s="338">
        <v>214.47086268000001</v>
      </c>
      <c r="BR28" s="338">
        <v>179.59319794000001</v>
      </c>
      <c r="BS28" s="338">
        <v>35.543358591000001</v>
      </c>
      <c r="BT28" s="338">
        <v>0.62716578041000004</v>
      </c>
      <c r="BU28" s="338">
        <v>0</v>
      </c>
      <c r="BV28" s="338">
        <v>0</v>
      </c>
    </row>
    <row r="29" spans="1:74" ht="11.1" customHeight="1" x14ac:dyDescent="0.2">
      <c r="A29" s="9" t="s">
        <v>42</v>
      </c>
      <c r="B29" s="212" t="s">
        <v>621</v>
      </c>
      <c r="C29" s="275">
        <v>0</v>
      </c>
      <c r="D29" s="275">
        <v>0</v>
      </c>
      <c r="E29" s="275">
        <v>1.9786212567000001</v>
      </c>
      <c r="F29" s="275">
        <v>0</v>
      </c>
      <c r="G29" s="275">
        <v>64.291720577000007</v>
      </c>
      <c r="H29" s="275">
        <v>115.47248265</v>
      </c>
      <c r="I29" s="275">
        <v>331.21393403000002</v>
      </c>
      <c r="J29" s="275">
        <v>237.15101568</v>
      </c>
      <c r="K29" s="275">
        <v>60.153518394000002</v>
      </c>
      <c r="L29" s="275">
        <v>4.9817375090000002</v>
      </c>
      <c r="M29" s="275">
        <v>0</v>
      </c>
      <c r="N29" s="275">
        <v>0</v>
      </c>
      <c r="O29" s="275">
        <v>0</v>
      </c>
      <c r="P29" s="275">
        <v>0</v>
      </c>
      <c r="Q29" s="275">
        <v>0</v>
      </c>
      <c r="R29" s="275">
        <v>0</v>
      </c>
      <c r="S29" s="275">
        <v>22.522609586000002</v>
      </c>
      <c r="T29" s="275">
        <v>133.54773775000001</v>
      </c>
      <c r="U29" s="275">
        <v>325.77472675000001</v>
      </c>
      <c r="V29" s="275">
        <v>159.71431256</v>
      </c>
      <c r="W29" s="275">
        <v>36.133491563</v>
      </c>
      <c r="X29" s="275">
        <v>5.6489203995999997</v>
      </c>
      <c r="Y29" s="275">
        <v>0</v>
      </c>
      <c r="Z29" s="275">
        <v>0</v>
      </c>
      <c r="AA29" s="275">
        <v>0</v>
      </c>
      <c r="AB29" s="275">
        <v>0</v>
      </c>
      <c r="AC29" s="275">
        <v>0</v>
      </c>
      <c r="AD29" s="275">
        <v>0</v>
      </c>
      <c r="AE29" s="275">
        <v>26.074164213</v>
      </c>
      <c r="AF29" s="275">
        <v>131.15201977000001</v>
      </c>
      <c r="AG29" s="275">
        <v>218.58847048000001</v>
      </c>
      <c r="AH29" s="275">
        <v>150.15111003999999</v>
      </c>
      <c r="AI29" s="275">
        <v>64.821381690999999</v>
      </c>
      <c r="AJ29" s="275">
        <v>5.5086441197999996</v>
      </c>
      <c r="AK29" s="275">
        <v>0</v>
      </c>
      <c r="AL29" s="275">
        <v>0</v>
      </c>
      <c r="AM29" s="275">
        <v>0</v>
      </c>
      <c r="AN29" s="275">
        <v>0</v>
      </c>
      <c r="AO29" s="275">
        <v>0</v>
      </c>
      <c r="AP29" s="275">
        <v>0</v>
      </c>
      <c r="AQ29" s="275">
        <v>71.898260811</v>
      </c>
      <c r="AR29" s="275">
        <v>114.98952118</v>
      </c>
      <c r="AS29" s="275">
        <v>251.02919845</v>
      </c>
      <c r="AT29" s="275">
        <v>229.59969735999999</v>
      </c>
      <c r="AU29" s="275">
        <v>135.80766610000001</v>
      </c>
      <c r="AV29" s="275">
        <v>0.86253405899000002</v>
      </c>
      <c r="AW29" s="275">
        <v>0</v>
      </c>
      <c r="AX29" s="275">
        <v>1.8155563737</v>
      </c>
      <c r="AY29" s="275">
        <v>0</v>
      </c>
      <c r="AZ29" s="275">
        <v>0</v>
      </c>
      <c r="BA29" s="275">
        <v>0</v>
      </c>
      <c r="BB29" s="275">
        <v>0</v>
      </c>
      <c r="BC29" s="275">
        <v>16.972508582</v>
      </c>
      <c r="BD29" s="275">
        <v>128.42824640000001</v>
      </c>
      <c r="BE29" s="275">
        <v>309.51422373000003</v>
      </c>
      <c r="BF29" s="275">
        <v>312.38463741999999</v>
      </c>
      <c r="BG29" s="275">
        <v>115.0381587</v>
      </c>
      <c r="BH29" s="275">
        <v>5.7864011667000002</v>
      </c>
      <c r="BI29" s="275">
        <v>0</v>
      </c>
      <c r="BJ29" s="338">
        <v>0</v>
      </c>
      <c r="BK29" s="338">
        <v>0</v>
      </c>
      <c r="BL29" s="338">
        <v>0</v>
      </c>
      <c r="BM29" s="338">
        <v>0</v>
      </c>
      <c r="BN29" s="338">
        <v>0</v>
      </c>
      <c r="BO29" s="338">
        <v>31.990463442999999</v>
      </c>
      <c r="BP29" s="338">
        <v>142.13767752000001</v>
      </c>
      <c r="BQ29" s="338">
        <v>273.46265473</v>
      </c>
      <c r="BR29" s="338">
        <v>229.99270392</v>
      </c>
      <c r="BS29" s="338">
        <v>69.714618999999999</v>
      </c>
      <c r="BT29" s="338">
        <v>5.9118106879000001</v>
      </c>
      <c r="BU29" s="338">
        <v>0</v>
      </c>
      <c r="BV29" s="338">
        <v>0</v>
      </c>
    </row>
    <row r="30" spans="1:74" ht="11.1" customHeight="1" x14ac:dyDescent="0.2">
      <c r="A30" s="9" t="s">
        <v>43</v>
      </c>
      <c r="B30" s="212" t="s">
        <v>588</v>
      </c>
      <c r="C30" s="275">
        <v>0</v>
      </c>
      <c r="D30" s="275">
        <v>0</v>
      </c>
      <c r="E30" s="275">
        <v>22.199651996</v>
      </c>
      <c r="F30" s="275">
        <v>1.1099913961000001</v>
      </c>
      <c r="G30" s="275">
        <v>111.58252772</v>
      </c>
      <c r="H30" s="275">
        <v>181.20245111</v>
      </c>
      <c r="I30" s="275">
        <v>410.28874295000003</v>
      </c>
      <c r="J30" s="275">
        <v>200.15686450999999</v>
      </c>
      <c r="K30" s="275">
        <v>46.223022321999998</v>
      </c>
      <c r="L30" s="275">
        <v>1.0816555327999999</v>
      </c>
      <c r="M30" s="275">
        <v>0</v>
      </c>
      <c r="N30" s="275">
        <v>0</v>
      </c>
      <c r="O30" s="275">
        <v>0</v>
      </c>
      <c r="P30" s="275">
        <v>0</v>
      </c>
      <c r="Q30" s="275">
        <v>0</v>
      </c>
      <c r="R30" s="275">
        <v>0</v>
      </c>
      <c r="S30" s="275">
        <v>70.625305131000005</v>
      </c>
      <c r="T30" s="275">
        <v>142.41044484</v>
      </c>
      <c r="U30" s="275">
        <v>217.69767762000001</v>
      </c>
      <c r="V30" s="275">
        <v>181.21517259999999</v>
      </c>
      <c r="W30" s="275">
        <v>72.448699008999995</v>
      </c>
      <c r="X30" s="275">
        <v>5.5716429305000004</v>
      </c>
      <c r="Y30" s="275">
        <v>0</v>
      </c>
      <c r="Z30" s="275">
        <v>0</v>
      </c>
      <c r="AA30" s="275">
        <v>0</v>
      </c>
      <c r="AB30" s="275">
        <v>0</v>
      </c>
      <c r="AC30" s="275">
        <v>0</v>
      </c>
      <c r="AD30" s="275">
        <v>0.80581424126000001</v>
      </c>
      <c r="AE30" s="275">
        <v>53.582999123</v>
      </c>
      <c r="AF30" s="275">
        <v>176.01670453</v>
      </c>
      <c r="AG30" s="275">
        <v>133.12356600999999</v>
      </c>
      <c r="AH30" s="275">
        <v>197.11963879000001</v>
      </c>
      <c r="AI30" s="275">
        <v>46.485676235</v>
      </c>
      <c r="AJ30" s="275">
        <v>2.4177730135000002</v>
      </c>
      <c r="AK30" s="275">
        <v>0</v>
      </c>
      <c r="AL30" s="275">
        <v>0</v>
      </c>
      <c r="AM30" s="275">
        <v>0</v>
      </c>
      <c r="AN30" s="275">
        <v>0</v>
      </c>
      <c r="AO30" s="275">
        <v>0</v>
      </c>
      <c r="AP30" s="275">
        <v>0.83274636129000001</v>
      </c>
      <c r="AQ30" s="275">
        <v>81.671130134999999</v>
      </c>
      <c r="AR30" s="275">
        <v>138.63705636</v>
      </c>
      <c r="AS30" s="275">
        <v>201.72358417000001</v>
      </c>
      <c r="AT30" s="275">
        <v>169.02274259999999</v>
      </c>
      <c r="AU30" s="275">
        <v>127.41126672999999</v>
      </c>
      <c r="AV30" s="275">
        <v>7.2162809243000003</v>
      </c>
      <c r="AW30" s="275">
        <v>0</v>
      </c>
      <c r="AX30" s="275">
        <v>1.5510154505</v>
      </c>
      <c r="AY30" s="275">
        <v>0</v>
      </c>
      <c r="AZ30" s="275">
        <v>0</v>
      </c>
      <c r="BA30" s="275">
        <v>3.4730940503999999</v>
      </c>
      <c r="BB30" s="275">
        <v>0.6904491573</v>
      </c>
      <c r="BC30" s="275">
        <v>42.176674614</v>
      </c>
      <c r="BD30" s="275">
        <v>186.96649638</v>
      </c>
      <c r="BE30" s="275">
        <v>277.26338451999999</v>
      </c>
      <c r="BF30" s="275">
        <v>295.68991926000001</v>
      </c>
      <c r="BG30" s="275">
        <v>130.77085781</v>
      </c>
      <c r="BH30" s="275">
        <v>19.346201661999999</v>
      </c>
      <c r="BI30" s="275">
        <v>0.38014912704999998</v>
      </c>
      <c r="BJ30" s="338">
        <v>0</v>
      </c>
      <c r="BK30" s="338">
        <v>0</v>
      </c>
      <c r="BL30" s="338">
        <v>0</v>
      </c>
      <c r="BM30" s="338">
        <v>0.41602126314999999</v>
      </c>
      <c r="BN30" s="338">
        <v>2.1605596738999999</v>
      </c>
      <c r="BO30" s="338">
        <v>59.559066272000003</v>
      </c>
      <c r="BP30" s="338">
        <v>166.28166646</v>
      </c>
      <c r="BQ30" s="338">
        <v>263.78015312000002</v>
      </c>
      <c r="BR30" s="338">
        <v>227.50462518000001</v>
      </c>
      <c r="BS30" s="338">
        <v>72.787189620000007</v>
      </c>
      <c r="BT30" s="338">
        <v>8.6056893781999992</v>
      </c>
      <c r="BU30" s="338">
        <v>0</v>
      </c>
      <c r="BV30" s="338">
        <v>0</v>
      </c>
    </row>
    <row r="31" spans="1:74" ht="11.1" customHeight="1" x14ac:dyDescent="0.2">
      <c r="A31" s="9" t="s">
        <v>44</v>
      </c>
      <c r="B31" s="212" t="s">
        <v>589</v>
      </c>
      <c r="C31" s="275">
        <v>0</v>
      </c>
      <c r="D31" s="275">
        <v>0</v>
      </c>
      <c r="E31" s="275">
        <v>37.331689062000002</v>
      </c>
      <c r="F31" s="275">
        <v>14.382313802000001</v>
      </c>
      <c r="G31" s="275">
        <v>123.16325388999999</v>
      </c>
      <c r="H31" s="275">
        <v>237.50729670999999</v>
      </c>
      <c r="I31" s="275">
        <v>474.80967176000001</v>
      </c>
      <c r="J31" s="275">
        <v>250.63923790000001</v>
      </c>
      <c r="K31" s="275">
        <v>79.226493398000002</v>
      </c>
      <c r="L31" s="275">
        <v>4.2838664871000001</v>
      </c>
      <c r="M31" s="275">
        <v>0</v>
      </c>
      <c r="N31" s="275">
        <v>0</v>
      </c>
      <c r="O31" s="275">
        <v>0</v>
      </c>
      <c r="P31" s="275">
        <v>0</v>
      </c>
      <c r="Q31" s="275">
        <v>0</v>
      </c>
      <c r="R31" s="275">
        <v>0.57877612285000002</v>
      </c>
      <c r="S31" s="275">
        <v>49.110032838000002</v>
      </c>
      <c r="T31" s="275">
        <v>180.66602492999999</v>
      </c>
      <c r="U31" s="275">
        <v>262.64339683999998</v>
      </c>
      <c r="V31" s="275">
        <v>251.05800757</v>
      </c>
      <c r="W31" s="275">
        <v>140.92612033</v>
      </c>
      <c r="X31" s="275">
        <v>6.6451941301000002</v>
      </c>
      <c r="Y31" s="275">
        <v>0</v>
      </c>
      <c r="Z31" s="275">
        <v>0</v>
      </c>
      <c r="AA31" s="275">
        <v>0</v>
      </c>
      <c r="AB31" s="275">
        <v>0</v>
      </c>
      <c r="AC31" s="275">
        <v>0</v>
      </c>
      <c r="AD31" s="275">
        <v>3.6912772945999999</v>
      </c>
      <c r="AE31" s="275">
        <v>64.909575818999997</v>
      </c>
      <c r="AF31" s="275">
        <v>194.10308115000001</v>
      </c>
      <c r="AG31" s="275">
        <v>199.89757252000001</v>
      </c>
      <c r="AH31" s="275">
        <v>261.31167169000003</v>
      </c>
      <c r="AI31" s="275">
        <v>78.073974548999999</v>
      </c>
      <c r="AJ31" s="275">
        <v>11.721771531</v>
      </c>
      <c r="AK31" s="275">
        <v>0</v>
      </c>
      <c r="AL31" s="275">
        <v>0</v>
      </c>
      <c r="AM31" s="275">
        <v>0</v>
      </c>
      <c r="AN31" s="275">
        <v>0</v>
      </c>
      <c r="AO31" s="275">
        <v>2.8831602963999998</v>
      </c>
      <c r="AP31" s="275">
        <v>8.4737265589999993</v>
      </c>
      <c r="AQ31" s="275">
        <v>55.648530725000001</v>
      </c>
      <c r="AR31" s="275">
        <v>202.41041536</v>
      </c>
      <c r="AS31" s="275">
        <v>288.85673704999999</v>
      </c>
      <c r="AT31" s="275">
        <v>202.39885136000001</v>
      </c>
      <c r="AU31" s="275">
        <v>167.7004589</v>
      </c>
      <c r="AV31" s="275">
        <v>12.923294389</v>
      </c>
      <c r="AW31" s="275">
        <v>0</v>
      </c>
      <c r="AX31" s="275">
        <v>0</v>
      </c>
      <c r="AY31" s="275">
        <v>0</v>
      </c>
      <c r="AZ31" s="275">
        <v>7.6844178223999998E-2</v>
      </c>
      <c r="BA31" s="275">
        <v>9.4724645101</v>
      </c>
      <c r="BB31" s="275">
        <v>7.8025518229999999</v>
      </c>
      <c r="BC31" s="275">
        <v>48.493732620000003</v>
      </c>
      <c r="BD31" s="275">
        <v>262.86327858999999</v>
      </c>
      <c r="BE31" s="275">
        <v>305.54759977999998</v>
      </c>
      <c r="BF31" s="275">
        <v>268.33268858999998</v>
      </c>
      <c r="BG31" s="275">
        <v>138.55956359999999</v>
      </c>
      <c r="BH31" s="275">
        <v>29.020473304999999</v>
      </c>
      <c r="BI31" s="275">
        <v>1.9285141365</v>
      </c>
      <c r="BJ31" s="338">
        <v>0</v>
      </c>
      <c r="BK31" s="338">
        <v>0</v>
      </c>
      <c r="BL31" s="338">
        <v>0</v>
      </c>
      <c r="BM31" s="338">
        <v>2.7769163468000002</v>
      </c>
      <c r="BN31" s="338">
        <v>8.4820506370000004</v>
      </c>
      <c r="BO31" s="338">
        <v>74.675567111000007</v>
      </c>
      <c r="BP31" s="338">
        <v>203.7420572</v>
      </c>
      <c r="BQ31" s="338">
        <v>322.52048381999998</v>
      </c>
      <c r="BR31" s="338">
        <v>281.28437585</v>
      </c>
      <c r="BS31" s="338">
        <v>101.43258213999999</v>
      </c>
      <c r="BT31" s="338">
        <v>11.672005520000001</v>
      </c>
      <c r="BU31" s="338">
        <v>0.28713054295000001</v>
      </c>
      <c r="BV31" s="338">
        <v>0</v>
      </c>
    </row>
    <row r="32" spans="1:74" ht="11.1" customHeight="1" x14ac:dyDescent="0.2">
      <c r="A32" s="9" t="s">
        <v>358</v>
      </c>
      <c r="B32" s="212" t="s">
        <v>622</v>
      </c>
      <c r="C32" s="275">
        <v>30.911961116000001</v>
      </c>
      <c r="D32" s="275">
        <v>46.375120613999997</v>
      </c>
      <c r="E32" s="275">
        <v>106.46986196</v>
      </c>
      <c r="F32" s="275">
        <v>87.501554123000005</v>
      </c>
      <c r="G32" s="275">
        <v>247.69864838000001</v>
      </c>
      <c r="H32" s="275">
        <v>302.49299298</v>
      </c>
      <c r="I32" s="275">
        <v>497.36969761</v>
      </c>
      <c r="J32" s="275">
        <v>400.65784940999998</v>
      </c>
      <c r="K32" s="275">
        <v>259.74996463999997</v>
      </c>
      <c r="L32" s="275">
        <v>122.26765976</v>
      </c>
      <c r="M32" s="275">
        <v>28.728911415999999</v>
      </c>
      <c r="N32" s="275">
        <v>38.703800041000001</v>
      </c>
      <c r="O32" s="275">
        <v>57.504990202000002</v>
      </c>
      <c r="P32" s="275">
        <v>35.081267080000003</v>
      </c>
      <c r="Q32" s="275">
        <v>16.160408145000002</v>
      </c>
      <c r="R32" s="275">
        <v>91.192208992000005</v>
      </c>
      <c r="S32" s="275">
        <v>155.43075396</v>
      </c>
      <c r="T32" s="275">
        <v>349.76287692</v>
      </c>
      <c r="U32" s="275">
        <v>415.53817952999998</v>
      </c>
      <c r="V32" s="275">
        <v>371.67191244999998</v>
      </c>
      <c r="W32" s="275">
        <v>256.68810567999998</v>
      </c>
      <c r="X32" s="275">
        <v>134.25577824999999</v>
      </c>
      <c r="Y32" s="275">
        <v>66.084809714000002</v>
      </c>
      <c r="Z32" s="275">
        <v>57.994135452000002</v>
      </c>
      <c r="AA32" s="275">
        <v>20.266068557000001</v>
      </c>
      <c r="AB32" s="275">
        <v>44.686933566999997</v>
      </c>
      <c r="AC32" s="275">
        <v>42.556854778000002</v>
      </c>
      <c r="AD32" s="275">
        <v>82.655916516000005</v>
      </c>
      <c r="AE32" s="275">
        <v>209.65160488000001</v>
      </c>
      <c r="AF32" s="275">
        <v>351.03663848999997</v>
      </c>
      <c r="AG32" s="275">
        <v>400.67799614</v>
      </c>
      <c r="AH32" s="275">
        <v>382.03165992999999</v>
      </c>
      <c r="AI32" s="275">
        <v>280.74812985</v>
      </c>
      <c r="AJ32" s="275">
        <v>126.71284994</v>
      </c>
      <c r="AK32" s="275">
        <v>31.460544089999999</v>
      </c>
      <c r="AL32" s="275">
        <v>36.102115894000001</v>
      </c>
      <c r="AM32" s="275">
        <v>33.962247351000002</v>
      </c>
      <c r="AN32" s="275">
        <v>18.872334256999999</v>
      </c>
      <c r="AO32" s="275">
        <v>84.612542140000002</v>
      </c>
      <c r="AP32" s="275">
        <v>130.88785483999999</v>
      </c>
      <c r="AQ32" s="275">
        <v>242.87966997999999</v>
      </c>
      <c r="AR32" s="275">
        <v>394.09096694999999</v>
      </c>
      <c r="AS32" s="275">
        <v>456.72704879000003</v>
      </c>
      <c r="AT32" s="275">
        <v>410.75116591</v>
      </c>
      <c r="AU32" s="275">
        <v>295.80770927999998</v>
      </c>
      <c r="AV32" s="275">
        <v>134.88484724</v>
      </c>
      <c r="AW32" s="275">
        <v>103.09189873</v>
      </c>
      <c r="AX32" s="275">
        <v>100.01992152</v>
      </c>
      <c r="AY32" s="275">
        <v>24.827157834000001</v>
      </c>
      <c r="AZ32" s="275">
        <v>23.800476526000001</v>
      </c>
      <c r="BA32" s="275">
        <v>89.525959291999996</v>
      </c>
      <c r="BB32" s="275">
        <v>87.256295093999995</v>
      </c>
      <c r="BC32" s="275">
        <v>185.71096231000001</v>
      </c>
      <c r="BD32" s="275">
        <v>381.31356727999997</v>
      </c>
      <c r="BE32" s="275">
        <v>510.39785998000002</v>
      </c>
      <c r="BF32" s="275">
        <v>485.33305471</v>
      </c>
      <c r="BG32" s="275">
        <v>352.38026910999997</v>
      </c>
      <c r="BH32" s="275">
        <v>157.85497414</v>
      </c>
      <c r="BI32" s="275">
        <v>60.631233010000003</v>
      </c>
      <c r="BJ32" s="338">
        <v>36.556591097999998</v>
      </c>
      <c r="BK32" s="338">
        <v>34.212353149999998</v>
      </c>
      <c r="BL32" s="338">
        <v>35.140264795</v>
      </c>
      <c r="BM32" s="338">
        <v>55.459325735</v>
      </c>
      <c r="BN32" s="338">
        <v>82.821745605999993</v>
      </c>
      <c r="BO32" s="338">
        <v>207.49329517000001</v>
      </c>
      <c r="BP32" s="338">
        <v>357.60749203</v>
      </c>
      <c r="BQ32" s="338">
        <v>453.23388679999999</v>
      </c>
      <c r="BR32" s="338">
        <v>425.45850604999998</v>
      </c>
      <c r="BS32" s="338">
        <v>279.92731902999998</v>
      </c>
      <c r="BT32" s="338">
        <v>136.76811695999999</v>
      </c>
      <c r="BU32" s="338">
        <v>59.286152891999997</v>
      </c>
      <c r="BV32" s="338">
        <v>35.405382211999999</v>
      </c>
    </row>
    <row r="33" spans="1:74" ht="11.1" customHeight="1" x14ac:dyDescent="0.2">
      <c r="A33" s="9" t="s">
        <v>45</v>
      </c>
      <c r="B33" s="212" t="s">
        <v>591</v>
      </c>
      <c r="C33" s="275">
        <v>12.510532856999999</v>
      </c>
      <c r="D33" s="275">
        <v>6.6897248390000001</v>
      </c>
      <c r="E33" s="275">
        <v>87.709631387000002</v>
      </c>
      <c r="F33" s="275">
        <v>45.563883116</v>
      </c>
      <c r="G33" s="275">
        <v>224.53342354</v>
      </c>
      <c r="H33" s="275">
        <v>300.33980622000001</v>
      </c>
      <c r="I33" s="275">
        <v>496.67339865000002</v>
      </c>
      <c r="J33" s="275">
        <v>360.29126613</v>
      </c>
      <c r="K33" s="275">
        <v>189.01844539999999</v>
      </c>
      <c r="L33" s="275">
        <v>30.584574842999999</v>
      </c>
      <c r="M33" s="275">
        <v>1.1564343143</v>
      </c>
      <c r="N33" s="275">
        <v>6.4668538267000004</v>
      </c>
      <c r="O33" s="275">
        <v>9.1985906446999994</v>
      </c>
      <c r="P33" s="275">
        <v>2.3118516048000002</v>
      </c>
      <c r="Q33" s="275">
        <v>2.3115130576</v>
      </c>
      <c r="R33" s="275">
        <v>20.205750430999998</v>
      </c>
      <c r="S33" s="275">
        <v>112.78754146999999</v>
      </c>
      <c r="T33" s="275">
        <v>319.08015650999999</v>
      </c>
      <c r="U33" s="275">
        <v>338.66741968000002</v>
      </c>
      <c r="V33" s="275">
        <v>342.20898445</v>
      </c>
      <c r="W33" s="275">
        <v>235.43020805</v>
      </c>
      <c r="X33" s="275">
        <v>55.266763484000002</v>
      </c>
      <c r="Y33" s="275">
        <v>1.4118765002</v>
      </c>
      <c r="Z33" s="275">
        <v>1.6695177637</v>
      </c>
      <c r="AA33" s="275">
        <v>0.25788746021999998</v>
      </c>
      <c r="AB33" s="275">
        <v>1.4110610731</v>
      </c>
      <c r="AC33" s="275">
        <v>4.5887202816999997</v>
      </c>
      <c r="AD33" s="275">
        <v>26.148346657000001</v>
      </c>
      <c r="AE33" s="275">
        <v>147.3374733</v>
      </c>
      <c r="AF33" s="275">
        <v>329.35885237999997</v>
      </c>
      <c r="AG33" s="275">
        <v>307.34853587999999</v>
      </c>
      <c r="AH33" s="275">
        <v>375.68502683000003</v>
      </c>
      <c r="AI33" s="275">
        <v>236.49250656000001</v>
      </c>
      <c r="AJ33" s="275">
        <v>60.456352965999997</v>
      </c>
      <c r="AK33" s="275">
        <v>0.41646589627000002</v>
      </c>
      <c r="AL33" s="275">
        <v>3.8074433263</v>
      </c>
      <c r="AM33" s="275">
        <v>2.5576899395999999</v>
      </c>
      <c r="AN33" s="275">
        <v>0</v>
      </c>
      <c r="AO33" s="275">
        <v>20.862666594</v>
      </c>
      <c r="AP33" s="275">
        <v>52.571648093</v>
      </c>
      <c r="AQ33" s="275">
        <v>175.42052373999999</v>
      </c>
      <c r="AR33" s="275">
        <v>353.22069553</v>
      </c>
      <c r="AS33" s="275">
        <v>443.78301782</v>
      </c>
      <c r="AT33" s="275">
        <v>340.51605160999998</v>
      </c>
      <c r="AU33" s="275">
        <v>236.20515062999999</v>
      </c>
      <c r="AV33" s="275">
        <v>59.360268234999999</v>
      </c>
      <c r="AW33" s="275">
        <v>15.588688046</v>
      </c>
      <c r="AX33" s="275">
        <v>23.919378718000001</v>
      </c>
      <c r="AY33" s="275">
        <v>2.2932148032000002</v>
      </c>
      <c r="AZ33" s="275">
        <v>3.4390149863000001</v>
      </c>
      <c r="BA33" s="275">
        <v>36.382008208000002</v>
      </c>
      <c r="BB33" s="275">
        <v>38.417766919999998</v>
      </c>
      <c r="BC33" s="275">
        <v>124.97865624000001</v>
      </c>
      <c r="BD33" s="275">
        <v>372.68068034999999</v>
      </c>
      <c r="BE33" s="275">
        <v>475.07275116</v>
      </c>
      <c r="BF33" s="275">
        <v>459.91118375000002</v>
      </c>
      <c r="BG33" s="275">
        <v>320.91767716999999</v>
      </c>
      <c r="BH33" s="275">
        <v>113.26320905999999</v>
      </c>
      <c r="BI33" s="275">
        <v>14.715765813999999</v>
      </c>
      <c r="BJ33" s="338">
        <v>3.4094428365999998</v>
      </c>
      <c r="BK33" s="338">
        <v>6.3000372338000004</v>
      </c>
      <c r="BL33" s="338">
        <v>3.7235540426</v>
      </c>
      <c r="BM33" s="338">
        <v>18.634298149999999</v>
      </c>
      <c r="BN33" s="338">
        <v>37.819184200999999</v>
      </c>
      <c r="BO33" s="338">
        <v>164.15923716</v>
      </c>
      <c r="BP33" s="338">
        <v>323.55010184000002</v>
      </c>
      <c r="BQ33" s="338">
        <v>429.41993973000001</v>
      </c>
      <c r="BR33" s="338">
        <v>408.69644493999999</v>
      </c>
      <c r="BS33" s="338">
        <v>226.31523665</v>
      </c>
      <c r="BT33" s="338">
        <v>59.464119062000002</v>
      </c>
      <c r="BU33" s="338">
        <v>6.8473787060999998</v>
      </c>
      <c r="BV33" s="338">
        <v>2.9905101476999998</v>
      </c>
    </row>
    <row r="34" spans="1:74" ht="11.1" customHeight="1" x14ac:dyDescent="0.2">
      <c r="A34" s="9" t="s">
        <v>46</v>
      </c>
      <c r="B34" s="212" t="s">
        <v>592</v>
      </c>
      <c r="C34" s="275">
        <v>28.377751554</v>
      </c>
      <c r="D34" s="275">
        <v>21.662559034000001</v>
      </c>
      <c r="E34" s="275">
        <v>124.1357915</v>
      </c>
      <c r="F34" s="275">
        <v>178.79241961</v>
      </c>
      <c r="G34" s="275">
        <v>341.46591216000002</v>
      </c>
      <c r="H34" s="275">
        <v>495.34453167999999</v>
      </c>
      <c r="I34" s="275">
        <v>588.78543037999998</v>
      </c>
      <c r="J34" s="275">
        <v>578.32052811999995</v>
      </c>
      <c r="K34" s="275">
        <v>377.42539785000002</v>
      </c>
      <c r="L34" s="275">
        <v>121.13369632</v>
      </c>
      <c r="M34" s="275">
        <v>41.686206900000002</v>
      </c>
      <c r="N34" s="275">
        <v>17.665475667999999</v>
      </c>
      <c r="O34" s="275">
        <v>17.782841703999999</v>
      </c>
      <c r="P34" s="275">
        <v>22.354370776</v>
      </c>
      <c r="Q34" s="275">
        <v>34.357864669999998</v>
      </c>
      <c r="R34" s="275">
        <v>63.798298027999998</v>
      </c>
      <c r="S34" s="275">
        <v>228.60113017</v>
      </c>
      <c r="T34" s="275">
        <v>490.39061183000001</v>
      </c>
      <c r="U34" s="275">
        <v>518.72925278000002</v>
      </c>
      <c r="V34" s="275">
        <v>562.90089172</v>
      </c>
      <c r="W34" s="275">
        <v>432.95703336000003</v>
      </c>
      <c r="X34" s="275">
        <v>144.62136380000001</v>
      </c>
      <c r="Y34" s="275">
        <v>15.361253834999999</v>
      </c>
      <c r="Z34" s="275">
        <v>3.7708022800999998</v>
      </c>
      <c r="AA34" s="275">
        <v>4.8079666823</v>
      </c>
      <c r="AB34" s="275">
        <v>8.3377190112000008</v>
      </c>
      <c r="AC34" s="275">
        <v>21.277394558000001</v>
      </c>
      <c r="AD34" s="275">
        <v>96.330612704000004</v>
      </c>
      <c r="AE34" s="275">
        <v>226.15114410000001</v>
      </c>
      <c r="AF34" s="275">
        <v>457.15398386999999</v>
      </c>
      <c r="AG34" s="275">
        <v>502.39728026</v>
      </c>
      <c r="AH34" s="275">
        <v>556.64010610000003</v>
      </c>
      <c r="AI34" s="275">
        <v>380.88740378</v>
      </c>
      <c r="AJ34" s="275">
        <v>195.39926926999999</v>
      </c>
      <c r="AK34" s="275">
        <v>10.215021353999999</v>
      </c>
      <c r="AL34" s="275">
        <v>14.589871749</v>
      </c>
      <c r="AM34" s="275">
        <v>5.3155899945999998</v>
      </c>
      <c r="AN34" s="275">
        <v>5.6419191565000002</v>
      </c>
      <c r="AO34" s="275">
        <v>38.997160139999998</v>
      </c>
      <c r="AP34" s="275">
        <v>140.33032725999999</v>
      </c>
      <c r="AQ34" s="275">
        <v>260.19620222999998</v>
      </c>
      <c r="AR34" s="275">
        <v>452.93571668999999</v>
      </c>
      <c r="AS34" s="275">
        <v>584.89575221999996</v>
      </c>
      <c r="AT34" s="275">
        <v>561.14517305000004</v>
      </c>
      <c r="AU34" s="275">
        <v>424.19972202999998</v>
      </c>
      <c r="AV34" s="275">
        <v>189.28911309</v>
      </c>
      <c r="AW34" s="275">
        <v>52.120486960999997</v>
      </c>
      <c r="AX34" s="275">
        <v>25.303679128999999</v>
      </c>
      <c r="AY34" s="275">
        <v>10.019658959999999</v>
      </c>
      <c r="AZ34" s="275">
        <v>26.893634407</v>
      </c>
      <c r="BA34" s="275">
        <v>85.196985197999993</v>
      </c>
      <c r="BB34" s="275">
        <v>123.19060525</v>
      </c>
      <c r="BC34" s="275">
        <v>237.45333790000001</v>
      </c>
      <c r="BD34" s="275">
        <v>474.19691895</v>
      </c>
      <c r="BE34" s="275">
        <v>620.20655707000003</v>
      </c>
      <c r="BF34" s="275">
        <v>548.74837346000004</v>
      </c>
      <c r="BG34" s="275">
        <v>429.72325945</v>
      </c>
      <c r="BH34" s="275">
        <v>232.65671823</v>
      </c>
      <c r="BI34" s="275">
        <v>79.793364249000007</v>
      </c>
      <c r="BJ34" s="338">
        <v>12.104753240000001</v>
      </c>
      <c r="BK34" s="338">
        <v>16.214760980000001</v>
      </c>
      <c r="BL34" s="338">
        <v>20.030569612000001</v>
      </c>
      <c r="BM34" s="338">
        <v>58.092888062999997</v>
      </c>
      <c r="BN34" s="338">
        <v>127.97873095</v>
      </c>
      <c r="BO34" s="338">
        <v>308.88696886000002</v>
      </c>
      <c r="BP34" s="338">
        <v>471.98679795999999</v>
      </c>
      <c r="BQ34" s="338">
        <v>578.68183933</v>
      </c>
      <c r="BR34" s="338">
        <v>577.12228649999997</v>
      </c>
      <c r="BS34" s="338">
        <v>379.00836042999998</v>
      </c>
      <c r="BT34" s="338">
        <v>152.32419184</v>
      </c>
      <c r="BU34" s="338">
        <v>41.201463037000003</v>
      </c>
      <c r="BV34" s="338">
        <v>11.290340667000001</v>
      </c>
    </row>
    <row r="35" spans="1:74" ht="11.1" customHeight="1" x14ac:dyDescent="0.2">
      <c r="A35" s="9" t="s">
        <v>49</v>
      </c>
      <c r="B35" s="212" t="s">
        <v>593</v>
      </c>
      <c r="C35" s="275">
        <v>1.4925923169999999</v>
      </c>
      <c r="D35" s="275">
        <v>2.3171449189</v>
      </c>
      <c r="E35" s="275">
        <v>10.577712692</v>
      </c>
      <c r="F35" s="275">
        <v>51.760710861</v>
      </c>
      <c r="G35" s="275">
        <v>142.39818574</v>
      </c>
      <c r="H35" s="275">
        <v>305.16375792000002</v>
      </c>
      <c r="I35" s="275">
        <v>388.08964988000002</v>
      </c>
      <c r="J35" s="275">
        <v>372.63724561999999</v>
      </c>
      <c r="K35" s="275">
        <v>207.14849527999999</v>
      </c>
      <c r="L35" s="275">
        <v>75.549190521</v>
      </c>
      <c r="M35" s="275">
        <v>15.123030713</v>
      </c>
      <c r="N35" s="275">
        <v>0</v>
      </c>
      <c r="O35" s="275">
        <v>0</v>
      </c>
      <c r="P35" s="275">
        <v>0</v>
      </c>
      <c r="Q35" s="275">
        <v>22.651398044</v>
      </c>
      <c r="R35" s="275">
        <v>47.023543283000002</v>
      </c>
      <c r="S35" s="275">
        <v>122.03901995</v>
      </c>
      <c r="T35" s="275">
        <v>309.18999915000001</v>
      </c>
      <c r="U35" s="275">
        <v>389.84625899999998</v>
      </c>
      <c r="V35" s="275">
        <v>336.77302653999999</v>
      </c>
      <c r="W35" s="275">
        <v>185.53381607</v>
      </c>
      <c r="X35" s="275">
        <v>39.391777281000003</v>
      </c>
      <c r="Y35" s="275">
        <v>9.1845941936000006</v>
      </c>
      <c r="Z35" s="275">
        <v>0</v>
      </c>
      <c r="AA35" s="275">
        <v>3.0969836270000002</v>
      </c>
      <c r="AB35" s="275">
        <v>7.2353492856999999</v>
      </c>
      <c r="AC35" s="275">
        <v>20.259259873000001</v>
      </c>
      <c r="AD35" s="275">
        <v>47.106835670000002</v>
      </c>
      <c r="AE35" s="275">
        <v>118.95937428000001</v>
      </c>
      <c r="AF35" s="275">
        <v>271.51245989</v>
      </c>
      <c r="AG35" s="275">
        <v>391.23763023999999</v>
      </c>
      <c r="AH35" s="275">
        <v>272.30589050999998</v>
      </c>
      <c r="AI35" s="275">
        <v>205.78989214999999</v>
      </c>
      <c r="AJ35" s="275">
        <v>85.393268824000003</v>
      </c>
      <c r="AK35" s="275">
        <v>8.6920013543000003</v>
      </c>
      <c r="AL35" s="275">
        <v>0</v>
      </c>
      <c r="AM35" s="275">
        <v>1.941532451</v>
      </c>
      <c r="AN35" s="275">
        <v>11.003352513999999</v>
      </c>
      <c r="AO35" s="275">
        <v>31.889787908999999</v>
      </c>
      <c r="AP35" s="275">
        <v>39.903327662999999</v>
      </c>
      <c r="AQ35" s="275">
        <v>76.295343785</v>
      </c>
      <c r="AR35" s="275">
        <v>314.53302102999999</v>
      </c>
      <c r="AS35" s="275">
        <v>326.38105989000002</v>
      </c>
      <c r="AT35" s="275">
        <v>362.40915445000002</v>
      </c>
      <c r="AU35" s="275">
        <v>232.12962852999999</v>
      </c>
      <c r="AV35" s="275">
        <v>84.233123633999995</v>
      </c>
      <c r="AW35" s="275">
        <v>2.9022073001000002</v>
      </c>
      <c r="AX35" s="275">
        <v>0</v>
      </c>
      <c r="AY35" s="275">
        <v>0</v>
      </c>
      <c r="AZ35" s="275">
        <v>10.360827238000001</v>
      </c>
      <c r="BA35" s="275">
        <v>24.233671516000001</v>
      </c>
      <c r="BB35" s="275">
        <v>43.011614090999998</v>
      </c>
      <c r="BC35" s="275">
        <v>91.565589583000005</v>
      </c>
      <c r="BD35" s="275">
        <v>333.46812713999998</v>
      </c>
      <c r="BE35" s="275">
        <v>408.23037310000001</v>
      </c>
      <c r="BF35" s="275">
        <v>306.23153766000001</v>
      </c>
      <c r="BG35" s="275">
        <v>174.61440307000001</v>
      </c>
      <c r="BH35" s="275">
        <v>100.95582824</v>
      </c>
      <c r="BI35" s="275">
        <v>16.761559749</v>
      </c>
      <c r="BJ35" s="338">
        <v>0.29036959356999997</v>
      </c>
      <c r="BK35" s="338">
        <v>1.6190002514999999</v>
      </c>
      <c r="BL35" s="338">
        <v>5.0172525389000002</v>
      </c>
      <c r="BM35" s="338">
        <v>16.455977755999999</v>
      </c>
      <c r="BN35" s="338">
        <v>52.649094712999997</v>
      </c>
      <c r="BO35" s="338">
        <v>138.77145131</v>
      </c>
      <c r="BP35" s="338">
        <v>280.47582573</v>
      </c>
      <c r="BQ35" s="338">
        <v>407.21660105000001</v>
      </c>
      <c r="BR35" s="338">
        <v>365.01973479999998</v>
      </c>
      <c r="BS35" s="338">
        <v>212.43845087</v>
      </c>
      <c r="BT35" s="338">
        <v>73.702062936999994</v>
      </c>
      <c r="BU35" s="338">
        <v>9.9183634135999998</v>
      </c>
      <c r="BV35" s="338">
        <v>0.29063452755000002</v>
      </c>
    </row>
    <row r="36" spans="1:74" ht="11.1" customHeight="1" x14ac:dyDescent="0.2">
      <c r="A36" s="9" t="s">
        <v>50</v>
      </c>
      <c r="B36" s="212" t="s">
        <v>594</v>
      </c>
      <c r="C36" s="275">
        <v>10.851965629</v>
      </c>
      <c r="D36" s="275">
        <v>6.8283309297999999</v>
      </c>
      <c r="E36" s="275">
        <v>8.2855738368999994</v>
      </c>
      <c r="F36" s="275">
        <v>18.309648846000002</v>
      </c>
      <c r="G36" s="275">
        <v>50.611010403000002</v>
      </c>
      <c r="H36" s="275">
        <v>92.133276777999995</v>
      </c>
      <c r="I36" s="275">
        <v>182.27290012</v>
      </c>
      <c r="J36" s="275">
        <v>281.31064454</v>
      </c>
      <c r="K36" s="275">
        <v>190.73008662000001</v>
      </c>
      <c r="L36" s="275">
        <v>53.698382580999997</v>
      </c>
      <c r="M36" s="275">
        <v>13.921924764</v>
      </c>
      <c r="N36" s="275">
        <v>8.3970337497000003</v>
      </c>
      <c r="O36" s="275">
        <v>6.6202839435999996</v>
      </c>
      <c r="P36" s="275">
        <v>6.9771013306</v>
      </c>
      <c r="Q36" s="275">
        <v>12.731148318000001</v>
      </c>
      <c r="R36" s="275">
        <v>25.127505628000002</v>
      </c>
      <c r="S36" s="275">
        <v>58.147673701000002</v>
      </c>
      <c r="T36" s="275">
        <v>135.29621406999999</v>
      </c>
      <c r="U36" s="275">
        <v>251.78107599000001</v>
      </c>
      <c r="V36" s="275">
        <v>208.58558355</v>
      </c>
      <c r="W36" s="275">
        <v>137.37252415</v>
      </c>
      <c r="X36" s="275">
        <v>27.325833448000001</v>
      </c>
      <c r="Y36" s="275">
        <v>13.412902778999999</v>
      </c>
      <c r="Z36" s="275">
        <v>8.7498953550999996</v>
      </c>
      <c r="AA36" s="275">
        <v>14.051787823</v>
      </c>
      <c r="AB36" s="275">
        <v>9.6465126440999995</v>
      </c>
      <c r="AC36" s="275">
        <v>15.497745408</v>
      </c>
      <c r="AD36" s="275">
        <v>25.845483872999999</v>
      </c>
      <c r="AE36" s="275">
        <v>72.130666026</v>
      </c>
      <c r="AF36" s="275">
        <v>126.58095285</v>
      </c>
      <c r="AG36" s="275">
        <v>274.13573345999998</v>
      </c>
      <c r="AH36" s="275">
        <v>228.21993180999999</v>
      </c>
      <c r="AI36" s="275">
        <v>190.00171667000001</v>
      </c>
      <c r="AJ36" s="275">
        <v>85.917579212000007</v>
      </c>
      <c r="AK36" s="275">
        <v>18.683800292000001</v>
      </c>
      <c r="AL36" s="275">
        <v>7.4763729288</v>
      </c>
      <c r="AM36" s="275">
        <v>10.967010229</v>
      </c>
      <c r="AN36" s="275">
        <v>13.520424333999999</v>
      </c>
      <c r="AO36" s="275">
        <v>27.520330948000002</v>
      </c>
      <c r="AP36" s="275">
        <v>22.634625853999999</v>
      </c>
      <c r="AQ36" s="275">
        <v>27.720191456999999</v>
      </c>
      <c r="AR36" s="275">
        <v>177.10656377999999</v>
      </c>
      <c r="AS36" s="275">
        <v>218.63814263</v>
      </c>
      <c r="AT36" s="275">
        <v>261.58766730999997</v>
      </c>
      <c r="AU36" s="275">
        <v>193.99951304000001</v>
      </c>
      <c r="AV36" s="275">
        <v>97.922513409999993</v>
      </c>
      <c r="AW36" s="275">
        <v>12.225858466</v>
      </c>
      <c r="AX36" s="275">
        <v>10.453836191000001</v>
      </c>
      <c r="AY36" s="275">
        <v>7.8115529128999999</v>
      </c>
      <c r="AZ36" s="275">
        <v>14.324227119</v>
      </c>
      <c r="BA36" s="275">
        <v>13.430979861999999</v>
      </c>
      <c r="BB36" s="275">
        <v>26.143540859000002</v>
      </c>
      <c r="BC36" s="275">
        <v>37.712328831999997</v>
      </c>
      <c r="BD36" s="275">
        <v>164.47120014999999</v>
      </c>
      <c r="BE36" s="275">
        <v>235.01136468000001</v>
      </c>
      <c r="BF36" s="275">
        <v>232.17252936</v>
      </c>
      <c r="BG36" s="275">
        <v>125.13983643</v>
      </c>
      <c r="BH36" s="275">
        <v>49.488977515000002</v>
      </c>
      <c r="BI36" s="275">
        <v>16.811224113000002</v>
      </c>
      <c r="BJ36" s="338">
        <v>8.5233366335999996</v>
      </c>
      <c r="BK36" s="338">
        <v>9.3248266832999995</v>
      </c>
      <c r="BL36" s="338">
        <v>8.3531533704999994</v>
      </c>
      <c r="BM36" s="338">
        <v>13.834280257</v>
      </c>
      <c r="BN36" s="338">
        <v>25.361507588999999</v>
      </c>
      <c r="BO36" s="338">
        <v>58.344269234999999</v>
      </c>
      <c r="BP36" s="338">
        <v>117.77352808000001</v>
      </c>
      <c r="BQ36" s="338">
        <v>221.39614839999999</v>
      </c>
      <c r="BR36" s="338">
        <v>223.48411906000001</v>
      </c>
      <c r="BS36" s="338">
        <v>146.73389900999999</v>
      </c>
      <c r="BT36" s="338">
        <v>52.602915191000001</v>
      </c>
      <c r="BU36" s="338">
        <v>14.513804741</v>
      </c>
      <c r="BV36" s="338">
        <v>8.4563157135000004</v>
      </c>
    </row>
    <row r="37" spans="1:74" ht="11.1" customHeight="1" x14ac:dyDescent="0.2">
      <c r="A37" s="9" t="s">
        <v>728</v>
      </c>
      <c r="B37" s="212" t="s">
        <v>623</v>
      </c>
      <c r="C37" s="275">
        <v>12.007985847</v>
      </c>
      <c r="D37" s="275">
        <v>13.284722769</v>
      </c>
      <c r="E37" s="275">
        <v>48.87115507</v>
      </c>
      <c r="F37" s="275">
        <v>48.883730735999997</v>
      </c>
      <c r="G37" s="275">
        <v>154.92892939000001</v>
      </c>
      <c r="H37" s="275">
        <v>233.24962252</v>
      </c>
      <c r="I37" s="275">
        <v>401.34820907</v>
      </c>
      <c r="J37" s="275">
        <v>328.2465752</v>
      </c>
      <c r="K37" s="275">
        <v>174.11529109</v>
      </c>
      <c r="L37" s="275">
        <v>55.442759742</v>
      </c>
      <c r="M37" s="275">
        <v>14.013964802</v>
      </c>
      <c r="N37" s="275">
        <v>11.416343653</v>
      </c>
      <c r="O37" s="275">
        <v>14.976909972</v>
      </c>
      <c r="P37" s="275">
        <v>10.798723906999999</v>
      </c>
      <c r="Q37" s="275">
        <v>11.116587042999999</v>
      </c>
      <c r="R37" s="275">
        <v>34.181306900000003</v>
      </c>
      <c r="S37" s="275">
        <v>99.730441995999996</v>
      </c>
      <c r="T37" s="275">
        <v>244.88000879000001</v>
      </c>
      <c r="U37" s="275">
        <v>338.72869629000002</v>
      </c>
      <c r="V37" s="275">
        <v>288.64832103999998</v>
      </c>
      <c r="W37" s="275">
        <v>177.42356190000001</v>
      </c>
      <c r="X37" s="275">
        <v>56.219640886000001</v>
      </c>
      <c r="Y37" s="275">
        <v>17.715651887</v>
      </c>
      <c r="Z37" s="275">
        <v>13.331344793</v>
      </c>
      <c r="AA37" s="275">
        <v>7.0765076072999999</v>
      </c>
      <c r="AB37" s="275">
        <v>11.938274521</v>
      </c>
      <c r="AC37" s="275">
        <v>15.171106959999999</v>
      </c>
      <c r="AD37" s="275">
        <v>37.355092640000002</v>
      </c>
      <c r="AE37" s="275">
        <v>113.35209454</v>
      </c>
      <c r="AF37" s="275">
        <v>242.63402309</v>
      </c>
      <c r="AG37" s="275">
        <v>300.89480902000003</v>
      </c>
      <c r="AH37" s="275">
        <v>292.00182541999999</v>
      </c>
      <c r="AI37" s="275">
        <v>182.93095965000001</v>
      </c>
      <c r="AJ37" s="275">
        <v>74.189920310999995</v>
      </c>
      <c r="AK37" s="275">
        <v>11.124952383</v>
      </c>
      <c r="AL37" s="275">
        <v>10.306194584</v>
      </c>
      <c r="AM37" s="275">
        <v>9.4035528528000007</v>
      </c>
      <c r="AN37" s="275">
        <v>7.4074480057000001</v>
      </c>
      <c r="AO37" s="275">
        <v>29.618469444999999</v>
      </c>
      <c r="AP37" s="275">
        <v>53.173508425999998</v>
      </c>
      <c r="AQ37" s="275">
        <v>126.12069492000001</v>
      </c>
      <c r="AR37" s="275">
        <v>255.52557286000001</v>
      </c>
      <c r="AS37" s="275">
        <v>336.39053504999998</v>
      </c>
      <c r="AT37" s="275">
        <v>315.46400557999999</v>
      </c>
      <c r="AU37" s="275">
        <v>223.54921981999999</v>
      </c>
      <c r="AV37" s="275">
        <v>77.328003256000002</v>
      </c>
      <c r="AW37" s="275">
        <v>29.810956885</v>
      </c>
      <c r="AX37" s="275">
        <v>26.390616924</v>
      </c>
      <c r="AY37" s="275">
        <v>7.5346291286999998</v>
      </c>
      <c r="AZ37" s="275">
        <v>11.292731487999999</v>
      </c>
      <c r="BA37" s="275">
        <v>35.316639874000003</v>
      </c>
      <c r="BB37" s="275">
        <v>42.589295168</v>
      </c>
      <c r="BC37" s="275">
        <v>97.713636221000002</v>
      </c>
      <c r="BD37" s="275">
        <v>270.77031491000002</v>
      </c>
      <c r="BE37" s="275">
        <v>383.95521285000001</v>
      </c>
      <c r="BF37" s="275">
        <v>361.96484415999998</v>
      </c>
      <c r="BG37" s="275">
        <v>220.01330225999999</v>
      </c>
      <c r="BH37" s="275">
        <v>87.378393885999998</v>
      </c>
      <c r="BI37" s="275">
        <v>26.815418294000001</v>
      </c>
      <c r="BJ37" s="338">
        <v>10.341941909999999</v>
      </c>
      <c r="BK37" s="338">
        <v>10.783053068999999</v>
      </c>
      <c r="BL37" s="338">
        <v>11.380081067000001</v>
      </c>
      <c r="BM37" s="338">
        <v>22.941469898000001</v>
      </c>
      <c r="BN37" s="338">
        <v>43.272851082000003</v>
      </c>
      <c r="BO37" s="338">
        <v>126.54422971</v>
      </c>
      <c r="BP37" s="338">
        <v>247.11902794</v>
      </c>
      <c r="BQ37" s="338">
        <v>356.29843833000001</v>
      </c>
      <c r="BR37" s="338">
        <v>331.59478147999999</v>
      </c>
      <c r="BS37" s="338">
        <v>182.86931426999999</v>
      </c>
      <c r="BT37" s="338">
        <v>66.283631588999995</v>
      </c>
      <c r="BU37" s="338">
        <v>20.394475699000001</v>
      </c>
      <c r="BV37" s="338">
        <v>10.013365012</v>
      </c>
    </row>
    <row r="38" spans="1:74" ht="11.1" customHeight="1" x14ac:dyDescent="0.2">
      <c r="A38" s="9"/>
      <c r="B38" s="193" t="s">
        <v>172</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752"/>
      <c r="AZ38" s="752"/>
      <c r="BA38" s="752"/>
      <c r="BB38" s="752"/>
      <c r="BC38" s="752"/>
      <c r="BD38" s="752"/>
      <c r="BE38" s="752"/>
      <c r="BF38" s="752"/>
      <c r="BG38" s="752"/>
      <c r="BH38" s="752"/>
      <c r="BI38" s="752"/>
      <c r="BJ38" s="339"/>
      <c r="BK38" s="339"/>
      <c r="BL38" s="339"/>
      <c r="BM38" s="339"/>
      <c r="BN38" s="339"/>
      <c r="BO38" s="339"/>
      <c r="BP38" s="339"/>
      <c r="BQ38" s="339"/>
      <c r="BR38" s="339"/>
      <c r="BS38" s="339"/>
      <c r="BT38" s="339"/>
      <c r="BU38" s="339"/>
      <c r="BV38" s="339"/>
    </row>
    <row r="39" spans="1:74" ht="11.1" customHeight="1" x14ac:dyDescent="0.2">
      <c r="A39" s="9" t="s">
        <v>159</v>
      </c>
      <c r="B39" s="212" t="s">
        <v>587</v>
      </c>
      <c r="C39" s="257">
        <v>0</v>
      </c>
      <c r="D39" s="257">
        <v>0</v>
      </c>
      <c r="E39" s="257">
        <v>0</v>
      </c>
      <c r="F39" s="257">
        <v>0</v>
      </c>
      <c r="G39" s="257">
        <v>6.4732385468000002</v>
      </c>
      <c r="H39" s="257">
        <v>67.375616195999996</v>
      </c>
      <c r="I39" s="257">
        <v>203.56741312</v>
      </c>
      <c r="J39" s="257">
        <v>170.72565308</v>
      </c>
      <c r="K39" s="257">
        <v>39.491640797999999</v>
      </c>
      <c r="L39" s="257">
        <v>0.66552143918999995</v>
      </c>
      <c r="M39" s="257">
        <v>0</v>
      </c>
      <c r="N39" s="257">
        <v>0</v>
      </c>
      <c r="O39" s="257">
        <v>0</v>
      </c>
      <c r="P39" s="257">
        <v>0</v>
      </c>
      <c r="Q39" s="257">
        <v>0</v>
      </c>
      <c r="R39" s="257">
        <v>0</v>
      </c>
      <c r="S39" s="257">
        <v>8.6143679215999995</v>
      </c>
      <c r="T39" s="257">
        <v>68.851716260000003</v>
      </c>
      <c r="U39" s="257">
        <v>207.79663943</v>
      </c>
      <c r="V39" s="257">
        <v>171.03541503</v>
      </c>
      <c r="W39" s="257">
        <v>36.904236447000002</v>
      </c>
      <c r="X39" s="257">
        <v>0.71475474824999996</v>
      </c>
      <c r="Y39" s="257">
        <v>0</v>
      </c>
      <c r="Z39" s="257">
        <v>0</v>
      </c>
      <c r="AA39" s="257">
        <v>0</v>
      </c>
      <c r="AB39" s="257">
        <v>0</v>
      </c>
      <c r="AC39" s="257">
        <v>0</v>
      </c>
      <c r="AD39" s="257">
        <v>0</v>
      </c>
      <c r="AE39" s="257">
        <v>9.4504262368000003</v>
      </c>
      <c r="AF39" s="257">
        <v>73.394303527000005</v>
      </c>
      <c r="AG39" s="257">
        <v>218.97884590999999</v>
      </c>
      <c r="AH39" s="257">
        <v>162.50992288</v>
      </c>
      <c r="AI39" s="257">
        <v>35.325874001999999</v>
      </c>
      <c r="AJ39" s="257">
        <v>0.71475474824999996</v>
      </c>
      <c r="AK39" s="257">
        <v>0</v>
      </c>
      <c r="AL39" s="257">
        <v>0</v>
      </c>
      <c r="AM39" s="257">
        <v>0</v>
      </c>
      <c r="AN39" s="257">
        <v>0</v>
      </c>
      <c r="AO39" s="257">
        <v>0</v>
      </c>
      <c r="AP39" s="257">
        <v>0</v>
      </c>
      <c r="AQ39" s="257">
        <v>8.9987636813999998</v>
      </c>
      <c r="AR39" s="257">
        <v>76.167603396999993</v>
      </c>
      <c r="AS39" s="257">
        <v>225.04438453</v>
      </c>
      <c r="AT39" s="257">
        <v>159.13655163000001</v>
      </c>
      <c r="AU39" s="257">
        <v>35.396950646999997</v>
      </c>
      <c r="AV39" s="257">
        <v>0.76362265076000002</v>
      </c>
      <c r="AW39" s="257">
        <v>0</v>
      </c>
      <c r="AX39" s="257">
        <v>0</v>
      </c>
      <c r="AY39" s="257">
        <v>0</v>
      </c>
      <c r="AZ39" s="257">
        <v>0</v>
      </c>
      <c r="BA39" s="257">
        <v>0</v>
      </c>
      <c r="BB39" s="257">
        <v>0</v>
      </c>
      <c r="BC39" s="257">
        <v>12.169610746</v>
      </c>
      <c r="BD39" s="257">
        <v>69.069618555999995</v>
      </c>
      <c r="BE39" s="257">
        <v>224.19639326999999</v>
      </c>
      <c r="BF39" s="257">
        <v>157.51269198</v>
      </c>
      <c r="BG39" s="257">
        <v>37.934425582000003</v>
      </c>
      <c r="BH39" s="257">
        <v>0.76362265076000002</v>
      </c>
      <c r="BI39" s="257">
        <v>0</v>
      </c>
      <c r="BJ39" s="341">
        <v>0</v>
      </c>
      <c r="BK39" s="341">
        <v>0</v>
      </c>
      <c r="BL39" s="341">
        <v>0</v>
      </c>
      <c r="BM39" s="341">
        <v>0</v>
      </c>
      <c r="BN39" s="341">
        <v>0</v>
      </c>
      <c r="BO39" s="341">
        <v>12.4076</v>
      </c>
      <c r="BP39" s="341">
        <v>68.636300000000006</v>
      </c>
      <c r="BQ39" s="341">
        <v>222.49959999999999</v>
      </c>
      <c r="BR39" s="341">
        <v>168.43690000000001</v>
      </c>
      <c r="BS39" s="341">
        <v>42.751730000000002</v>
      </c>
      <c r="BT39" s="341">
        <v>0.81217070000000002</v>
      </c>
      <c r="BU39" s="341">
        <v>0</v>
      </c>
      <c r="BV39" s="341">
        <v>0</v>
      </c>
    </row>
    <row r="40" spans="1:74" ht="11.1" customHeight="1" x14ac:dyDescent="0.2">
      <c r="A40" s="9" t="s">
        <v>160</v>
      </c>
      <c r="B40" s="212" t="s">
        <v>621</v>
      </c>
      <c r="C40" s="257">
        <v>0</v>
      </c>
      <c r="D40" s="257">
        <v>0</v>
      </c>
      <c r="E40" s="257">
        <v>0</v>
      </c>
      <c r="F40" s="257">
        <v>4.3029523781000001E-2</v>
      </c>
      <c r="G40" s="257">
        <v>24.521892224999998</v>
      </c>
      <c r="H40" s="257">
        <v>129.18689011000001</v>
      </c>
      <c r="I40" s="257">
        <v>259.83899193000002</v>
      </c>
      <c r="J40" s="257">
        <v>226.20196161999999</v>
      </c>
      <c r="K40" s="257">
        <v>75.357394141</v>
      </c>
      <c r="L40" s="257">
        <v>4.0165034176000001</v>
      </c>
      <c r="M40" s="257">
        <v>0</v>
      </c>
      <c r="N40" s="257">
        <v>0</v>
      </c>
      <c r="O40" s="257">
        <v>0</v>
      </c>
      <c r="P40" s="257">
        <v>0</v>
      </c>
      <c r="Q40" s="257">
        <v>0.19786212567</v>
      </c>
      <c r="R40" s="257">
        <v>4.3029523781000001E-2</v>
      </c>
      <c r="S40" s="257">
        <v>30.055703359999999</v>
      </c>
      <c r="T40" s="257">
        <v>128.71431519999999</v>
      </c>
      <c r="U40" s="257">
        <v>264.23380264999997</v>
      </c>
      <c r="V40" s="257">
        <v>223.10281864000001</v>
      </c>
      <c r="W40" s="257">
        <v>72.730540770000005</v>
      </c>
      <c r="X40" s="257">
        <v>4.4291098531999999</v>
      </c>
      <c r="Y40" s="257">
        <v>0</v>
      </c>
      <c r="Z40" s="257">
        <v>0</v>
      </c>
      <c r="AA40" s="257">
        <v>0</v>
      </c>
      <c r="AB40" s="257">
        <v>0</v>
      </c>
      <c r="AC40" s="257">
        <v>0.19786212567</v>
      </c>
      <c r="AD40" s="257">
        <v>4.3029523781000001E-2</v>
      </c>
      <c r="AE40" s="257">
        <v>31.618566131000001</v>
      </c>
      <c r="AF40" s="257">
        <v>135.23051925999999</v>
      </c>
      <c r="AG40" s="257">
        <v>274.10214336000001</v>
      </c>
      <c r="AH40" s="257">
        <v>213.80809529000001</v>
      </c>
      <c r="AI40" s="257">
        <v>70.350680683999997</v>
      </c>
      <c r="AJ40" s="257">
        <v>4.9940018931000001</v>
      </c>
      <c r="AK40" s="257">
        <v>0</v>
      </c>
      <c r="AL40" s="257">
        <v>0</v>
      </c>
      <c r="AM40" s="257">
        <v>0</v>
      </c>
      <c r="AN40" s="257">
        <v>0</v>
      </c>
      <c r="AO40" s="257">
        <v>0.19786212567</v>
      </c>
      <c r="AP40" s="257">
        <v>4.3029523781000001E-2</v>
      </c>
      <c r="AQ40" s="257">
        <v>28.191684769999998</v>
      </c>
      <c r="AR40" s="257">
        <v>139.61925373</v>
      </c>
      <c r="AS40" s="257">
        <v>276.59257400000001</v>
      </c>
      <c r="AT40" s="257">
        <v>211.43974542000001</v>
      </c>
      <c r="AU40" s="257">
        <v>69.314992294000007</v>
      </c>
      <c r="AV40" s="257">
        <v>5.4804139936</v>
      </c>
      <c r="AW40" s="257">
        <v>0</v>
      </c>
      <c r="AX40" s="257">
        <v>0</v>
      </c>
      <c r="AY40" s="257">
        <v>0</v>
      </c>
      <c r="AZ40" s="257">
        <v>0</v>
      </c>
      <c r="BA40" s="257">
        <v>0.19786212567</v>
      </c>
      <c r="BB40" s="257">
        <v>4.3029523781000001E-2</v>
      </c>
      <c r="BC40" s="257">
        <v>35.100396117999999</v>
      </c>
      <c r="BD40" s="257">
        <v>132.78158622000001</v>
      </c>
      <c r="BE40" s="257">
        <v>272.98322633999999</v>
      </c>
      <c r="BF40" s="257">
        <v>205.10928666999999</v>
      </c>
      <c r="BG40" s="257">
        <v>70.751176310000005</v>
      </c>
      <c r="BH40" s="257">
        <v>5.1711613452999998</v>
      </c>
      <c r="BI40" s="257">
        <v>0</v>
      </c>
      <c r="BJ40" s="341">
        <v>0.18155560000000001</v>
      </c>
      <c r="BK40" s="341">
        <v>0</v>
      </c>
      <c r="BL40" s="341">
        <v>0</v>
      </c>
      <c r="BM40" s="341">
        <v>0.19786210000000001</v>
      </c>
      <c r="BN40" s="341">
        <v>4.3029499999999998E-2</v>
      </c>
      <c r="BO40" s="341">
        <v>34.76444</v>
      </c>
      <c r="BP40" s="341">
        <v>134.10910000000001</v>
      </c>
      <c r="BQ40" s="341">
        <v>273.9024</v>
      </c>
      <c r="BR40" s="341">
        <v>214.0112</v>
      </c>
      <c r="BS40" s="341">
        <v>78.915390000000002</v>
      </c>
      <c r="BT40" s="341">
        <v>5.6852999999999998</v>
      </c>
      <c r="BU40" s="341">
        <v>0</v>
      </c>
      <c r="BV40" s="341">
        <v>0.18155560000000001</v>
      </c>
    </row>
    <row r="41" spans="1:74" ht="11.1" customHeight="1" x14ac:dyDescent="0.2">
      <c r="A41" s="9" t="s">
        <v>161</v>
      </c>
      <c r="B41" s="212" t="s">
        <v>588</v>
      </c>
      <c r="C41" s="257">
        <v>0.10473952967</v>
      </c>
      <c r="D41" s="257">
        <v>0</v>
      </c>
      <c r="E41" s="257">
        <v>0.63937917788999998</v>
      </c>
      <c r="F41" s="257">
        <v>2.0364940157999998</v>
      </c>
      <c r="G41" s="257">
        <v>47.401731738000002</v>
      </c>
      <c r="H41" s="257">
        <v>162.73409620999999</v>
      </c>
      <c r="I41" s="257">
        <v>253.36091701000001</v>
      </c>
      <c r="J41" s="257">
        <v>221.48510375999999</v>
      </c>
      <c r="K41" s="257">
        <v>76.322866566000002</v>
      </c>
      <c r="L41" s="257">
        <v>6.0144527130999998</v>
      </c>
      <c r="M41" s="257">
        <v>0</v>
      </c>
      <c r="N41" s="257">
        <v>0</v>
      </c>
      <c r="O41" s="257">
        <v>0.10473952967</v>
      </c>
      <c r="P41" s="257">
        <v>0</v>
      </c>
      <c r="Q41" s="257">
        <v>2.8593443774999998</v>
      </c>
      <c r="R41" s="257">
        <v>2.0153745017000002</v>
      </c>
      <c r="S41" s="257">
        <v>56.602598602</v>
      </c>
      <c r="T41" s="257">
        <v>161.86332819</v>
      </c>
      <c r="U41" s="257">
        <v>261.52422580000001</v>
      </c>
      <c r="V41" s="257">
        <v>216.98660534000001</v>
      </c>
      <c r="W41" s="257">
        <v>69.663120023000005</v>
      </c>
      <c r="X41" s="257">
        <v>5.9909359435000002</v>
      </c>
      <c r="Y41" s="257">
        <v>0</v>
      </c>
      <c r="Z41" s="257">
        <v>0</v>
      </c>
      <c r="AA41" s="257">
        <v>0.10473952967</v>
      </c>
      <c r="AB41" s="257">
        <v>0</v>
      </c>
      <c r="AC41" s="257">
        <v>2.8183195085000001</v>
      </c>
      <c r="AD41" s="257">
        <v>1.9083038463999999</v>
      </c>
      <c r="AE41" s="257">
        <v>60.438019033000003</v>
      </c>
      <c r="AF41" s="257">
        <v>167.23123423000001</v>
      </c>
      <c r="AG41" s="257">
        <v>262.23871093000002</v>
      </c>
      <c r="AH41" s="257">
        <v>210.97411332999999</v>
      </c>
      <c r="AI41" s="257">
        <v>72.651342645</v>
      </c>
      <c r="AJ41" s="257">
        <v>6.3453646534999999</v>
      </c>
      <c r="AK41" s="257">
        <v>0</v>
      </c>
      <c r="AL41" s="257">
        <v>0</v>
      </c>
      <c r="AM41" s="257">
        <v>0.10473952967</v>
      </c>
      <c r="AN41" s="257">
        <v>0</v>
      </c>
      <c r="AO41" s="257">
        <v>2.7362137447000001</v>
      </c>
      <c r="AP41" s="257">
        <v>1.9067757914000001</v>
      </c>
      <c r="AQ41" s="257">
        <v>58.418901065999997</v>
      </c>
      <c r="AR41" s="257">
        <v>173.32163897999999</v>
      </c>
      <c r="AS41" s="257">
        <v>256.98199139000002</v>
      </c>
      <c r="AT41" s="257">
        <v>219.37871308000001</v>
      </c>
      <c r="AU41" s="257">
        <v>68.279397500000002</v>
      </c>
      <c r="AV41" s="257">
        <v>6.0515206861999999</v>
      </c>
      <c r="AW41" s="257">
        <v>0</v>
      </c>
      <c r="AX41" s="257">
        <v>0</v>
      </c>
      <c r="AY41" s="257">
        <v>0.10473952967</v>
      </c>
      <c r="AZ41" s="257">
        <v>0</v>
      </c>
      <c r="BA41" s="257">
        <v>2.7362137447000001</v>
      </c>
      <c r="BB41" s="257">
        <v>1.8281355860999999</v>
      </c>
      <c r="BC41" s="257">
        <v>64.063337849000007</v>
      </c>
      <c r="BD41" s="257">
        <v>162.84314211</v>
      </c>
      <c r="BE41" s="257">
        <v>248.78107621999999</v>
      </c>
      <c r="BF41" s="257">
        <v>210.42386708999999</v>
      </c>
      <c r="BG41" s="257">
        <v>68.663800821999999</v>
      </c>
      <c r="BH41" s="257">
        <v>6.0005967543000001</v>
      </c>
      <c r="BI41" s="257">
        <v>0</v>
      </c>
      <c r="BJ41" s="341">
        <v>0.1551015</v>
      </c>
      <c r="BK41" s="341">
        <v>0</v>
      </c>
      <c r="BL41" s="341">
        <v>0</v>
      </c>
      <c r="BM41" s="341">
        <v>3.056079</v>
      </c>
      <c r="BN41" s="341">
        <v>1.3623879999999999</v>
      </c>
      <c r="BO41" s="341">
        <v>64.153649999999999</v>
      </c>
      <c r="BP41" s="341">
        <v>168.72640000000001</v>
      </c>
      <c r="BQ41" s="341">
        <v>247.1534</v>
      </c>
      <c r="BR41" s="341">
        <v>216.85599999999999</v>
      </c>
      <c r="BS41" s="341">
        <v>78.523970000000006</v>
      </c>
      <c r="BT41" s="341">
        <v>7.8939820000000003</v>
      </c>
      <c r="BU41" s="341">
        <v>3.8014899999999997E-2</v>
      </c>
      <c r="BV41" s="341">
        <v>0.1551015</v>
      </c>
    </row>
    <row r="42" spans="1:74" ht="11.1" customHeight="1" x14ac:dyDescent="0.2">
      <c r="A42" s="9" t="s">
        <v>162</v>
      </c>
      <c r="B42" s="212" t="s">
        <v>589</v>
      </c>
      <c r="C42" s="257">
        <v>0.20605248407999999</v>
      </c>
      <c r="D42" s="257">
        <v>0</v>
      </c>
      <c r="E42" s="257">
        <v>3.5409839258</v>
      </c>
      <c r="F42" s="257">
        <v>7.8348193325000004</v>
      </c>
      <c r="G42" s="257">
        <v>58.019802767000002</v>
      </c>
      <c r="H42" s="257">
        <v>197.4676843</v>
      </c>
      <c r="I42" s="257">
        <v>317.48755834999997</v>
      </c>
      <c r="J42" s="257">
        <v>268.07214592999998</v>
      </c>
      <c r="K42" s="257">
        <v>94.129725473999997</v>
      </c>
      <c r="L42" s="257">
        <v>9.0772274667000001</v>
      </c>
      <c r="M42" s="257">
        <v>7.2334808212000001E-2</v>
      </c>
      <c r="N42" s="257">
        <v>0</v>
      </c>
      <c r="O42" s="257">
        <v>0.20605248407999999</v>
      </c>
      <c r="P42" s="257">
        <v>0</v>
      </c>
      <c r="Q42" s="257">
        <v>7.2741528319000004</v>
      </c>
      <c r="R42" s="257">
        <v>8.5494227197000008</v>
      </c>
      <c r="S42" s="257">
        <v>67.129114631999997</v>
      </c>
      <c r="T42" s="257">
        <v>196.91048597</v>
      </c>
      <c r="U42" s="257">
        <v>327.69093829000002</v>
      </c>
      <c r="V42" s="257">
        <v>266.78329599</v>
      </c>
      <c r="W42" s="257">
        <v>89.528226441000001</v>
      </c>
      <c r="X42" s="257">
        <v>9.4042044899999997</v>
      </c>
      <c r="Y42" s="257">
        <v>7.2334808212000001E-2</v>
      </c>
      <c r="Z42" s="257">
        <v>0</v>
      </c>
      <c r="AA42" s="257">
        <v>0.20605248407999999</v>
      </c>
      <c r="AB42" s="257">
        <v>0</v>
      </c>
      <c r="AC42" s="257">
        <v>7.1448831967000004</v>
      </c>
      <c r="AD42" s="257">
        <v>7.9231149948999997</v>
      </c>
      <c r="AE42" s="257">
        <v>67.361703105999993</v>
      </c>
      <c r="AF42" s="257">
        <v>202.04581213</v>
      </c>
      <c r="AG42" s="257">
        <v>322.04633998000003</v>
      </c>
      <c r="AH42" s="257">
        <v>258.28972271999999</v>
      </c>
      <c r="AI42" s="257">
        <v>97.950704325999993</v>
      </c>
      <c r="AJ42" s="257">
        <v>9.0090358372000008</v>
      </c>
      <c r="AK42" s="257">
        <v>7.2334808212000001E-2</v>
      </c>
      <c r="AL42" s="257">
        <v>0</v>
      </c>
      <c r="AM42" s="257">
        <v>0.20605248407999999</v>
      </c>
      <c r="AN42" s="257">
        <v>0</v>
      </c>
      <c r="AO42" s="257">
        <v>6.4850981398999998</v>
      </c>
      <c r="AP42" s="257">
        <v>7.6994096909999996</v>
      </c>
      <c r="AQ42" s="257">
        <v>66.060737282999995</v>
      </c>
      <c r="AR42" s="257">
        <v>208.42817567</v>
      </c>
      <c r="AS42" s="257">
        <v>319.53858574999998</v>
      </c>
      <c r="AT42" s="257">
        <v>270.24057884000001</v>
      </c>
      <c r="AU42" s="257">
        <v>93.557822052000006</v>
      </c>
      <c r="AV42" s="257">
        <v>8.9393502789999992</v>
      </c>
      <c r="AW42" s="257">
        <v>7.2334808212000001E-2</v>
      </c>
      <c r="AX42" s="257">
        <v>0</v>
      </c>
      <c r="AY42" s="257">
        <v>0.20605248407999999</v>
      </c>
      <c r="AZ42" s="257">
        <v>0</v>
      </c>
      <c r="BA42" s="257">
        <v>6.6763421084000001</v>
      </c>
      <c r="BB42" s="257">
        <v>7.6262061306</v>
      </c>
      <c r="BC42" s="257">
        <v>66.800251208999995</v>
      </c>
      <c r="BD42" s="257">
        <v>204.43549626999999</v>
      </c>
      <c r="BE42" s="257">
        <v>315.48490112000002</v>
      </c>
      <c r="BF42" s="257">
        <v>263.40155197000001</v>
      </c>
      <c r="BG42" s="257">
        <v>95.108353571999999</v>
      </c>
      <c r="BH42" s="257">
        <v>9.2144093005999999</v>
      </c>
      <c r="BI42" s="257">
        <v>7.2334808212000001E-2</v>
      </c>
      <c r="BJ42" s="341">
        <v>0</v>
      </c>
      <c r="BK42" s="341">
        <v>0</v>
      </c>
      <c r="BL42" s="341">
        <v>7.68442E-3</v>
      </c>
      <c r="BM42" s="341">
        <v>7.2647969999999997</v>
      </c>
      <c r="BN42" s="341">
        <v>6.3263170000000004</v>
      </c>
      <c r="BO42" s="341">
        <v>64.674599999999998</v>
      </c>
      <c r="BP42" s="341">
        <v>210.0428</v>
      </c>
      <c r="BQ42" s="341">
        <v>308.07530000000003</v>
      </c>
      <c r="BR42" s="341">
        <v>260.75540000000001</v>
      </c>
      <c r="BS42" s="341">
        <v>103.74169999999999</v>
      </c>
      <c r="BT42" s="341">
        <v>11.73152</v>
      </c>
      <c r="BU42" s="341">
        <v>0.26518619999999998</v>
      </c>
      <c r="BV42" s="341">
        <v>0</v>
      </c>
    </row>
    <row r="43" spans="1:74" ht="11.1" customHeight="1" x14ac:dyDescent="0.2">
      <c r="A43" s="9" t="s">
        <v>163</v>
      </c>
      <c r="B43" s="212" t="s">
        <v>622</v>
      </c>
      <c r="C43" s="257">
        <v>26.87163177</v>
      </c>
      <c r="D43" s="257">
        <v>26.794820079000001</v>
      </c>
      <c r="E43" s="257">
        <v>52.590127991000003</v>
      </c>
      <c r="F43" s="257">
        <v>80.095022028000002</v>
      </c>
      <c r="G43" s="257">
        <v>197.51092498</v>
      </c>
      <c r="H43" s="257">
        <v>357.87772726999998</v>
      </c>
      <c r="I43" s="257">
        <v>441.279856</v>
      </c>
      <c r="J43" s="257">
        <v>438.72580757999998</v>
      </c>
      <c r="K43" s="257">
        <v>284.01759020999998</v>
      </c>
      <c r="L43" s="257">
        <v>130.08815795999999</v>
      </c>
      <c r="M43" s="257">
        <v>50.429941513999999</v>
      </c>
      <c r="N43" s="257">
        <v>30.848138755000001</v>
      </c>
      <c r="O43" s="257">
        <v>26.686332896</v>
      </c>
      <c r="P43" s="257">
        <v>28.676951331000001</v>
      </c>
      <c r="Q43" s="257">
        <v>56.875597978999998</v>
      </c>
      <c r="R43" s="257">
        <v>76.473197995000007</v>
      </c>
      <c r="S43" s="257">
        <v>204.02897951</v>
      </c>
      <c r="T43" s="257">
        <v>353.84937652000002</v>
      </c>
      <c r="U43" s="257">
        <v>445.46155012000003</v>
      </c>
      <c r="V43" s="257">
        <v>435.77528185</v>
      </c>
      <c r="W43" s="257">
        <v>278.97904557999999</v>
      </c>
      <c r="X43" s="257">
        <v>126.23605211</v>
      </c>
      <c r="Y43" s="257">
        <v>49.567761916000002</v>
      </c>
      <c r="Z43" s="257">
        <v>32.545141776999998</v>
      </c>
      <c r="AA43" s="257">
        <v>31.498455419999999</v>
      </c>
      <c r="AB43" s="257">
        <v>28.703113992999999</v>
      </c>
      <c r="AC43" s="257">
        <v>49.441150288000003</v>
      </c>
      <c r="AD43" s="257">
        <v>78.931521484000001</v>
      </c>
      <c r="AE43" s="257">
        <v>199.71188899000001</v>
      </c>
      <c r="AF43" s="257">
        <v>359.39399889999999</v>
      </c>
      <c r="AG43" s="257">
        <v>446.18127642000002</v>
      </c>
      <c r="AH43" s="257">
        <v>430.97660894000001</v>
      </c>
      <c r="AI43" s="257">
        <v>279.87892059000001</v>
      </c>
      <c r="AJ43" s="257">
        <v>127.35966243999999</v>
      </c>
      <c r="AK43" s="257">
        <v>48.731522228999999</v>
      </c>
      <c r="AL43" s="257">
        <v>36.739761631999997</v>
      </c>
      <c r="AM43" s="257">
        <v>31.266138270999999</v>
      </c>
      <c r="AN43" s="257">
        <v>30.257636984000001</v>
      </c>
      <c r="AO43" s="257">
        <v>48.186613850000001</v>
      </c>
      <c r="AP43" s="257">
        <v>81.613464567999998</v>
      </c>
      <c r="AQ43" s="257">
        <v>194.88031268</v>
      </c>
      <c r="AR43" s="257">
        <v>359.99383734999998</v>
      </c>
      <c r="AS43" s="257">
        <v>444.02580917</v>
      </c>
      <c r="AT43" s="257">
        <v>432.68999321000001</v>
      </c>
      <c r="AU43" s="257">
        <v>281.26591263</v>
      </c>
      <c r="AV43" s="257">
        <v>126.0480221</v>
      </c>
      <c r="AW43" s="257">
        <v>45.738084526000002</v>
      </c>
      <c r="AX43" s="257">
        <v>38.203430869000002</v>
      </c>
      <c r="AY43" s="257">
        <v>31.218923005000001</v>
      </c>
      <c r="AZ43" s="257">
        <v>29.3536611</v>
      </c>
      <c r="BA43" s="257">
        <v>53.025795717999998</v>
      </c>
      <c r="BB43" s="257">
        <v>90.029393073999998</v>
      </c>
      <c r="BC43" s="257">
        <v>204.76176529</v>
      </c>
      <c r="BD43" s="257">
        <v>366.69263440999998</v>
      </c>
      <c r="BE43" s="257">
        <v>442.04310099000003</v>
      </c>
      <c r="BF43" s="257">
        <v>427.63370743000002</v>
      </c>
      <c r="BG43" s="257">
        <v>277.82378546000001</v>
      </c>
      <c r="BH43" s="257">
        <v>125.88284061</v>
      </c>
      <c r="BI43" s="257">
        <v>49.926432274</v>
      </c>
      <c r="BJ43" s="341">
        <v>46.15634</v>
      </c>
      <c r="BK43" s="341">
        <v>29.660070000000001</v>
      </c>
      <c r="BL43" s="341">
        <v>29.740069999999999</v>
      </c>
      <c r="BM43" s="341">
        <v>57.386400000000002</v>
      </c>
      <c r="BN43" s="341">
        <v>87.88861</v>
      </c>
      <c r="BO43" s="341">
        <v>206.41030000000001</v>
      </c>
      <c r="BP43" s="341">
        <v>372.1327</v>
      </c>
      <c r="BQ43" s="341">
        <v>448.23039999999997</v>
      </c>
      <c r="BR43" s="341">
        <v>429.8236</v>
      </c>
      <c r="BS43" s="341">
        <v>289.53030000000001</v>
      </c>
      <c r="BT43" s="341">
        <v>131.1044</v>
      </c>
      <c r="BU43" s="341">
        <v>52.261890000000001</v>
      </c>
      <c r="BV43" s="341">
        <v>44.22992</v>
      </c>
    </row>
    <row r="44" spans="1:74" ht="11.1" customHeight="1" x14ac:dyDescent="0.2">
      <c r="A44" s="9" t="s">
        <v>164</v>
      </c>
      <c r="B44" s="212" t="s">
        <v>591</v>
      </c>
      <c r="C44" s="257">
        <v>5.5322380578999999</v>
      </c>
      <c r="D44" s="257">
        <v>2.0296848081999999</v>
      </c>
      <c r="E44" s="257">
        <v>20.21643929</v>
      </c>
      <c r="F44" s="257">
        <v>37.373714098999997</v>
      </c>
      <c r="G44" s="257">
        <v>148.94910403</v>
      </c>
      <c r="H44" s="257">
        <v>331.44551917000001</v>
      </c>
      <c r="I44" s="257">
        <v>412.07906465000002</v>
      </c>
      <c r="J44" s="257">
        <v>418.70233901</v>
      </c>
      <c r="K44" s="257">
        <v>229.12676071000001</v>
      </c>
      <c r="L44" s="257">
        <v>53.615387544999997</v>
      </c>
      <c r="M44" s="257">
        <v>5.4656964434999997</v>
      </c>
      <c r="N44" s="257">
        <v>1.7341140184999999</v>
      </c>
      <c r="O44" s="257">
        <v>6.1530850744999999</v>
      </c>
      <c r="P44" s="257">
        <v>2.5967831251</v>
      </c>
      <c r="Q44" s="257">
        <v>27.723349201000001</v>
      </c>
      <c r="R44" s="257">
        <v>36.251235123999997</v>
      </c>
      <c r="S44" s="257">
        <v>159.59459559999999</v>
      </c>
      <c r="T44" s="257">
        <v>328.98184117</v>
      </c>
      <c r="U44" s="257">
        <v>417.11459989000002</v>
      </c>
      <c r="V44" s="257">
        <v>412.9337787</v>
      </c>
      <c r="W44" s="257">
        <v>218.59132123000001</v>
      </c>
      <c r="X44" s="257">
        <v>49.062139588000001</v>
      </c>
      <c r="Y44" s="257">
        <v>5.4630715366000002</v>
      </c>
      <c r="Z44" s="257">
        <v>2.2791200991</v>
      </c>
      <c r="AA44" s="257">
        <v>6.9712833394000002</v>
      </c>
      <c r="AB44" s="257">
        <v>2.6577987823</v>
      </c>
      <c r="AC44" s="257">
        <v>25.850679027000002</v>
      </c>
      <c r="AD44" s="257">
        <v>34.799153719000003</v>
      </c>
      <c r="AE44" s="257">
        <v>155.20037958</v>
      </c>
      <c r="AF44" s="257">
        <v>337.85787254000002</v>
      </c>
      <c r="AG44" s="257">
        <v>413.61239640999997</v>
      </c>
      <c r="AH44" s="257">
        <v>406.99305651999998</v>
      </c>
      <c r="AI44" s="257">
        <v>224.7159025</v>
      </c>
      <c r="AJ44" s="257">
        <v>50.162599915000001</v>
      </c>
      <c r="AK44" s="257">
        <v>4.3430179859000004</v>
      </c>
      <c r="AL44" s="257">
        <v>2.4201258240999999</v>
      </c>
      <c r="AM44" s="257">
        <v>6.6760685521000003</v>
      </c>
      <c r="AN44" s="257">
        <v>2.7304959265000002</v>
      </c>
      <c r="AO44" s="257">
        <v>23.317802315000002</v>
      </c>
      <c r="AP44" s="257">
        <v>35.382238975999996</v>
      </c>
      <c r="AQ44" s="257">
        <v>149.19024830000001</v>
      </c>
      <c r="AR44" s="257">
        <v>341.44162010000002</v>
      </c>
      <c r="AS44" s="257">
        <v>407.87364665000001</v>
      </c>
      <c r="AT44" s="257">
        <v>417.11160697000003</v>
      </c>
      <c r="AU44" s="257">
        <v>227.65402667999999</v>
      </c>
      <c r="AV44" s="257">
        <v>45.982787748</v>
      </c>
      <c r="AW44" s="257">
        <v>3.1338470347</v>
      </c>
      <c r="AX44" s="257">
        <v>2.7584727265</v>
      </c>
      <c r="AY44" s="257">
        <v>5.7303905782999998</v>
      </c>
      <c r="AZ44" s="257">
        <v>2.1644660969</v>
      </c>
      <c r="BA44" s="257">
        <v>24.525725109</v>
      </c>
      <c r="BB44" s="257">
        <v>38.413785306000001</v>
      </c>
      <c r="BC44" s="257">
        <v>157.08535558</v>
      </c>
      <c r="BD44" s="257">
        <v>345.95541876999999</v>
      </c>
      <c r="BE44" s="257">
        <v>409.08540140999997</v>
      </c>
      <c r="BF44" s="257">
        <v>406.05884963</v>
      </c>
      <c r="BG44" s="257">
        <v>222.72464249999999</v>
      </c>
      <c r="BH44" s="257">
        <v>47.159996997999997</v>
      </c>
      <c r="BI44" s="257">
        <v>4.0106610798000002</v>
      </c>
      <c r="BJ44" s="341">
        <v>5.1081300000000001</v>
      </c>
      <c r="BK44" s="341">
        <v>4.1262379999999999</v>
      </c>
      <c r="BL44" s="341">
        <v>2.391197</v>
      </c>
      <c r="BM44" s="341">
        <v>26.40006</v>
      </c>
      <c r="BN44" s="341">
        <v>34.3705</v>
      </c>
      <c r="BO44" s="341">
        <v>156.7398</v>
      </c>
      <c r="BP44" s="341">
        <v>353.524</v>
      </c>
      <c r="BQ44" s="341">
        <v>412.44670000000002</v>
      </c>
      <c r="BR44" s="341">
        <v>405.14879999999999</v>
      </c>
      <c r="BS44" s="341">
        <v>238.9452</v>
      </c>
      <c r="BT44" s="341">
        <v>55.295920000000002</v>
      </c>
      <c r="BU44" s="341">
        <v>5.2647060000000003</v>
      </c>
      <c r="BV44" s="341">
        <v>5.1375469999999996</v>
      </c>
    </row>
    <row r="45" spans="1:74" ht="11.1" customHeight="1" x14ac:dyDescent="0.2">
      <c r="A45" s="9" t="s">
        <v>165</v>
      </c>
      <c r="B45" s="212" t="s">
        <v>592</v>
      </c>
      <c r="C45" s="257">
        <v>14.800264048000001</v>
      </c>
      <c r="D45" s="257">
        <v>12.90278101</v>
      </c>
      <c r="E45" s="257">
        <v>60.223064331000003</v>
      </c>
      <c r="F45" s="257">
        <v>118.94499535</v>
      </c>
      <c r="G45" s="257">
        <v>283.18715796999999</v>
      </c>
      <c r="H45" s="257">
        <v>471.89244523000002</v>
      </c>
      <c r="I45" s="257">
        <v>549.23776217</v>
      </c>
      <c r="J45" s="257">
        <v>572.67042318999995</v>
      </c>
      <c r="K45" s="257">
        <v>360.79121988999998</v>
      </c>
      <c r="L45" s="257">
        <v>145.29115267</v>
      </c>
      <c r="M45" s="257">
        <v>38.950473226</v>
      </c>
      <c r="N45" s="257">
        <v>7.1742799819999998</v>
      </c>
      <c r="O45" s="257">
        <v>15.820954653999999</v>
      </c>
      <c r="P45" s="257">
        <v>14.570112411</v>
      </c>
      <c r="Q45" s="257">
        <v>69.117007895</v>
      </c>
      <c r="R45" s="257">
        <v>120.17225619</v>
      </c>
      <c r="S45" s="257">
        <v>290.77448798</v>
      </c>
      <c r="T45" s="257">
        <v>477.77195118999998</v>
      </c>
      <c r="U45" s="257">
        <v>556.40916300000004</v>
      </c>
      <c r="V45" s="257">
        <v>575.91417217000003</v>
      </c>
      <c r="W45" s="257">
        <v>361.30070895</v>
      </c>
      <c r="X45" s="257">
        <v>144.43658235999999</v>
      </c>
      <c r="Y45" s="257">
        <v>41.567522957000001</v>
      </c>
      <c r="Z45" s="257">
        <v>8.2261644905000004</v>
      </c>
      <c r="AA45" s="257">
        <v>16.991088356999999</v>
      </c>
      <c r="AB45" s="257">
        <v>16.102569119999998</v>
      </c>
      <c r="AC45" s="257">
        <v>68.741569765999998</v>
      </c>
      <c r="AD45" s="257">
        <v>115.52466516</v>
      </c>
      <c r="AE45" s="257">
        <v>280.16703801</v>
      </c>
      <c r="AF45" s="257">
        <v>486.2555959</v>
      </c>
      <c r="AG45" s="257">
        <v>554.47022794999998</v>
      </c>
      <c r="AH45" s="257">
        <v>575.81443157000001</v>
      </c>
      <c r="AI45" s="257">
        <v>375.59516060999999</v>
      </c>
      <c r="AJ45" s="257">
        <v>144.59208684000001</v>
      </c>
      <c r="AK45" s="257">
        <v>37.801014864999999</v>
      </c>
      <c r="AL45" s="257">
        <v>8.0096903051999995</v>
      </c>
      <c r="AM45" s="257">
        <v>15.795484876</v>
      </c>
      <c r="AN45" s="257">
        <v>16.287675829000001</v>
      </c>
      <c r="AO45" s="257">
        <v>61.983840739999998</v>
      </c>
      <c r="AP45" s="257">
        <v>116.16748500999999</v>
      </c>
      <c r="AQ45" s="257">
        <v>275.49090075999999</v>
      </c>
      <c r="AR45" s="257">
        <v>491.29066871999999</v>
      </c>
      <c r="AS45" s="257">
        <v>555.08620756000005</v>
      </c>
      <c r="AT45" s="257">
        <v>585.85698448000005</v>
      </c>
      <c r="AU45" s="257">
        <v>377.64540817</v>
      </c>
      <c r="AV45" s="257">
        <v>140.23785851</v>
      </c>
      <c r="AW45" s="257">
        <v>34.458009681999997</v>
      </c>
      <c r="AX45" s="257">
        <v>8.9816653106000004</v>
      </c>
      <c r="AY45" s="257">
        <v>13.724764858</v>
      </c>
      <c r="AZ45" s="257">
        <v>14.792524743</v>
      </c>
      <c r="BA45" s="257">
        <v>61.789008698000004</v>
      </c>
      <c r="BB45" s="257">
        <v>121.67742382</v>
      </c>
      <c r="BC45" s="257">
        <v>278.24730720999997</v>
      </c>
      <c r="BD45" s="257">
        <v>489.73948103999999</v>
      </c>
      <c r="BE45" s="257">
        <v>558.72728832999996</v>
      </c>
      <c r="BF45" s="257">
        <v>586.19042856999999</v>
      </c>
      <c r="BG45" s="257">
        <v>372.59146003000001</v>
      </c>
      <c r="BH45" s="257">
        <v>145.70793839999999</v>
      </c>
      <c r="BI45" s="257">
        <v>34.383791549999998</v>
      </c>
      <c r="BJ45" s="341">
        <v>11.025</v>
      </c>
      <c r="BK45" s="341">
        <v>11.247019999999999</v>
      </c>
      <c r="BL45" s="341">
        <v>16.413979999999999</v>
      </c>
      <c r="BM45" s="341">
        <v>61.882899999999999</v>
      </c>
      <c r="BN45" s="341">
        <v>113.6032</v>
      </c>
      <c r="BO45" s="341">
        <v>270.8408</v>
      </c>
      <c r="BP45" s="341">
        <v>491.86309999999997</v>
      </c>
      <c r="BQ45" s="341">
        <v>563.95770000000005</v>
      </c>
      <c r="BR45" s="341">
        <v>579.95699999999999</v>
      </c>
      <c r="BS45" s="341">
        <v>384.00450000000001</v>
      </c>
      <c r="BT45" s="341">
        <v>154.4059</v>
      </c>
      <c r="BU45" s="341">
        <v>38.422600000000003</v>
      </c>
      <c r="BV45" s="341">
        <v>11.385070000000001</v>
      </c>
    </row>
    <row r="46" spans="1:74" ht="11.1" customHeight="1" x14ac:dyDescent="0.2">
      <c r="A46" s="9" t="s">
        <v>166</v>
      </c>
      <c r="B46" s="212" t="s">
        <v>593</v>
      </c>
      <c r="C46" s="257">
        <v>1.0527498935999999</v>
      </c>
      <c r="D46" s="257">
        <v>2.0913123156000002</v>
      </c>
      <c r="E46" s="257">
        <v>13.828899444999999</v>
      </c>
      <c r="F46" s="257">
        <v>37.713600992000003</v>
      </c>
      <c r="G46" s="257">
        <v>116.21487815</v>
      </c>
      <c r="H46" s="257">
        <v>254.18084496</v>
      </c>
      <c r="I46" s="257">
        <v>403.13566524999999</v>
      </c>
      <c r="J46" s="257">
        <v>331.30098322999999</v>
      </c>
      <c r="K46" s="257">
        <v>196.71725284999999</v>
      </c>
      <c r="L46" s="257">
        <v>64.260548884000002</v>
      </c>
      <c r="M46" s="257">
        <v>9.3574914883999991</v>
      </c>
      <c r="N46" s="257">
        <v>0</v>
      </c>
      <c r="O46" s="257">
        <v>1.2020091253</v>
      </c>
      <c r="P46" s="257">
        <v>2.0391814401000001</v>
      </c>
      <c r="Q46" s="257">
        <v>14.193515297999999</v>
      </c>
      <c r="R46" s="257">
        <v>36.942552243000002</v>
      </c>
      <c r="S46" s="257">
        <v>119.74073928999999</v>
      </c>
      <c r="T46" s="257">
        <v>254.57104773</v>
      </c>
      <c r="U46" s="257">
        <v>399.94992008000003</v>
      </c>
      <c r="V46" s="257">
        <v>336.506756</v>
      </c>
      <c r="W46" s="257">
        <v>197.94357134000001</v>
      </c>
      <c r="X46" s="257">
        <v>67.334837354000001</v>
      </c>
      <c r="Y46" s="257">
        <v>9.9293932413999997</v>
      </c>
      <c r="Z46" s="257">
        <v>0</v>
      </c>
      <c r="AA46" s="257">
        <v>0.69889055588000004</v>
      </c>
      <c r="AB46" s="257">
        <v>1.8396579232000001</v>
      </c>
      <c r="AC46" s="257">
        <v>15.634991168000001</v>
      </c>
      <c r="AD46" s="257">
        <v>39.272722182999999</v>
      </c>
      <c r="AE46" s="257">
        <v>119.63885899</v>
      </c>
      <c r="AF46" s="257">
        <v>261.38940143999997</v>
      </c>
      <c r="AG46" s="257">
        <v>392.73404261000002</v>
      </c>
      <c r="AH46" s="257">
        <v>333.84385413000001</v>
      </c>
      <c r="AI46" s="257">
        <v>195.74344809999999</v>
      </c>
      <c r="AJ46" s="257">
        <v>59.902291554999998</v>
      </c>
      <c r="AK46" s="257">
        <v>10.533183380000001</v>
      </c>
      <c r="AL46" s="257">
        <v>0</v>
      </c>
      <c r="AM46" s="257">
        <v>1.0085889186000001</v>
      </c>
      <c r="AN46" s="257">
        <v>2.5631928517999998</v>
      </c>
      <c r="AO46" s="257">
        <v>13.720104559999999</v>
      </c>
      <c r="AP46" s="257">
        <v>40.109738782000001</v>
      </c>
      <c r="AQ46" s="257">
        <v>118.66963207000001</v>
      </c>
      <c r="AR46" s="257">
        <v>264.63405352000001</v>
      </c>
      <c r="AS46" s="257">
        <v>397.30459602000002</v>
      </c>
      <c r="AT46" s="257">
        <v>332.95309268</v>
      </c>
      <c r="AU46" s="257">
        <v>199.25621204999999</v>
      </c>
      <c r="AV46" s="257">
        <v>63.925354509000002</v>
      </c>
      <c r="AW46" s="257">
        <v>11.200705523</v>
      </c>
      <c r="AX46" s="257">
        <v>0</v>
      </c>
      <c r="AY46" s="257">
        <v>1.0873227345000001</v>
      </c>
      <c r="AZ46" s="257">
        <v>3.4325153978</v>
      </c>
      <c r="BA46" s="257">
        <v>16.239715166</v>
      </c>
      <c r="BB46" s="257">
        <v>41.000755587</v>
      </c>
      <c r="BC46" s="257">
        <v>114.15047176</v>
      </c>
      <c r="BD46" s="257">
        <v>274.09655272999998</v>
      </c>
      <c r="BE46" s="257">
        <v>388.09554185000002</v>
      </c>
      <c r="BF46" s="257">
        <v>339.13803005</v>
      </c>
      <c r="BG46" s="257">
        <v>203.24873088999999</v>
      </c>
      <c r="BH46" s="257">
        <v>65.651706848000003</v>
      </c>
      <c r="BI46" s="257">
        <v>10.348802901999999</v>
      </c>
      <c r="BJ46" s="341">
        <v>0</v>
      </c>
      <c r="BK46" s="341">
        <v>0.94335150000000001</v>
      </c>
      <c r="BL46" s="341">
        <v>4.0419890000000001</v>
      </c>
      <c r="BM46" s="341">
        <v>18.226710000000001</v>
      </c>
      <c r="BN46" s="341">
        <v>41.46358</v>
      </c>
      <c r="BO46" s="341">
        <v>107.8539</v>
      </c>
      <c r="BP46" s="341">
        <v>275.56209999999999</v>
      </c>
      <c r="BQ46" s="341">
        <v>386.12540000000001</v>
      </c>
      <c r="BR46" s="341">
        <v>339.25229999999999</v>
      </c>
      <c r="BS46" s="341">
        <v>205.9067</v>
      </c>
      <c r="BT46" s="341">
        <v>70.669529999999995</v>
      </c>
      <c r="BU46" s="341">
        <v>10.803190000000001</v>
      </c>
      <c r="BV46" s="341">
        <v>2.9037E-2</v>
      </c>
    </row>
    <row r="47" spans="1:74" ht="11.1" customHeight="1" x14ac:dyDescent="0.2">
      <c r="A47" s="9" t="s">
        <v>167</v>
      </c>
      <c r="B47" s="212" t="s">
        <v>594</v>
      </c>
      <c r="C47" s="257">
        <v>8.3470195032000003</v>
      </c>
      <c r="D47" s="257">
        <v>6.5270515686000001</v>
      </c>
      <c r="E47" s="257">
        <v>11.08524656</v>
      </c>
      <c r="F47" s="257">
        <v>14.968737853</v>
      </c>
      <c r="G47" s="257">
        <v>42.579097206</v>
      </c>
      <c r="H47" s="257">
        <v>101.58677009</v>
      </c>
      <c r="I47" s="257">
        <v>239.12551336999999</v>
      </c>
      <c r="J47" s="257">
        <v>210.29030951999999</v>
      </c>
      <c r="K47" s="257">
        <v>138.96630924999999</v>
      </c>
      <c r="L47" s="257">
        <v>38.517751992000001</v>
      </c>
      <c r="M47" s="257">
        <v>13.547264803999999</v>
      </c>
      <c r="N47" s="257">
        <v>8.3209456166999995</v>
      </c>
      <c r="O47" s="257">
        <v>8.6747575907000005</v>
      </c>
      <c r="P47" s="257">
        <v>6.6264178425000004</v>
      </c>
      <c r="Q47" s="257">
        <v>11.172448060000001</v>
      </c>
      <c r="R47" s="257">
        <v>15.131537466999999</v>
      </c>
      <c r="S47" s="257">
        <v>44.393396226</v>
      </c>
      <c r="T47" s="257">
        <v>99.725390735999994</v>
      </c>
      <c r="U47" s="257">
        <v>234.65294503000001</v>
      </c>
      <c r="V47" s="257">
        <v>220.12460142</v>
      </c>
      <c r="W47" s="257">
        <v>143.49318471999999</v>
      </c>
      <c r="X47" s="257">
        <v>41.543667026000001</v>
      </c>
      <c r="Y47" s="257">
        <v>13.436076609000001</v>
      </c>
      <c r="Z47" s="257">
        <v>8.3235524676000008</v>
      </c>
      <c r="AA47" s="257">
        <v>7.8989135255000003</v>
      </c>
      <c r="AB47" s="257">
        <v>6.6689194326000001</v>
      </c>
      <c r="AC47" s="257">
        <v>11.288729931000001</v>
      </c>
      <c r="AD47" s="257">
        <v>16.649632738000001</v>
      </c>
      <c r="AE47" s="257">
        <v>46.462979386999997</v>
      </c>
      <c r="AF47" s="257">
        <v>102.73414559</v>
      </c>
      <c r="AG47" s="257">
        <v>231.96115348000001</v>
      </c>
      <c r="AH47" s="257">
        <v>217.23539278999999</v>
      </c>
      <c r="AI47" s="257">
        <v>139.74484018000001</v>
      </c>
      <c r="AJ47" s="257">
        <v>35.988131375000002</v>
      </c>
      <c r="AK47" s="257">
        <v>13.72517257</v>
      </c>
      <c r="AL47" s="257">
        <v>8.3363382700000006</v>
      </c>
      <c r="AM47" s="257">
        <v>8.5891338383000004</v>
      </c>
      <c r="AN47" s="257">
        <v>6.8078537530999998</v>
      </c>
      <c r="AO47" s="257">
        <v>10.530698069</v>
      </c>
      <c r="AP47" s="257">
        <v>16.955175414999999</v>
      </c>
      <c r="AQ47" s="257">
        <v>48.285994963999997</v>
      </c>
      <c r="AR47" s="257">
        <v>104.98185764999999</v>
      </c>
      <c r="AS47" s="257">
        <v>237.14452370999999</v>
      </c>
      <c r="AT47" s="257">
        <v>219.09004474</v>
      </c>
      <c r="AU47" s="257">
        <v>145.25459409000001</v>
      </c>
      <c r="AV47" s="257">
        <v>42.205104056000003</v>
      </c>
      <c r="AW47" s="257">
        <v>14.601249357</v>
      </c>
      <c r="AX47" s="257">
        <v>8.2480454151</v>
      </c>
      <c r="AY47" s="257">
        <v>9.0145669328999993</v>
      </c>
      <c r="AZ47" s="257">
        <v>7.5045182160000001</v>
      </c>
      <c r="BA47" s="257">
        <v>12.467810845000001</v>
      </c>
      <c r="BB47" s="257">
        <v>17.726398488000001</v>
      </c>
      <c r="BC47" s="257">
        <v>46.378886663999999</v>
      </c>
      <c r="BD47" s="257">
        <v>115.94590770000001</v>
      </c>
      <c r="BE47" s="257">
        <v>232.84045411</v>
      </c>
      <c r="BF47" s="257">
        <v>222.26879944000001</v>
      </c>
      <c r="BG47" s="257">
        <v>156.44667920000001</v>
      </c>
      <c r="BH47" s="257">
        <v>49.000242987999997</v>
      </c>
      <c r="BI47" s="257">
        <v>14.257928653</v>
      </c>
      <c r="BJ47" s="341">
        <v>8.5589379999999995</v>
      </c>
      <c r="BK47" s="341">
        <v>8.9878420000000006</v>
      </c>
      <c r="BL47" s="341">
        <v>8.3869830000000007</v>
      </c>
      <c r="BM47" s="341">
        <v>13.06462</v>
      </c>
      <c r="BN47" s="341">
        <v>19.338999999999999</v>
      </c>
      <c r="BO47" s="341">
        <v>44.919960000000003</v>
      </c>
      <c r="BP47" s="341">
        <v>116.2735</v>
      </c>
      <c r="BQ47" s="341">
        <v>224.59739999999999</v>
      </c>
      <c r="BR47" s="341">
        <v>226.9914</v>
      </c>
      <c r="BS47" s="341">
        <v>156.60489999999999</v>
      </c>
      <c r="BT47" s="341">
        <v>51.35792</v>
      </c>
      <c r="BU47" s="341">
        <v>14.29482</v>
      </c>
      <c r="BV47" s="341">
        <v>8.5162359999999993</v>
      </c>
    </row>
    <row r="48" spans="1:74" ht="11.1" customHeight="1" x14ac:dyDescent="0.2">
      <c r="A48" s="9" t="s">
        <v>168</v>
      </c>
      <c r="B48" s="213" t="s">
        <v>623</v>
      </c>
      <c r="C48" s="255">
        <v>8.5971016000000002</v>
      </c>
      <c r="D48" s="255">
        <v>7.9126140571999999</v>
      </c>
      <c r="E48" s="255">
        <v>21.229486327</v>
      </c>
      <c r="F48" s="255">
        <v>37.086775242999998</v>
      </c>
      <c r="G48" s="255">
        <v>108.91620394</v>
      </c>
      <c r="H48" s="255">
        <v>235.53050517</v>
      </c>
      <c r="I48" s="255">
        <v>343.75137869000002</v>
      </c>
      <c r="J48" s="255">
        <v>322.65761209999999</v>
      </c>
      <c r="K48" s="255">
        <v>175.87057765</v>
      </c>
      <c r="L48" s="255">
        <v>57.597293063000002</v>
      </c>
      <c r="M48" s="255">
        <v>17.314477216</v>
      </c>
      <c r="N48" s="255">
        <v>8.1994758339999994</v>
      </c>
      <c r="O48" s="255">
        <v>8.8250815330000005</v>
      </c>
      <c r="P48" s="255">
        <v>8.5540261994000009</v>
      </c>
      <c r="Q48" s="255">
        <v>24.296648889</v>
      </c>
      <c r="R48" s="255">
        <v>36.727710432000002</v>
      </c>
      <c r="S48" s="255">
        <v>115.43206207999999</v>
      </c>
      <c r="T48" s="255">
        <v>235.30011959999999</v>
      </c>
      <c r="U48" s="255">
        <v>347.75331804000001</v>
      </c>
      <c r="V48" s="255">
        <v>323.33537202000002</v>
      </c>
      <c r="W48" s="255">
        <v>173.81581299000001</v>
      </c>
      <c r="X48" s="255">
        <v>57.510574732000002</v>
      </c>
      <c r="Y48" s="255">
        <v>17.532148166999999</v>
      </c>
      <c r="Z48" s="255">
        <v>8.7137314273000008</v>
      </c>
      <c r="AA48" s="255">
        <v>9.8075761702000008</v>
      </c>
      <c r="AB48" s="255">
        <v>8.7749424479999991</v>
      </c>
      <c r="AC48" s="255">
        <v>22.90412662</v>
      </c>
      <c r="AD48" s="255">
        <v>37.066093909000003</v>
      </c>
      <c r="AE48" s="255">
        <v>114.62936938999999</v>
      </c>
      <c r="AF48" s="255">
        <v>241.59471099000001</v>
      </c>
      <c r="AG48" s="255">
        <v>348.54297911999998</v>
      </c>
      <c r="AH48" s="255">
        <v>318.73267900000002</v>
      </c>
      <c r="AI48" s="255">
        <v>176.34362071999999</v>
      </c>
      <c r="AJ48" s="255">
        <v>56.739294131999998</v>
      </c>
      <c r="AK48" s="255">
        <v>17.039304091000002</v>
      </c>
      <c r="AL48" s="255">
        <v>9.5374476188999999</v>
      </c>
      <c r="AM48" s="255">
        <v>9.7660652090000006</v>
      </c>
      <c r="AN48" s="255">
        <v>9.2097055143999995</v>
      </c>
      <c r="AO48" s="255">
        <v>21.503477726</v>
      </c>
      <c r="AP48" s="255">
        <v>37.92796577</v>
      </c>
      <c r="AQ48" s="255">
        <v>112.46575716</v>
      </c>
      <c r="AR48" s="255">
        <v>245.61551854999999</v>
      </c>
      <c r="AS48" s="255">
        <v>349.18071494999998</v>
      </c>
      <c r="AT48" s="255">
        <v>323.14339458000001</v>
      </c>
      <c r="AU48" s="255">
        <v>177.51920222000001</v>
      </c>
      <c r="AV48" s="255">
        <v>57.322440952000001</v>
      </c>
      <c r="AW48" s="255">
        <v>16.245198164000001</v>
      </c>
      <c r="AX48" s="255">
        <v>9.9688025646000007</v>
      </c>
      <c r="AY48" s="255">
        <v>9.5698936077999992</v>
      </c>
      <c r="AZ48" s="255">
        <v>9.0315004048999992</v>
      </c>
      <c r="BA48" s="255">
        <v>23.075715794000001</v>
      </c>
      <c r="BB48" s="255">
        <v>40.715070140999998</v>
      </c>
      <c r="BC48" s="255">
        <v>116.77496696999999</v>
      </c>
      <c r="BD48" s="255">
        <v>246.74111457000001</v>
      </c>
      <c r="BE48" s="255">
        <v>346.34606685</v>
      </c>
      <c r="BF48" s="255">
        <v>320.20858619000001</v>
      </c>
      <c r="BG48" s="255">
        <v>178.93965600000001</v>
      </c>
      <c r="BH48" s="255">
        <v>59.447516946999997</v>
      </c>
      <c r="BI48" s="255">
        <v>17.083621492999999</v>
      </c>
      <c r="BJ48" s="342">
        <v>12.04008</v>
      </c>
      <c r="BK48" s="342">
        <v>8.8743780000000001</v>
      </c>
      <c r="BL48" s="342">
        <v>9.5326179999999994</v>
      </c>
      <c r="BM48" s="342">
        <v>24.482970000000002</v>
      </c>
      <c r="BN48" s="342">
        <v>39.444920000000003</v>
      </c>
      <c r="BO48" s="342">
        <v>115.6653</v>
      </c>
      <c r="BP48" s="342">
        <v>250.50479999999999</v>
      </c>
      <c r="BQ48" s="342">
        <v>346.57729999999998</v>
      </c>
      <c r="BR48" s="342">
        <v>323.44690000000003</v>
      </c>
      <c r="BS48" s="342">
        <v>187.48169999999999</v>
      </c>
      <c r="BT48" s="342">
        <v>63.485509999999998</v>
      </c>
      <c r="BU48" s="342">
        <v>18.234649999999998</v>
      </c>
      <c r="BV48" s="342">
        <v>11.74192</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343"/>
      <c r="BE49" s="343"/>
      <c r="BF49" s="736"/>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31" t="s">
        <v>1039</v>
      </c>
      <c r="C50" s="760"/>
      <c r="D50" s="760"/>
      <c r="E50" s="760"/>
      <c r="F50" s="760"/>
      <c r="G50" s="760"/>
      <c r="H50" s="760"/>
      <c r="I50" s="760"/>
      <c r="J50" s="760"/>
      <c r="K50" s="760"/>
      <c r="L50" s="760"/>
      <c r="M50" s="760"/>
      <c r="N50" s="760"/>
      <c r="O50" s="760"/>
      <c r="P50" s="760"/>
      <c r="Q50" s="760"/>
      <c r="AY50" s="506"/>
      <c r="AZ50" s="506"/>
      <c r="BA50" s="506"/>
      <c r="BB50" s="506"/>
      <c r="BC50" s="506"/>
      <c r="BD50" s="506"/>
      <c r="BE50" s="506"/>
      <c r="BF50" s="737"/>
      <c r="BG50" s="506"/>
      <c r="BH50" s="506"/>
      <c r="BI50" s="506"/>
      <c r="BJ50" s="506"/>
    </row>
    <row r="51" spans="1:74" s="472" customFormat="1" ht="12" customHeight="1" x14ac:dyDescent="0.2">
      <c r="A51" s="469"/>
      <c r="B51" s="781" t="s">
        <v>177</v>
      </c>
      <c r="C51" s="781"/>
      <c r="D51" s="781"/>
      <c r="E51" s="781"/>
      <c r="F51" s="781"/>
      <c r="G51" s="781"/>
      <c r="H51" s="781"/>
      <c r="I51" s="781"/>
      <c r="J51" s="781"/>
      <c r="K51" s="781"/>
      <c r="L51" s="781"/>
      <c r="M51" s="781"/>
      <c r="N51" s="781"/>
      <c r="O51" s="781"/>
      <c r="P51" s="781"/>
      <c r="Q51" s="781"/>
      <c r="AY51" s="507"/>
      <c r="AZ51" s="507"/>
      <c r="BA51" s="507"/>
      <c r="BB51" s="507"/>
      <c r="BC51" s="507"/>
      <c r="BD51" s="507"/>
      <c r="BE51" s="507"/>
      <c r="BF51" s="738"/>
      <c r="BG51" s="507"/>
      <c r="BH51" s="507"/>
      <c r="BI51" s="507"/>
      <c r="BJ51" s="507"/>
    </row>
    <row r="52" spans="1:74" s="472" customFormat="1" ht="12" customHeight="1" x14ac:dyDescent="0.2">
      <c r="A52" s="473"/>
      <c r="B52" s="832" t="s">
        <v>178</v>
      </c>
      <c r="C52" s="782"/>
      <c r="D52" s="782"/>
      <c r="E52" s="782"/>
      <c r="F52" s="782"/>
      <c r="G52" s="782"/>
      <c r="H52" s="782"/>
      <c r="I52" s="782"/>
      <c r="J52" s="782"/>
      <c r="K52" s="782"/>
      <c r="L52" s="782"/>
      <c r="M52" s="782"/>
      <c r="N52" s="782"/>
      <c r="O52" s="782"/>
      <c r="P52" s="782"/>
      <c r="Q52" s="778"/>
      <c r="AY52" s="507"/>
      <c r="AZ52" s="507"/>
      <c r="BA52" s="507"/>
      <c r="BB52" s="507"/>
      <c r="BC52" s="507"/>
      <c r="BD52" s="507"/>
      <c r="BE52" s="507"/>
      <c r="BF52" s="738"/>
      <c r="BG52" s="507"/>
      <c r="BH52" s="507"/>
      <c r="BI52" s="507"/>
      <c r="BJ52" s="507"/>
    </row>
    <row r="53" spans="1:74" s="472" customFormat="1" ht="12" customHeight="1" x14ac:dyDescent="0.2">
      <c r="A53" s="473"/>
      <c r="B53" s="832" t="s">
        <v>173</v>
      </c>
      <c r="C53" s="782"/>
      <c r="D53" s="782"/>
      <c r="E53" s="782"/>
      <c r="F53" s="782"/>
      <c r="G53" s="782"/>
      <c r="H53" s="782"/>
      <c r="I53" s="782"/>
      <c r="J53" s="782"/>
      <c r="K53" s="782"/>
      <c r="L53" s="782"/>
      <c r="M53" s="782"/>
      <c r="N53" s="782"/>
      <c r="O53" s="782"/>
      <c r="P53" s="782"/>
      <c r="Q53" s="778"/>
      <c r="AY53" s="507"/>
      <c r="AZ53" s="507"/>
      <c r="BA53" s="507"/>
      <c r="BB53" s="507"/>
      <c r="BC53" s="507"/>
      <c r="BD53" s="507"/>
      <c r="BE53" s="507"/>
      <c r="BF53" s="738"/>
      <c r="BG53" s="507"/>
      <c r="BH53" s="507"/>
      <c r="BI53" s="507"/>
      <c r="BJ53" s="507"/>
    </row>
    <row r="54" spans="1:74" s="472" customFormat="1" ht="12" customHeight="1" x14ac:dyDescent="0.2">
      <c r="A54" s="473"/>
      <c r="B54" s="832" t="s">
        <v>495</v>
      </c>
      <c r="C54" s="782"/>
      <c r="D54" s="782"/>
      <c r="E54" s="782"/>
      <c r="F54" s="782"/>
      <c r="G54" s="782"/>
      <c r="H54" s="782"/>
      <c r="I54" s="782"/>
      <c r="J54" s="782"/>
      <c r="K54" s="782"/>
      <c r="L54" s="782"/>
      <c r="M54" s="782"/>
      <c r="N54" s="782"/>
      <c r="O54" s="782"/>
      <c r="P54" s="782"/>
      <c r="Q54" s="778"/>
      <c r="AY54" s="507"/>
      <c r="AZ54" s="507"/>
      <c r="BA54" s="507"/>
      <c r="BB54" s="507"/>
      <c r="BC54" s="507"/>
      <c r="BD54" s="507"/>
      <c r="BE54" s="507"/>
      <c r="BF54" s="738"/>
      <c r="BG54" s="507"/>
      <c r="BH54" s="507"/>
      <c r="BI54" s="507"/>
      <c r="BJ54" s="507"/>
    </row>
    <row r="55" spans="1:74" s="474" customFormat="1" ht="12" customHeight="1" x14ac:dyDescent="0.2">
      <c r="A55" s="473"/>
      <c r="B55" s="832" t="s">
        <v>174</v>
      </c>
      <c r="C55" s="782"/>
      <c r="D55" s="782"/>
      <c r="E55" s="782"/>
      <c r="F55" s="782"/>
      <c r="G55" s="782"/>
      <c r="H55" s="782"/>
      <c r="I55" s="782"/>
      <c r="J55" s="782"/>
      <c r="K55" s="782"/>
      <c r="L55" s="782"/>
      <c r="M55" s="782"/>
      <c r="N55" s="782"/>
      <c r="O55" s="782"/>
      <c r="P55" s="782"/>
      <c r="Q55" s="778"/>
      <c r="AY55" s="508"/>
      <c r="AZ55" s="508"/>
      <c r="BA55" s="508"/>
      <c r="BB55" s="508"/>
      <c r="BC55" s="508"/>
      <c r="BD55" s="508"/>
      <c r="BE55" s="508"/>
      <c r="BF55" s="739"/>
      <c r="BG55" s="508"/>
      <c r="BH55" s="508"/>
      <c r="BI55" s="508"/>
      <c r="BJ55" s="508"/>
    </row>
    <row r="56" spans="1:74" s="474" customFormat="1" ht="12" customHeight="1" x14ac:dyDescent="0.2">
      <c r="A56" s="473"/>
      <c r="B56" s="781" t="s">
        <v>175</v>
      </c>
      <c r="C56" s="782"/>
      <c r="D56" s="782"/>
      <c r="E56" s="782"/>
      <c r="F56" s="782"/>
      <c r="G56" s="782"/>
      <c r="H56" s="782"/>
      <c r="I56" s="782"/>
      <c r="J56" s="782"/>
      <c r="K56" s="782"/>
      <c r="L56" s="782"/>
      <c r="M56" s="782"/>
      <c r="N56" s="782"/>
      <c r="O56" s="782"/>
      <c r="P56" s="782"/>
      <c r="Q56" s="778"/>
      <c r="AY56" s="508"/>
      <c r="AZ56" s="508"/>
      <c r="BA56" s="508"/>
      <c r="BB56" s="508"/>
      <c r="BC56" s="508"/>
      <c r="BD56" s="508"/>
      <c r="BE56" s="508"/>
      <c r="BF56" s="739"/>
      <c r="BG56" s="508"/>
      <c r="BH56" s="508"/>
      <c r="BI56" s="508"/>
      <c r="BJ56" s="508"/>
    </row>
    <row r="57" spans="1:74" s="474" customFormat="1" ht="12" customHeight="1" x14ac:dyDescent="0.2">
      <c r="A57" s="436"/>
      <c r="B57" s="790" t="s">
        <v>176</v>
      </c>
      <c r="C57" s="778"/>
      <c r="D57" s="778"/>
      <c r="E57" s="778"/>
      <c r="F57" s="778"/>
      <c r="G57" s="778"/>
      <c r="H57" s="778"/>
      <c r="I57" s="778"/>
      <c r="J57" s="778"/>
      <c r="K57" s="778"/>
      <c r="L57" s="778"/>
      <c r="M57" s="778"/>
      <c r="N57" s="778"/>
      <c r="O57" s="778"/>
      <c r="P57" s="778"/>
      <c r="Q57" s="778"/>
      <c r="AY57" s="508"/>
      <c r="AZ57" s="508"/>
      <c r="BA57" s="508"/>
      <c r="BB57" s="508"/>
      <c r="BC57" s="508"/>
      <c r="BD57" s="508"/>
      <c r="BE57" s="508"/>
      <c r="BF57" s="739"/>
      <c r="BG57" s="508"/>
      <c r="BH57" s="508"/>
      <c r="BI57" s="508"/>
      <c r="BJ57" s="508"/>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5" transitionEvaluation="1" transitionEntry="1" codeName="Sheet3">
    <pageSetUpPr fitToPage="1"/>
  </sheetPr>
  <dimension ref="A1:BV144"/>
  <sheetViews>
    <sheetView showGridLines="0" workbookViewId="0">
      <pane xSplit="2" ySplit="4" topLeftCell="AY5" activePane="bottomRight" state="frozen"/>
      <selection pane="topRight" activeCell="C1" sqref="C1"/>
      <selection pane="bottomLeft" activeCell="A5" sqref="A5"/>
      <selection pane="bottomRight" activeCell="BB6" sqref="BB6"/>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7" width="6.5703125" style="337" customWidth="1"/>
    <col min="58" max="58" width="6.5703125" style="666" customWidth="1"/>
    <col min="59" max="62" width="6.5703125" style="337" customWidth="1"/>
    <col min="63" max="74" width="6.5703125" style="12" customWidth="1"/>
    <col min="75" max="16384" width="9.5703125" style="12"/>
  </cols>
  <sheetData>
    <row r="1" spans="1:74" s="11" customFormat="1" ht="12.75" x14ac:dyDescent="0.2">
      <c r="A1" s="769" t="s">
        <v>1018</v>
      </c>
      <c r="B1" s="773" t="s">
        <v>251</v>
      </c>
      <c r="C1" s="760"/>
      <c r="D1" s="760"/>
      <c r="E1" s="760"/>
      <c r="F1" s="760"/>
      <c r="G1" s="760"/>
      <c r="H1" s="760"/>
      <c r="I1" s="760"/>
      <c r="J1" s="760"/>
      <c r="K1" s="760"/>
      <c r="L1" s="760"/>
      <c r="M1" s="760"/>
      <c r="N1" s="760"/>
      <c r="O1" s="760"/>
      <c r="P1" s="760"/>
      <c r="Q1" s="760"/>
      <c r="R1" s="760"/>
      <c r="S1" s="760"/>
      <c r="T1" s="760"/>
      <c r="U1" s="760"/>
      <c r="V1" s="760"/>
      <c r="W1" s="760"/>
      <c r="X1" s="760"/>
      <c r="Y1" s="760"/>
      <c r="Z1" s="760"/>
      <c r="AA1" s="760"/>
      <c r="AB1" s="760"/>
      <c r="AC1" s="760"/>
      <c r="AD1" s="760"/>
      <c r="AE1" s="760"/>
      <c r="AF1" s="760"/>
      <c r="AG1" s="760"/>
      <c r="AH1" s="760"/>
      <c r="AI1" s="760"/>
      <c r="AJ1" s="760"/>
      <c r="AK1" s="760"/>
      <c r="AL1" s="760"/>
      <c r="AY1" s="496"/>
      <c r="AZ1" s="496"/>
      <c r="BA1" s="496"/>
      <c r="BB1" s="496"/>
      <c r="BC1" s="496"/>
      <c r="BD1" s="496"/>
      <c r="BE1" s="496"/>
      <c r="BF1" s="660"/>
      <c r="BG1" s="496"/>
      <c r="BH1" s="496"/>
      <c r="BI1" s="496"/>
      <c r="BJ1" s="496"/>
    </row>
    <row r="2" spans="1:74" s="13" customFormat="1" ht="12.75" x14ac:dyDescent="0.2">
      <c r="A2" s="770"/>
      <c r="B2" s="542" t="str">
        <f>"U.S. Energy Information Administration  |  Short-Term Energy Outlook  - "&amp;Dates!D1</f>
        <v>U.S. Energy Information Administration  |  Short-Term Energy Outlook  - December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c r="AY2" s="415"/>
      <c r="AZ2" s="415"/>
      <c r="BA2" s="415"/>
      <c r="BB2" s="415"/>
      <c r="BC2" s="415"/>
      <c r="BD2" s="415"/>
      <c r="BE2" s="415"/>
      <c r="BF2" s="661"/>
      <c r="BG2" s="415"/>
      <c r="BH2" s="415"/>
      <c r="BI2" s="415"/>
      <c r="BJ2" s="415"/>
    </row>
    <row r="3" spans="1:74"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9"/>
      <c r="B5" s="20" t="s">
        <v>1011</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430"/>
      <c r="BE5" s="430"/>
      <c r="BF5" s="662"/>
      <c r="BG5" s="430"/>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430"/>
      <c r="BE6" s="430"/>
      <c r="BF6" s="662"/>
      <c r="BG6" s="430"/>
      <c r="BH6" s="430"/>
      <c r="BI6" s="430"/>
      <c r="BJ6" s="430"/>
      <c r="BK6" s="430"/>
      <c r="BL6" s="430"/>
      <c r="BM6" s="430" t="s">
        <v>1262</v>
      </c>
      <c r="BN6" s="430"/>
      <c r="BO6" s="430"/>
      <c r="BP6" s="430"/>
      <c r="BQ6" s="430"/>
      <c r="BR6" s="430"/>
      <c r="BS6" s="430"/>
      <c r="BT6" s="430"/>
      <c r="BU6" s="430"/>
      <c r="BV6" s="430"/>
    </row>
    <row r="7" spans="1:74" ht="11.1" customHeight="1" x14ac:dyDescent="0.2">
      <c r="A7" s="19"/>
      <c r="B7" s="22" t="s">
        <v>116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40"/>
      <c r="BA7" s="430"/>
      <c r="BB7" s="430"/>
      <c r="BC7" s="430"/>
      <c r="BD7" s="430"/>
      <c r="BE7" s="430"/>
      <c r="BF7" s="662"/>
      <c r="BG7" s="430"/>
      <c r="BH7" s="430"/>
      <c r="BI7" s="430"/>
      <c r="BJ7" s="430"/>
      <c r="BK7" s="430"/>
      <c r="BL7" s="430"/>
      <c r="BM7" s="430"/>
      <c r="BN7" s="430"/>
      <c r="BO7" s="430"/>
      <c r="BP7" s="430"/>
      <c r="BQ7" s="430"/>
      <c r="BR7" s="430"/>
      <c r="BS7" s="740"/>
      <c r="BT7" s="430"/>
      <c r="BU7" s="430"/>
      <c r="BV7" s="430"/>
    </row>
    <row r="8" spans="1:74" ht="11.1" customHeight="1" x14ac:dyDescent="0.2">
      <c r="A8" s="19" t="s">
        <v>655</v>
      </c>
      <c r="B8" s="23" t="s">
        <v>98</v>
      </c>
      <c r="C8" s="216">
        <v>6.1439310000000003</v>
      </c>
      <c r="D8" s="216">
        <v>6.2398420000000003</v>
      </c>
      <c r="E8" s="216">
        <v>6.2530039999999998</v>
      </c>
      <c r="F8" s="216">
        <v>6.2461529999999996</v>
      </c>
      <c r="G8" s="216">
        <v>6.303712</v>
      </c>
      <c r="H8" s="216">
        <v>6.2649600000000003</v>
      </c>
      <c r="I8" s="216">
        <v>6.4203970000000004</v>
      </c>
      <c r="J8" s="216">
        <v>6.3625949999999998</v>
      </c>
      <c r="K8" s="216">
        <v>6.555758</v>
      </c>
      <c r="L8" s="216">
        <v>6.935981</v>
      </c>
      <c r="M8" s="216">
        <v>7.0238139999999998</v>
      </c>
      <c r="N8" s="216">
        <v>7.079097</v>
      </c>
      <c r="O8" s="216">
        <v>7.0701559999999999</v>
      </c>
      <c r="P8" s="216">
        <v>7.1282959999999997</v>
      </c>
      <c r="Q8" s="216">
        <v>7.1970499999999999</v>
      </c>
      <c r="R8" s="216">
        <v>7.378152</v>
      </c>
      <c r="S8" s="216">
        <v>7.2989009999999999</v>
      </c>
      <c r="T8" s="216">
        <v>7.2638439999999997</v>
      </c>
      <c r="U8" s="216">
        <v>7.4667519999999996</v>
      </c>
      <c r="V8" s="216">
        <v>7.5206020000000002</v>
      </c>
      <c r="W8" s="216">
        <v>7.7449060000000003</v>
      </c>
      <c r="X8" s="216">
        <v>7.7096840000000002</v>
      </c>
      <c r="Y8" s="216">
        <v>7.8848339999999997</v>
      </c>
      <c r="Z8" s="216">
        <v>7.9278519999999997</v>
      </c>
      <c r="AA8" s="216">
        <v>8.0325430000000004</v>
      </c>
      <c r="AB8" s="216">
        <v>8.1266320000000007</v>
      </c>
      <c r="AC8" s="216">
        <v>8.2615859999999994</v>
      </c>
      <c r="AD8" s="216">
        <v>8.604927</v>
      </c>
      <c r="AE8" s="216">
        <v>8.6044750000000008</v>
      </c>
      <c r="AF8" s="216">
        <v>8.7181829999999998</v>
      </c>
      <c r="AG8" s="216">
        <v>8.8146009999999997</v>
      </c>
      <c r="AH8" s="216">
        <v>8.8756419999999991</v>
      </c>
      <c r="AI8" s="216">
        <v>9.0467919999999999</v>
      </c>
      <c r="AJ8" s="216">
        <v>9.2332599999999996</v>
      </c>
      <c r="AK8" s="216">
        <v>9.3066999999999993</v>
      </c>
      <c r="AL8" s="216">
        <v>9.4956370000000003</v>
      </c>
      <c r="AM8" s="216">
        <v>9.3789049999999996</v>
      </c>
      <c r="AN8" s="216">
        <v>9.5166229999999992</v>
      </c>
      <c r="AO8" s="216">
        <v>9.5655160000000006</v>
      </c>
      <c r="AP8" s="216">
        <v>9.6267099999999992</v>
      </c>
      <c r="AQ8" s="216">
        <v>9.471527</v>
      </c>
      <c r="AR8" s="216">
        <v>9.3196119999999993</v>
      </c>
      <c r="AS8" s="216">
        <v>9.4181849999999994</v>
      </c>
      <c r="AT8" s="216">
        <v>9.3843969999999999</v>
      </c>
      <c r="AU8" s="216">
        <v>9.4225169999999991</v>
      </c>
      <c r="AV8" s="216">
        <v>9.3579840000000001</v>
      </c>
      <c r="AW8" s="216">
        <v>9.3044100000000007</v>
      </c>
      <c r="AX8" s="216">
        <v>9.2251659999999998</v>
      </c>
      <c r="AY8" s="216">
        <v>9.1936060000000008</v>
      </c>
      <c r="AZ8" s="216">
        <v>9.1466440000000002</v>
      </c>
      <c r="BA8" s="216">
        <v>9.1742450000000009</v>
      </c>
      <c r="BB8" s="216">
        <v>8.9471000000000007</v>
      </c>
      <c r="BC8" s="216">
        <v>8.882339</v>
      </c>
      <c r="BD8" s="216">
        <v>8.7110339999999997</v>
      </c>
      <c r="BE8" s="216">
        <v>8.6909050000000008</v>
      </c>
      <c r="BF8" s="216">
        <v>8.7469780000000004</v>
      </c>
      <c r="BG8" s="216">
        <v>8.580444</v>
      </c>
      <c r="BH8" s="216">
        <v>8.7029898207999992</v>
      </c>
      <c r="BI8" s="216">
        <v>8.7674455843000008</v>
      </c>
      <c r="BJ8" s="327">
        <v>8.7782149999999994</v>
      </c>
      <c r="BK8" s="327">
        <v>8.7653400000000001</v>
      </c>
      <c r="BL8" s="327">
        <v>8.7283840000000001</v>
      </c>
      <c r="BM8" s="327">
        <v>8.7423710000000003</v>
      </c>
      <c r="BN8" s="327">
        <v>8.7629579999999994</v>
      </c>
      <c r="BO8" s="327">
        <v>8.7444210000000009</v>
      </c>
      <c r="BP8" s="327">
        <v>8.7164649999999995</v>
      </c>
      <c r="BQ8" s="327">
        <v>8.7582620000000002</v>
      </c>
      <c r="BR8" s="327">
        <v>8.6932840000000002</v>
      </c>
      <c r="BS8" s="327">
        <v>8.634347</v>
      </c>
      <c r="BT8" s="327">
        <v>8.8321199999999997</v>
      </c>
      <c r="BU8" s="327">
        <v>8.9830030000000001</v>
      </c>
      <c r="BV8" s="327">
        <v>9.0037289999999999</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216"/>
      <c r="BD9" s="216"/>
      <c r="BE9" s="216"/>
      <c r="BF9" s="216"/>
      <c r="BG9" s="216"/>
      <c r="BH9" s="216"/>
      <c r="BI9" s="216"/>
      <c r="BJ9" s="327"/>
      <c r="BK9" s="327"/>
      <c r="BL9" s="327"/>
      <c r="BM9" s="327"/>
      <c r="BN9" s="327"/>
      <c r="BO9" s="327"/>
      <c r="BP9" s="327"/>
      <c r="BQ9" s="327"/>
      <c r="BR9" s="327"/>
      <c r="BS9" s="327"/>
      <c r="BT9" s="327"/>
      <c r="BU9" s="327"/>
      <c r="BV9" s="327"/>
    </row>
    <row r="10" spans="1:74" ht="11.1" customHeight="1" x14ac:dyDescent="0.2">
      <c r="A10" s="19"/>
      <c r="B10" s="22" t="s">
        <v>51</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217"/>
      <c r="BE10" s="217"/>
      <c r="BF10" s="217"/>
      <c r="BG10" s="217"/>
      <c r="BH10" s="217"/>
      <c r="BI10" s="217"/>
      <c r="BJ10" s="328"/>
      <c r="BK10" s="328"/>
      <c r="BL10" s="328"/>
      <c r="BM10" s="328"/>
      <c r="BN10" s="328"/>
      <c r="BO10" s="328"/>
      <c r="BP10" s="328"/>
      <c r="BQ10" s="328"/>
      <c r="BR10" s="328"/>
      <c r="BS10" s="328"/>
      <c r="BT10" s="328"/>
      <c r="BU10" s="328"/>
      <c r="BV10" s="328"/>
    </row>
    <row r="11" spans="1:74" ht="11.1" customHeight="1" x14ac:dyDescent="0.2">
      <c r="A11" s="19" t="s">
        <v>686</v>
      </c>
      <c r="B11" s="23" t="s">
        <v>103</v>
      </c>
      <c r="C11" s="216">
        <v>66.008645161000004</v>
      </c>
      <c r="D11" s="216">
        <v>64.717724137999994</v>
      </c>
      <c r="E11" s="216">
        <v>64.965935483999999</v>
      </c>
      <c r="F11" s="216">
        <v>64.781233333000003</v>
      </c>
      <c r="G11" s="216">
        <v>65.047903226000003</v>
      </c>
      <c r="H11" s="216">
        <v>64.635166666999993</v>
      </c>
      <c r="I11" s="216">
        <v>66.305645161000001</v>
      </c>
      <c r="J11" s="216">
        <v>65.979290323000001</v>
      </c>
      <c r="K11" s="216">
        <v>66.358199999999997</v>
      </c>
      <c r="L11" s="216">
        <v>66.501580645000004</v>
      </c>
      <c r="M11" s="216">
        <v>66.597233333000005</v>
      </c>
      <c r="N11" s="216">
        <v>66.006838709999997</v>
      </c>
      <c r="O11" s="216">
        <v>65.258419355000001</v>
      </c>
      <c r="P11" s="216">
        <v>65.448607143000004</v>
      </c>
      <c r="Q11" s="216">
        <v>65.272354839000002</v>
      </c>
      <c r="R11" s="216">
        <v>66.115033333</v>
      </c>
      <c r="S11" s="216">
        <v>65.889129032</v>
      </c>
      <c r="T11" s="216">
        <v>65.792133332999995</v>
      </c>
      <c r="U11" s="216">
        <v>67.091290322999996</v>
      </c>
      <c r="V11" s="216">
        <v>66.946903226000003</v>
      </c>
      <c r="W11" s="216">
        <v>66.772833332999994</v>
      </c>
      <c r="X11" s="216">
        <v>66.975064516000003</v>
      </c>
      <c r="Y11" s="216">
        <v>67.661133332999995</v>
      </c>
      <c r="Z11" s="216">
        <v>66.525677419000004</v>
      </c>
      <c r="AA11" s="216">
        <v>66.780741934999995</v>
      </c>
      <c r="AB11" s="216">
        <v>68.362142856999995</v>
      </c>
      <c r="AC11" s="216">
        <v>68.856387096999995</v>
      </c>
      <c r="AD11" s="216">
        <v>70.540866667000003</v>
      </c>
      <c r="AE11" s="216">
        <v>70.159935484000002</v>
      </c>
      <c r="AF11" s="216">
        <v>70.522199999999998</v>
      </c>
      <c r="AG11" s="216">
        <v>72.021774194000002</v>
      </c>
      <c r="AH11" s="216">
        <v>72.413967741999997</v>
      </c>
      <c r="AI11" s="216">
        <v>72.388333333000006</v>
      </c>
      <c r="AJ11" s="216">
        <v>73.106354839000005</v>
      </c>
      <c r="AK11" s="216">
        <v>72.638533332999998</v>
      </c>
      <c r="AL11" s="216">
        <v>73.201483870999994</v>
      </c>
      <c r="AM11" s="216">
        <v>72.595709677000002</v>
      </c>
      <c r="AN11" s="216">
        <v>73.695428570999994</v>
      </c>
      <c r="AO11" s="216">
        <v>74.05</v>
      </c>
      <c r="AP11" s="216">
        <v>75.017633333000006</v>
      </c>
      <c r="AQ11" s="216">
        <v>74.204612902999997</v>
      </c>
      <c r="AR11" s="216">
        <v>74.298500000000004</v>
      </c>
      <c r="AS11" s="216">
        <v>74.310741934999996</v>
      </c>
      <c r="AT11" s="216">
        <v>74.257806451999997</v>
      </c>
      <c r="AU11" s="216">
        <v>74.975366667000003</v>
      </c>
      <c r="AV11" s="216">
        <v>74.116967742</v>
      </c>
      <c r="AW11" s="216">
        <v>74.100399999999993</v>
      </c>
      <c r="AX11" s="216">
        <v>74.021225806000004</v>
      </c>
      <c r="AY11" s="216">
        <v>73.396129032000005</v>
      </c>
      <c r="AZ11" s="216">
        <v>74.618827585999995</v>
      </c>
      <c r="BA11" s="216">
        <v>73.347451613000004</v>
      </c>
      <c r="BB11" s="216">
        <v>72.936866667000004</v>
      </c>
      <c r="BC11" s="216">
        <v>72.58783871</v>
      </c>
      <c r="BD11" s="216">
        <v>71.599833333000007</v>
      </c>
      <c r="BE11" s="216">
        <v>71.376354839000001</v>
      </c>
      <c r="BF11" s="216">
        <v>72.329612902999997</v>
      </c>
      <c r="BG11" s="216">
        <v>71.977733333000003</v>
      </c>
      <c r="BH11" s="216">
        <v>71.566479999999999</v>
      </c>
      <c r="BI11" s="216">
        <v>71.980490000000003</v>
      </c>
      <c r="BJ11" s="327">
        <v>72.260170000000002</v>
      </c>
      <c r="BK11" s="327">
        <v>72.601910000000004</v>
      </c>
      <c r="BL11" s="327">
        <v>73.216279999999998</v>
      </c>
      <c r="BM11" s="327">
        <v>73.845230000000001</v>
      </c>
      <c r="BN11" s="327">
        <v>74.20966</v>
      </c>
      <c r="BO11" s="327">
        <v>74.499660000000006</v>
      </c>
      <c r="BP11" s="327">
        <v>74.727879999999999</v>
      </c>
      <c r="BQ11" s="327">
        <v>75.039789999999996</v>
      </c>
      <c r="BR11" s="327">
        <v>75.4345</v>
      </c>
      <c r="BS11" s="327">
        <v>75.549779999999998</v>
      </c>
      <c r="BT11" s="327">
        <v>75.792010000000005</v>
      </c>
      <c r="BU11" s="327">
        <v>76.115790000000004</v>
      </c>
      <c r="BV11" s="327">
        <v>76.476849999999999</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216"/>
      <c r="BC12" s="216"/>
      <c r="BD12" s="216"/>
      <c r="BE12" s="216"/>
      <c r="BF12" s="216"/>
      <c r="BG12" s="216"/>
      <c r="BH12" s="216"/>
      <c r="BI12" s="216"/>
      <c r="BJ12" s="327"/>
      <c r="BK12" s="327"/>
      <c r="BL12" s="327"/>
      <c r="BM12" s="327"/>
      <c r="BN12" s="327"/>
      <c r="BO12" s="327"/>
      <c r="BP12" s="327"/>
      <c r="BQ12" s="327"/>
      <c r="BR12" s="327"/>
      <c r="BS12" s="327"/>
      <c r="BT12" s="327"/>
      <c r="BU12" s="327"/>
      <c r="BV12" s="327"/>
    </row>
    <row r="13" spans="1:74" ht="11.1" customHeight="1" x14ac:dyDescent="0.2">
      <c r="A13" s="19"/>
      <c r="B13" s="22" t="s">
        <v>1009</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217"/>
      <c r="BB13" s="217"/>
      <c r="BC13" s="217"/>
      <c r="BD13" s="217"/>
      <c r="BE13" s="217"/>
      <c r="BF13" s="217"/>
      <c r="BG13" s="217"/>
      <c r="BH13" s="217"/>
      <c r="BI13" s="217"/>
      <c r="BJ13" s="328"/>
      <c r="BK13" s="328"/>
      <c r="BL13" s="328"/>
      <c r="BM13" s="328"/>
      <c r="BN13" s="328"/>
      <c r="BO13" s="328"/>
      <c r="BP13" s="328"/>
      <c r="BQ13" s="328"/>
      <c r="BR13" s="328"/>
      <c r="BS13" s="328"/>
      <c r="BT13" s="328"/>
      <c r="BU13" s="328"/>
      <c r="BV13" s="328"/>
    </row>
    <row r="14" spans="1:74" ht="11.1" customHeight="1" x14ac:dyDescent="0.2">
      <c r="A14" s="19" t="s">
        <v>216</v>
      </c>
      <c r="B14" s="23" t="s">
        <v>1027</v>
      </c>
      <c r="C14" s="68">
        <v>95.101634000000004</v>
      </c>
      <c r="D14" s="68">
        <v>85.913982000000004</v>
      </c>
      <c r="E14" s="68">
        <v>85.849259000000004</v>
      </c>
      <c r="F14" s="68">
        <v>77.514076000000003</v>
      </c>
      <c r="G14" s="68">
        <v>81.716712999999999</v>
      </c>
      <c r="H14" s="68">
        <v>81.816274000000007</v>
      </c>
      <c r="I14" s="68">
        <v>86.320751999999999</v>
      </c>
      <c r="J14" s="68">
        <v>90.816376000000005</v>
      </c>
      <c r="K14" s="68">
        <v>81.818464000000006</v>
      </c>
      <c r="L14" s="68">
        <v>85.238606000000004</v>
      </c>
      <c r="M14" s="68">
        <v>84.147063000000003</v>
      </c>
      <c r="N14" s="68">
        <v>80.205219</v>
      </c>
      <c r="O14" s="68">
        <v>82.712567000000007</v>
      </c>
      <c r="P14" s="68">
        <v>77.586061999999998</v>
      </c>
      <c r="Q14" s="68">
        <v>84.567981000000003</v>
      </c>
      <c r="R14" s="68">
        <v>78.909121999999996</v>
      </c>
      <c r="S14" s="68">
        <v>83.270747</v>
      </c>
      <c r="T14" s="68">
        <v>81.031302999999994</v>
      </c>
      <c r="U14" s="68">
        <v>84.517932999999999</v>
      </c>
      <c r="V14" s="68">
        <v>90.199068999999994</v>
      </c>
      <c r="W14" s="68">
        <v>82.877616000000003</v>
      </c>
      <c r="X14" s="68">
        <v>80.602952000000002</v>
      </c>
      <c r="Y14" s="68">
        <v>80.576342999999994</v>
      </c>
      <c r="Z14" s="68">
        <v>77.990083999999996</v>
      </c>
      <c r="AA14" s="68">
        <v>82.992487999999994</v>
      </c>
      <c r="AB14" s="68">
        <v>75.319999999999993</v>
      </c>
      <c r="AC14" s="68">
        <v>86.958617000000004</v>
      </c>
      <c r="AD14" s="68">
        <v>82.981424000000004</v>
      </c>
      <c r="AE14" s="68">
        <v>83.793445000000006</v>
      </c>
      <c r="AF14" s="68">
        <v>79.068895999999995</v>
      </c>
      <c r="AG14" s="68">
        <v>84.448359999999994</v>
      </c>
      <c r="AH14" s="68">
        <v>87.346498999999994</v>
      </c>
      <c r="AI14" s="68">
        <v>83.581919999999997</v>
      </c>
      <c r="AJ14" s="68">
        <v>85.461708999999999</v>
      </c>
      <c r="AK14" s="68">
        <v>81.754810000000006</v>
      </c>
      <c r="AL14" s="68">
        <v>86.340590000000006</v>
      </c>
      <c r="AM14" s="68">
        <v>86.587957000000003</v>
      </c>
      <c r="AN14" s="68">
        <v>72.243226000000007</v>
      </c>
      <c r="AO14" s="68">
        <v>81.467753999999999</v>
      </c>
      <c r="AP14" s="68">
        <v>75.171518000000006</v>
      </c>
      <c r="AQ14" s="68">
        <v>70.379823000000002</v>
      </c>
      <c r="AR14" s="68">
        <v>66.900332000000006</v>
      </c>
      <c r="AS14" s="68">
        <v>76.530000999999999</v>
      </c>
      <c r="AT14" s="68">
        <v>82.681529999999995</v>
      </c>
      <c r="AU14" s="68">
        <v>77.778391999999997</v>
      </c>
      <c r="AV14" s="68">
        <v>75.662374</v>
      </c>
      <c r="AW14" s="68">
        <v>68.573907000000005</v>
      </c>
      <c r="AX14" s="68">
        <v>63.000565000000002</v>
      </c>
      <c r="AY14" s="68">
        <v>60.499695000000003</v>
      </c>
      <c r="AZ14" s="68">
        <v>57.263176999999999</v>
      </c>
      <c r="BA14" s="68">
        <v>55.264828000000001</v>
      </c>
      <c r="BB14" s="68">
        <v>48.115101000000003</v>
      </c>
      <c r="BC14" s="68">
        <v>53.011505999999997</v>
      </c>
      <c r="BD14" s="68">
        <v>59.388368999999997</v>
      </c>
      <c r="BE14" s="68">
        <v>65.087563000000003</v>
      </c>
      <c r="BF14" s="68">
        <v>71.258035000000007</v>
      </c>
      <c r="BG14" s="68">
        <v>68.229196999999999</v>
      </c>
      <c r="BH14" s="68">
        <v>73.019947000000002</v>
      </c>
      <c r="BI14" s="68">
        <v>70.700934066000002</v>
      </c>
      <c r="BJ14" s="329">
        <v>76.519040000000004</v>
      </c>
      <c r="BK14" s="329">
        <v>65.455629999999999</v>
      </c>
      <c r="BL14" s="329">
        <v>61.124209999999998</v>
      </c>
      <c r="BM14" s="329">
        <v>67.830209999999994</v>
      </c>
      <c r="BN14" s="329">
        <v>55.582340000000002</v>
      </c>
      <c r="BO14" s="329">
        <v>59.204419999999999</v>
      </c>
      <c r="BP14" s="329">
        <v>61.067920000000001</v>
      </c>
      <c r="BQ14" s="329">
        <v>66.287980000000005</v>
      </c>
      <c r="BR14" s="329">
        <v>72.015230000000003</v>
      </c>
      <c r="BS14" s="329">
        <v>62.047960000000003</v>
      </c>
      <c r="BT14" s="329">
        <v>67.21002</v>
      </c>
      <c r="BU14" s="329">
        <v>66.686980000000005</v>
      </c>
      <c r="BV14" s="329">
        <v>67.611099999999993</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217"/>
      <c r="BE15" s="217"/>
      <c r="BF15" s="217"/>
      <c r="BG15" s="217"/>
      <c r="BH15" s="217"/>
      <c r="BI15" s="217"/>
      <c r="BJ15" s="328"/>
      <c r="BK15" s="328"/>
      <c r="BL15" s="328"/>
      <c r="BM15" s="328"/>
      <c r="BN15" s="328"/>
      <c r="BO15" s="328"/>
      <c r="BP15" s="328"/>
      <c r="BQ15" s="328"/>
      <c r="BR15" s="328"/>
      <c r="BS15" s="328"/>
      <c r="BT15" s="328"/>
      <c r="BU15" s="328"/>
      <c r="BV15" s="328"/>
    </row>
    <row r="16" spans="1:74" ht="11.1" customHeight="1" x14ac:dyDescent="0.2">
      <c r="A16" s="16"/>
      <c r="B16" s="20" t="s">
        <v>1010</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217"/>
      <c r="BF16" s="217"/>
      <c r="BG16" s="217"/>
      <c r="BH16" s="217"/>
      <c r="BI16" s="217"/>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217"/>
      <c r="BG17" s="217"/>
      <c r="BH17" s="217"/>
      <c r="BI17" s="217"/>
      <c r="BJ17" s="328"/>
      <c r="BK17" s="328"/>
      <c r="BL17" s="328"/>
      <c r="BM17" s="328"/>
      <c r="BN17" s="328"/>
      <c r="BO17" s="328"/>
      <c r="BP17" s="328"/>
      <c r="BQ17" s="328"/>
      <c r="BR17" s="328"/>
      <c r="BS17" s="328"/>
      <c r="BT17" s="328"/>
      <c r="BU17" s="328"/>
      <c r="BV17" s="328"/>
    </row>
    <row r="18" spans="1:74" ht="11.1" customHeight="1" x14ac:dyDescent="0.2">
      <c r="A18" s="16"/>
      <c r="B18" s="25" t="s">
        <v>687</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62"/>
      <c r="BJ18" s="330"/>
      <c r="BK18" s="330"/>
      <c r="BL18" s="330"/>
      <c r="BM18" s="330"/>
      <c r="BN18" s="330"/>
      <c r="BO18" s="330"/>
      <c r="BP18" s="330"/>
      <c r="BQ18" s="330"/>
      <c r="BR18" s="330"/>
      <c r="BS18" s="330"/>
      <c r="BT18" s="330"/>
      <c r="BU18" s="330"/>
      <c r="BV18" s="330"/>
    </row>
    <row r="19" spans="1:74" ht="11.1" customHeight="1" x14ac:dyDescent="0.2">
      <c r="A19" s="26" t="s">
        <v>669</v>
      </c>
      <c r="B19" s="27" t="s">
        <v>98</v>
      </c>
      <c r="C19" s="216">
        <v>18.303674000000001</v>
      </c>
      <c r="D19" s="216">
        <v>18.643384999999999</v>
      </c>
      <c r="E19" s="216">
        <v>18.163796999999999</v>
      </c>
      <c r="F19" s="216">
        <v>18.210683</v>
      </c>
      <c r="G19" s="216">
        <v>18.589095</v>
      </c>
      <c r="H19" s="216">
        <v>18.857130000000002</v>
      </c>
      <c r="I19" s="216">
        <v>18.515346000000001</v>
      </c>
      <c r="J19" s="216">
        <v>19.155594000000001</v>
      </c>
      <c r="K19" s="216">
        <v>18.09178</v>
      </c>
      <c r="L19" s="216">
        <v>18.705067</v>
      </c>
      <c r="M19" s="216">
        <v>18.527753000000001</v>
      </c>
      <c r="N19" s="216">
        <v>18.120199</v>
      </c>
      <c r="O19" s="216">
        <v>18.749355000000001</v>
      </c>
      <c r="P19" s="216">
        <v>18.643336999999999</v>
      </c>
      <c r="Q19" s="216">
        <v>18.530761999999999</v>
      </c>
      <c r="R19" s="216">
        <v>18.584091000000001</v>
      </c>
      <c r="S19" s="216">
        <v>18.779156</v>
      </c>
      <c r="T19" s="216">
        <v>18.805883999999999</v>
      </c>
      <c r="U19" s="216">
        <v>19.257404999999999</v>
      </c>
      <c r="V19" s="216">
        <v>19.124600999999998</v>
      </c>
      <c r="W19" s="216">
        <v>19.25197</v>
      </c>
      <c r="X19" s="216">
        <v>19.311890999999999</v>
      </c>
      <c r="Y19" s="216">
        <v>19.490718000000001</v>
      </c>
      <c r="Z19" s="216">
        <v>18.982824999999998</v>
      </c>
      <c r="AA19" s="216">
        <v>19.102169</v>
      </c>
      <c r="AB19" s="216">
        <v>18.908204000000001</v>
      </c>
      <c r="AC19" s="216">
        <v>18.464131999999999</v>
      </c>
      <c r="AD19" s="216">
        <v>18.848557</v>
      </c>
      <c r="AE19" s="216">
        <v>18.585277999999999</v>
      </c>
      <c r="AF19" s="216">
        <v>18.889717000000001</v>
      </c>
      <c r="AG19" s="216">
        <v>19.283094999999999</v>
      </c>
      <c r="AH19" s="216">
        <v>19.399854000000001</v>
      </c>
      <c r="AI19" s="216">
        <v>19.246452000000001</v>
      </c>
      <c r="AJ19" s="216">
        <v>19.690905000000001</v>
      </c>
      <c r="AK19" s="216">
        <v>19.370339000000001</v>
      </c>
      <c r="AL19" s="216">
        <v>19.457287999999998</v>
      </c>
      <c r="AM19" s="216">
        <v>19.218243000000001</v>
      </c>
      <c r="AN19" s="216">
        <v>19.676807</v>
      </c>
      <c r="AO19" s="216">
        <v>19.350745</v>
      </c>
      <c r="AP19" s="216">
        <v>19.263399</v>
      </c>
      <c r="AQ19" s="216">
        <v>19.301143</v>
      </c>
      <c r="AR19" s="216">
        <v>19.840250000000001</v>
      </c>
      <c r="AS19" s="216">
        <v>20.125769999999999</v>
      </c>
      <c r="AT19" s="216">
        <v>19.929421999999999</v>
      </c>
      <c r="AU19" s="216">
        <v>19.418035</v>
      </c>
      <c r="AV19" s="216">
        <v>19.500744999999998</v>
      </c>
      <c r="AW19" s="216">
        <v>19.142833</v>
      </c>
      <c r="AX19" s="216">
        <v>19.600114000000001</v>
      </c>
      <c r="AY19" s="216">
        <v>19.055408</v>
      </c>
      <c r="AZ19" s="216">
        <v>19.680026999999999</v>
      </c>
      <c r="BA19" s="216">
        <v>19.616477</v>
      </c>
      <c r="BB19" s="216">
        <v>19.264118</v>
      </c>
      <c r="BC19" s="216">
        <v>19.202012</v>
      </c>
      <c r="BD19" s="216">
        <v>19.79928</v>
      </c>
      <c r="BE19" s="216">
        <v>19.707932</v>
      </c>
      <c r="BF19" s="216">
        <v>20.135021999999999</v>
      </c>
      <c r="BG19" s="216">
        <v>19.863564</v>
      </c>
      <c r="BH19" s="216">
        <v>19.969414838999999</v>
      </c>
      <c r="BI19" s="216">
        <v>19.648636273000001</v>
      </c>
      <c r="BJ19" s="327">
        <v>20.011810000000001</v>
      </c>
      <c r="BK19" s="327">
        <v>19.38852</v>
      </c>
      <c r="BL19" s="327">
        <v>19.60951</v>
      </c>
      <c r="BM19" s="327">
        <v>19.602039999999999</v>
      </c>
      <c r="BN19" s="327">
        <v>19.583469999999998</v>
      </c>
      <c r="BO19" s="327">
        <v>19.547460000000001</v>
      </c>
      <c r="BP19" s="327">
        <v>19.946110000000001</v>
      </c>
      <c r="BQ19" s="327">
        <v>20.115870000000001</v>
      </c>
      <c r="BR19" s="327">
        <v>20.173580000000001</v>
      </c>
      <c r="BS19" s="327">
        <v>19.999210000000001</v>
      </c>
      <c r="BT19" s="327">
        <v>20.21979</v>
      </c>
      <c r="BU19" s="327">
        <v>20.303049999999999</v>
      </c>
      <c r="BV19" s="327">
        <v>20.311689999999999</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216"/>
      <c r="BF20" s="216"/>
      <c r="BG20" s="216"/>
      <c r="BH20" s="216"/>
      <c r="BI20" s="216"/>
      <c r="BJ20" s="327"/>
      <c r="BK20" s="327"/>
      <c r="BL20" s="327"/>
      <c r="BM20" s="327"/>
      <c r="BN20" s="327"/>
      <c r="BO20" s="327"/>
      <c r="BP20" s="327"/>
      <c r="BQ20" s="327"/>
      <c r="BR20" s="327"/>
      <c r="BS20" s="327"/>
      <c r="BT20" s="327"/>
      <c r="BU20" s="327"/>
      <c r="BV20" s="327"/>
    </row>
    <row r="21" spans="1:74" ht="11.1" customHeight="1" x14ac:dyDescent="0.2">
      <c r="A21" s="16"/>
      <c r="B21" s="25" t="s">
        <v>779</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218"/>
      <c r="BD21" s="218"/>
      <c r="BE21" s="218"/>
      <c r="BF21" s="218"/>
      <c r="BG21" s="218"/>
      <c r="BH21" s="218"/>
      <c r="BI21" s="218"/>
      <c r="BJ21" s="331"/>
      <c r="BK21" s="331"/>
      <c r="BL21" s="331"/>
      <c r="BM21" s="331"/>
      <c r="BN21" s="331"/>
      <c r="BO21" s="331"/>
      <c r="BP21" s="331"/>
      <c r="BQ21" s="331"/>
      <c r="BR21" s="331"/>
      <c r="BS21" s="331"/>
      <c r="BT21" s="331"/>
      <c r="BU21" s="331"/>
      <c r="BV21" s="331"/>
    </row>
    <row r="22" spans="1:74" ht="11.1" customHeight="1" x14ac:dyDescent="0.2">
      <c r="A22" s="26" t="s">
        <v>701</v>
      </c>
      <c r="B22" s="27" t="s">
        <v>103</v>
      </c>
      <c r="C22" s="216">
        <v>88.908921449999994</v>
      </c>
      <c r="D22" s="216">
        <v>86.229378237000006</v>
      </c>
      <c r="E22" s="216">
        <v>68.637374254999997</v>
      </c>
      <c r="F22" s="216">
        <v>65.102229496999996</v>
      </c>
      <c r="G22" s="216">
        <v>60.446216063000001</v>
      </c>
      <c r="H22" s="216">
        <v>62.278464769999999</v>
      </c>
      <c r="I22" s="216">
        <v>66.766768382999999</v>
      </c>
      <c r="J22" s="216">
        <v>64.800401093000005</v>
      </c>
      <c r="K22" s="216">
        <v>60.240214936999998</v>
      </c>
      <c r="L22" s="216">
        <v>61.325248811000002</v>
      </c>
      <c r="M22" s="216">
        <v>72.261308096999997</v>
      </c>
      <c r="N22" s="216">
        <v>80.771134609000001</v>
      </c>
      <c r="O22" s="216">
        <v>92.863979318000005</v>
      </c>
      <c r="P22" s="216">
        <v>91.684014000999994</v>
      </c>
      <c r="Q22" s="216">
        <v>81.326006288000002</v>
      </c>
      <c r="R22" s="216">
        <v>65.581877500000004</v>
      </c>
      <c r="S22" s="216">
        <v>56.531125553000003</v>
      </c>
      <c r="T22" s="216">
        <v>58.097170329999997</v>
      </c>
      <c r="U22" s="216">
        <v>62.139555383000001</v>
      </c>
      <c r="V22" s="216">
        <v>62.173466714</v>
      </c>
      <c r="W22" s="216">
        <v>58.899002629999998</v>
      </c>
      <c r="X22" s="216">
        <v>60.218040455000001</v>
      </c>
      <c r="Y22" s="216">
        <v>77.230241996999993</v>
      </c>
      <c r="Z22" s="216">
        <v>94.220097129999999</v>
      </c>
      <c r="AA22" s="216">
        <v>103.35890281</v>
      </c>
      <c r="AB22" s="216">
        <v>97.901319853000004</v>
      </c>
      <c r="AC22" s="216">
        <v>82.512467806000004</v>
      </c>
      <c r="AD22" s="216">
        <v>65.389165833000007</v>
      </c>
      <c r="AE22" s="216">
        <v>58.394169640999998</v>
      </c>
      <c r="AF22" s="216">
        <v>58.178213630000002</v>
      </c>
      <c r="AG22" s="216">
        <v>60.677867157000001</v>
      </c>
      <c r="AH22" s="216">
        <v>62.356696745999997</v>
      </c>
      <c r="AI22" s="216">
        <v>60.309592897000002</v>
      </c>
      <c r="AJ22" s="216">
        <v>61.703474811</v>
      </c>
      <c r="AK22" s="216">
        <v>78.583897902999993</v>
      </c>
      <c r="AL22" s="216">
        <v>86.424582712000003</v>
      </c>
      <c r="AM22" s="216">
        <v>100.41003318999999</v>
      </c>
      <c r="AN22" s="216">
        <v>104.44425864</v>
      </c>
      <c r="AO22" s="216">
        <v>83.604644452000002</v>
      </c>
      <c r="AP22" s="216">
        <v>66.952332666999993</v>
      </c>
      <c r="AQ22" s="216">
        <v>59.977733194000002</v>
      </c>
      <c r="AR22" s="216">
        <v>63.382722633</v>
      </c>
      <c r="AS22" s="216">
        <v>66.729903968000002</v>
      </c>
      <c r="AT22" s="216">
        <v>66.232763871000003</v>
      </c>
      <c r="AU22" s="216">
        <v>63.4169616</v>
      </c>
      <c r="AV22" s="216">
        <v>64.126605354999995</v>
      </c>
      <c r="AW22" s="216">
        <v>74.995261767000002</v>
      </c>
      <c r="AX22" s="216">
        <v>83.488269322999997</v>
      </c>
      <c r="AY22" s="216">
        <v>100.03993638999999</v>
      </c>
      <c r="AZ22" s="216">
        <v>91.774497620999995</v>
      </c>
      <c r="BA22" s="216">
        <v>76.251451903000003</v>
      </c>
      <c r="BB22" s="216">
        <v>69.809356566999995</v>
      </c>
      <c r="BC22" s="216">
        <v>63.752961741999997</v>
      </c>
      <c r="BD22" s="216">
        <v>66.977829632999999</v>
      </c>
      <c r="BE22" s="216">
        <v>70.790950194000004</v>
      </c>
      <c r="BF22" s="216">
        <v>71.545428000000001</v>
      </c>
      <c r="BG22" s="216">
        <v>65.243720967000002</v>
      </c>
      <c r="BH22" s="216">
        <v>63.4241283</v>
      </c>
      <c r="BI22" s="216">
        <v>71.8626103</v>
      </c>
      <c r="BJ22" s="327">
        <v>91.316760000000002</v>
      </c>
      <c r="BK22" s="327">
        <v>99.953069999999997</v>
      </c>
      <c r="BL22" s="327">
        <v>94.816770000000005</v>
      </c>
      <c r="BM22" s="327">
        <v>80.713890000000006</v>
      </c>
      <c r="BN22" s="327">
        <v>68.796180000000007</v>
      </c>
      <c r="BO22" s="327">
        <v>63.300139999999999</v>
      </c>
      <c r="BP22" s="327">
        <v>65.521820000000005</v>
      </c>
      <c r="BQ22" s="327">
        <v>69.339070000000007</v>
      </c>
      <c r="BR22" s="327">
        <v>69.832260000000005</v>
      </c>
      <c r="BS22" s="327">
        <v>64.39922</v>
      </c>
      <c r="BT22" s="327">
        <v>65.938140000000004</v>
      </c>
      <c r="BU22" s="327">
        <v>77.105900000000005</v>
      </c>
      <c r="BV22" s="327">
        <v>92.688940000000002</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216"/>
      <c r="BF23" s="216"/>
      <c r="BG23" s="216"/>
      <c r="BH23" s="216"/>
      <c r="BI23" s="216"/>
      <c r="BJ23" s="327"/>
      <c r="BK23" s="327"/>
      <c r="BL23" s="327"/>
      <c r="BM23" s="327"/>
      <c r="BN23" s="327"/>
      <c r="BO23" s="327"/>
      <c r="BP23" s="327"/>
      <c r="BQ23" s="327"/>
      <c r="BR23" s="327"/>
      <c r="BS23" s="327"/>
      <c r="BT23" s="327"/>
      <c r="BU23" s="327"/>
      <c r="BV23" s="327"/>
    </row>
    <row r="24" spans="1:74" ht="11.1" customHeight="1" x14ac:dyDescent="0.2">
      <c r="A24" s="16"/>
      <c r="B24" s="25" t="s">
        <v>117</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216"/>
      <c r="BE24" s="216"/>
      <c r="BF24" s="216"/>
      <c r="BG24" s="216"/>
      <c r="BH24" s="216"/>
      <c r="BI24" s="216"/>
      <c r="BJ24" s="327"/>
      <c r="BK24" s="327"/>
      <c r="BL24" s="327"/>
      <c r="BM24" s="327"/>
      <c r="BN24" s="327"/>
      <c r="BO24" s="327"/>
      <c r="BP24" s="327"/>
      <c r="BQ24" s="327"/>
      <c r="BR24" s="327"/>
      <c r="BS24" s="327"/>
      <c r="BT24" s="327"/>
      <c r="BU24" s="327"/>
      <c r="BV24" s="327"/>
    </row>
    <row r="25" spans="1:74" ht="11.1" customHeight="1" x14ac:dyDescent="0.2">
      <c r="A25" s="26" t="s">
        <v>234</v>
      </c>
      <c r="B25" s="27" t="s">
        <v>1027</v>
      </c>
      <c r="C25" s="68">
        <v>76.291600005000006</v>
      </c>
      <c r="D25" s="68">
        <v>68.466207010000005</v>
      </c>
      <c r="E25" s="68">
        <v>63.074890992999997</v>
      </c>
      <c r="F25" s="68">
        <v>56.89861698</v>
      </c>
      <c r="G25" s="68">
        <v>68.014705001999999</v>
      </c>
      <c r="H25" s="68">
        <v>76.642096980000005</v>
      </c>
      <c r="I25" s="68">
        <v>91.587643998999994</v>
      </c>
      <c r="J25" s="68">
        <v>87.918692969999995</v>
      </c>
      <c r="K25" s="68">
        <v>74.477409030000004</v>
      </c>
      <c r="L25" s="68">
        <v>71.773730002999997</v>
      </c>
      <c r="M25" s="68">
        <v>75.318703020000001</v>
      </c>
      <c r="N25" s="68">
        <v>78.720824981000007</v>
      </c>
      <c r="O25" s="68">
        <v>80.587134132000003</v>
      </c>
      <c r="P25" s="68">
        <v>72.485532616</v>
      </c>
      <c r="Q25" s="68">
        <v>75.914287752000007</v>
      </c>
      <c r="R25" s="68">
        <v>65.959612590000006</v>
      </c>
      <c r="S25" s="68">
        <v>69.885357005000003</v>
      </c>
      <c r="T25" s="68">
        <v>80.169252029999996</v>
      </c>
      <c r="U25" s="68">
        <v>88.299204236999998</v>
      </c>
      <c r="V25" s="68">
        <v>87.155788952999998</v>
      </c>
      <c r="W25" s="68">
        <v>77.901621539999994</v>
      </c>
      <c r="X25" s="68">
        <v>71.824198065000004</v>
      </c>
      <c r="Y25" s="68">
        <v>71.439212459999993</v>
      </c>
      <c r="Z25" s="68">
        <v>82.820613948000002</v>
      </c>
      <c r="AA25" s="68">
        <v>89.062794221999994</v>
      </c>
      <c r="AB25" s="68">
        <v>81.580980879999998</v>
      </c>
      <c r="AC25" s="68">
        <v>77.685495165000006</v>
      </c>
      <c r="AD25" s="68">
        <v>63.209565179999998</v>
      </c>
      <c r="AE25" s="68">
        <v>69.184695284</v>
      </c>
      <c r="AF25" s="68">
        <v>79.487082060000006</v>
      </c>
      <c r="AG25" s="68">
        <v>86.802295302000005</v>
      </c>
      <c r="AH25" s="68">
        <v>86.357127676000005</v>
      </c>
      <c r="AI25" s="68">
        <v>74.293548810000004</v>
      </c>
      <c r="AJ25" s="68">
        <v>66.493940574999996</v>
      </c>
      <c r="AK25" s="68">
        <v>70.154742929999998</v>
      </c>
      <c r="AL25" s="68">
        <v>73.419210312999994</v>
      </c>
      <c r="AM25" s="68">
        <v>76.894602226000003</v>
      </c>
      <c r="AN25" s="68">
        <v>72.317525469000003</v>
      </c>
      <c r="AO25" s="68">
        <v>63.559908462000003</v>
      </c>
      <c r="AP25" s="68">
        <v>53.207411065999999</v>
      </c>
      <c r="AQ25" s="68">
        <v>61.923186235999999</v>
      </c>
      <c r="AR25" s="68">
        <v>73.844841610000003</v>
      </c>
      <c r="AS25" s="68">
        <v>81.448859259000002</v>
      </c>
      <c r="AT25" s="68">
        <v>78.574379434999997</v>
      </c>
      <c r="AU25" s="68">
        <v>69.369401217000004</v>
      </c>
      <c r="AV25" s="68">
        <v>58.404496092999999</v>
      </c>
      <c r="AW25" s="68">
        <v>53.639930810000003</v>
      </c>
      <c r="AX25" s="68">
        <v>54.929492899000003</v>
      </c>
      <c r="AY25" s="68">
        <v>67.187422287000004</v>
      </c>
      <c r="AZ25" s="68">
        <v>55.585087282000003</v>
      </c>
      <c r="BA25" s="68">
        <v>44.61840213</v>
      </c>
      <c r="BB25" s="68">
        <v>43.374957895000001</v>
      </c>
      <c r="BC25" s="68">
        <v>49.353576185000001</v>
      </c>
      <c r="BD25" s="68">
        <v>67.734420647999997</v>
      </c>
      <c r="BE25" s="68">
        <v>78.758461226999998</v>
      </c>
      <c r="BF25" s="68">
        <v>78.511798174000006</v>
      </c>
      <c r="BG25" s="68">
        <v>66.813749274000003</v>
      </c>
      <c r="BH25" s="68">
        <v>57.138149720000001</v>
      </c>
      <c r="BI25" s="68">
        <v>56.969887499999999</v>
      </c>
      <c r="BJ25" s="329">
        <v>70.773439999999994</v>
      </c>
      <c r="BK25" s="329">
        <v>69.948700000000002</v>
      </c>
      <c r="BL25" s="329">
        <v>58.392249999999997</v>
      </c>
      <c r="BM25" s="329">
        <v>57.467570000000002</v>
      </c>
      <c r="BN25" s="329">
        <v>51.599640000000001</v>
      </c>
      <c r="BO25" s="329">
        <v>54.61206</v>
      </c>
      <c r="BP25" s="329">
        <v>64.610680000000002</v>
      </c>
      <c r="BQ25" s="329">
        <v>73.714690000000004</v>
      </c>
      <c r="BR25" s="329">
        <v>75.851879999999994</v>
      </c>
      <c r="BS25" s="329">
        <v>61.850099999999998</v>
      </c>
      <c r="BT25" s="329">
        <v>60.230719999999998</v>
      </c>
      <c r="BU25" s="329">
        <v>58.844909999999999</v>
      </c>
      <c r="BV25" s="329">
        <v>67.80095</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218"/>
      <c r="BC26" s="218"/>
      <c r="BD26" s="218"/>
      <c r="BE26" s="218"/>
      <c r="BF26" s="218"/>
      <c r="BG26" s="218"/>
      <c r="BH26" s="218"/>
      <c r="BI26" s="218"/>
      <c r="BJ26" s="331"/>
      <c r="BK26" s="331"/>
      <c r="BL26" s="331"/>
      <c r="BM26" s="331"/>
      <c r="BN26" s="331"/>
      <c r="BO26" s="331"/>
      <c r="BP26" s="331"/>
      <c r="BQ26" s="331"/>
      <c r="BR26" s="331"/>
      <c r="BS26" s="331"/>
      <c r="BT26" s="331"/>
      <c r="BU26" s="331"/>
      <c r="BV26" s="331"/>
    </row>
    <row r="27" spans="1:74" ht="11.1" customHeight="1" x14ac:dyDescent="0.2">
      <c r="A27" s="16"/>
      <c r="B27" s="29" t="s">
        <v>1008</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216"/>
      <c r="BC27" s="216"/>
      <c r="BD27" s="216"/>
      <c r="BE27" s="216"/>
      <c r="BF27" s="216"/>
      <c r="BG27" s="216"/>
      <c r="BH27" s="216"/>
      <c r="BI27" s="216"/>
      <c r="BJ27" s="327"/>
      <c r="BK27" s="327"/>
      <c r="BL27" s="327"/>
      <c r="BM27" s="327"/>
      <c r="BN27" s="327"/>
      <c r="BO27" s="327"/>
      <c r="BP27" s="327"/>
      <c r="BQ27" s="327"/>
      <c r="BR27" s="327"/>
      <c r="BS27" s="327"/>
      <c r="BT27" s="327"/>
      <c r="BU27" s="327"/>
      <c r="BV27" s="327"/>
    </row>
    <row r="28" spans="1:74" ht="11.1" customHeight="1" x14ac:dyDescent="0.2">
      <c r="A28" s="16" t="s">
        <v>777</v>
      </c>
      <c r="B28" s="27" t="s">
        <v>106</v>
      </c>
      <c r="C28" s="216">
        <v>10.407842580000001</v>
      </c>
      <c r="D28" s="216">
        <v>10.27590462</v>
      </c>
      <c r="E28" s="216">
        <v>9.5078633549999996</v>
      </c>
      <c r="F28" s="216">
        <v>9.3764821440000006</v>
      </c>
      <c r="G28" s="216">
        <v>9.9440518069999992</v>
      </c>
      <c r="H28" s="216">
        <v>11.219549130000001</v>
      </c>
      <c r="I28" s="216">
        <v>12.3706522</v>
      </c>
      <c r="J28" s="216">
        <v>12.16800486</v>
      </c>
      <c r="K28" s="216">
        <v>10.98191607</v>
      </c>
      <c r="L28" s="216">
        <v>9.7381243319999999</v>
      </c>
      <c r="M28" s="216">
        <v>9.6506130080000005</v>
      </c>
      <c r="N28" s="216">
        <v>9.9746947729999995</v>
      </c>
      <c r="O28" s="216">
        <v>10.74123988</v>
      </c>
      <c r="P28" s="216">
        <v>10.80568429</v>
      </c>
      <c r="Q28" s="216">
        <v>9.9750175750000007</v>
      </c>
      <c r="R28" s="216">
        <v>9.6285915170000003</v>
      </c>
      <c r="S28" s="216">
        <v>9.7098812809999995</v>
      </c>
      <c r="T28" s="216">
        <v>11.072323430000001</v>
      </c>
      <c r="U28" s="216">
        <v>11.991350710000001</v>
      </c>
      <c r="V28" s="216">
        <v>11.81488944</v>
      </c>
      <c r="W28" s="216">
        <v>11.174677669999999</v>
      </c>
      <c r="X28" s="216">
        <v>9.8706976189999995</v>
      </c>
      <c r="Y28" s="216">
        <v>9.7737384170000006</v>
      </c>
      <c r="Z28" s="216">
        <v>10.61597725</v>
      </c>
      <c r="AA28" s="216">
        <v>11.39615527</v>
      </c>
      <c r="AB28" s="216">
        <v>11.415138990000001</v>
      </c>
      <c r="AC28" s="216">
        <v>10.122936129999999</v>
      </c>
      <c r="AD28" s="216">
        <v>9.5556409280000008</v>
      </c>
      <c r="AE28" s="216">
        <v>9.7618369769999997</v>
      </c>
      <c r="AF28" s="216">
        <v>11.138922620000001</v>
      </c>
      <c r="AG28" s="216">
        <v>11.73802553</v>
      </c>
      <c r="AH28" s="216">
        <v>11.75173987</v>
      </c>
      <c r="AI28" s="216">
        <v>11.28419938</v>
      </c>
      <c r="AJ28" s="216">
        <v>9.9321204390000002</v>
      </c>
      <c r="AK28" s="216">
        <v>9.8900314560000009</v>
      </c>
      <c r="AL28" s="216">
        <v>10.38061894</v>
      </c>
      <c r="AM28" s="216">
        <v>11.144352585</v>
      </c>
      <c r="AN28" s="216">
        <v>11.323992458999999</v>
      </c>
      <c r="AO28" s="216">
        <v>10.194533404</v>
      </c>
      <c r="AP28" s="216">
        <v>9.5237784864999995</v>
      </c>
      <c r="AQ28" s="216">
        <v>9.6409543309999997</v>
      </c>
      <c r="AR28" s="216">
        <v>11.262009549</v>
      </c>
      <c r="AS28" s="216">
        <v>12.110722214999999</v>
      </c>
      <c r="AT28" s="216">
        <v>12.074338735</v>
      </c>
      <c r="AU28" s="216">
        <v>11.486462825</v>
      </c>
      <c r="AV28" s="216">
        <v>9.9091701268999994</v>
      </c>
      <c r="AW28" s="216">
        <v>9.5722056680000005</v>
      </c>
      <c r="AX28" s="216">
        <v>9.9797548951999993</v>
      </c>
      <c r="AY28" s="216">
        <v>10.622782908</v>
      </c>
      <c r="AZ28" s="216">
        <v>10.502070349</v>
      </c>
      <c r="BA28" s="216">
        <v>9.4701792558999998</v>
      </c>
      <c r="BB28" s="216">
        <v>9.2381420156999994</v>
      </c>
      <c r="BC28" s="216">
        <v>9.4285697729999995</v>
      </c>
      <c r="BD28" s="216">
        <v>11.240381345999999</v>
      </c>
      <c r="BE28" s="216">
        <v>12.247239909999999</v>
      </c>
      <c r="BF28" s="216">
        <v>12.533381438999999</v>
      </c>
      <c r="BG28" s="216">
        <v>11.465650187</v>
      </c>
      <c r="BH28" s="216">
        <v>10.112319299999999</v>
      </c>
      <c r="BI28" s="216">
        <v>9.6276913568999998</v>
      </c>
      <c r="BJ28" s="327">
        <v>10.464869999999999</v>
      </c>
      <c r="BK28" s="327">
        <v>10.954179999999999</v>
      </c>
      <c r="BL28" s="327">
        <v>10.68399</v>
      </c>
      <c r="BM28" s="327">
        <v>9.7414590000000008</v>
      </c>
      <c r="BN28" s="327">
        <v>9.4148340000000008</v>
      </c>
      <c r="BO28" s="327">
        <v>9.6408550000000002</v>
      </c>
      <c r="BP28" s="327">
        <v>11.28946</v>
      </c>
      <c r="BQ28" s="327">
        <v>12.100210000000001</v>
      </c>
      <c r="BR28" s="327">
        <v>12.322609999999999</v>
      </c>
      <c r="BS28" s="327">
        <v>11.26187</v>
      </c>
      <c r="BT28" s="327">
        <v>10.08581</v>
      </c>
      <c r="BU28" s="327">
        <v>9.7879070000000006</v>
      </c>
      <c r="BV28" s="327">
        <v>10.55761</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216"/>
      <c r="BC29" s="216"/>
      <c r="BD29" s="216"/>
      <c r="BE29" s="216"/>
      <c r="BF29" s="216"/>
      <c r="BG29" s="216"/>
      <c r="BH29" s="216"/>
      <c r="BI29" s="216"/>
      <c r="BJ29" s="327"/>
      <c r="BK29" s="327"/>
      <c r="BL29" s="327"/>
      <c r="BM29" s="327"/>
      <c r="BN29" s="327"/>
      <c r="BO29" s="327"/>
      <c r="BP29" s="327"/>
      <c r="BQ29" s="327"/>
      <c r="BR29" s="327"/>
      <c r="BS29" s="327"/>
      <c r="BT29" s="327"/>
      <c r="BU29" s="327"/>
      <c r="BV29" s="327"/>
    </row>
    <row r="30" spans="1:74" ht="11.1" customHeight="1" x14ac:dyDescent="0.2">
      <c r="A30" s="16"/>
      <c r="B30" s="25" t="s">
        <v>243</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216"/>
      <c r="BF30" s="216"/>
      <c r="BG30" s="216"/>
      <c r="BH30" s="216"/>
      <c r="BI30" s="216"/>
      <c r="BJ30" s="327"/>
      <c r="BK30" s="327"/>
      <c r="BL30" s="327"/>
      <c r="BM30" s="327"/>
      <c r="BN30" s="327"/>
      <c r="BO30" s="327"/>
      <c r="BP30" s="327"/>
      <c r="BQ30" s="327"/>
      <c r="BR30" s="327"/>
      <c r="BS30" s="327"/>
      <c r="BT30" s="327"/>
      <c r="BU30" s="327"/>
      <c r="BV30" s="327"/>
    </row>
    <row r="31" spans="1:74" ht="11.1" customHeight="1" x14ac:dyDescent="0.2">
      <c r="A31" s="133" t="s">
        <v>28</v>
      </c>
      <c r="B31" s="30" t="s">
        <v>107</v>
      </c>
      <c r="C31" s="216">
        <v>0.73909380861999996</v>
      </c>
      <c r="D31" s="216">
        <v>0.67168638048999996</v>
      </c>
      <c r="E31" s="216">
        <v>0.77666212842000004</v>
      </c>
      <c r="F31" s="216">
        <v>0.75391009947999998</v>
      </c>
      <c r="G31" s="216">
        <v>0.79670726494999999</v>
      </c>
      <c r="H31" s="216">
        <v>0.76649469592999997</v>
      </c>
      <c r="I31" s="216">
        <v>0.73801866048999998</v>
      </c>
      <c r="J31" s="216">
        <v>0.71208433296999996</v>
      </c>
      <c r="K31" s="216">
        <v>0.63698889758999999</v>
      </c>
      <c r="L31" s="216">
        <v>0.67594028563999997</v>
      </c>
      <c r="M31" s="216">
        <v>0.67500058573999999</v>
      </c>
      <c r="N31" s="216">
        <v>0.75465946430999997</v>
      </c>
      <c r="O31" s="216">
        <v>0.78185520735000003</v>
      </c>
      <c r="P31" s="216">
        <v>0.70017737821000003</v>
      </c>
      <c r="Q31" s="216">
        <v>0.76572872315999996</v>
      </c>
      <c r="R31" s="216">
        <v>0.81531234498000005</v>
      </c>
      <c r="S31" s="216">
        <v>0.85405911948000002</v>
      </c>
      <c r="T31" s="216">
        <v>0.82275616939999996</v>
      </c>
      <c r="U31" s="216">
        <v>0.80809954401999995</v>
      </c>
      <c r="V31" s="216">
        <v>0.73870750432999999</v>
      </c>
      <c r="W31" s="216">
        <v>0.69829910181999999</v>
      </c>
      <c r="X31" s="216">
        <v>0.73826443501000005</v>
      </c>
      <c r="Y31" s="216">
        <v>0.75134257057999998</v>
      </c>
      <c r="Z31" s="216">
        <v>0.78907862838999998</v>
      </c>
      <c r="AA31" s="216">
        <v>0.80728191288999995</v>
      </c>
      <c r="AB31" s="216">
        <v>0.69566591991000004</v>
      </c>
      <c r="AC31" s="216">
        <v>0.84329613331999997</v>
      </c>
      <c r="AD31" s="216">
        <v>0.85461075892000005</v>
      </c>
      <c r="AE31" s="216">
        <v>0.85135021917999998</v>
      </c>
      <c r="AF31" s="216">
        <v>0.84769061871999996</v>
      </c>
      <c r="AG31" s="216">
        <v>0.81492649986999999</v>
      </c>
      <c r="AH31" s="216">
        <v>0.75497053115000001</v>
      </c>
      <c r="AI31" s="216">
        <v>0.70606475445000005</v>
      </c>
      <c r="AJ31" s="216">
        <v>0.75703554017999997</v>
      </c>
      <c r="AK31" s="216">
        <v>0.79777231262000003</v>
      </c>
      <c r="AL31" s="216">
        <v>0.81092375513000003</v>
      </c>
      <c r="AM31" s="216">
        <v>0.80412360529000004</v>
      </c>
      <c r="AN31" s="216">
        <v>0.75744447166999995</v>
      </c>
      <c r="AO31" s="216">
        <v>0.82252884401000004</v>
      </c>
      <c r="AP31" s="216">
        <v>0.81709690742999996</v>
      </c>
      <c r="AQ31" s="216">
        <v>0.81264056530999995</v>
      </c>
      <c r="AR31" s="216">
        <v>0.77502948235000002</v>
      </c>
      <c r="AS31" s="216">
        <v>0.80366029371000003</v>
      </c>
      <c r="AT31" s="216">
        <v>0.77910632505999999</v>
      </c>
      <c r="AU31" s="216">
        <v>0.73287924978999996</v>
      </c>
      <c r="AV31" s="216">
        <v>0.76073731541</v>
      </c>
      <c r="AW31" s="216">
        <v>0.80640660933999997</v>
      </c>
      <c r="AX31" s="216">
        <v>0.86115349151999998</v>
      </c>
      <c r="AY31" s="216">
        <v>0.85223564739000002</v>
      </c>
      <c r="AZ31" s="216">
        <v>0.85099202035999999</v>
      </c>
      <c r="BA31" s="216">
        <v>0.92258907076999996</v>
      </c>
      <c r="BB31" s="216">
        <v>0.87518400581</v>
      </c>
      <c r="BC31" s="216">
        <v>0.88951555348</v>
      </c>
      <c r="BD31" s="216">
        <v>0.84529357833999996</v>
      </c>
      <c r="BE31" s="216">
        <v>0.86348327698000005</v>
      </c>
      <c r="BF31" s="216">
        <v>0.80833390074</v>
      </c>
      <c r="BG31" s="216">
        <v>0.76349529999999999</v>
      </c>
      <c r="BH31" s="216">
        <v>0.85480500000000004</v>
      </c>
      <c r="BI31" s="216">
        <v>0.83780560000000004</v>
      </c>
      <c r="BJ31" s="327">
        <v>0.85620580000000002</v>
      </c>
      <c r="BK31" s="327">
        <v>0.87313180000000001</v>
      </c>
      <c r="BL31" s="327">
        <v>0.78011439999999999</v>
      </c>
      <c r="BM31" s="327">
        <v>0.89849630000000003</v>
      </c>
      <c r="BN31" s="327">
        <v>0.89244889999999999</v>
      </c>
      <c r="BO31" s="327">
        <v>0.93930069999999999</v>
      </c>
      <c r="BP31" s="327">
        <v>0.95597679999999996</v>
      </c>
      <c r="BQ31" s="327">
        <v>0.91642679999999999</v>
      </c>
      <c r="BR31" s="327">
        <v>0.87142359999999996</v>
      </c>
      <c r="BS31" s="327">
        <v>0.81433909999999998</v>
      </c>
      <c r="BT31" s="327">
        <v>0.84875900000000004</v>
      </c>
      <c r="BU31" s="327">
        <v>0.83694800000000003</v>
      </c>
      <c r="BV31" s="327">
        <v>0.88048839999999995</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216"/>
      <c r="BC32" s="216"/>
      <c r="BD32" s="216"/>
      <c r="BE32" s="216"/>
      <c r="BF32" s="216"/>
      <c r="BG32" s="216"/>
      <c r="BH32" s="216"/>
      <c r="BI32" s="216"/>
      <c r="BJ32" s="327"/>
      <c r="BK32" s="327"/>
      <c r="BL32" s="327"/>
      <c r="BM32" s="327"/>
      <c r="BN32" s="327"/>
      <c r="BO32" s="327"/>
      <c r="BP32" s="327"/>
      <c r="BQ32" s="327"/>
      <c r="BR32" s="327"/>
      <c r="BS32" s="327"/>
      <c r="BT32" s="327"/>
      <c r="BU32" s="327"/>
      <c r="BV32" s="327"/>
    </row>
    <row r="33" spans="1:74" ht="11.1" customHeight="1" x14ac:dyDescent="0.2">
      <c r="A33" s="16"/>
      <c r="B33" s="29" t="s">
        <v>244</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218"/>
      <c r="BC33" s="218"/>
      <c r="BD33" s="218"/>
      <c r="BE33" s="218"/>
      <c r="BF33" s="218"/>
      <c r="BG33" s="218"/>
      <c r="BH33" s="218"/>
      <c r="BI33" s="218"/>
      <c r="BJ33" s="331"/>
      <c r="BK33" s="331"/>
      <c r="BL33" s="331"/>
      <c r="BM33" s="331"/>
      <c r="BN33" s="331"/>
      <c r="BO33" s="331"/>
      <c r="BP33" s="331"/>
      <c r="BQ33" s="331"/>
      <c r="BR33" s="331"/>
      <c r="BS33" s="331"/>
      <c r="BT33" s="331"/>
      <c r="BU33" s="331"/>
      <c r="BV33" s="331"/>
    </row>
    <row r="34" spans="1:74" ht="11.1" customHeight="1" x14ac:dyDescent="0.2">
      <c r="A34" s="26" t="s">
        <v>780</v>
      </c>
      <c r="B34" s="30" t="s">
        <v>107</v>
      </c>
      <c r="C34" s="216">
        <v>8.6653876069999995</v>
      </c>
      <c r="D34" s="216">
        <v>7.9569645529999997</v>
      </c>
      <c r="E34" s="216">
        <v>7.6708133140000001</v>
      </c>
      <c r="F34" s="216">
        <v>7.213769589</v>
      </c>
      <c r="G34" s="216">
        <v>7.6048369490000001</v>
      </c>
      <c r="H34" s="216">
        <v>7.7263919430000003</v>
      </c>
      <c r="I34" s="216">
        <v>8.2852401269999998</v>
      </c>
      <c r="J34" s="216">
        <v>8.2244868039999997</v>
      </c>
      <c r="K34" s="216">
        <v>7.3613232660000003</v>
      </c>
      <c r="L34" s="216">
        <v>7.5640653149999997</v>
      </c>
      <c r="M34" s="216">
        <v>7.7590376470000004</v>
      </c>
      <c r="N34" s="216">
        <v>8.3836611340000005</v>
      </c>
      <c r="O34" s="216">
        <v>8.9728135709999997</v>
      </c>
      <c r="P34" s="216">
        <v>8.0063011050000004</v>
      </c>
      <c r="Q34" s="216">
        <v>8.3726895450000001</v>
      </c>
      <c r="R34" s="216">
        <v>7.5139149520000004</v>
      </c>
      <c r="S34" s="216">
        <v>7.6113030620000002</v>
      </c>
      <c r="T34" s="216">
        <v>7.7160926380000001</v>
      </c>
      <c r="U34" s="216">
        <v>8.2631836639999996</v>
      </c>
      <c r="V34" s="216">
        <v>8.1608752849999995</v>
      </c>
      <c r="W34" s="216">
        <v>7.6311232100000002</v>
      </c>
      <c r="X34" s="216">
        <v>7.7137298249999997</v>
      </c>
      <c r="Y34" s="216">
        <v>8.1253882080000004</v>
      </c>
      <c r="Z34" s="216">
        <v>9.0605956150000004</v>
      </c>
      <c r="AA34" s="216">
        <v>9.5831653919999997</v>
      </c>
      <c r="AB34" s="216">
        <v>8.4208407340000004</v>
      </c>
      <c r="AC34" s="216">
        <v>8.5185960939999994</v>
      </c>
      <c r="AD34" s="216">
        <v>7.5502594360000002</v>
      </c>
      <c r="AE34" s="216">
        <v>7.6411339250000001</v>
      </c>
      <c r="AF34" s="216">
        <v>7.7746066840000001</v>
      </c>
      <c r="AG34" s="216">
        <v>8.2275803219999997</v>
      </c>
      <c r="AH34" s="216">
        <v>8.2092462790000003</v>
      </c>
      <c r="AI34" s="216">
        <v>7.6484134600000004</v>
      </c>
      <c r="AJ34" s="216">
        <v>7.7563789700000001</v>
      </c>
      <c r="AK34" s="216">
        <v>8.193545189</v>
      </c>
      <c r="AL34" s="216">
        <v>8.7936038930000002</v>
      </c>
      <c r="AM34" s="216">
        <v>9.2900673549999997</v>
      </c>
      <c r="AN34" s="216">
        <v>8.6139270470000007</v>
      </c>
      <c r="AO34" s="216">
        <v>8.4357635910000006</v>
      </c>
      <c r="AP34" s="216">
        <v>7.4728758669999999</v>
      </c>
      <c r="AQ34" s="216">
        <v>7.6533176679999997</v>
      </c>
      <c r="AR34" s="216">
        <v>7.9130624999999997</v>
      </c>
      <c r="AS34" s="216">
        <v>8.4469513900000006</v>
      </c>
      <c r="AT34" s="216">
        <v>8.3279372949999999</v>
      </c>
      <c r="AU34" s="216">
        <v>7.6971805900000003</v>
      </c>
      <c r="AV34" s="216">
        <v>7.6343226749999999</v>
      </c>
      <c r="AW34" s="216">
        <v>7.6930366069999998</v>
      </c>
      <c r="AX34" s="216">
        <v>8.3748464760000001</v>
      </c>
      <c r="AY34" s="216">
        <v>9.0943757279999993</v>
      </c>
      <c r="AZ34" s="216">
        <v>8.2406180249999998</v>
      </c>
      <c r="BA34" s="216">
        <v>7.9838626899999996</v>
      </c>
      <c r="BB34" s="216">
        <v>7.4598790309999998</v>
      </c>
      <c r="BC34" s="216">
        <v>7.5938120549999999</v>
      </c>
      <c r="BD34" s="216">
        <v>7.9647154660000004</v>
      </c>
      <c r="BE34" s="216">
        <v>8.5019773450000002</v>
      </c>
      <c r="BF34" s="216">
        <v>8.5526664649999997</v>
      </c>
      <c r="BG34" s="216">
        <v>7.6766639999999997</v>
      </c>
      <c r="BH34" s="216">
        <v>7.6241079999999997</v>
      </c>
      <c r="BI34" s="216">
        <v>7.6853040000000004</v>
      </c>
      <c r="BJ34" s="327">
        <v>8.8625790000000002</v>
      </c>
      <c r="BK34" s="327">
        <v>9.0846169999999997</v>
      </c>
      <c r="BL34" s="327">
        <v>7.9672929999999997</v>
      </c>
      <c r="BM34" s="327">
        <v>8.2054550000000006</v>
      </c>
      <c r="BN34" s="327">
        <v>7.4784639999999998</v>
      </c>
      <c r="BO34" s="327">
        <v>7.6295019999999996</v>
      </c>
      <c r="BP34" s="327">
        <v>7.8436310000000002</v>
      </c>
      <c r="BQ34" s="327">
        <v>8.3349790000000006</v>
      </c>
      <c r="BR34" s="327">
        <v>8.3639279999999996</v>
      </c>
      <c r="BS34" s="327">
        <v>7.6151660000000003</v>
      </c>
      <c r="BT34" s="327">
        <v>7.80748</v>
      </c>
      <c r="BU34" s="327">
        <v>7.94625</v>
      </c>
      <c r="BV34" s="327">
        <v>8.9177090000000003</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219"/>
      <c r="BE35" s="219"/>
      <c r="BF35" s="219"/>
      <c r="BG35" s="219"/>
      <c r="BH35" s="219"/>
      <c r="BI35" s="219"/>
      <c r="BJ35" s="332"/>
      <c r="BK35" s="332"/>
      <c r="BL35" s="332"/>
      <c r="BM35" s="332"/>
      <c r="BN35" s="332"/>
      <c r="BO35" s="332"/>
      <c r="BP35" s="332"/>
      <c r="BQ35" s="332"/>
      <c r="BR35" s="332"/>
      <c r="BS35" s="332"/>
      <c r="BT35" s="332"/>
      <c r="BU35" s="332"/>
      <c r="BV35" s="332"/>
    </row>
    <row r="36" spans="1:74" ht="11.1" customHeight="1" x14ac:dyDescent="0.2">
      <c r="A36" s="16"/>
      <c r="B36" s="31" t="s">
        <v>138</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219"/>
      <c r="BD36" s="219"/>
      <c r="BE36" s="219"/>
      <c r="BF36" s="219"/>
      <c r="BG36" s="219"/>
      <c r="BH36" s="219"/>
      <c r="BI36" s="219"/>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217"/>
      <c r="BC37" s="217"/>
      <c r="BD37" s="217"/>
      <c r="BE37" s="217"/>
      <c r="BF37" s="217"/>
      <c r="BG37" s="217"/>
      <c r="BH37" s="217"/>
      <c r="BI37" s="217"/>
      <c r="BJ37" s="328"/>
      <c r="BK37" s="328"/>
      <c r="BL37" s="328"/>
      <c r="BM37" s="328"/>
      <c r="BN37" s="328"/>
      <c r="BO37" s="328"/>
      <c r="BP37" s="328"/>
      <c r="BQ37" s="328"/>
      <c r="BR37" s="328"/>
      <c r="BS37" s="328"/>
      <c r="BT37" s="328"/>
      <c r="BU37" s="328"/>
      <c r="BV37" s="328"/>
    </row>
    <row r="38" spans="1:74" ht="11.1" customHeight="1" x14ac:dyDescent="0.2">
      <c r="A38" s="741"/>
      <c r="B38" s="22" t="s">
        <v>1265</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217"/>
      <c r="BC38" s="217"/>
      <c r="BD38" s="217"/>
      <c r="BE38" s="217"/>
      <c r="BF38" s="217"/>
      <c r="BG38" s="217"/>
      <c r="BH38" s="217"/>
      <c r="BI38" s="217"/>
      <c r="BJ38" s="328"/>
      <c r="BK38" s="328"/>
      <c r="BL38" s="328"/>
      <c r="BM38" s="328"/>
      <c r="BN38" s="328"/>
      <c r="BO38" s="328"/>
      <c r="BP38" s="328"/>
      <c r="BQ38" s="328"/>
      <c r="BR38" s="328"/>
      <c r="BS38" s="328"/>
      <c r="BT38" s="328"/>
      <c r="BU38" s="328"/>
      <c r="BV38" s="328"/>
    </row>
    <row r="39" spans="1:74" ht="11.1" customHeight="1" x14ac:dyDescent="0.2">
      <c r="A39" s="741" t="s">
        <v>676</v>
      </c>
      <c r="B39" s="32" t="s">
        <v>112</v>
      </c>
      <c r="C39" s="216">
        <v>100.274</v>
      </c>
      <c r="D39" s="216">
        <v>102.20399999999999</v>
      </c>
      <c r="E39" s="216">
        <v>106.158</v>
      </c>
      <c r="F39" s="216">
        <v>103.321</v>
      </c>
      <c r="G39" s="216">
        <v>94.655000000000001</v>
      </c>
      <c r="H39" s="216">
        <v>82.302999999999997</v>
      </c>
      <c r="I39" s="216">
        <v>87.894999999999996</v>
      </c>
      <c r="J39" s="216">
        <v>94.131</v>
      </c>
      <c r="K39" s="216">
        <v>94.513999999999996</v>
      </c>
      <c r="L39" s="216">
        <v>89.491</v>
      </c>
      <c r="M39" s="216">
        <v>86.531000000000006</v>
      </c>
      <c r="N39" s="216">
        <v>87.86</v>
      </c>
      <c r="O39" s="216">
        <v>94.757000000000005</v>
      </c>
      <c r="P39" s="216">
        <v>95.308999999999997</v>
      </c>
      <c r="Q39" s="216">
        <v>92.938999999999993</v>
      </c>
      <c r="R39" s="216">
        <v>92.021000000000001</v>
      </c>
      <c r="S39" s="216">
        <v>94.51</v>
      </c>
      <c r="T39" s="216">
        <v>95.772999999999996</v>
      </c>
      <c r="U39" s="216">
        <v>104.67100000000001</v>
      </c>
      <c r="V39" s="216">
        <v>106.57299999999999</v>
      </c>
      <c r="W39" s="216">
        <v>106.29</v>
      </c>
      <c r="X39" s="216">
        <v>100.538</v>
      </c>
      <c r="Y39" s="216">
        <v>93.864000000000004</v>
      </c>
      <c r="Z39" s="216">
        <v>97.625</v>
      </c>
      <c r="AA39" s="216">
        <v>94.617000000000004</v>
      </c>
      <c r="AB39" s="216">
        <v>100.81699999999999</v>
      </c>
      <c r="AC39" s="216">
        <v>100.804</v>
      </c>
      <c r="AD39" s="216">
        <v>102.069</v>
      </c>
      <c r="AE39" s="216">
        <v>102.17700000000001</v>
      </c>
      <c r="AF39" s="216">
        <v>105.794</v>
      </c>
      <c r="AG39" s="216">
        <v>103.58799999999999</v>
      </c>
      <c r="AH39" s="216">
        <v>96.534999999999997</v>
      </c>
      <c r="AI39" s="216">
        <v>93.212000000000003</v>
      </c>
      <c r="AJ39" s="216">
        <v>84.397000000000006</v>
      </c>
      <c r="AK39" s="216">
        <v>75.789000000000001</v>
      </c>
      <c r="AL39" s="216">
        <v>59.29</v>
      </c>
      <c r="AM39" s="216">
        <v>47.216999999999999</v>
      </c>
      <c r="AN39" s="216">
        <v>50.584000000000003</v>
      </c>
      <c r="AO39" s="216">
        <v>47.823</v>
      </c>
      <c r="AP39" s="216">
        <v>54.453000000000003</v>
      </c>
      <c r="AQ39" s="216">
        <v>59.265000000000001</v>
      </c>
      <c r="AR39" s="216">
        <v>59.819000000000003</v>
      </c>
      <c r="AS39" s="216">
        <v>50.901000000000003</v>
      </c>
      <c r="AT39" s="216">
        <v>42.866999999999997</v>
      </c>
      <c r="AU39" s="216">
        <v>45.478999999999999</v>
      </c>
      <c r="AV39" s="216">
        <v>46.222999999999999</v>
      </c>
      <c r="AW39" s="216">
        <v>42.442999999999998</v>
      </c>
      <c r="AX39" s="216">
        <v>37.189</v>
      </c>
      <c r="AY39" s="216">
        <v>31.683</v>
      </c>
      <c r="AZ39" s="216">
        <v>30.323</v>
      </c>
      <c r="BA39" s="216">
        <v>37.545000000000002</v>
      </c>
      <c r="BB39" s="216">
        <v>40.753999999999998</v>
      </c>
      <c r="BC39" s="216">
        <v>46.712000000000003</v>
      </c>
      <c r="BD39" s="216">
        <v>48.756999999999998</v>
      </c>
      <c r="BE39" s="216">
        <v>44.651000000000003</v>
      </c>
      <c r="BF39" s="216">
        <v>44.723999999999997</v>
      </c>
      <c r="BG39" s="216">
        <v>45.182000000000002</v>
      </c>
      <c r="BH39" s="216">
        <v>49.78</v>
      </c>
      <c r="BI39" s="216">
        <v>45.71</v>
      </c>
      <c r="BJ39" s="327">
        <v>49</v>
      </c>
      <c r="BK39" s="327">
        <v>49</v>
      </c>
      <c r="BL39" s="327">
        <v>49</v>
      </c>
      <c r="BM39" s="327">
        <v>49</v>
      </c>
      <c r="BN39" s="327">
        <v>49</v>
      </c>
      <c r="BO39" s="327">
        <v>49</v>
      </c>
      <c r="BP39" s="327">
        <v>49</v>
      </c>
      <c r="BQ39" s="327">
        <v>50</v>
      </c>
      <c r="BR39" s="327">
        <v>51</v>
      </c>
      <c r="BS39" s="327">
        <v>52</v>
      </c>
      <c r="BT39" s="327">
        <v>53</v>
      </c>
      <c r="BU39" s="327">
        <v>54</v>
      </c>
      <c r="BV39" s="327">
        <v>54</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217"/>
      <c r="BE40" s="217"/>
      <c r="BF40" s="217"/>
      <c r="BG40" s="217"/>
      <c r="BH40" s="217"/>
      <c r="BI40" s="217"/>
      <c r="BJ40" s="328"/>
      <c r="BK40" s="328"/>
      <c r="BL40" s="328"/>
      <c r="BM40" s="328"/>
      <c r="BN40" s="328"/>
      <c r="BO40" s="328"/>
      <c r="BP40" s="328"/>
      <c r="BQ40" s="328"/>
      <c r="BR40" s="328"/>
      <c r="BS40" s="328"/>
      <c r="BT40" s="328"/>
      <c r="BU40" s="328"/>
      <c r="BV40" s="328"/>
    </row>
    <row r="41" spans="1:74" ht="11.1" customHeight="1" x14ac:dyDescent="0.2">
      <c r="A41" s="625"/>
      <c r="B41" s="29" t="s">
        <v>1043</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19"/>
      <c r="BE41" s="219"/>
      <c r="BF41" s="219"/>
      <c r="BG41" s="219"/>
      <c r="BH41" s="219"/>
      <c r="BI41" s="219"/>
      <c r="BJ41" s="332"/>
      <c r="BK41" s="332"/>
      <c r="BL41" s="332"/>
      <c r="BM41" s="332"/>
      <c r="BN41" s="332"/>
      <c r="BO41" s="332"/>
      <c r="BP41" s="332"/>
      <c r="BQ41" s="332"/>
      <c r="BR41" s="332"/>
      <c r="BS41" s="332"/>
      <c r="BT41" s="332"/>
      <c r="BU41" s="332"/>
      <c r="BV41" s="332"/>
    </row>
    <row r="42" spans="1:74" ht="11.1" customHeight="1" x14ac:dyDescent="0.2">
      <c r="A42" s="626" t="s">
        <v>145</v>
      </c>
      <c r="B42" s="30" t="s">
        <v>113</v>
      </c>
      <c r="C42" s="216">
        <v>2.6709999999999998</v>
      </c>
      <c r="D42" s="216">
        <v>2.5049999999999999</v>
      </c>
      <c r="E42" s="216">
        <v>2.1720000000000002</v>
      </c>
      <c r="F42" s="216">
        <v>1.9450000000000001</v>
      </c>
      <c r="G42" s="216">
        <v>2.4319999999999999</v>
      </c>
      <c r="H42" s="216">
        <v>2.4550000000000001</v>
      </c>
      <c r="I42" s="216">
        <v>2.9529999999999998</v>
      </c>
      <c r="J42" s="216">
        <v>2.8380000000000001</v>
      </c>
      <c r="K42" s="216">
        <v>2.8479999999999999</v>
      </c>
      <c r="L42" s="216">
        <v>3.3170000000000002</v>
      </c>
      <c r="M42" s="216">
        <v>3.54</v>
      </c>
      <c r="N42" s="216">
        <v>3.3420000000000001</v>
      </c>
      <c r="O42" s="216">
        <v>3.3290000000000002</v>
      </c>
      <c r="P42" s="216">
        <v>3.33</v>
      </c>
      <c r="Q42" s="216">
        <v>3.81</v>
      </c>
      <c r="R42" s="216">
        <v>4.1660000000000004</v>
      </c>
      <c r="S42" s="216">
        <v>4.0410000000000004</v>
      </c>
      <c r="T42" s="216">
        <v>3.8260000000000001</v>
      </c>
      <c r="U42" s="216">
        <v>3.6230000000000002</v>
      </c>
      <c r="V42" s="216">
        <v>3.4249999999999998</v>
      </c>
      <c r="W42" s="216">
        <v>3.6190000000000002</v>
      </c>
      <c r="X42" s="216">
        <v>3.677</v>
      </c>
      <c r="Y42" s="216">
        <v>3.6379999999999999</v>
      </c>
      <c r="Z42" s="216">
        <v>4.24</v>
      </c>
      <c r="AA42" s="216">
        <v>4.7130000000000001</v>
      </c>
      <c r="AB42" s="216">
        <v>5.9989999999999997</v>
      </c>
      <c r="AC42" s="216">
        <v>4.9029999999999996</v>
      </c>
      <c r="AD42" s="216">
        <v>4.6580000000000004</v>
      </c>
      <c r="AE42" s="216">
        <v>4.5810000000000004</v>
      </c>
      <c r="AF42" s="216">
        <v>4.5880000000000001</v>
      </c>
      <c r="AG42" s="216">
        <v>4.0490000000000004</v>
      </c>
      <c r="AH42" s="216">
        <v>3.9119999999999999</v>
      </c>
      <c r="AI42" s="216">
        <v>3.9239999999999999</v>
      </c>
      <c r="AJ42" s="216">
        <v>3.7810000000000001</v>
      </c>
      <c r="AK42" s="216">
        <v>4.1219999999999999</v>
      </c>
      <c r="AL42" s="216">
        <v>3.4820000000000002</v>
      </c>
      <c r="AM42" s="216">
        <v>2.9940000000000002</v>
      </c>
      <c r="AN42" s="216">
        <v>2.8730000000000002</v>
      </c>
      <c r="AO42" s="216">
        <v>2.831</v>
      </c>
      <c r="AP42" s="216">
        <v>2.61</v>
      </c>
      <c r="AQ42" s="216">
        <v>2.8490000000000002</v>
      </c>
      <c r="AR42" s="216">
        <v>2.7839999999999998</v>
      </c>
      <c r="AS42" s="216">
        <v>2.839</v>
      </c>
      <c r="AT42" s="216">
        <v>2.774</v>
      </c>
      <c r="AU42" s="216">
        <v>2.66</v>
      </c>
      <c r="AV42" s="216">
        <v>2.3410000000000002</v>
      </c>
      <c r="AW42" s="216">
        <v>2.093</v>
      </c>
      <c r="AX42" s="216">
        <v>1.929</v>
      </c>
      <c r="AY42" s="216">
        <v>2.2829999999999999</v>
      </c>
      <c r="AZ42" s="216">
        <v>1.9890000000000001</v>
      </c>
      <c r="BA42" s="216">
        <v>1.7290000000000001</v>
      </c>
      <c r="BB42" s="216">
        <v>1.917</v>
      </c>
      <c r="BC42" s="216">
        <v>1.9219999999999999</v>
      </c>
      <c r="BD42" s="216">
        <v>2.5870000000000002</v>
      </c>
      <c r="BE42" s="216">
        <v>2.8220000000000001</v>
      </c>
      <c r="BF42" s="216">
        <v>2.8220000000000001</v>
      </c>
      <c r="BG42" s="216">
        <v>2.992</v>
      </c>
      <c r="BH42" s="216">
        <v>2.9769999999999999</v>
      </c>
      <c r="BI42" s="216">
        <v>2.548</v>
      </c>
      <c r="BJ42" s="327">
        <v>3.25</v>
      </c>
      <c r="BK42" s="327">
        <v>3.36</v>
      </c>
      <c r="BL42" s="327">
        <v>3.4</v>
      </c>
      <c r="BM42" s="327">
        <v>3.32</v>
      </c>
      <c r="BN42" s="327">
        <v>3.24</v>
      </c>
      <c r="BO42" s="327">
        <v>3.18</v>
      </c>
      <c r="BP42" s="327">
        <v>3.2</v>
      </c>
      <c r="BQ42" s="327">
        <v>3.2</v>
      </c>
      <c r="BR42" s="327">
        <v>3.19</v>
      </c>
      <c r="BS42" s="327">
        <v>3.18</v>
      </c>
      <c r="BT42" s="327">
        <v>3.25</v>
      </c>
      <c r="BU42" s="327">
        <v>3.3</v>
      </c>
      <c r="BV42" s="327">
        <v>3.4</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218"/>
      <c r="BC43" s="218"/>
      <c r="BD43" s="218"/>
      <c r="BE43" s="218"/>
      <c r="BF43" s="218"/>
      <c r="BG43" s="218"/>
      <c r="BH43" s="218"/>
      <c r="BI43" s="218"/>
      <c r="BJ43" s="331"/>
      <c r="BK43" s="331"/>
      <c r="BL43" s="331"/>
      <c r="BM43" s="331"/>
      <c r="BN43" s="331"/>
      <c r="BO43" s="331"/>
      <c r="BP43" s="331"/>
      <c r="BQ43" s="331"/>
      <c r="BR43" s="331"/>
      <c r="BS43" s="331"/>
      <c r="BT43" s="331"/>
      <c r="BU43" s="331"/>
      <c r="BV43" s="331"/>
    </row>
    <row r="44" spans="1:74" ht="11.1" customHeight="1" x14ac:dyDescent="0.2">
      <c r="A44" s="33"/>
      <c r="B44" s="29" t="s">
        <v>1012</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218"/>
      <c r="BC44" s="218"/>
      <c r="BD44" s="218"/>
      <c r="BE44" s="218"/>
      <c r="BF44" s="218"/>
      <c r="BG44" s="218"/>
      <c r="BH44" s="218"/>
      <c r="BI44" s="218"/>
      <c r="BJ44" s="331"/>
      <c r="BK44" s="331"/>
      <c r="BL44" s="331"/>
      <c r="BM44" s="331"/>
      <c r="BN44" s="331"/>
      <c r="BO44" s="331"/>
      <c r="BP44" s="331"/>
      <c r="BQ44" s="331"/>
      <c r="BR44" s="331"/>
      <c r="BS44" s="331"/>
      <c r="BT44" s="331"/>
      <c r="BU44" s="331"/>
      <c r="BV44" s="331"/>
    </row>
    <row r="45" spans="1:74" ht="11.1" customHeight="1" x14ac:dyDescent="0.2">
      <c r="A45" s="26" t="s">
        <v>681</v>
      </c>
      <c r="B45" s="30" t="s">
        <v>113</v>
      </c>
      <c r="C45" s="216">
        <v>2.37</v>
      </c>
      <c r="D45" s="216">
        <v>2.38</v>
      </c>
      <c r="E45" s="216">
        <v>2.39</v>
      </c>
      <c r="F45" s="216">
        <v>2.42</v>
      </c>
      <c r="G45" s="216">
        <v>2.42</v>
      </c>
      <c r="H45" s="216">
        <v>2.36</v>
      </c>
      <c r="I45" s="216">
        <v>2.4</v>
      </c>
      <c r="J45" s="216">
        <v>2.4</v>
      </c>
      <c r="K45" s="216">
        <v>2.38</v>
      </c>
      <c r="L45" s="216">
        <v>2.36</v>
      </c>
      <c r="M45" s="216">
        <v>2.36</v>
      </c>
      <c r="N45" s="216">
        <v>2.36</v>
      </c>
      <c r="O45" s="216">
        <v>2.34</v>
      </c>
      <c r="P45" s="216">
        <v>2.34</v>
      </c>
      <c r="Q45" s="216">
        <v>2.35</v>
      </c>
      <c r="R45" s="216">
        <v>2.37</v>
      </c>
      <c r="S45" s="216">
        <v>2.37</v>
      </c>
      <c r="T45" s="216">
        <v>2.36</v>
      </c>
      <c r="U45" s="216">
        <v>2.31</v>
      </c>
      <c r="V45" s="216">
        <v>2.33</v>
      </c>
      <c r="W45" s="216">
        <v>2.35</v>
      </c>
      <c r="X45" s="216">
        <v>2.34</v>
      </c>
      <c r="Y45" s="216">
        <v>2.33</v>
      </c>
      <c r="Z45" s="216">
        <v>2.34</v>
      </c>
      <c r="AA45" s="216">
        <v>2.29</v>
      </c>
      <c r="AB45" s="216">
        <v>2.3199999999999998</v>
      </c>
      <c r="AC45" s="216">
        <v>2.36</v>
      </c>
      <c r="AD45" s="216">
        <v>2.39</v>
      </c>
      <c r="AE45" s="216">
        <v>2.4</v>
      </c>
      <c r="AF45" s="216">
        <v>2.38</v>
      </c>
      <c r="AG45" s="216">
        <v>2.38</v>
      </c>
      <c r="AH45" s="216">
        <v>2.37</v>
      </c>
      <c r="AI45" s="216">
        <v>2.37</v>
      </c>
      <c r="AJ45" s="216">
        <v>2.31</v>
      </c>
      <c r="AK45" s="216">
        <v>2.2999999999999998</v>
      </c>
      <c r="AL45" s="216">
        <v>2.5099999999999998</v>
      </c>
      <c r="AM45" s="216">
        <v>2.2853158604999999</v>
      </c>
      <c r="AN45" s="216">
        <v>2.2597481678000002</v>
      </c>
      <c r="AO45" s="216">
        <v>2.2615966797999998</v>
      </c>
      <c r="AP45" s="216">
        <v>2.2335647174000002</v>
      </c>
      <c r="AQ45" s="216">
        <v>2.2622878127999999</v>
      </c>
      <c r="AR45" s="216">
        <v>2.2531297485000001</v>
      </c>
      <c r="AS45" s="216">
        <v>2.2080587242999998</v>
      </c>
      <c r="AT45" s="216">
        <v>2.2313904850999999</v>
      </c>
      <c r="AU45" s="216">
        <v>2.2163350426999999</v>
      </c>
      <c r="AV45" s="216">
        <v>2.1450102993</v>
      </c>
      <c r="AW45" s="216">
        <v>2.1537031442000001</v>
      </c>
      <c r="AX45" s="216">
        <v>2.1576382500000002</v>
      </c>
      <c r="AY45" s="216">
        <v>2.1209888424000001</v>
      </c>
      <c r="AZ45" s="216">
        <v>2.1112459555999998</v>
      </c>
      <c r="BA45" s="216">
        <v>2.1763000152999998</v>
      </c>
      <c r="BB45" s="216">
        <v>2.1605646903000002</v>
      </c>
      <c r="BC45" s="216">
        <v>2.1652590405000001</v>
      </c>
      <c r="BD45" s="216">
        <v>2.0999196151000001</v>
      </c>
      <c r="BE45" s="216">
        <v>2.1137437445999998</v>
      </c>
      <c r="BF45" s="216">
        <v>2.1113570519999998</v>
      </c>
      <c r="BG45" s="216">
        <v>2.1227504669999999</v>
      </c>
      <c r="BH45" s="216">
        <v>2.2068469999999998</v>
      </c>
      <c r="BI45" s="216">
        <v>2.183681</v>
      </c>
      <c r="BJ45" s="327">
        <v>2.1889099999999999</v>
      </c>
      <c r="BK45" s="327">
        <v>2.1643119999999998</v>
      </c>
      <c r="BL45" s="327">
        <v>2.171637</v>
      </c>
      <c r="BM45" s="327">
        <v>2.174706</v>
      </c>
      <c r="BN45" s="327">
        <v>2.163764</v>
      </c>
      <c r="BO45" s="327">
        <v>2.2198039999999999</v>
      </c>
      <c r="BP45" s="327">
        <v>2.224307</v>
      </c>
      <c r="BQ45" s="327">
        <v>2.2364839999999999</v>
      </c>
      <c r="BR45" s="327">
        <v>2.2497929999999999</v>
      </c>
      <c r="BS45" s="327">
        <v>2.2088990000000002</v>
      </c>
      <c r="BT45" s="327">
        <v>2.2295120000000002</v>
      </c>
      <c r="BU45" s="327">
        <v>2.205765</v>
      </c>
      <c r="BV45" s="327">
        <v>2.2055440000000002</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217"/>
      <c r="BC46" s="217"/>
      <c r="BD46" s="217"/>
      <c r="BE46" s="217"/>
      <c r="BF46" s="217"/>
      <c r="BG46" s="217"/>
      <c r="BH46" s="217"/>
      <c r="BI46" s="217"/>
      <c r="BJ46" s="328"/>
      <c r="BK46" s="328"/>
      <c r="BL46" s="328"/>
      <c r="BM46" s="328"/>
      <c r="BN46" s="328"/>
      <c r="BO46" s="328"/>
      <c r="BP46" s="328"/>
      <c r="BQ46" s="328"/>
      <c r="BR46" s="328"/>
      <c r="BS46" s="328"/>
      <c r="BT46" s="328"/>
      <c r="BU46" s="328"/>
      <c r="BV46" s="328"/>
    </row>
    <row r="47" spans="1:74" ht="11.1" customHeight="1" x14ac:dyDescent="0.2">
      <c r="A47" s="19"/>
      <c r="B47" s="20" t="s">
        <v>1013</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217"/>
      <c r="BC47" s="217"/>
      <c r="BD47" s="217"/>
      <c r="BE47" s="217"/>
      <c r="BF47" s="217"/>
      <c r="BG47" s="217"/>
      <c r="BH47" s="217"/>
      <c r="BI47" s="217"/>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217"/>
      <c r="BC48" s="217"/>
      <c r="BD48" s="217"/>
      <c r="BE48" s="217"/>
      <c r="BF48" s="217"/>
      <c r="BG48" s="217"/>
      <c r="BH48" s="217"/>
      <c r="BI48" s="217"/>
      <c r="BJ48" s="328"/>
      <c r="BK48" s="328"/>
      <c r="BL48" s="328"/>
      <c r="BM48" s="328"/>
      <c r="BN48" s="328"/>
      <c r="BO48" s="328"/>
      <c r="BP48" s="328"/>
      <c r="BQ48" s="328"/>
      <c r="BR48" s="328"/>
      <c r="BS48" s="328"/>
      <c r="BT48" s="328"/>
      <c r="BU48" s="328"/>
      <c r="BV48" s="328"/>
    </row>
    <row r="49" spans="1:74" ht="11.1" customHeight="1" x14ac:dyDescent="0.2">
      <c r="A49" s="35"/>
      <c r="B49" s="36" t="s">
        <v>714</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217"/>
      <c r="BC49" s="217"/>
      <c r="BD49" s="217"/>
      <c r="BE49" s="217"/>
      <c r="BF49" s="217"/>
      <c r="BG49" s="217"/>
      <c r="BH49" s="217"/>
      <c r="BI49" s="217"/>
      <c r="BJ49" s="328"/>
      <c r="BK49" s="328"/>
      <c r="BL49" s="328"/>
      <c r="BM49" s="328"/>
      <c r="BN49" s="328"/>
      <c r="BO49" s="328"/>
      <c r="BP49" s="328"/>
      <c r="BQ49" s="328"/>
      <c r="BR49" s="328"/>
      <c r="BS49" s="328"/>
      <c r="BT49" s="328"/>
      <c r="BU49" s="328"/>
      <c r="BV49" s="328"/>
    </row>
    <row r="50" spans="1:74" ht="11.1" customHeight="1" x14ac:dyDescent="0.2">
      <c r="A50" s="37" t="s">
        <v>715</v>
      </c>
      <c r="B50" s="38" t="s">
        <v>1141</v>
      </c>
      <c r="C50" s="240">
        <v>15261.774074000001</v>
      </c>
      <c r="D50" s="240">
        <v>15292.085185</v>
      </c>
      <c r="E50" s="240">
        <v>15319.140740999999</v>
      </c>
      <c r="F50" s="240">
        <v>15346.451852</v>
      </c>
      <c r="G50" s="240">
        <v>15364.362963</v>
      </c>
      <c r="H50" s="240">
        <v>15376.385184999999</v>
      </c>
      <c r="I50" s="240">
        <v>15376.874073999999</v>
      </c>
      <c r="J50" s="240">
        <v>15381.351852</v>
      </c>
      <c r="K50" s="240">
        <v>15384.174074</v>
      </c>
      <c r="L50" s="240">
        <v>15367.711111000001</v>
      </c>
      <c r="M50" s="240">
        <v>15380.444444000001</v>
      </c>
      <c r="N50" s="240">
        <v>15404.744444</v>
      </c>
      <c r="O50" s="240">
        <v>15467.574074</v>
      </c>
      <c r="P50" s="240">
        <v>15494.785185000001</v>
      </c>
      <c r="Q50" s="240">
        <v>15513.340741</v>
      </c>
      <c r="R50" s="240">
        <v>15498.366667</v>
      </c>
      <c r="S50" s="240">
        <v>15518.266667</v>
      </c>
      <c r="T50" s="240">
        <v>15548.166667</v>
      </c>
      <c r="U50" s="240">
        <v>15596.525926</v>
      </c>
      <c r="V50" s="240">
        <v>15640.081480999999</v>
      </c>
      <c r="W50" s="240">
        <v>15687.292593</v>
      </c>
      <c r="X50" s="240">
        <v>15772.588889000001</v>
      </c>
      <c r="Y50" s="240">
        <v>15801.288888999999</v>
      </c>
      <c r="Z50" s="240">
        <v>15807.822222000001</v>
      </c>
      <c r="AA50" s="240">
        <v>15732.9</v>
      </c>
      <c r="AB50" s="240">
        <v>15739.566666999999</v>
      </c>
      <c r="AC50" s="240">
        <v>15768.533332999999</v>
      </c>
      <c r="AD50" s="240">
        <v>15843.622222</v>
      </c>
      <c r="AE50" s="240">
        <v>15899.322222000001</v>
      </c>
      <c r="AF50" s="240">
        <v>15959.455556000001</v>
      </c>
      <c r="AG50" s="240">
        <v>16044.970369999999</v>
      </c>
      <c r="AH50" s="240">
        <v>16098.259259</v>
      </c>
      <c r="AI50" s="240">
        <v>16140.27037</v>
      </c>
      <c r="AJ50" s="240">
        <v>16157.433333000001</v>
      </c>
      <c r="AK50" s="240">
        <v>16187.066666999999</v>
      </c>
      <c r="AL50" s="240">
        <v>16215.6</v>
      </c>
      <c r="AM50" s="240">
        <v>16238.174074</v>
      </c>
      <c r="AN50" s="240">
        <v>16268.151852000001</v>
      </c>
      <c r="AO50" s="240">
        <v>16300.674074</v>
      </c>
      <c r="AP50" s="240">
        <v>16342.762962999999</v>
      </c>
      <c r="AQ50" s="240">
        <v>16375.107407</v>
      </c>
      <c r="AR50" s="240">
        <v>16404.729630000002</v>
      </c>
      <c r="AS50" s="240">
        <v>16434.651851999999</v>
      </c>
      <c r="AT50" s="240">
        <v>16456.562963</v>
      </c>
      <c r="AU50" s="240">
        <v>16473.485185000001</v>
      </c>
      <c r="AV50" s="240">
        <v>16478.988889</v>
      </c>
      <c r="AW50" s="240">
        <v>16490.755556</v>
      </c>
      <c r="AX50" s="240">
        <v>16502.355555999999</v>
      </c>
      <c r="AY50" s="240">
        <v>16510.040741000001</v>
      </c>
      <c r="AZ50" s="240">
        <v>16524.118519</v>
      </c>
      <c r="BA50" s="240">
        <v>16540.840741</v>
      </c>
      <c r="BB50" s="240">
        <v>16554.711111000001</v>
      </c>
      <c r="BC50" s="240">
        <v>16580.844443999998</v>
      </c>
      <c r="BD50" s="240">
        <v>16613.744444</v>
      </c>
      <c r="BE50" s="240">
        <v>16653.411111000001</v>
      </c>
      <c r="BF50" s="240">
        <v>16699.844443999998</v>
      </c>
      <c r="BG50" s="240">
        <v>16753.044443999999</v>
      </c>
      <c r="BH50" s="240">
        <v>16756.992592999999</v>
      </c>
      <c r="BI50" s="240">
        <v>16786.081481000001</v>
      </c>
      <c r="BJ50" s="333">
        <v>16816.16</v>
      </c>
      <c r="BK50" s="333">
        <v>16849.18</v>
      </c>
      <c r="BL50" s="333">
        <v>16879.75</v>
      </c>
      <c r="BM50" s="333">
        <v>16909.84</v>
      </c>
      <c r="BN50" s="333">
        <v>16938.310000000001</v>
      </c>
      <c r="BO50" s="333">
        <v>16968.27</v>
      </c>
      <c r="BP50" s="333">
        <v>16998.59</v>
      </c>
      <c r="BQ50" s="333">
        <v>17031.3</v>
      </c>
      <c r="BR50" s="333">
        <v>17060.8</v>
      </c>
      <c r="BS50" s="333">
        <v>17089.13</v>
      </c>
      <c r="BT50" s="333">
        <v>17114</v>
      </c>
      <c r="BU50" s="333">
        <v>17141.72</v>
      </c>
      <c r="BV50" s="333">
        <v>17169.98</v>
      </c>
    </row>
    <row r="51" spans="1:74" ht="11.1" customHeight="1" x14ac:dyDescent="0.2">
      <c r="A51" s="37" t="s">
        <v>29</v>
      </c>
      <c r="B51" s="39" t="s">
        <v>13</v>
      </c>
      <c r="C51" s="68">
        <v>2.5936735031000002</v>
      </c>
      <c r="D51" s="68">
        <v>2.8028845519000001</v>
      </c>
      <c r="E51" s="68">
        <v>2.8626794242</v>
      </c>
      <c r="F51" s="68">
        <v>2.5497974640000001</v>
      </c>
      <c r="G51" s="68">
        <v>2.4807063310999999</v>
      </c>
      <c r="H51" s="68">
        <v>2.4308559943999999</v>
      </c>
      <c r="I51" s="68">
        <v>2.579512442</v>
      </c>
      <c r="J51" s="68">
        <v>2.4330837230000002</v>
      </c>
      <c r="K51" s="68">
        <v>2.1722248910999999</v>
      </c>
      <c r="L51" s="68">
        <v>1.4769034064</v>
      </c>
      <c r="M51" s="68">
        <v>1.2348411751999999</v>
      </c>
      <c r="N51" s="68">
        <v>1.1207132966</v>
      </c>
      <c r="O51" s="68">
        <v>1.3484670852</v>
      </c>
      <c r="P51" s="68">
        <v>1.3255223048</v>
      </c>
      <c r="Q51" s="68">
        <v>1.2676951225999999</v>
      </c>
      <c r="R51" s="68">
        <v>0.98990187622000003</v>
      </c>
      <c r="S51" s="68">
        <v>1.0016927097999999</v>
      </c>
      <c r="T51" s="68">
        <v>1.1171772781</v>
      </c>
      <c r="U51" s="68">
        <v>1.4284558147999999</v>
      </c>
      <c r="V51" s="68">
        <v>1.6820994157</v>
      </c>
      <c r="W51" s="68">
        <v>1.9703268895999999</v>
      </c>
      <c r="X51" s="68">
        <v>2.6346003959000002</v>
      </c>
      <c r="Y51" s="68">
        <v>2.7362307114000002</v>
      </c>
      <c r="Z51" s="68">
        <v>2.6165820487000002</v>
      </c>
      <c r="AA51" s="68">
        <v>1.7153687103999999</v>
      </c>
      <c r="AB51" s="68">
        <v>1.5797668605999999</v>
      </c>
      <c r="AC51" s="68">
        <v>1.6449879936</v>
      </c>
      <c r="AD51" s="68">
        <v>2.2276899430000001</v>
      </c>
      <c r="AE51" s="68">
        <v>2.4555291112000002</v>
      </c>
      <c r="AF51" s="68">
        <v>2.6452564968000001</v>
      </c>
      <c r="AG51" s="68">
        <v>2.8752841920000001</v>
      </c>
      <c r="AH51" s="68">
        <v>2.9295101712</v>
      </c>
      <c r="AI51" s="68">
        <v>2.8875459235999998</v>
      </c>
      <c r="AJ51" s="68">
        <v>2.4399573662999998</v>
      </c>
      <c r="AK51" s="68">
        <v>2.4414323444999999</v>
      </c>
      <c r="AL51" s="68">
        <v>2.5795949122000001</v>
      </c>
      <c r="AM51" s="68">
        <v>3.2115762133999999</v>
      </c>
      <c r="AN51" s="68">
        <v>3.3583210795</v>
      </c>
      <c r="AO51" s="68">
        <v>3.3747002939000001</v>
      </c>
      <c r="AP51" s="68">
        <v>3.1504206155999999</v>
      </c>
      <c r="AQ51" s="68">
        <v>2.9924872175999999</v>
      </c>
      <c r="AR51" s="68">
        <v>2.7900329840000002</v>
      </c>
      <c r="AS51" s="68">
        <v>2.4286830855999999</v>
      </c>
      <c r="AT51" s="68">
        <v>2.22572949</v>
      </c>
      <c r="AU51" s="68">
        <v>2.0644933892999999</v>
      </c>
      <c r="AV51" s="68">
        <v>1.9901400731000001</v>
      </c>
      <c r="AW51" s="68">
        <v>1.8761205791</v>
      </c>
      <c r="AX51" s="68">
        <v>1.7683931249</v>
      </c>
      <c r="AY51" s="68">
        <v>1.6742440709999999</v>
      </c>
      <c r="AZ51" s="68">
        <v>1.5734219166000001</v>
      </c>
      <c r="BA51" s="68">
        <v>1.4733542035</v>
      </c>
      <c r="BB51" s="68">
        <v>1.2968929955999999</v>
      </c>
      <c r="BC51" s="68">
        <v>1.2564011454999999</v>
      </c>
      <c r="BD51" s="68">
        <v>1.274113134</v>
      </c>
      <c r="BE51" s="68">
        <v>1.3310854482000001</v>
      </c>
      <c r="BF51" s="68">
        <v>1.4783249821</v>
      </c>
      <c r="BG51" s="68">
        <v>1.6970255906</v>
      </c>
      <c r="BH51" s="68">
        <v>1.6870191829000001</v>
      </c>
      <c r="BI51" s="68">
        <v>1.7908574590999999</v>
      </c>
      <c r="BJ51" s="329">
        <v>1.9015489999999999</v>
      </c>
      <c r="BK51" s="329">
        <v>2.0541330000000002</v>
      </c>
      <c r="BL51" s="329">
        <v>2.1522100000000002</v>
      </c>
      <c r="BM51" s="329">
        <v>2.2308309999999998</v>
      </c>
      <c r="BN51" s="329">
        <v>2.3171759999999999</v>
      </c>
      <c r="BO51" s="329">
        <v>2.3365900000000002</v>
      </c>
      <c r="BP51" s="329">
        <v>2.3164060000000002</v>
      </c>
      <c r="BQ51" s="329">
        <v>2.2691180000000002</v>
      </c>
      <c r="BR51" s="329">
        <v>2.1614309999999999</v>
      </c>
      <c r="BS51" s="329">
        <v>2.0061360000000001</v>
      </c>
      <c r="BT51" s="329">
        <v>2.1305000000000001</v>
      </c>
      <c r="BU51" s="329">
        <v>2.118627</v>
      </c>
      <c r="BV51" s="329">
        <v>2.1040939999999999</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217"/>
      <c r="BC52" s="217"/>
      <c r="BD52" s="217"/>
      <c r="BE52" s="217"/>
      <c r="BF52" s="217"/>
      <c r="BG52" s="217"/>
      <c r="BH52" s="217"/>
      <c r="BI52" s="217"/>
      <c r="BJ52" s="328"/>
      <c r="BK52" s="328"/>
      <c r="BL52" s="328"/>
      <c r="BM52" s="328"/>
      <c r="BN52" s="328"/>
      <c r="BO52" s="328"/>
      <c r="BP52" s="328"/>
      <c r="BQ52" s="328"/>
      <c r="BR52" s="328"/>
      <c r="BS52" s="328"/>
      <c r="BT52" s="328"/>
      <c r="BU52" s="328"/>
      <c r="BV52" s="328"/>
    </row>
    <row r="53" spans="1:74" ht="11.1" customHeight="1" x14ac:dyDescent="0.2">
      <c r="A53" s="35"/>
      <c r="B53" s="36" t="s">
        <v>716</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219"/>
      <c r="BG53" s="219"/>
      <c r="BH53" s="219"/>
      <c r="BI53" s="219"/>
      <c r="BJ53" s="332"/>
      <c r="BK53" s="332"/>
      <c r="BL53" s="332"/>
      <c r="BM53" s="332"/>
      <c r="BN53" s="332"/>
      <c r="BO53" s="332"/>
      <c r="BP53" s="332"/>
      <c r="BQ53" s="332"/>
      <c r="BR53" s="332"/>
      <c r="BS53" s="332"/>
      <c r="BT53" s="332"/>
      <c r="BU53" s="332"/>
      <c r="BV53" s="332"/>
    </row>
    <row r="54" spans="1:74" ht="11.1" customHeight="1" x14ac:dyDescent="0.2">
      <c r="A54" s="37" t="s">
        <v>717</v>
      </c>
      <c r="B54" s="38" t="s">
        <v>1142</v>
      </c>
      <c r="C54" s="68">
        <v>104.29485185</v>
      </c>
      <c r="D54" s="68">
        <v>104.4692963</v>
      </c>
      <c r="E54" s="68">
        <v>104.63385185</v>
      </c>
      <c r="F54" s="68">
        <v>104.75266667</v>
      </c>
      <c r="G54" s="68">
        <v>104.92433333</v>
      </c>
      <c r="H54" s="68">
        <v>105.113</v>
      </c>
      <c r="I54" s="68">
        <v>105.37496296</v>
      </c>
      <c r="J54" s="68">
        <v>105.55540741</v>
      </c>
      <c r="K54" s="68">
        <v>105.71062963</v>
      </c>
      <c r="L54" s="68">
        <v>105.80833333</v>
      </c>
      <c r="M54" s="68">
        <v>105.93733333</v>
      </c>
      <c r="N54" s="68">
        <v>106.06533333</v>
      </c>
      <c r="O54" s="68">
        <v>106.21085185</v>
      </c>
      <c r="P54" s="68">
        <v>106.32296296</v>
      </c>
      <c r="Q54" s="68">
        <v>106.42018519</v>
      </c>
      <c r="R54" s="68">
        <v>106.43822222</v>
      </c>
      <c r="S54" s="68">
        <v>106.55388889</v>
      </c>
      <c r="T54" s="68">
        <v>106.70288889</v>
      </c>
      <c r="U54" s="68">
        <v>106.92744444</v>
      </c>
      <c r="V54" s="68">
        <v>107.11144444</v>
      </c>
      <c r="W54" s="68">
        <v>107.29711111</v>
      </c>
      <c r="X54" s="68">
        <v>107.50088889</v>
      </c>
      <c r="Y54" s="68">
        <v>107.67755556</v>
      </c>
      <c r="Z54" s="68">
        <v>107.84355556</v>
      </c>
      <c r="AA54" s="68">
        <v>107.96866667</v>
      </c>
      <c r="AB54" s="68">
        <v>108.136</v>
      </c>
      <c r="AC54" s="68">
        <v>108.31533333</v>
      </c>
      <c r="AD54" s="68">
        <v>108.53896296000001</v>
      </c>
      <c r="AE54" s="68">
        <v>108.71807407</v>
      </c>
      <c r="AF54" s="68">
        <v>108.88496296</v>
      </c>
      <c r="AG54" s="68">
        <v>109.07088889000001</v>
      </c>
      <c r="AH54" s="68">
        <v>109.18988889000001</v>
      </c>
      <c r="AI54" s="68">
        <v>109.27322221999999</v>
      </c>
      <c r="AJ54" s="68">
        <v>109.29659259</v>
      </c>
      <c r="AK54" s="68">
        <v>109.32681481</v>
      </c>
      <c r="AL54" s="68">
        <v>109.33959259</v>
      </c>
      <c r="AM54" s="68">
        <v>109.21848147999999</v>
      </c>
      <c r="AN54" s="68">
        <v>109.2837037</v>
      </c>
      <c r="AO54" s="68">
        <v>109.41881481</v>
      </c>
      <c r="AP54" s="68">
        <v>109.75685185</v>
      </c>
      <c r="AQ54" s="68">
        <v>109.93196296000001</v>
      </c>
      <c r="AR54" s="68">
        <v>110.07718518999999</v>
      </c>
      <c r="AS54" s="68">
        <v>110.16985185</v>
      </c>
      <c r="AT54" s="68">
        <v>110.27229629999999</v>
      </c>
      <c r="AU54" s="68">
        <v>110.36185184999999</v>
      </c>
      <c r="AV54" s="68">
        <v>110.43511110999999</v>
      </c>
      <c r="AW54" s="68">
        <v>110.50144444</v>
      </c>
      <c r="AX54" s="68">
        <v>110.55744444</v>
      </c>
      <c r="AY54" s="68">
        <v>110.51585185</v>
      </c>
      <c r="AZ54" s="68">
        <v>110.61662963000001</v>
      </c>
      <c r="BA54" s="68">
        <v>110.77251852000001</v>
      </c>
      <c r="BB54" s="68">
        <v>111.08885185</v>
      </c>
      <c r="BC54" s="68">
        <v>111.27596296</v>
      </c>
      <c r="BD54" s="68">
        <v>111.43918519</v>
      </c>
      <c r="BE54" s="68">
        <v>111.57851852</v>
      </c>
      <c r="BF54" s="68">
        <v>111.69396295999999</v>
      </c>
      <c r="BG54" s="68">
        <v>111.78551852</v>
      </c>
      <c r="BH54" s="68">
        <v>112.12514074000001</v>
      </c>
      <c r="BI54" s="68">
        <v>112.34695185</v>
      </c>
      <c r="BJ54" s="329">
        <v>112.5701</v>
      </c>
      <c r="BK54" s="329">
        <v>112.8047</v>
      </c>
      <c r="BL54" s="329">
        <v>113.023</v>
      </c>
      <c r="BM54" s="329">
        <v>113.2351</v>
      </c>
      <c r="BN54" s="329">
        <v>113.4315</v>
      </c>
      <c r="BO54" s="329">
        <v>113.6383</v>
      </c>
      <c r="BP54" s="329">
        <v>113.846</v>
      </c>
      <c r="BQ54" s="329">
        <v>114.053</v>
      </c>
      <c r="BR54" s="329">
        <v>114.2637</v>
      </c>
      <c r="BS54" s="329">
        <v>114.4765</v>
      </c>
      <c r="BT54" s="329">
        <v>114.68040000000001</v>
      </c>
      <c r="BU54" s="329">
        <v>114.9058</v>
      </c>
      <c r="BV54" s="329">
        <v>115.1417</v>
      </c>
    </row>
    <row r="55" spans="1:74" ht="11.1" customHeight="1" x14ac:dyDescent="0.2">
      <c r="A55" s="37" t="s">
        <v>30</v>
      </c>
      <c r="B55" s="39" t="s">
        <v>13</v>
      </c>
      <c r="C55" s="68">
        <v>2.0361124426999999</v>
      </c>
      <c r="D55" s="68">
        <v>2.0234540250999999</v>
      </c>
      <c r="E55" s="68">
        <v>1.9664105517999999</v>
      </c>
      <c r="F55" s="68">
        <v>1.7607132512999999</v>
      </c>
      <c r="G55" s="68">
        <v>1.6945520256</v>
      </c>
      <c r="H55" s="68">
        <v>1.6627179637</v>
      </c>
      <c r="I55" s="68">
        <v>1.6762811189</v>
      </c>
      <c r="J55" s="68">
        <v>1.7039540055</v>
      </c>
      <c r="K55" s="68">
        <v>1.7569935524</v>
      </c>
      <c r="L55" s="68">
        <v>1.9303006646</v>
      </c>
      <c r="M55" s="68">
        <v>1.9630042481000001</v>
      </c>
      <c r="N55" s="68">
        <v>1.9500261303999999</v>
      </c>
      <c r="O55" s="68">
        <v>1.8370993064000001</v>
      </c>
      <c r="P55" s="68">
        <v>1.7743650358</v>
      </c>
      <c r="Q55" s="68">
        <v>1.7072231420999999</v>
      </c>
      <c r="R55" s="68">
        <v>1.6090812857000001</v>
      </c>
      <c r="S55" s="68">
        <v>1.5530768734</v>
      </c>
      <c r="T55" s="68">
        <v>1.5125521</v>
      </c>
      <c r="U55" s="68">
        <v>1.4732925525</v>
      </c>
      <c r="V55" s="68">
        <v>1.4741424197999999</v>
      </c>
      <c r="W55" s="68">
        <v>1.5007776294999999</v>
      </c>
      <c r="X55" s="68">
        <v>1.5996429603</v>
      </c>
      <c r="Y55" s="68">
        <v>1.6426902278</v>
      </c>
      <c r="Z55" s="68">
        <v>1.6765347983000001</v>
      </c>
      <c r="AA55" s="68">
        <v>1.6550237421</v>
      </c>
      <c r="AB55" s="68">
        <v>1.7052168097</v>
      </c>
      <c r="AC55" s="68">
        <v>1.7808164352</v>
      </c>
      <c r="AD55" s="68">
        <v>1.9736713907000001</v>
      </c>
      <c r="AE55" s="68">
        <v>2.0310710456000001</v>
      </c>
      <c r="AF55" s="68">
        <v>2.0449999965000001</v>
      </c>
      <c r="AG55" s="68">
        <v>2.0045783900999998</v>
      </c>
      <c r="AH55" s="68">
        <v>1.9404503928000001</v>
      </c>
      <c r="AI55" s="68">
        <v>1.8417188409</v>
      </c>
      <c r="AJ55" s="68">
        <v>1.6704082378</v>
      </c>
      <c r="AK55" s="68">
        <v>1.5316648401999999</v>
      </c>
      <c r="AL55" s="68">
        <v>1.3872289627000001</v>
      </c>
      <c r="AM55" s="68">
        <v>1.1575717783999999</v>
      </c>
      <c r="AN55" s="68">
        <v>1.0613520970999999</v>
      </c>
      <c r="AO55" s="68">
        <v>1.0187675626999999</v>
      </c>
      <c r="AP55" s="68">
        <v>1.1220752949999999</v>
      </c>
      <c r="AQ55" s="68">
        <v>1.1165474547000001</v>
      </c>
      <c r="AR55" s="68">
        <v>1.0949374365</v>
      </c>
      <c r="AS55" s="68">
        <v>1.0075676233999999</v>
      </c>
      <c r="AT55" s="68">
        <v>0.99130736227000005</v>
      </c>
      <c r="AU55" s="68">
        <v>0.99624556455000002</v>
      </c>
      <c r="AV55" s="68">
        <v>1.0416779622000001</v>
      </c>
      <c r="AW55" s="68">
        <v>1.0744204261999999</v>
      </c>
      <c r="AX55" s="68">
        <v>1.1138251232</v>
      </c>
      <c r="AY55" s="68">
        <v>1.1878670650000001</v>
      </c>
      <c r="AZ55" s="68">
        <v>1.2196932212</v>
      </c>
      <c r="BA55" s="68">
        <v>1.237176354</v>
      </c>
      <c r="BB55" s="68">
        <v>1.2135916597</v>
      </c>
      <c r="BC55" s="68">
        <v>1.2225743667</v>
      </c>
      <c r="BD55" s="68">
        <v>1.2373136156</v>
      </c>
      <c r="BE55" s="68">
        <v>1.2786317155</v>
      </c>
      <c r="BF55" s="68">
        <v>1.2892328485</v>
      </c>
      <c r="BG55" s="68">
        <v>1.2899988925000001</v>
      </c>
      <c r="BH55" s="68">
        <v>1.5303372384</v>
      </c>
      <c r="BI55" s="68">
        <v>1.6701206184999999</v>
      </c>
      <c r="BJ55" s="329">
        <v>1.820468</v>
      </c>
      <c r="BK55" s="329">
        <v>2.0710289999999998</v>
      </c>
      <c r="BL55" s="329">
        <v>2.1753849999999999</v>
      </c>
      <c r="BM55" s="329">
        <v>2.223068</v>
      </c>
      <c r="BN55" s="329">
        <v>2.108806</v>
      </c>
      <c r="BO55" s="329">
        <v>2.122954</v>
      </c>
      <c r="BP55" s="329">
        <v>2.1597559999999998</v>
      </c>
      <c r="BQ55" s="329">
        <v>2.2176779999999998</v>
      </c>
      <c r="BR55" s="329">
        <v>2.3006880000000001</v>
      </c>
      <c r="BS55" s="329">
        <v>2.407305</v>
      </c>
      <c r="BT55" s="329">
        <v>2.278915</v>
      </c>
      <c r="BU55" s="329">
        <v>2.2776399999999999</v>
      </c>
      <c r="BV55" s="329">
        <v>2.284446</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220"/>
      <c r="BC56" s="220"/>
      <c r="BD56" s="220"/>
      <c r="BE56" s="220"/>
      <c r="BF56" s="220"/>
      <c r="BG56" s="220"/>
      <c r="BH56" s="220"/>
      <c r="BI56" s="220"/>
      <c r="BJ56" s="334"/>
      <c r="BK56" s="334"/>
      <c r="BL56" s="334"/>
      <c r="BM56" s="334"/>
      <c r="BN56" s="334"/>
      <c r="BO56" s="334"/>
      <c r="BP56" s="334"/>
      <c r="BQ56" s="334"/>
      <c r="BR56" s="334"/>
      <c r="BS56" s="334"/>
      <c r="BT56" s="334"/>
      <c r="BU56" s="334"/>
      <c r="BV56" s="334"/>
    </row>
    <row r="57" spans="1:74" ht="11.1" customHeight="1" x14ac:dyDescent="0.2">
      <c r="A57" s="35"/>
      <c r="B57" s="36" t="s">
        <v>718</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219"/>
      <c r="BD57" s="219"/>
      <c r="BE57" s="219"/>
      <c r="BF57" s="219"/>
      <c r="BG57" s="219"/>
      <c r="BH57" s="219"/>
      <c r="BI57" s="219"/>
      <c r="BJ57" s="332"/>
      <c r="BK57" s="332"/>
      <c r="BL57" s="332"/>
      <c r="BM57" s="332"/>
      <c r="BN57" s="332"/>
      <c r="BO57" s="332"/>
      <c r="BP57" s="332"/>
      <c r="BQ57" s="332"/>
      <c r="BR57" s="332"/>
      <c r="BS57" s="332"/>
      <c r="BT57" s="332"/>
      <c r="BU57" s="332"/>
      <c r="BV57" s="332"/>
    </row>
    <row r="58" spans="1:74" ht="11.1" customHeight="1" x14ac:dyDescent="0.2">
      <c r="A58" s="37" t="s">
        <v>719</v>
      </c>
      <c r="B58" s="38" t="s">
        <v>1141</v>
      </c>
      <c r="C58" s="240">
        <v>11495.2</v>
      </c>
      <c r="D58" s="240">
        <v>11559</v>
      </c>
      <c r="E58" s="240">
        <v>11589</v>
      </c>
      <c r="F58" s="240">
        <v>11620</v>
      </c>
      <c r="G58" s="240">
        <v>11632.1</v>
      </c>
      <c r="H58" s="240">
        <v>11657.8</v>
      </c>
      <c r="I58" s="240">
        <v>11626.4</v>
      </c>
      <c r="J58" s="240">
        <v>11605.6</v>
      </c>
      <c r="K58" s="240">
        <v>11660.2</v>
      </c>
      <c r="L58" s="240">
        <v>11729.1</v>
      </c>
      <c r="M58" s="240">
        <v>11884.7</v>
      </c>
      <c r="N58" s="240">
        <v>12194.8</v>
      </c>
      <c r="O58" s="240">
        <v>11435.5</v>
      </c>
      <c r="P58" s="240">
        <v>11432.8</v>
      </c>
      <c r="Q58" s="240">
        <v>11445.1</v>
      </c>
      <c r="R58" s="240">
        <v>11449.8</v>
      </c>
      <c r="S58" s="240">
        <v>11517.9</v>
      </c>
      <c r="T58" s="240">
        <v>11545.5</v>
      </c>
      <c r="U58" s="240">
        <v>11538.9</v>
      </c>
      <c r="V58" s="240">
        <v>11573.5</v>
      </c>
      <c r="W58" s="240">
        <v>11602.8</v>
      </c>
      <c r="X58" s="240">
        <v>11572.2</v>
      </c>
      <c r="Y58" s="240">
        <v>11602.3</v>
      </c>
      <c r="Z58" s="240">
        <v>11615.4</v>
      </c>
      <c r="AA58" s="240">
        <v>11658.2</v>
      </c>
      <c r="AB58" s="240">
        <v>11723.9</v>
      </c>
      <c r="AC58" s="240">
        <v>11793.9</v>
      </c>
      <c r="AD58" s="240">
        <v>11826.5</v>
      </c>
      <c r="AE58" s="240">
        <v>11875.4</v>
      </c>
      <c r="AF58" s="240">
        <v>11932.1</v>
      </c>
      <c r="AG58" s="240">
        <v>11955.2</v>
      </c>
      <c r="AH58" s="240">
        <v>12009.6</v>
      </c>
      <c r="AI58" s="240">
        <v>12026.7</v>
      </c>
      <c r="AJ58" s="240">
        <v>12080.1</v>
      </c>
      <c r="AK58" s="240">
        <v>12126.8</v>
      </c>
      <c r="AL58" s="240">
        <v>12163.4</v>
      </c>
      <c r="AM58" s="240">
        <v>12171.1</v>
      </c>
      <c r="AN58" s="240">
        <v>12191.4</v>
      </c>
      <c r="AO58" s="240">
        <v>12186.5</v>
      </c>
      <c r="AP58" s="240">
        <v>12260.3</v>
      </c>
      <c r="AQ58" s="240">
        <v>12304.1</v>
      </c>
      <c r="AR58" s="240">
        <v>12335.4</v>
      </c>
      <c r="AS58" s="240">
        <v>12365.9</v>
      </c>
      <c r="AT58" s="240">
        <v>12403.1</v>
      </c>
      <c r="AU58" s="240">
        <v>12427.6</v>
      </c>
      <c r="AV58" s="240">
        <v>12461.6</v>
      </c>
      <c r="AW58" s="240">
        <v>12477.3</v>
      </c>
      <c r="AX58" s="240">
        <v>12534.1</v>
      </c>
      <c r="AY58" s="240">
        <v>12545.8</v>
      </c>
      <c r="AZ58" s="240">
        <v>12546.4</v>
      </c>
      <c r="BA58" s="240">
        <v>12575.8</v>
      </c>
      <c r="BB58" s="240">
        <v>12601.8</v>
      </c>
      <c r="BC58" s="240">
        <v>12616.4</v>
      </c>
      <c r="BD58" s="240">
        <v>12643.9</v>
      </c>
      <c r="BE58" s="240">
        <v>12683.4</v>
      </c>
      <c r="BF58" s="240">
        <v>12687.7</v>
      </c>
      <c r="BG58" s="240">
        <v>12694.1</v>
      </c>
      <c r="BH58" s="240">
        <v>12722.825926</v>
      </c>
      <c r="BI58" s="240">
        <v>12746.148148</v>
      </c>
      <c r="BJ58" s="333">
        <v>12773.14</v>
      </c>
      <c r="BK58" s="333">
        <v>12810.66</v>
      </c>
      <c r="BL58" s="333">
        <v>12839.83</v>
      </c>
      <c r="BM58" s="333">
        <v>12867.5</v>
      </c>
      <c r="BN58" s="333">
        <v>12892.92</v>
      </c>
      <c r="BO58" s="333">
        <v>12918.18</v>
      </c>
      <c r="BP58" s="333">
        <v>12942.51</v>
      </c>
      <c r="BQ58" s="333">
        <v>12963.86</v>
      </c>
      <c r="BR58" s="333">
        <v>12987.9</v>
      </c>
      <c r="BS58" s="333">
        <v>13012.57</v>
      </c>
      <c r="BT58" s="333">
        <v>13037.98</v>
      </c>
      <c r="BU58" s="333">
        <v>13063.81</v>
      </c>
      <c r="BV58" s="333">
        <v>13090.18</v>
      </c>
    </row>
    <row r="59" spans="1:74" ht="11.1" customHeight="1" x14ac:dyDescent="0.2">
      <c r="A59" s="37" t="s">
        <v>31</v>
      </c>
      <c r="B59" s="39" t="s">
        <v>13</v>
      </c>
      <c r="C59" s="68">
        <v>1.7508453272</v>
      </c>
      <c r="D59" s="68">
        <v>2.0301880131000001</v>
      </c>
      <c r="E59" s="68">
        <v>2.4451044871000001</v>
      </c>
      <c r="F59" s="68">
        <v>2.9886198461000002</v>
      </c>
      <c r="G59" s="68">
        <v>3.1479724397000002</v>
      </c>
      <c r="H59" s="68">
        <v>2.9313602571000001</v>
      </c>
      <c r="I59" s="68">
        <v>2.2442662163999998</v>
      </c>
      <c r="J59" s="68">
        <v>2.1305055661000001</v>
      </c>
      <c r="K59" s="68">
        <v>2.9071204152000001</v>
      </c>
      <c r="L59" s="68">
        <v>3.4239207111000001</v>
      </c>
      <c r="M59" s="68">
        <v>4.9023328891000002</v>
      </c>
      <c r="N59" s="68">
        <v>6.8220042045999998</v>
      </c>
      <c r="O59" s="68">
        <v>-0.51934720579000004</v>
      </c>
      <c r="P59" s="68">
        <v>-1.0917899472000001</v>
      </c>
      <c r="Q59" s="68">
        <v>-1.2416947105</v>
      </c>
      <c r="R59" s="68">
        <v>-1.4647160069</v>
      </c>
      <c r="S59" s="68">
        <v>-0.98176597518999997</v>
      </c>
      <c r="T59" s="68">
        <v>-0.96330353926000001</v>
      </c>
      <c r="U59" s="68">
        <v>-0.75259753663999995</v>
      </c>
      <c r="V59" s="68">
        <v>-0.27659061143000002</v>
      </c>
      <c r="W59" s="68">
        <v>-0.49227285981000002</v>
      </c>
      <c r="X59" s="68">
        <v>-1.3376985446</v>
      </c>
      <c r="Y59" s="68">
        <v>-2.3761643120999998</v>
      </c>
      <c r="Z59" s="68">
        <v>-4.7512054317999999</v>
      </c>
      <c r="AA59" s="68">
        <v>1.9474443618999999</v>
      </c>
      <c r="AB59" s="68">
        <v>2.5461829122999999</v>
      </c>
      <c r="AC59" s="68">
        <v>3.0475924194999999</v>
      </c>
      <c r="AD59" s="68">
        <v>3.2900137994</v>
      </c>
      <c r="AE59" s="68">
        <v>3.1038644196999998</v>
      </c>
      <c r="AF59" s="68">
        <v>3.3484907540000002</v>
      </c>
      <c r="AG59" s="68">
        <v>3.6077962371000001</v>
      </c>
      <c r="AH59" s="68">
        <v>3.7680908973</v>
      </c>
      <c r="AI59" s="68">
        <v>3.6534284827999999</v>
      </c>
      <c r="AJ59" s="68">
        <v>4.3889666614999996</v>
      </c>
      <c r="AK59" s="68">
        <v>4.5206553872999997</v>
      </c>
      <c r="AL59" s="68">
        <v>4.7178745459</v>
      </c>
      <c r="AM59" s="68">
        <v>4.3994784786999999</v>
      </c>
      <c r="AN59" s="68">
        <v>3.9875809244</v>
      </c>
      <c r="AO59" s="68">
        <v>3.3288394848</v>
      </c>
      <c r="AP59" s="68">
        <v>3.6680336532000002</v>
      </c>
      <c r="AQ59" s="68">
        <v>3.6099836637</v>
      </c>
      <c r="AR59" s="68">
        <v>3.3799582637999999</v>
      </c>
      <c r="AS59" s="68">
        <v>3.4353252141000001</v>
      </c>
      <c r="AT59" s="68">
        <v>3.2765454303000001</v>
      </c>
      <c r="AU59" s="68">
        <v>3.3334164817</v>
      </c>
      <c r="AV59" s="68">
        <v>3.1580864396999999</v>
      </c>
      <c r="AW59" s="68">
        <v>2.8902925751000001</v>
      </c>
      <c r="AX59" s="68">
        <v>3.0476675928999999</v>
      </c>
      <c r="AY59" s="68">
        <v>3.0786042346000002</v>
      </c>
      <c r="AZ59" s="68">
        <v>2.9118887083999998</v>
      </c>
      <c r="BA59" s="68">
        <v>3.1945185245999999</v>
      </c>
      <c r="BB59" s="68">
        <v>2.7854130812000002</v>
      </c>
      <c r="BC59" s="68">
        <v>2.5381783308000001</v>
      </c>
      <c r="BD59" s="68">
        <v>2.5009322761999999</v>
      </c>
      <c r="BE59" s="68">
        <v>2.5675446186999999</v>
      </c>
      <c r="BF59" s="68">
        <v>2.2945876433999999</v>
      </c>
      <c r="BG59" s="68">
        <v>2.1444204833999998</v>
      </c>
      <c r="BH59" s="68">
        <v>2.0962470783999998</v>
      </c>
      <c r="BI59" s="68">
        <v>2.1546981170000001</v>
      </c>
      <c r="BJ59" s="329">
        <v>1.9070849999999999</v>
      </c>
      <c r="BK59" s="329">
        <v>2.111183</v>
      </c>
      <c r="BL59" s="329">
        <v>2.3387349999999998</v>
      </c>
      <c r="BM59" s="329">
        <v>2.3195199999999998</v>
      </c>
      <c r="BN59" s="329">
        <v>2.3101430000000001</v>
      </c>
      <c r="BO59" s="329">
        <v>2.3919450000000002</v>
      </c>
      <c r="BP59" s="329">
        <v>2.3617159999999999</v>
      </c>
      <c r="BQ59" s="329">
        <v>2.2112449999999999</v>
      </c>
      <c r="BR59" s="329">
        <v>2.3660800000000002</v>
      </c>
      <c r="BS59" s="329">
        <v>2.5087860000000002</v>
      </c>
      <c r="BT59" s="329">
        <v>2.4770500000000002</v>
      </c>
      <c r="BU59" s="329">
        <v>2.4922179999999998</v>
      </c>
      <c r="BV59" s="329">
        <v>2.4821420000000001</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217"/>
      <c r="BC60" s="217"/>
      <c r="BD60" s="217"/>
      <c r="BE60" s="217"/>
      <c r="BF60" s="217"/>
      <c r="BG60" s="217"/>
      <c r="BH60" s="217"/>
      <c r="BI60" s="217"/>
      <c r="BJ60" s="328"/>
      <c r="BK60" s="328"/>
      <c r="BL60" s="328"/>
      <c r="BM60" s="328"/>
      <c r="BN60" s="328"/>
      <c r="BO60" s="328"/>
      <c r="BP60" s="328"/>
      <c r="BQ60" s="328"/>
      <c r="BR60" s="328"/>
      <c r="BS60" s="328"/>
      <c r="BT60" s="328"/>
      <c r="BU60" s="328"/>
      <c r="BV60" s="328"/>
    </row>
    <row r="61" spans="1:74" ht="11.1" customHeight="1" x14ac:dyDescent="0.2">
      <c r="A61" s="35"/>
      <c r="B61" s="36" t="s">
        <v>1014</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217"/>
      <c r="BC61" s="217"/>
      <c r="BD61" s="217"/>
      <c r="BE61" s="217"/>
      <c r="BF61" s="217"/>
      <c r="BG61" s="217"/>
      <c r="BH61" s="217"/>
      <c r="BI61" s="217"/>
      <c r="BJ61" s="328"/>
      <c r="BK61" s="328"/>
      <c r="BL61" s="328"/>
      <c r="BM61" s="328"/>
      <c r="BN61" s="328"/>
      <c r="BO61" s="328"/>
      <c r="BP61" s="328"/>
      <c r="BQ61" s="328"/>
      <c r="BR61" s="328"/>
      <c r="BS61" s="328"/>
      <c r="BT61" s="328"/>
      <c r="BU61" s="328"/>
      <c r="BV61" s="328"/>
    </row>
    <row r="62" spans="1:74" ht="11.1" customHeight="1" x14ac:dyDescent="0.2">
      <c r="A62" s="37" t="s">
        <v>720</v>
      </c>
      <c r="B62" s="40" t="s">
        <v>1261</v>
      </c>
      <c r="C62" s="68">
        <v>99.584599999999995</v>
      </c>
      <c r="D62" s="68">
        <v>99.9499</v>
      </c>
      <c r="E62" s="68">
        <v>99.399199999999993</v>
      </c>
      <c r="F62" s="68">
        <v>100.1176</v>
      </c>
      <c r="G62" s="68">
        <v>99.777199999999993</v>
      </c>
      <c r="H62" s="68">
        <v>100.0714</v>
      </c>
      <c r="I62" s="68">
        <v>100.0522</v>
      </c>
      <c r="J62" s="68">
        <v>99.856899999999996</v>
      </c>
      <c r="K62" s="68">
        <v>99.916399999999996</v>
      </c>
      <c r="L62" s="68">
        <v>99.683300000000003</v>
      </c>
      <c r="M62" s="68">
        <v>100.4111</v>
      </c>
      <c r="N62" s="68">
        <v>101.1802</v>
      </c>
      <c r="O62" s="68">
        <v>100.9209</v>
      </c>
      <c r="P62" s="68">
        <v>101.4498</v>
      </c>
      <c r="Q62" s="68">
        <v>101.2064</v>
      </c>
      <c r="R62" s="68">
        <v>100.8507</v>
      </c>
      <c r="S62" s="68">
        <v>101.07380000000001</v>
      </c>
      <c r="T62" s="68">
        <v>101.28189999999999</v>
      </c>
      <c r="U62" s="68">
        <v>100.23650000000001</v>
      </c>
      <c r="V62" s="68">
        <v>101.11490000000001</v>
      </c>
      <c r="W62" s="68">
        <v>101.2128</v>
      </c>
      <c r="X62" s="68">
        <v>101.3373</v>
      </c>
      <c r="Y62" s="68">
        <v>101.2697</v>
      </c>
      <c r="Z62" s="68">
        <v>101.2581</v>
      </c>
      <c r="AA62" s="68">
        <v>100.1142</v>
      </c>
      <c r="AB62" s="68">
        <v>101.18340000000001</v>
      </c>
      <c r="AC62" s="68">
        <v>101.8952</v>
      </c>
      <c r="AD62" s="68">
        <v>101.9605</v>
      </c>
      <c r="AE62" s="68">
        <v>102.2163</v>
      </c>
      <c r="AF62" s="68">
        <v>102.64700000000001</v>
      </c>
      <c r="AG62" s="68">
        <v>103.083</v>
      </c>
      <c r="AH62" s="68">
        <v>102.73090000000001</v>
      </c>
      <c r="AI62" s="68">
        <v>102.94670000000001</v>
      </c>
      <c r="AJ62" s="68">
        <v>102.9907</v>
      </c>
      <c r="AK62" s="68">
        <v>103.9456</v>
      </c>
      <c r="AL62" s="68">
        <v>103.8143</v>
      </c>
      <c r="AM62" s="68">
        <v>103.45659999999999</v>
      </c>
      <c r="AN62" s="68">
        <v>103.02630000000001</v>
      </c>
      <c r="AO62" s="68">
        <v>103.2002</v>
      </c>
      <c r="AP62" s="68">
        <v>103.44799999999999</v>
      </c>
      <c r="AQ62" s="68">
        <v>103.4547</v>
      </c>
      <c r="AR62" s="68">
        <v>103.25369999999999</v>
      </c>
      <c r="AS62" s="68">
        <v>103.96080000000001</v>
      </c>
      <c r="AT62" s="68">
        <v>103.9229</v>
      </c>
      <c r="AU62" s="68">
        <v>103.724</v>
      </c>
      <c r="AV62" s="68">
        <v>103.93810000000001</v>
      </c>
      <c r="AW62" s="68">
        <v>103.63460000000001</v>
      </c>
      <c r="AX62" s="68">
        <v>103.6405</v>
      </c>
      <c r="AY62" s="68">
        <v>104.0779</v>
      </c>
      <c r="AZ62" s="68">
        <v>103.976</v>
      </c>
      <c r="BA62" s="68">
        <v>103.60590000000001</v>
      </c>
      <c r="BB62" s="68">
        <v>103.66079999999999</v>
      </c>
      <c r="BC62" s="68">
        <v>103.44159999999999</v>
      </c>
      <c r="BD62" s="68">
        <v>103.7238</v>
      </c>
      <c r="BE62" s="68">
        <v>104.17489999999999</v>
      </c>
      <c r="BF62" s="68">
        <v>103.63</v>
      </c>
      <c r="BG62" s="68">
        <v>103.84350000000001</v>
      </c>
      <c r="BH62" s="68">
        <v>103.8447037</v>
      </c>
      <c r="BI62" s="68">
        <v>103.88752593</v>
      </c>
      <c r="BJ62" s="329">
        <v>103.9675</v>
      </c>
      <c r="BK62" s="329">
        <v>104.1503</v>
      </c>
      <c r="BL62" s="329">
        <v>104.2552</v>
      </c>
      <c r="BM62" s="329">
        <v>104.34780000000001</v>
      </c>
      <c r="BN62" s="329">
        <v>104.3597</v>
      </c>
      <c r="BO62" s="329">
        <v>104.4794</v>
      </c>
      <c r="BP62" s="329">
        <v>104.6384</v>
      </c>
      <c r="BQ62" s="329">
        <v>104.8412</v>
      </c>
      <c r="BR62" s="329">
        <v>105.0753</v>
      </c>
      <c r="BS62" s="329">
        <v>105.34529999999999</v>
      </c>
      <c r="BT62" s="329">
        <v>105.7486</v>
      </c>
      <c r="BU62" s="329">
        <v>106.01730000000001</v>
      </c>
      <c r="BV62" s="329">
        <v>106.2488</v>
      </c>
    </row>
    <row r="63" spans="1:74" ht="11.1" customHeight="1" x14ac:dyDescent="0.2">
      <c r="A63" s="37" t="s">
        <v>32</v>
      </c>
      <c r="B63" s="39" t="s">
        <v>13</v>
      </c>
      <c r="C63" s="68">
        <v>3.4200354340999999</v>
      </c>
      <c r="D63" s="68">
        <v>3.6912890931</v>
      </c>
      <c r="E63" s="68">
        <v>2.4981284145</v>
      </c>
      <c r="F63" s="68">
        <v>3.902454718</v>
      </c>
      <c r="G63" s="68">
        <v>3.3815994653999999</v>
      </c>
      <c r="H63" s="68">
        <v>3.6031269961999999</v>
      </c>
      <c r="I63" s="68">
        <v>2.9987893662</v>
      </c>
      <c r="J63" s="68">
        <v>2.4631527534000002</v>
      </c>
      <c r="K63" s="68">
        <v>2.1876220885</v>
      </c>
      <c r="L63" s="68">
        <v>1.3570082777000001</v>
      </c>
      <c r="M63" s="68">
        <v>2.5108293169000002</v>
      </c>
      <c r="N63" s="68">
        <v>2.6516081512</v>
      </c>
      <c r="O63" s="68">
        <v>1.3418741452</v>
      </c>
      <c r="P63" s="68">
        <v>1.5006518266</v>
      </c>
      <c r="Q63" s="68">
        <v>1.8181232847</v>
      </c>
      <c r="R63" s="68">
        <v>0.73223888706999996</v>
      </c>
      <c r="S63" s="68">
        <v>1.2994952755</v>
      </c>
      <c r="T63" s="68">
        <v>1.2096363197</v>
      </c>
      <c r="U63" s="68">
        <v>0.18420384559</v>
      </c>
      <c r="V63" s="68">
        <v>1.2598027778000001</v>
      </c>
      <c r="W63" s="68">
        <v>1.2974846972</v>
      </c>
      <c r="X63" s="68">
        <v>1.6592548600999999</v>
      </c>
      <c r="Y63" s="68">
        <v>0.85508474661</v>
      </c>
      <c r="Z63" s="68">
        <v>7.6991348109999996E-2</v>
      </c>
      <c r="AA63" s="68">
        <v>-0.79933888817999998</v>
      </c>
      <c r="AB63" s="68">
        <v>-0.26259292772999998</v>
      </c>
      <c r="AC63" s="68">
        <v>0.68058936983999996</v>
      </c>
      <c r="AD63" s="68">
        <v>1.1004385691</v>
      </c>
      <c r="AE63" s="68">
        <v>1.130362171</v>
      </c>
      <c r="AF63" s="68">
        <v>1.3478222663999999</v>
      </c>
      <c r="AG63" s="68">
        <v>2.8397839111000001</v>
      </c>
      <c r="AH63" s="68">
        <v>1.5981818702999999</v>
      </c>
      <c r="AI63" s="68">
        <v>1.7131232412999999</v>
      </c>
      <c r="AJ63" s="68">
        <v>1.631580869</v>
      </c>
      <c r="AK63" s="68">
        <v>2.642350081</v>
      </c>
      <c r="AL63" s="68">
        <v>2.5244400201000001</v>
      </c>
      <c r="AM63" s="68">
        <v>3.3385873333</v>
      </c>
      <c r="AN63" s="68">
        <v>1.8213461892</v>
      </c>
      <c r="AO63" s="68">
        <v>1.2807276496</v>
      </c>
      <c r="AP63" s="68">
        <v>1.4588982988999999</v>
      </c>
      <c r="AQ63" s="68">
        <v>1.2115484516999999</v>
      </c>
      <c r="AR63" s="68">
        <v>0.59105477997</v>
      </c>
      <c r="AS63" s="68">
        <v>0.85154681179000002</v>
      </c>
      <c r="AT63" s="68">
        <v>1.160313012</v>
      </c>
      <c r="AU63" s="68">
        <v>0.75505091469999996</v>
      </c>
      <c r="AV63" s="68">
        <v>0.91988888316999995</v>
      </c>
      <c r="AW63" s="68">
        <v>-0.29919496352000002</v>
      </c>
      <c r="AX63" s="68">
        <v>-0.16741431574999999</v>
      </c>
      <c r="AY63" s="68">
        <v>0.60054167641</v>
      </c>
      <c r="AZ63" s="68">
        <v>0.92180346182999995</v>
      </c>
      <c r="BA63" s="68">
        <v>0.39311939318</v>
      </c>
      <c r="BB63" s="68">
        <v>0.20570721521999999</v>
      </c>
      <c r="BC63" s="68">
        <v>-1.2662546989E-2</v>
      </c>
      <c r="BD63" s="68">
        <v>0.45528634809000001</v>
      </c>
      <c r="BE63" s="68">
        <v>0.20594300929000001</v>
      </c>
      <c r="BF63" s="68">
        <v>-0.28184355902000002</v>
      </c>
      <c r="BG63" s="68">
        <v>0.11520959469</v>
      </c>
      <c r="BH63" s="68">
        <v>-8.9857613614999998E-2</v>
      </c>
      <c r="BI63" s="68">
        <v>0.24405548526000001</v>
      </c>
      <c r="BJ63" s="329">
        <v>0.31548510000000002</v>
      </c>
      <c r="BK63" s="329">
        <v>6.9563299999999995E-2</v>
      </c>
      <c r="BL63" s="329">
        <v>0.26849139999999999</v>
      </c>
      <c r="BM63" s="329">
        <v>0.7161111</v>
      </c>
      <c r="BN63" s="329">
        <v>0.67419680000000004</v>
      </c>
      <c r="BO63" s="329">
        <v>1.003282</v>
      </c>
      <c r="BP63" s="329">
        <v>0.88177559999999999</v>
      </c>
      <c r="BQ63" s="329">
        <v>0.63960810000000001</v>
      </c>
      <c r="BR63" s="329">
        <v>1.3947160000000001</v>
      </c>
      <c r="BS63" s="329">
        <v>1.446258</v>
      </c>
      <c r="BT63" s="329">
        <v>1.8334250000000001</v>
      </c>
      <c r="BU63" s="329">
        <v>2.0500729999999998</v>
      </c>
      <c r="BV63" s="329">
        <v>2.194258</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217"/>
      <c r="BC64" s="217"/>
      <c r="BD64" s="217"/>
      <c r="BE64" s="217"/>
      <c r="BF64" s="217"/>
      <c r="BG64" s="217"/>
      <c r="BH64" s="217"/>
      <c r="BI64" s="217"/>
      <c r="BJ64" s="328"/>
      <c r="BK64" s="328"/>
      <c r="BL64" s="328"/>
      <c r="BM64" s="328"/>
      <c r="BN64" s="328"/>
      <c r="BO64" s="328"/>
      <c r="BP64" s="328"/>
      <c r="BQ64" s="328"/>
      <c r="BR64" s="328"/>
      <c r="BS64" s="328"/>
      <c r="BT64" s="328"/>
      <c r="BU64" s="328"/>
      <c r="BV64" s="328"/>
    </row>
    <row r="65" spans="1:74" ht="11.1" customHeight="1" x14ac:dyDescent="0.2">
      <c r="A65" s="19"/>
      <c r="B65" s="20" t="s">
        <v>1015</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217"/>
      <c r="BC65" s="217"/>
      <c r="BD65" s="217"/>
      <c r="BE65" s="217"/>
      <c r="BF65" s="217"/>
      <c r="BG65" s="217"/>
      <c r="BH65" s="217"/>
      <c r="BI65" s="217"/>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217"/>
      <c r="BC66" s="217"/>
      <c r="BD66" s="217"/>
      <c r="BE66" s="217"/>
      <c r="BF66" s="217"/>
      <c r="BG66" s="217"/>
      <c r="BH66" s="217"/>
      <c r="BI66" s="217"/>
      <c r="BJ66" s="328"/>
      <c r="BK66" s="328"/>
      <c r="BL66" s="328"/>
      <c r="BM66" s="328"/>
      <c r="BN66" s="328"/>
      <c r="BO66" s="328"/>
      <c r="BP66" s="328"/>
      <c r="BQ66" s="328"/>
      <c r="BR66" s="328"/>
      <c r="BS66" s="328"/>
      <c r="BT66" s="328"/>
      <c r="BU66" s="328"/>
      <c r="BV66" s="328"/>
    </row>
    <row r="67" spans="1:74" ht="11.1" customHeight="1" x14ac:dyDescent="0.2">
      <c r="A67" s="37" t="s">
        <v>721</v>
      </c>
      <c r="B67" s="41" t="s">
        <v>1016</v>
      </c>
      <c r="C67" s="240">
        <v>761.78221703999998</v>
      </c>
      <c r="D67" s="240">
        <v>628.58886723000001</v>
      </c>
      <c r="E67" s="240">
        <v>380.77694937000001</v>
      </c>
      <c r="F67" s="240">
        <v>291.88062216999998</v>
      </c>
      <c r="G67" s="240">
        <v>98.70774419</v>
      </c>
      <c r="H67" s="240">
        <v>31.540154722</v>
      </c>
      <c r="I67" s="240">
        <v>4.9630529603999998</v>
      </c>
      <c r="J67" s="240">
        <v>8.7190895623000007</v>
      </c>
      <c r="K67" s="240">
        <v>60.815412766999998</v>
      </c>
      <c r="L67" s="240">
        <v>261.66417625999998</v>
      </c>
      <c r="M67" s="240">
        <v>540.06072429999995</v>
      </c>
      <c r="N67" s="240">
        <v>698.47755074999998</v>
      </c>
      <c r="O67" s="240">
        <v>827.67183890000001</v>
      </c>
      <c r="P67" s="240">
        <v>732.81165650000003</v>
      </c>
      <c r="Q67" s="240">
        <v>659.35979278000002</v>
      </c>
      <c r="R67" s="240">
        <v>347.72116449999999</v>
      </c>
      <c r="S67" s="240">
        <v>136.02466133999999</v>
      </c>
      <c r="T67" s="240">
        <v>26.403450682999999</v>
      </c>
      <c r="U67" s="240">
        <v>5.1491248249000003</v>
      </c>
      <c r="V67" s="240">
        <v>11.551733781999999</v>
      </c>
      <c r="W67" s="240">
        <v>59.406874100000003</v>
      </c>
      <c r="X67" s="240">
        <v>257.14112045000002</v>
      </c>
      <c r="Y67" s="240">
        <v>571.66961431000004</v>
      </c>
      <c r="Z67" s="240">
        <v>828.76824576000001</v>
      </c>
      <c r="AA67" s="240">
        <v>969.26911573999996</v>
      </c>
      <c r="AB67" s="240">
        <v>798.42415317999996</v>
      </c>
      <c r="AC67" s="240">
        <v>682.61289827999997</v>
      </c>
      <c r="AD67" s="240">
        <v>324.57883227999997</v>
      </c>
      <c r="AE67" s="240">
        <v>126.80466694</v>
      </c>
      <c r="AF67" s="240">
        <v>27.797893252000001</v>
      </c>
      <c r="AG67" s="240">
        <v>9.8104406811999993</v>
      </c>
      <c r="AH67" s="240">
        <v>12.959668497999999</v>
      </c>
      <c r="AI67" s="240">
        <v>57.37648532</v>
      </c>
      <c r="AJ67" s="240">
        <v>220.44996603999999</v>
      </c>
      <c r="AK67" s="240">
        <v>613.95444449000001</v>
      </c>
      <c r="AL67" s="240">
        <v>705.22987741999998</v>
      </c>
      <c r="AM67" s="240">
        <v>889.99264363999998</v>
      </c>
      <c r="AN67" s="240">
        <v>866.55549809000001</v>
      </c>
      <c r="AO67" s="240">
        <v>583.30477252000003</v>
      </c>
      <c r="AP67" s="240">
        <v>299.68953412000002</v>
      </c>
      <c r="AQ67" s="240">
        <v>118.62171051999999</v>
      </c>
      <c r="AR67" s="240">
        <v>24.113091066999999</v>
      </c>
      <c r="AS67" s="240">
        <v>6.4394651962999996</v>
      </c>
      <c r="AT67" s="240">
        <v>11.026253578</v>
      </c>
      <c r="AU67" s="240">
        <v>31.901854273000001</v>
      </c>
      <c r="AV67" s="240">
        <v>226.81915982000001</v>
      </c>
      <c r="AW67" s="240">
        <v>444.98398065999999</v>
      </c>
      <c r="AX67" s="240">
        <v>580.67419338000002</v>
      </c>
      <c r="AY67" s="240">
        <v>869.52589971999998</v>
      </c>
      <c r="AZ67" s="240">
        <v>627.46765123</v>
      </c>
      <c r="BA67" s="240">
        <v>449.01126934000001</v>
      </c>
      <c r="BB67" s="240">
        <v>308.96316557</v>
      </c>
      <c r="BC67" s="240">
        <v>150.18455372</v>
      </c>
      <c r="BD67" s="240">
        <v>20.918740193000001</v>
      </c>
      <c r="BE67" s="240">
        <v>5.5961402365000001</v>
      </c>
      <c r="BF67" s="240">
        <v>6.4518789249999999</v>
      </c>
      <c r="BG67" s="240">
        <v>38.463453469999997</v>
      </c>
      <c r="BH67" s="240">
        <v>195.79007905</v>
      </c>
      <c r="BI67" s="240">
        <v>404.59683844</v>
      </c>
      <c r="BJ67" s="333">
        <v>778.83553893999999</v>
      </c>
      <c r="BK67" s="333">
        <v>852.21325824999997</v>
      </c>
      <c r="BL67" s="333">
        <v>684.27831204999995</v>
      </c>
      <c r="BM67" s="333">
        <v>550.53491445999998</v>
      </c>
      <c r="BN67" s="333">
        <v>298.79350438</v>
      </c>
      <c r="BO67" s="333">
        <v>129.22904686999999</v>
      </c>
      <c r="BP67" s="333">
        <v>27.232501455000001</v>
      </c>
      <c r="BQ67" s="333">
        <v>5.3950893803</v>
      </c>
      <c r="BR67" s="333">
        <v>8.4291646514000007</v>
      </c>
      <c r="BS67" s="333">
        <v>54.275876889000003</v>
      </c>
      <c r="BT67" s="333">
        <v>243.38753757000001</v>
      </c>
      <c r="BU67" s="333">
        <v>485.27597373999998</v>
      </c>
      <c r="BV67" s="333">
        <v>766.82343521999996</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217"/>
      <c r="BC68" s="217"/>
      <c r="BD68" s="217"/>
      <c r="BE68" s="217"/>
      <c r="BF68" s="217"/>
      <c r="BG68" s="217"/>
      <c r="BH68" s="217"/>
      <c r="BI68" s="217"/>
      <c r="BJ68" s="328"/>
      <c r="BK68" s="328"/>
      <c r="BL68" s="328"/>
      <c r="BM68" s="328"/>
      <c r="BN68" s="328"/>
      <c r="BO68" s="328"/>
      <c r="BP68" s="328"/>
      <c r="BQ68" s="328"/>
      <c r="BR68" s="328"/>
      <c r="BS68" s="328"/>
      <c r="BT68" s="328"/>
      <c r="BU68" s="328"/>
      <c r="BV68" s="328"/>
    </row>
    <row r="69" spans="1:74" ht="11.1" customHeight="1" x14ac:dyDescent="0.2">
      <c r="A69" s="37" t="s">
        <v>728</v>
      </c>
      <c r="B69" s="42" t="s">
        <v>6</v>
      </c>
      <c r="C69" s="270">
        <v>12.007985847</v>
      </c>
      <c r="D69" s="270">
        <v>13.284722769</v>
      </c>
      <c r="E69" s="270">
        <v>48.87115507</v>
      </c>
      <c r="F69" s="270">
        <v>48.883730735999997</v>
      </c>
      <c r="G69" s="270">
        <v>154.92892939000001</v>
      </c>
      <c r="H69" s="270">
        <v>233.24962252</v>
      </c>
      <c r="I69" s="270">
        <v>401.34820907</v>
      </c>
      <c r="J69" s="270">
        <v>328.2465752</v>
      </c>
      <c r="K69" s="270">
        <v>174.11529109</v>
      </c>
      <c r="L69" s="270">
        <v>55.442759742</v>
      </c>
      <c r="M69" s="270">
        <v>14.013964802</v>
      </c>
      <c r="N69" s="270">
        <v>11.416343653</v>
      </c>
      <c r="O69" s="270">
        <v>14.976909972</v>
      </c>
      <c r="P69" s="270">
        <v>10.798723906999999</v>
      </c>
      <c r="Q69" s="270">
        <v>11.116587042999999</v>
      </c>
      <c r="R69" s="270">
        <v>34.181306900000003</v>
      </c>
      <c r="S69" s="270">
        <v>99.730441995999996</v>
      </c>
      <c r="T69" s="270">
        <v>244.88000879000001</v>
      </c>
      <c r="U69" s="270">
        <v>338.72869629000002</v>
      </c>
      <c r="V69" s="270">
        <v>288.64832103999998</v>
      </c>
      <c r="W69" s="270">
        <v>177.42356190000001</v>
      </c>
      <c r="X69" s="270">
        <v>56.219640886000001</v>
      </c>
      <c r="Y69" s="270">
        <v>17.715651887</v>
      </c>
      <c r="Z69" s="270">
        <v>13.331344793</v>
      </c>
      <c r="AA69" s="270">
        <v>7.0765076072999999</v>
      </c>
      <c r="AB69" s="270">
        <v>11.938274521</v>
      </c>
      <c r="AC69" s="270">
        <v>15.171106959999999</v>
      </c>
      <c r="AD69" s="270">
        <v>37.355092640000002</v>
      </c>
      <c r="AE69" s="270">
        <v>113.35209454</v>
      </c>
      <c r="AF69" s="270">
        <v>242.63402309</v>
      </c>
      <c r="AG69" s="270">
        <v>300.89480902000003</v>
      </c>
      <c r="AH69" s="270">
        <v>292.00182541999999</v>
      </c>
      <c r="AI69" s="270">
        <v>182.93095965000001</v>
      </c>
      <c r="AJ69" s="270">
        <v>74.189920310999995</v>
      </c>
      <c r="AK69" s="270">
        <v>11.124952383</v>
      </c>
      <c r="AL69" s="270">
        <v>10.306194584</v>
      </c>
      <c r="AM69" s="270">
        <v>9.4035528528000007</v>
      </c>
      <c r="AN69" s="270">
        <v>7.4074480057000001</v>
      </c>
      <c r="AO69" s="270">
        <v>29.618469444999999</v>
      </c>
      <c r="AP69" s="270">
        <v>53.173508425999998</v>
      </c>
      <c r="AQ69" s="270">
        <v>126.12069492000001</v>
      </c>
      <c r="AR69" s="270">
        <v>255.52557286000001</v>
      </c>
      <c r="AS69" s="270">
        <v>336.39053504999998</v>
      </c>
      <c r="AT69" s="270">
        <v>315.46400557999999</v>
      </c>
      <c r="AU69" s="270">
        <v>223.54921981999999</v>
      </c>
      <c r="AV69" s="270">
        <v>77.328003256000002</v>
      </c>
      <c r="AW69" s="270">
        <v>29.810956885</v>
      </c>
      <c r="AX69" s="270">
        <v>26.390616924</v>
      </c>
      <c r="AY69" s="270">
        <v>7.5346291286999998</v>
      </c>
      <c r="AZ69" s="270">
        <v>11.292731487999999</v>
      </c>
      <c r="BA69" s="270">
        <v>35.316639874000003</v>
      </c>
      <c r="BB69" s="270">
        <v>42.589295168</v>
      </c>
      <c r="BC69" s="270">
        <v>97.713636221000002</v>
      </c>
      <c r="BD69" s="270">
        <v>270.77031491000002</v>
      </c>
      <c r="BE69" s="270">
        <v>383.95521285000001</v>
      </c>
      <c r="BF69" s="270">
        <v>361.96484415999998</v>
      </c>
      <c r="BG69" s="270">
        <v>220.01330225999999</v>
      </c>
      <c r="BH69" s="270">
        <v>87.378393885999998</v>
      </c>
      <c r="BI69" s="270">
        <v>26.815418294000001</v>
      </c>
      <c r="BJ69" s="335">
        <v>10.341941909999999</v>
      </c>
      <c r="BK69" s="335">
        <v>10.783053068999999</v>
      </c>
      <c r="BL69" s="335">
        <v>11.380081067000001</v>
      </c>
      <c r="BM69" s="335">
        <v>22.941469898000001</v>
      </c>
      <c r="BN69" s="335">
        <v>43.272851082000003</v>
      </c>
      <c r="BO69" s="335">
        <v>126.54422971</v>
      </c>
      <c r="BP69" s="335">
        <v>247.11902794</v>
      </c>
      <c r="BQ69" s="335">
        <v>356.29843833000001</v>
      </c>
      <c r="BR69" s="335">
        <v>331.59478147999999</v>
      </c>
      <c r="BS69" s="335">
        <v>182.86931426999999</v>
      </c>
      <c r="BT69" s="335">
        <v>66.283631588999995</v>
      </c>
      <c r="BU69" s="335">
        <v>20.394475699000001</v>
      </c>
      <c r="BV69" s="335">
        <v>10.013365012</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336"/>
      <c r="BF70" s="663"/>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759" t="s">
        <v>1039</v>
      </c>
      <c r="C71" s="760"/>
      <c r="D71" s="760"/>
      <c r="E71" s="760"/>
      <c r="F71" s="760"/>
      <c r="G71" s="760"/>
      <c r="H71" s="760"/>
      <c r="I71" s="760"/>
      <c r="J71" s="760"/>
      <c r="K71" s="760"/>
      <c r="L71" s="760"/>
      <c r="M71" s="760"/>
      <c r="N71" s="760"/>
      <c r="O71" s="760"/>
      <c r="P71" s="760"/>
      <c r="Q71" s="760"/>
      <c r="AY71" s="497"/>
      <c r="AZ71" s="497"/>
      <c r="BA71" s="497"/>
      <c r="BB71" s="497"/>
      <c r="BC71" s="497"/>
      <c r="BD71" s="497"/>
      <c r="BE71" s="497"/>
      <c r="BF71" s="664"/>
      <c r="BG71" s="497"/>
      <c r="BH71" s="497"/>
      <c r="BI71" s="497"/>
      <c r="BJ71" s="497"/>
    </row>
    <row r="72" spans="1:74" s="276" customFormat="1" ht="12" customHeight="1" x14ac:dyDescent="0.2">
      <c r="A72" s="16"/>
      <c r="B72" s="768" t="s">
        <v>140</v>
      </c>
      <c r="C72" s="760"/>
      <c r="D72" s="760"/>
      <c r="E72" s="760"/>
      <c r="F72" s="760"/>
      <c r="G72" s="760"/>
      <c r="H72" s="760"/>
      <c r="I72" s="760"/>
      <c r="J72" s="760"/>
      <c r="K72" s="760"/>
      <c r="L72" s="760"/>
      <c r="M72" s="760"/>
      <c r="N72" s="760"/>
      <c r="O72" s="760"/>
      <c r="P72" s="760"/>
      <c r="Q72" s="760"/>
      <c r="AY72" s="497"/>
      <c r="AZ72" s="497"/>
      <c r="BA72" s="497"/>
      <c r="BB72" s="497"/>
      <c r="BC72" s="497"/>
      <c r="BD72" s="497"/>
      <c r="BE72" s="497"/>
      <c r="BF72" s="664"/>
      <c r="BG72" s="497"/>
      <c r="BH72" s="497"/>
      <c r="BI72" s="497"/>
      <c r="BJ72" s="497"/>
    </row>
    <row r="73" spans="1:74" s="432" customFormat="1" ht="12" customHeight="1" x14ac:dyDescent="0.2">
      <c r="A73" s="431"/>
      <c r="B73" s="761" t="s">
        <v>1040</v>
      </c>
      <c r="C73" s="762"/>
      <c r="D73" s="762"/>
      <c r="E73" s="762"/>
      <c r="F73" s="762"/>
      <c r="G73" s="762"/>
      <c r="H73" s="762"/>
      <c r="I73" s="762"/>
      <c r="J73" s="762"/>
      <c r="K73" s="762"/>
      <c r="L73" s="762"/>
      <c r="M73" s="762"/>
      <c r="N73" s="762"/>
      <c r="O73" s="762"/>
      <c r="P73" s="762"/>
      <c r="Q73" s="763"/>
      <c r="AY73" s="498"/>
      <c r="AZ73" s="498"/>
      <c r="BA73" s="498"/>
      <c r="BB73" s="498"/>
      <c r="BC73" s="498"/>
      <c r="BD73" s="498"/>
      <c r="BE73" s="498"/>
      <c r="BF73" s="617"/>
      <c r="BG73" s="498"/>
      <c r="BH73" s="498"/>
      <c r="BI73" s="498"/>
      <c r="BJ73" s="498"/>
    </row>
    <row r="74" spans="1:74" s="432" customFormat="1" ht="12" customHeight="1" x14ac:dyDescent="0.2">
      <c r="A74" s="431"/>
      <c r="B74" s="761" t="s">
        <v>1041</v>
      </c>
      <c r="C74" s="767"/>
      <c r="D74" s="767"/>
      <c r="E74" s="767"/>
      <c r="F74" s="767"/>
      <c r="G74" s="767"/>
      <c r="H74" s="767"/>
      <c r="I74" s="767"/>
      <c r="J74" s="767"/>
      <c r="K74" s="767"/>
      <c r="L74" s="767"/>
      <c r="M74" s="767"/>
      <c r="N74" s="767"/>
      <c r="O74" s="767"/>
      <c r="P74" s="767"/>
      <c r="Q74" s="763"/>
      <c r="AY74" s="498"/>
      <c r="AZ74" s="498"/>
      <c r="BA74" s="498"/>
      <c r="BB74" s="498"/>
      <c r="BC74" s="498"/>
      <c r="BD74" s="498"/>
      <c r="BE74" s="498"/>
      <c r="BF74" s="617"/>
      <c r="BG74" s="498"/>
      <c r="BH74" s="498"/>
      <c r="BI74" s="498"/>
      <c r="BJ74" s="498"/>
    </row>
    <row r="75" spans="1:74" s="432" customFormat="1" ht="12" customHeight="1" x14ac:dyDescent="0.2">
      <c r="A75" s="431"/>
      <c r="B75" s="761" t="s">
        <v>1042</v>
      </c>
      <c r="C75" s="767"/>
      <c r="D75" s="767"/>
      <c r="E75" s="767"/>
      <c r="F75" s="767"/>
      <c r="G75" s="767"/>
      <c r="H75" s="767"/>
      <c r="I75" s="767"/>
      <c r="J75" s="767"/>
      <c r="K75" s="767"/>
      <c r="L75" s="767"/>
      <c r="M75" s="767"/>
      <c r="N75" s="767"/>
      <c r="O75" s="767"/>
      <c r="P75" s="767"/>
      <c r="Q75" s="763"/>
      <c r="AY75" s="498"/>
      <c r="AZ75" s="498"/>
      <c r="BA75" s="498"/>
      <c r="BB75" s="498"/>
      <c r="BC75" s="498"/>
      <c r="BD75" s="498"/>
      <c r="BE75" s="498"/>
      <c r="BF75" s="617"/>
      <c r="BG75" s="498"/>
      <c r="BH75" s="498"/>
      <c r="BI75" s="498"/>
      <c r="BJ75" s="498"/>
    </row>
    <row r="76" spans="1:74" s="432" customFormat="1" ht="12" customHeight="1" x14ac:dyDescent="0.2">
      <c r="A76" s="431"/>
      <c r="B76" s="761" t="s">
        <v>1053</v>
      </c>
      <c r="C76" s="763"/>
      <c r="D76" s="763"/>
      <c r="E76" s="763"/>
      <c r="F76" s="763"/>
      <c r="G76" s="763"/>
      <c r="H76" s="763"/>
      <c r="I76" s="763"/>
      <c r="J76" s="763"/>
      <c r="K76" s="763"/>
      <c r="L76" s="763"/>
      <c r="M76" s="763"/>
      <c r="N76" s="763"/>
      <c r="O76" s="763"/>
      <c r="P76" s="763"/>
      <c r="Q76" s="763"/>
      <c r="AY76" s="498"/>
      <c r="AZ76" s="498"/>
      <c r="BA76" s="498"/>
      <c r="BB76" s="498"/>
      <c r="BC76" s="498"/>
      <c r="BD76" s="498"/>
      <c r="BE76" s="498"/>
      <c r="BF76" s="617"/>
      <c r="BG76" s="498"/>
      <c r="BH76" s="498"/>
      <c r="BI76" s="498"/>
      <c r="BJ76" s="498"/>
    </row>
    <row r="77" spans="1:74" s="432" customFormat="1" ht="12" customHeight="1" x14ac:dyDescent="0.2">
      <c r="A77" s="431"/>
      <c r="B77" s="761" t="s">
        <v>1058</v>
      </c>
      <c r="C77" s="767"/>
      <c r="D77" s="767"/>
      <c r="E77" s="767"/>
      <c r="F77" s="767"/>
      <c r="G77" s="767"/>
      <c r="H77" s="767"/>
      <c r="I77" s="767"/>
      <c r="J77" s="767"/>
      <c r="K77" s="767"/>
      <c r="L77" s="767"/>
      <c r="M77" s="767"/>
      <c r="N77" s="767"/>
      <c r="O77" s="767"/>
      <c r="P77" s="767"/>
      <c r="Q77" s="763"/>
      <c r="AY77" s="498"/>
      <c r="AZ77" s="498"/>
      <c r="BA77" s="498"/>
      <c r="BB77" s="498"/>
      <c r="BC77" s="498"/>
      <c r="BD77" s="498"/>
      <c r="BE77" s="498"/>
      <c r="BF77" s="617"/>
      <c r="BG77" s="498"/>
      <c r="BH77" s="498"/>
      <c r="BI77" s="498"/>
      <c r="BJ77" s="498"/>
    </row>
    <row r="78" spans="1:74" s="432" customFormat="1" ht="12" customHeight="1" x14ac:dyDescent="0.2">
      <c r="A78" s="431"/>
      <c r="B78" s="761" t="s">
        <v>1059</v>
      </c>
      <c r="C78" s="763"/>
      <c r="D78" s="763"/>
      <c r="E78" s="763"/>
      <c r="F78" s="763"/>
      <c r="G78" s="763"/>
      <c r="H78" s="763"/>
      <c r="I78" s="763"/>
      <c r="J78" s="763"/>
      <c r="K78" s="763"/>
      <c r="L78" s="763"/>
      <c r="M78" s="763"/>
      <c r="N78" s="763"/>
      <c r="O78" s="763"/>
      <c r="P78" s="763"/>
      <c r="Q78" s="763"/>
      <c r="AY78" s="498"/>
      <c r="AZ78" s="498"/>
      <c r="BA78" s="498"/>
      <c r="BB78" s="498"/>
      <c r="BC78" s="498"/>
      <c r="BD78" s="498"/>
      <c r="BE78" s="498"/>
      <c r="BF78" s="617"/>
      <c r="BG78" s="498"/>
      <c r="BH78" s="498"/>
      <c r="BI78" s="498"/>
      <c r="BJ78" s="498"/>
    </row>
    <row r="79" spans="1:74" s="432" customFormat="1" ht="12" customHeight="1" x14ac:dyDescent="0.2">
      <c r="A79" s="431"/>
      <c r="B79" s="761" t="s">
        <v>1065</v>
      </c>
      <c r="C79" s="767"/>
      <c r="D79" s="767"/>
      <c r="E79" s="767"/>
      <c r="F79" s="767"/>
      <c r="G79" s="767"/>
      <c r="H79" s="767"/>
      <c r="I79" s="767"/>
      <c r="J79" s="767"/>
      <c r="K79" s="767"/>
      <c r="L79" s="767"/>
      <c r="M79" s="767"/>
      <c r="N79" s="767"/>
      <c r="O79" s="767"/>
      <c r="P79" s="767"/>
      <c r="Q79" s="763"/>
      <c r="AY79" s="498"/>
      <c r="AZ79" s="498"/>
      <c r="BA79" s="498"/>
      <c r="BB79" s="498"/>
      <c r="BC79" s="498"/>
      <c r="BD79" s="498"/>
      <c r="BE79" s="498"/>
      <c r="BF79" s="617"/>
      <c r="BG79" s="498"/>
      <c r="BH79" s="498"/>
      <c r="BI79" s="498"/>
      <c r="BJ79" s="498"/>
    </row>
    <row r="80" spans="1:74" s="432" customFormat="1" ht="12" customHeight="1" x14ac:dyDescent="0.2">
      <c r="A80" s="431"/>
      <c r="B80" s="781" t="s">
        <v>1066</v>
      </c>
      <c r="C80" s="782"/>
      <c r="D80" s="782"/>
      <c r="E80" s="782"/>
      <c r="F80" s="782"/>
      <c r="G80" s="782"/>
      <c r="H80" s="782"/>
      <c r="I80" s="782"/>
      <c r="J80" s="782"/>
      <c r="K80" s="782"/>
      <c r="L80" s="782"/>
      <c r="M80" s="782"/>
      <c r="N80" s="782"/>
      <c r="O80" s="782"/>
      <c r="P80" s="782"/>
      <c r="Q80" s="778"/>
      <c r="AY80" s="498"/>
      <c r="AZ80" s="498"/>
      <c r="BA80" s="498"/>
      <c r="BB80" s="498"/>
      <c r="BC80" s="498"/>
      <c r="BD80" s="498"/>
      <c r="BE80" s="498"/>
      <c r="BF80" s="617"/>
      <c r="BG80" s="498"/>
      <c r="BH80" s="498"/>
      <c r="BI80" s="498"/>
      <c r="BJ80" s="498"/>
    </row>
    <row r="81" spans="1:74" s="432" customFormat="1" ht="12" customHeight="1" x14ac:dyDescent="0.2">
      <c r="A81" s="431"/>
      <c r="B81" s="781" t="s">
        <v>1067</v>
      </c>
      <c r="C81" s="782"/>
      <c r="D81" s="782"/>
      <c r="E81" s="782"/>
      <c r="F81" s="782"/>
      <c r="G81" s="782"/>
      <c r="H81" s="782"/>
      <c r="I81" s="782"/>
      <c r="J81" s="782"/>
      <c r="K81" s="782"/>
      <c r="L81" s="782"/>
      <c r="M81" s="782"/>
      <c r="N81" s="782"/>
      <c r="O81" s="782"/>
      <c r="P81" s="782"/>
      <c r="Q81" s="778"/>
      <c r="AY81" s="498"/>
      <c r="AZ81" s="498"/>
      <c r="BA81" s="498"/>
      <c r="BB81" s="498"/>
      <c r="BC81" s="498"/>
      <c r="BD81" s="498"/>
      <c r="BE81" s="498"/>
      <c r="BF81" s="617"/>
      <c r="BG81" s="498"/>
      <c r="BH81" s="498"/>
      <c r="BI81" s="498"/>
      <c r="BJ81" s="498"/>
    </row>
    <row r="82" spans="1:74" s="432" customFormat="1" ht="12" customHeight="1" x14ac:dyDescent="0.2">
      <c r="A82" s="431"/>
      <c r="B82" s="783" t="s">
        <v>1068</v>
      </c>
      <c r="C82" s="778"/>
      <c r="D82" s="778"/>
      <c r="E82" s="778"/>
      <c r="F82" s="778"/>
      <c r="G82" s="778"/>
      <c r="H82" s="778"/>
      <c r="I82" s="778"/>
      <c r="J82" s="778"/>
      <c r="K82" s="778"/>
      <c r="L82" s="778"/>
      <c r="M82" s="778"/>
      <c r="N82" s="778"/>
      <c r="O82" s="778"/>
      <c r="P82" s="778"/>
      <c r="Q82" s="778"/>
      <c r="AY82" s="498"/>
      <c r="AZ82" s="498"/>
      <c r="BA82" s="498"/>
      <c r="BB82" s="498"/>
      <c r="BC82" s="498"/>
      <c r="BD82" s="498"/>
      <c r="BE82" s="498"/>
      <c r="BF82" s="617"/>
      <c r="BG82" s="498"/>
      <c r="BH82" s="498"/>
      <c r="BI82" s="498"/>
      <c r="BJ82" s="498"/>
    </row>
    <row r="83" spans="1:74" s="432" customFormat="1" ht="12" customHeight="1" x14ac:dyDescent="0.2">
      <c r="A83" s="431"/>
      <c r="B83" s="783" t="s">
        <v>1069</v>
      </c>
      <c r="C83" s="778"/>
      <c r="D83" s="778"/>
      <c r="E83" s="778"/>
      <c r="F83" s="778"/>
      <c r="G83" s="778"/>
      <c r="H83" s="778"/>
      <c r="I83" s="778"/>
      <c r="J83" s="778"/>
      <c r="K83" s="778"/>
      <c r="L83" s="778"/>
      <c r="M83" s="778"/>
      <c r="N83" s="778"/>
      <c r="O83" s="778"/>
      <c r="P83" s="778"/>
      <c r="Q83" s="778"/>
      <c r="AY83" s="498"/>
      <c r="AZ83" s="498"/>
      <c r="BA83" s="498"/>
      <c r="BB83" s="498"/>
      <c r="BC83" s="498"/>
      <c r="BD83" s="498"/>
      <c r="BE83" s="498"/>
      <c r="BF83" s="617"/>
      <c r="BG83" s="498"/>
      <c r="BH83" s="498"/>
      <c r="BI83" s="498"/>
      <c r="BJ83" s="498"/>
    </row>
    <row r="84" spans="1:74" s="432" customFormat="1" ht="12" customHeight="1" x14ac:dyDescent="0.2">
      <c r="A84" s="431"/>
      <c r="B84" s="776" t="s">
        <v>1070</v>
      </c>
      <c r="C84" s="777"/>
      <c r="D84" s="777"/>
      <c r="E84" s="777"/>
      <c r="F84" s="777"/>
      <c r="G84" s="777"/>
      <c r="H84" s="777"/>
      <c r="I84" s="777"/>
      <c r="J84" s="777"/>
      <c r="K84" s="777"/>
      <c r="L84" s="777"/>
      <c r="M84" s="777"/>
      <c r="N84" s="777"/>
      <c r="O84" s="777"/>
      <c r="P84" s="777"/>
      <c r="Q84" s="778"/>
      <c r="AY84" s="498"/>
      <c r="AZ84" s="498"/>
      <c r="BA84" s="498"/>
      <c r="BB84" s="498"/>
      <c r="BC84" s="498"/>
      <c r="BD84" s="498"/>
      <c r="BE84" s="498"/>
      <c r="BF84" s="617"/>
      <c r="BG84" s="498"/>
      <c r="BH84" s="498"/>
      <c r="BI84" s="498"/>
      <c r="BJ84" s="498"/>
    </row>
    <row r="85" spans="1:74" s="433" customFormat="1" ht="12" customHeight="1" x14ac:dyDescent="0.2">
      <c r="A85" s="431"/>
      <c r="B85" s="779" t="s">
        <v>1180</v>
      </c>
      <c r="C85" s="778"/>
      <c r="D85" s="778"/>
      <c r="E85" s="778"/>
      <c r="F85" s="778"/>
      <c r="G85" s="778"/>
      <c r="H85" s="778"/>
      <c r="I85" s="778"/>
      <c r="J85" s="778"/>
      <c r="K85" s="778"/>
      <c r="L85" s="778"/>
      <c r="M85" s="778"/>
      <c r="N85" s="778"/>
      <c r="O85" s="778"/>
      <c r="P85" s="778"/>
      <c r="Q85" s="778"/>
      <c r="AY85" s="499"/>
      <c r="AZ85" s="499"/>
      <c r="BA85" s="499"/>
      <c r="BB85" s="499"/>
      <c r="BC85" s="499"/>
      <c r="BD85" s="499"/>
      <c r="BE85" s="499"/>
      <c r="BF85" s="665"/>
      <c r="BG85" s="499"/>
      <c r="BH85" s="499"/>
      <c r="BI85" s="499"/>
      <c r="BJ85" s="499"/>
    </row>
    <row r="86" spans="1:74" s="433" customFormat="1" ht="12" customHeight="1" x14ac:dyDescent="0.2">
      <c r="A86" s="431"/>
      <c r="B86" s="780" t="s">
        <v>1071</v>
      </c>
      <c r="C86" s="778"/>
      <c r="D86" s="778"/>
      <c r="E86" s="778"/>
      <c r="F86" s="778"/>
      <c r="G86" s="778"/>
      <c r="H86" s="778"/>
      <c r="I86" s="778"/>
      <c r="J86" s="778"/>
      <c r="K86" s="778"/>
      <c r="L86" s="778"/>
      <c r="M86" s="778"/>
      <c r="N86" s="778"/>
      <c r="O86" s="778"/>
      <c r="P86" s="778"/>
      <c r="Q86" s="778"/>
      <c r="AY86" s="499"/>
      <c r="AZ86" s="499"/>
      <c r="BA86" s="499"/>
      <c r="BB86" s="499"/>
      <c r="BC86" s="499"/>
      <c r="BD86" s="499"/>
      <c r="BE86" s="499"/>
      <c r="BF86" s="665"/>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5"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BE5" activePane="bottomRight" state="frozen"/>
      <selection activeCell="AV7" sqref="AV7"/>
      <selection pane="topRight" activeCell="AV7" sqref="AV7"/>
      <selection pane="bottomLeft" activeCell="AV7" sqref="AV7"/>
      <selection pane="bottomRight" activeCell="B11" sqref="B11"/>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7" width="6.5703125" style="415" customWidth="1"/>
    <col min="58" max="58" width="6.5703125" style="654" customWidth="1"/>
    <col min="59" max="62" width="6.5703125" style="415" customWidth="1"/>
    <col min="63" max="74" width="6.5703125" style="13" customWidth="1"/>
    <col min="75" max="16384" width="9.5703125" style="13"/>
  </cols>
  <sheetData>
    <row r="1" spans="1:74" ht="13.35" customHeight="1" x14ac:dyDescent="0.2">
      <c r="A1" s="769" t="s">
        <v>1018</v>
      </c>
      <c r="B1" s="786" t="s">
        <v>1253</v>
      </c>
      <c r="C1" s="760"/>
      <c r="D1" s="760"/>
      <c r="E1" s="760"/>
      <c r="F1" s="760"/>
      <c r="G1" s="760"/>
      <c r="H1" s="760"/>
      <c r="I1" s="760"/>
      <c r="J1" s="760"/>
      <c r="K1" s="760"/>
      <c r="L1" s="760"/>
      <c r="M1" s="760"/>
      <c r="N1" s="760"/>
      <c r="O1" s="760"/>
      <c r="P1" s="760"/>
      <c r="Q1" s="760"/>
      <c r="R1" s="760"/>
      <c r="S1" s="760"/>
      <c r="T1" s="760"/>
      <c r="U1" s="760"/>
      <c r="V1" s="760"/>
      <c r="W1" s="760"/>
      <c r="X1" s="760"/>
      <c r="Y1" s="760"/>
      <c r="Z1" s="760"/>
      <c r="AA1" s="760"/>
      <c r="AB1" s="760"/>
      <c r="AC1" s="760"/>
      <c r="AD1" s="760"/>
      <c r="AE1" s="760"/>
      <c r="AF1" s="760"/>
      <c r="AG1" s="760"/>
      <c r="AH1" s="760"/>
      <c r="AI1" s="760"/>
      <c r="AJ1" s="760"/>
      <c r="AK1" s="760"/>
      <c r="AL1" s="760"/>
      <c r="AM1" s="262"/>
    </row>
    <row r="2" spans="1:74" ht="12.75" x14ac:dyDescent="0.2">
      <c r="A2" s="770"/>
      <c r="B2" s="542" t="str">
        <f>"U.S. Energy Information Administration  |  Short-Term Energy Outlook  - "&amp;Dates!D1</f>
        <v>U.S. Energy Information Administration  |  Short-Term Energy Outlook  - December 2016</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262"/>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49"/>
      <c r="B5" s="50" t="s">
        <v>118</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655"/>
      <c r="BG5" s="51"/>
      <c r="BH5" s="51"/>
      <c r="BI5" s="51"/>
      <c r="BJ5" s="51"/>
      <c r="BK5" s="51"/>
      <c r="BL5" s="51"/>
      <c r="BM5" s="51"/>
      <c r="BN5" s="51"/>
      <c r="BO5" s="51"/>
      <c r="BP5" s="51"/>
      <c r="BQ5" s="51"/>
      <c r="BR5" s="51"/>
      <c r="BS5" s="51"/>
      <c r="BT5" s="51"/>
      <c r="BU5" s="51"/>
      <c r="BV5" s="51"/>
    </row>
    <row r="6" spans="1:74" ht="11.1" customHeight="1" x14ac:dyDescent="0.2">
      <c r="A6" s="52" t="s">
        <v>676</v>
      </c>
      <c r="B6" s="151" t="s">
        <v>624</v>
      </c>
      <c r="C6" s="216">
        <v>100.274</v>
      </c>
      <c r="D6" s="216">
        <v>102.20399999999999</v>
      </c>
      <c r="E6" s="216">
        <v>106.158</v>
      </c>
      <c r="F6" s="216">
        <v>103.321</v>
      </c>
      <c r="G6" s="216">
        <v>94.655000000000001</v>
      </c>
      <c r="H6" s="216">
        <v>82.302999999999997</v>
      </c>
      <c r="I6" s="216">
        <v>87.894999999999996</v>
      </c>
      <c r="J6" s="216">
        <v>94.131</v>
      </c>
      <c r="K6" s="216">
        <v>94.513999999999996</v>
      </c>
      <c r="L6" s="216">
        <v>89.491</v>
      </c>
      <c r="M6" s="216">
        <v>86.531000000000006</v>
      </c>
      <c r="N6" s="216">
        <v>87.86</v>
      </c>
      <c r="O6" s="216">
        <v>94.757000000000005</v>
      </c>
      <c r="P6" s="216">
        <v>95.308999999999997</v>
      </c>
      <c r="Q6" s="216">
        <v>92.938999999999993</v>
      </c>
      <c r="R6" s="216">
        <v>92.021000000000001</v>
      </c>
      <c r="S6" s="216">
        <v>94.51</v>
      </c>
      <c r="T6" s="216">
        <v>95.772999999999996</v>
      </c>
      <c r="U6" s="216">
        <v>104.67100000000001</v>
      </c>
      <c r="V6" s="216">
        <v>106.57299999999999</v>
      </c>
      <c r="W6" s="216">
        <v>106.29</v>
      </c>
      <c r="X6" s="216">
        <v>100.538</v>
      </c>
      <c r="Y6" s="216">
        <v>93.864000000000004</v>
      </c>
      <c r="Z6" s="216">
        <v>97.625</v>
      </c>
      <c r="AA6" s="216">
        <v>94.617000000000004</v>
      </c>
      <c r="AB6" s="216">
        <v>100.81699999999999</v>
      </c>
      <c r="AC6" s="216">
        <v>100.804</v>
      </c>
      <c r="AD6" s="216">
        <v>102.069</v>
      </c>
      <c r="AE6" s="216">
        <v>102.17700000000001</v>
      </c>
      <c r="AF6" s="216">
        <v>105.794</v>
      </c>
      <c r="AG6" s="216">
        <v>103.58799999999999</v>
      </c>
      <c r="AH6" s="216">
        <v>96.534999999999997</v>
      </c>
      <c r="AI6" s="216">
        <v>93.212000000000003</v>
      </c>
      <c r="AJ6" s="216">
        <v>84.397000000000006</v>
      </c>
      <c r="AK6" s="216">
        <v>75.789000000000001</v>
      </c>
      <c r="AL6" s="216">
        <v>59.29</v>
      </c>
      <c r="AM6" s="216">
        <v>47.216999999999999</v>
      </c>
      <c r="AN6" s="216">
        <v>50.584000000000003</v>
      </c>
      <c r="AO6" s="216">
        <v>47.823</v>
      </c>
      <c r="AP6" s="216">
        <v>54.453000000000003</v>
      </c>
      <c r="AQ6" s="216">
        <v>59.265000000000001</v>
      </c>
      <c r="AR6" s="216">
        <v>59.819000000000003</v>
      </c>
      <c r="AS6" s="216">
        <v>50.901000000000003</v>
      </c>
      <c r="AT6" s="216">
        <v>42.866999999999997</v>
      </c>
      <c r="AU6" s="216">
        <v>45.478999999999999</v>
      </c>
      <c r="AV6" s="216">
        <v>46.222999999999999</v>
      </c>
      <c r="AW6" s="216">
        <v>42.442999999999998</v>
      </c>
      <c r="AX6" s="216">
        <v>37.189</v>
      </c>
      <c r="AY6" s="216">
        <v>31.683</v>
      </c>
      <c r="AZ6" s="216">
        <v>30.323</v>
      </c>
      <c r="BA6" s="216">
        <v>37.545000000000002</v>
      </c>
      <c r="BB6" s="216">
        <v>40.753999999999998</v>
      </c>
      <c r="BC6" s="216">
        <v>46.712000000000003</v>
      </c>
      <c r="BD6" s="216">
        <v>48.756999999999998</v>
      </c>
      <c r="BE6" s="216">
        <v>44.651000000000003</v>
      </c>
      <c r="BF6" s="216">
        <v>44.723999999999997</v>
      </c>
      <c r="BG6" s="216">
        <v>45.182000000000002</v>
      </c>
      <c r="BH6" s="216">
        <v>49.78</v>
      </c>
      <c r="BI6" s="216">
        <v>45.71</v>
      </c>
      <c r="BJ6" s="327">
        <v>49</v>
      </c>
      <c r="BK6" s="327">
        <v>49</v>
      </c>
      <c r="BL6" s="327">
        <v>49</v>
      </c>
      <c r="BM6" s="327">
        <v>49</v>
      </c>
      <c r="BN6" s="327">
        <v>49</v>
      </c>
      <c r="BO6" s="327">
        <v>49</v>
      </c>
      <c r="BP6" s="327">
        <v>49</v>
      </c>
      <c r="BQ6" s="327">
        <v>50</v>
      </c>
      <c r="BR6" s="327">
        <v>51</v>
      </c>
      <c r="BS6" s="327">
        <v>52</v>
      </c>
      <c r="BT6" s="327">
        <v>53</v>
      </c>
      <c r="BU6" s="327">
        <v>54</v>
      </c>
      <c r="BV6" s="327">
        <v>54</v>
      </c>
    </row>
    <row r="7" spans="1:74" ht="11.1" customHeight="1" x14ac:dyDescent="0.2">
      <c r="A7" s="52" t="s">
        <v>105</v>
      </c>
      <c r="B7" s="151" t="s">
        <v>104</v>
      </c>
      <c r="C7" s="216">
        <v>110.68600000000001</v>
      </c>
      <c r="D7" s="216">
        <v>119.327</v>
      </c>
      <c r="E7" s="216">
        <v>125.44499999999999</v>
      </c>
      <c r="F7" s="216">
        <v>119.75</v>
      </c>
      <c r="G7" s="216">
        <v>110.34</v>
      </c>
      <c r="H7" s="216">
        <v>95.156000000000006</v>
      </c>
      <c r="I7" s="216">
        <v>102.619</v>
      </c>
      <c r="J7" s="216">
        <v>113.35599999999999</v>
      </c>
      <c r="K7" s="216">
        <v>112.864</v>
      </c>
      <c r="L7" s="216">
        <v>111.711</v>
      </c>
      <c r="M7" s="216">
        <v>109.059</v>
      </c>
      <c r="N7" s="216">
        <v>109.494</v>
      </c>
      <c r="O7" s="216">
        <v>112.96</v>
      </c>
      <c r="P7" s="216">
        <v>116.051</v>
      </c>
      <c r="Q7" s="216">
        <v>108.474</v>
      </c>
      <c r="R7" s="216">
        <v>102.248</v>
      </c>
      <c r="S7" s="216">
        <v>102.559</v>
      </c>
      <c r="T7" s="216">
        <v>102.92</v>
      </c>
      <c r="U7" s="216">
        <v>107.93300000000001</v>
      </c>
      <c r="V7" s="216">
        <v>111.28</v>
      </c>
      <c r="W7" s="216">
        <v>111.59699999999999</v>
      </c>
      <c r="X7" s="216">
        <v>109.077</v>
      </c>
      <c r="Y7" s="216">
        <v>107.792</v>
      </c>
      <c r="Z7" s="216">
        <v>110.75700000000001</v>
      </c>
      <c r="AA7" s="216">
        <v>108.11799999999999</v>
      </c>
      <c r="AB7" s="216">
        <v>108.901</v>
      </c>
      <c r="AC7" s="216">
        <v>107.48099999999999</v>
      </c>
      <c r="AD7" s="216">
        <v>107.755</v>
      </c>
      <c r="AE7" s="216">
        <v>109.539</v>
      </c>
      <c r="AF7" s="216">
        <v>111.795</v>
      </c>
      <c r="AG7" s="216">
        <v>106.768</v>
      </c>
      <c r="AH7" s="216">
        <v>101.608</v>
      </c>
      <c r="AI7" s="216">
        <v>97.090999999999994</v>
      </c>
      <c r="AJ7" s="216">
        <v>87.424999999999997</v>
      </c>
      <c r="AK7" s="216">
        <v>79.438000000000002</v>
      </c>
      <c r="AL7" s="216">
        <v>62.335000000000001</v>
      </c>
      <c r="AM7" s="216">
        <v>47.76</v>
      </c>
      <c r="AN7" s="216">
        <v>58.095999999999997</v>
      </c>
      <c r="AO7" s="216">
        <v>55.884999999999998</v>
      </c>
      <c r="AP7" s="216">
        <v>59.524000000000001</v>
      </c>
      <c r="AQ7" s="216">
        <v>64.075000000000003</v>
      </c>
      <c r="AR7" s="216">
        <v>61.478000000000002</v>
      </c>
      <c r="AS7" s="216">
        <v>56.561</v>
      </c>
      <c r="AT7" s="216">
        <v>46.515000000000001</v>
      </c>
      <c r="AU7" s="216">
        <v>47.622999999999998</v>
      </c>
      <c r="AV7" s="216">
        <v>48.43</v>
      </c>
      <c r="AW7" s="216">
        <v>44.268000000000001</v>
      </c>
      <c r="AX7" s="216">
        <v>38.005000000000003</v>
      </c>
      <c r="AY7" s="216">
        <v>30.7</v>
      </c>
      <c r="AZ7" s="216">
        <v>32.182000000000002</v>
      </c>
      <c r="BA7" s="216">
        <v>38.21</v>
      </c>
      <c r="BB7" s="216">
        <v>41.582999999999998</v>
      </c>
      <c r="BC7" s="216">
        <v>46.741999999999997</v>
      </c>
      <c r="BD7" s="216">
        <v>48.247</v>
      </c>
      <c r="BE7" s="216">
        <v>44.951999999999998</v>
      </c>
      <c r="BF7" s="216">
        <v>45.843000000000004</v>
      </c>
      <c r="BG7" s="216">
        <v>46.567999999999998</v>
      </c>
      <c r="BH7" s="216">
        <v>49.52</v>
      </c>
      <c r="BI7" s="216">
        <v>44.73</v>
      </c>
      <c r="BJ7" s="327">
        <v>50</v>
      </c>
      <c r="BK7" s="327">
        <v>50</v>
      </c>
      <c r="BL7" s="327">
        <v>50</v>
      </c>
      <c r="BM7" s="327">
        <v>50</v>
      </c>
      <c r="BN7" s="327">
        <v>50</v>
      </c>
      <c r="BO7" s="327">
        <v>50</v>
      </c>
      <c r="BP7" s="327">
        <v>50</v>
      </c>
      <c r="BQ7" s="327">
        <v>51</v>
      </c>
      <c r="BR7" s="327">
        <v>52</v>
      </c>
      <c r="BS7" s="327">
        <v>53</v>
      </c>
      <c r="BT7" s="327">
        <v>54</v>
      </c>
      <c r="BU7" s="327">
        <v>55</v>
      </c>
      <c r="BV7" s="327">
        <v>55</v>
      </c>
    </row>
    <row r="8" spans="1:74" ht="11.1" customHeight="1" x14ac:dyDescent="0.2">
      <c r="A8" s="52" t="s">
        <v>675</v>
      </c>
      <c r="B8" s="651" t="s">
        <v>1256</v>
      </c>
      <c r="C8" s="216">
        <v>105.25</v>
      </c>
      <c r="D8" s="216">
        <v>108.08</v>
      </c>
      <c r="E8" s="216">
        <v>111</v>
      </c>
      <c r="F8" s="216">
        <v>108.54</v>
      </c>
      <c r="G8" s="216">
        <v>103.26</v>
      </c>
      <c r="H8" s="216">
        <v>92.18</v>
      </c>
      <c r="I8" s="216">
        <v>92.99</v>
      </c>
      <c r="J8" s="216">
        <v>97.04</v>
      </c>
      <c r="K8" s="216">
        <v>101.82</v>
      </c>
      <c r="L8" s="216">
        <v>100.92</v>
      </c>
      <c r="M8" s="216">
        <v>98.07</v>
      </c>
      <c r="N8" s="216">
        <v>93.7</v>
      </c>
      <c r="O8" s="216">
        <v>97.91</v>
      </c>
      <c r="P8" s="216">
        <v>99.23</v>
      </c>
      <c r="Q8" s="216">
        <v>99.11</v>
      </c>
      <c r="R8" s="216">
        <v>96.45</v>
      </c>
      <c r="S8" s="216">
        <v>98.5</v>
      </c>
      <c r="T8" s="216">
        <v>97.17</v>
      </c>
      <c r="U8" s="216">
        <v>101.56</v>
      </c>
      <c r="V8" s="216">
        <v>104.16</v>
      </c>
      <c r="W8" s="216">
        <v>103.49</v>
      </c>
      <c r="X8" s="216">
        <v>97.84</v>
      </c>
      <c r="Y8" s="216">
        <v>90.36</v>
      </c>
      <c r="Z8" s="216">
        <v>90.57</v>
      </c>
      <c r="AA8" s="216">
        <v>89.71</v>
      </c>
      <c r="AB8" s="216">
        <v>96.1</v>
      </c>
      <c r="AC8" s="216">
        <v>97.13</v>
      </c>
      <c r="AD8" s="216">
        <v>97.33</v>
      </c>
      <c r="AE8" s="216">
        <v>98.46</v>
      </c>
      <c r="AF8" s="216">
        <v>100.26</v>
      </c>
      <c r="AG8" s="216">
        <v>98.75</v>
      </c>
      <c r="AH8" s="216">
        <v>93.23</v>
      </c>
      <c r="AI8" s="216">
        <v>89.38</v>
      </c>
      <c r="AJ8" s="216">
        <v>82.75</v>
      </c>
      <c r="AK8" s="216">
        <v>74.34</v>
      </c>
      <c r="AL8" s="216">
        <v>57.36</v>
      </c>
      <c r="AM8" s="216">
        <v>44.74</v>
      </c>
      <c r="AN8" s="216">
        <v>47.18</v>
      </c>
      <c r="AO8" s="216">
        <v>47.22</v>
      </c>
      <c r="AP8" s="216">
        <v>51.62</v>
      </c>
      <c r="AQ8" s="216">
        <v>57.51</v>
      </c>
      <c r="AR8" s="216">
        <v>58.89</v>
      </c>
      <c r="AS8" s="216">
        <v>52.42</v>
      </c>
      <c r="AT8" s="216">
        <v>43.23</v>
      </c>
      <c r="AU8" s="216">
        <v>41.12</v>
      </c>
      <c r="AV8" s="216">
        <v>42.03</v>
      </c>
      <c r="AW8" s="216">
        <v>39.049999999999997</v>
      </c>
      <c r="AX8" s="216">
        <v>33.159999999999997</v>
      </c>
      <c r="AY8" s="216">
        <v>27.48</v>
      </c>
      <c r="AZ8" s="216">
        <v>26.61</v>
      </c>
      <c r="BA8" s="216">
        <v>32.21</v>
      </c>
      <c r="BB8" s="216">
        <v>35.9</v>
      </c>
      <c r="BC8" s="216">
        <v>40.880000000000003</v>
      </c>
      <c r="BD8" s="216">
        <v>44.13</v>
      </c>
      <c r="BE8" s="216">
        <v>41.48</v>
      </c>
      <c r="BF8" s="216">
        <v>41.21</v>
      </c>
      <c r="BG8" s="216">
        <v>42.32</v>
      </c>
      <c r="BH8" s="216">
        <v>46.28</v>
      </c>
      <c r="BI8" s="216">
        <v>42.21</v>
      </c>
      <c r="BJ8" s="327">
        <v>45.5</v>
      </c>
      <c r="BK8" s="327">
        <v>45.5</v>
      </c>
      <c r="BL8" s="327">
        <v>45.5</v>
      </c>
      <c r="BM8" s="327">
        <v>45.5</v>
      </c>
      <c r="BN8" s="327">
        <v>45.5</v>
      </c>
      <c r="BO8" s="327">
        <v>45.5</v>
      </c>
      <c r="BP8" s="327">
        <v>45.5</v>
      </c>
      <c r="BQ8" s="327">
        <v>46.5</v>
      </c>
      <c r="BR8" s="327">
        <v>47.5</v>
      </c>
      <c r="BS8" s="327">
        <v>48.5</v>
      </c>
      <c r="BT8" s="327">
        <v>49.5</v>
      </c>
      <c r="BU8" s="327">
        <v>50.5</v>
      </c>
      <c r="BV8" s="327">
        <v>50.5</v>
      </c>
    </row>
    <row r="9" spans="1:74" ht="11.1" customHeight="1" x14ac:dyDescent="0.2">
      <c r="A9" s="52" t="s">
        <v>1004</v>
      </c>
      <c r="B9" s="651" t="s">
        <v>1255</v>
      </c>
      <c r="C9" s="216">
        <v>104.71</v>
      </c>
      <c r="D9" s="216">
        <v>107.18</v>
      </c>
      <c r="E9" s="216">
        <v>110.92</v>
      </c>
      <c r="F9" s="216">
        <v>109.68</v>
      </c>
      <c r="G9" s="216">
        <v>103.17</v>
      </c>
      <c r="H9" s="216">
        <v>91.96</v>
      </c>
      <c r="I9" s="216">
        <v>92.84</v>
      </c>
      <c r="J9" s="216">
        <v>97.7</v>
      </c>
      <c r="K9" s="216">
        <v>101.97</v>
      </c>
      <c r="L9" s="216">
        <v>100.02</v>
      </c>
      <c r="M9" s="216">
        <v>96.78</v>
      </c>
      <c r="N9" s="216">
        <v>95.06</v>
      </c>
      <c r="O9" s="216">
        <v>100.78</v>
      </c>
      <c r="P9" s="216">
        <v>101.45</v>
      </c>
      <c r="Q9" s="216">
        <v>101.23</v>
      </c>
      <c r="R9" s="216">
        <v>99.5</v>
      </c>
      <c r="S9" s="216">
        <v>100.17</v>
      </c>
      <c r="T9" s="216">
        <v>98.67</v>
      </c>
      <c r="U9" s="216">
        <v>103.85</v>
      </c>
      <c r="V9" s="216">
        <v>106.2</v>
      </c>
      <c r="W9" s="216">
        <v>105.7</v>
      </c>
      <c r="X9" s="216">
        <v>100.41</v>
      </c>
      <c r="Y9" s="216">
        <v>93.32</v>
      </c>
      <c r="Z9" s="216">
        <v>94.32</v>
      </c>
      <c r="AA9" s="216">
        <v>93.58</v>
      </c>
      <c r="AB9" s="216">
        <v>99.36</v>
      </c>
      <c r="AC9" s="216">
        <v>100.09</v>
      </c>
      <c r="AD9" s="216">
        <v>100.15</v>
      </c>
      <c r="AE9" s="216">
        <v>100.61</v>
      </c>
      <c r="AF9" s="216">
        <v>102.51</v>
      </c>
      <c r="AG9" s="216">
        <v>101.22</v>
      </c>
      <c r="AH9" s="216">
        <v>95.61</v>
      </c>
      <c r="AI9" s="216">
        <v>92.26</v>
      </c>
      <c r="AJ9" s="216">
        <v>84.99</v>
      </c>
      <c r="AK9" s="216">
        <v>75.66</v>
      </c>
      <c r="AL9" s="216">
        <v>60.7</v>
      </c>
      <c r="AM9" s="216">
        <v>47</v>
      </c>
      <c r="AN9" s="216">
        <v>48.92</v>
      </c>
      <c r="AO9" s="216">
        <v>47.99</v>
      </c>
      <c r="AP9" s="216">
        <v>53.51</v>
      </c>
      <c r="AQ9" s="216">
        <v>58.65</v>
      </c>
      <c r="AR9" s="216">
        <v>60.12</v>
      </c>
      <c r="AS9" s="216">
        <v>53.4</v>
      </c>
      <c r="AT9" s="216">
        <v>44.97</v>
      </c>
      <c r="AU9" s="216">
        <v>44.38</v>
      </c>
      <c r="AV9" s="216">
        <v>44.77</v>
      </c>
      <c r="AW9" s="216">
        <v>41.43</v>
      </c>
      <c r="AX9" s="216">
        <v>35.630000000000003</v>
      </c>
      <c r="AY9" s="216">
        <v>29.99</v>
      </c>
      <c r="AZ9" s="216">
        <v>28.53</v>
      </c>
      <c r="BA9" s="216">
        <v>33.82</v>
      </c>
      <c r="BB9" s="216">
        <v>37.71</v>
      </c>
      <c r="BC9" s="216">
        <v>42.88</v>
      </c>
      <c r="BD9" s="216">
        <v>45.96</v>
      </c>
      <c r="BE9" s="216">
        <v>43.26</v>
      </c>
      <c r="BF9" s="216">
        <v>42.7</v>
      </c>
      <c r="BG9" s="216">
        <v>43.6</v>
      </c>
      <c r="BH9" s="216">
        <v>48.78</v>
      </c>
      <c r="BI9" s="216">
        <v>44.71</v>
      </c>
      <c r="BJ9" s="327">
        <v>48</v>
      </c>
      <c r="BK9" s="327">
        <v>48</v>
      </c>
      <c r="BL9" s="327">
        <v>48</v>
      </c>
      <c r="BM9" s="327">
        <v>48</v>
      </c>
      <c r="BN9" s="327">
        <v>48</v>
      </c>
      <c r="BO9" s="327">
        <v>48</v>
      </c>
      <c r="BP9" s="327">
        <v>48</v>
      </c>
      <c r="BQ9" s="327">
        <v>49</v>
      </c>
      <c r="BR9" s="327">
        <v>50</v>
      </c>
      <c r="BS9" s="327">
        <v>51</v>
      </c>
      <c r="BT9" s="327">
        <v>52</v>
      </c>
      <c r="BU9" s="327">
        <v>53</v>
      </c>
      <c r="BV9" s="327">
        <v>53</v>
      </c>
    </row>
    <row r="10" spans="1:74" ht="11.1" customHeight="1" x14ac:dyDescent="0.2">
      <c r="A10" s="49"/>
      <c r="B10" s="50" t="s">
        <v>1257</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221"/>
      <c r="BC10" s="221"/>
      <c r="BD10" s="221"/>
      <c r="BE10" s="221"/>
      <c r="BF10" s="221"/>
      <c r="BG10" s="221"/>
      <c r="BH10" s="221"/>
      <c r="BI10" s="221"/>
      <c r="BJ10" s="412"/>
      <c r="BK10" s="412"/>
      <c r="BL10" s="412"/>
      <c r="BM10" s="412"/>
      <c r="BN10" s="412"/>
      <c r="BO10" s="412"/>
      <c r="BP10" s="412"/>
      <c r="BQ10" s="412"/>
      <c r="BR10" s="412"/>
      <c r="BS10" s="412"/>
      <c r="BT10" s="412"/>
      <c r="BU10" s="412"/>
      <c r="BV10" s="412"/>
    </row>
    <row r="11" spans="1:74" ht="11.1" customHeight="1" x14ac:dyDescent="0.2">
      <c r="A11" s="49"/>
      <c r="B11" s="50" t="s">
        <v>703</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221"/>
      <c r="BD11" s="221"/>
      <c r="BE11" s="221"/>
      <c r="BF11" s="221"/>
      <c r="BG11" s="221"/>
      <c r="BH11" s="221"/>
      <c r="BI11" s="221"/>
      <c r="BJ11" s="412"/>
      <c r="BK11" s="412"/>
      <c r="BL11" s="412"/>
      <c r="BM11" s="412"/>
      <c r="BN11" s="412"/>
      <c r="BO11" s="412"/>
      <c r="BP11" s="412"/>
      <c r="BQ11" s="412"/>
      <c r="BR11" s="412"/>
      <c r="BS11" s="412"/>
      <c r="BT11" s="412"/>
      <c r="BU11" s="412"/>
      <c r="BV11" s="412"/>
    </row>
    <row r="12" spans="1:74" ht="11.1" customHeight="1" x14ac:dyDescent="0.2">
      <c r="A12" s="52" t="s">
        <v>989</v>
      </c>
      <c r="B12" s="151" t="s">
        <v>704</v>
      </c>
      <c r="C12" s="240">
        <v>274.7</v>
      </c>
      <c r="D12" s="240">
        <v>293.60000000000002</v>
      </c>
      <c r="E12" s="240">
        <v>320.3</v>
      </c>
      <c r="F12" s="240">
        <v>318.89999999999998</v>
      </c>
      <c r="G12" s="240">
        <v>301.60000000000002</v>
      </c>
      <c r="H12" s="240">
        <v>275.7</v>
      </c>
      <c r="I12" s="240">
        <v>280.60000000000002</v>
      </c>
      <c r="J12" s="240">
        <v>308.7</v>
      </c>
      <c r="K12" s="240">
        <v>316.3</v>
      </c>
      <c r="L12" s="240">
        <v>294.10000000000002</v>
      </c>
      <c r="M12" s="240">
        <v>271.3</v>
      </c>
      <c r="N12" s="240">
        <v>259</v>
      </c>
      <c r="O12" s="240">
        <v>267.60000000000002</v>
      </c>
      <c r="P12" s="240">
        <v>302</v>
      </c>
      <c r="Q12" s="240">
        <v>298.7</v>
      </c>
      <c r="R12" s="240">
        <v>285.3</v>
      </c>
      <c r="S12" s="240">
        <v>295.10000000000002</v>
      </c>
      <c r="T12" s="240">
        <v>288.2</v>
      </c>
      <c r="U12" s="240">
        <v>294.2</v>
      </c>
      <c r="V12" s="240">
        <v>289</v>
      </c>
      <c r="W12" s="240">
        <v>279.2</v>
      </c>
      <c r="X12" s="240">
        <v>263.2</v>
      </c>
      <c r="Y12" s="240">
        <v>254.4</v>
      </c>
      <c r="Z12" s="240">
        <v>258.10000000000002</v>
      </c>
      <c r="AA12" s="240">
        <v>260.39999999999998</v>
      </c>
      <c r="AB12" s="240">
        <v>269.89999999999998</v>
      </c>
      <c r="AC12" s="240">
        <v>285.5</v>
      </c>
      <c r="AD12" s="240">
        <v>298.10000000000002</v>
      </c>
      <c r="AE12" s="240">
        <v>295.10000000000002</v>
      </c>
      <c r="AF12" s="240">
        <v>300.10000000000002</v>
      </c>
      <c r="AG12" s="240">
        <v>285.5</v>
      </c>
      <c r="AH12" s="240">
        <v>275.89999999999998</v>
      </c>
      <c r="AI12" s="240">
        <v>266.89999999999998</v>
      </c>
      <c r="AJ12" s="240">
        <v>233.3</v>
      </c>
      <c r="AK12" s="240">
        <v>211.1</v>
      </c>
      <c r="AL12" s="240">
        <v>163.4</v>
      </c>
      <c r="AM12" s="240">
        <v>136.6</v>
      </c>
      <c r="AN12" s="240">
        <v>163.69999999999999</v>
      </c>
      <c r="AO12" s="240">
        <v>177</v>
      </c>
      <c r="AP12" s="240">
        <v>183.5</v>
      </c>
      <c r="AQ12" s="240">
        <v>208</v>
      </c>
      <c r="AR12" s="240">
        <v>212.1</v>
      </c>
      <c r="AS12" s="240">
        <v>207.2</v>
      </c>
      <c r="AT12" s="240">
        <v>183.8</v>
      </c>
      <c r="AU12" s="240">
        <v>160.9</v>
      </c>
      <c r="AV12" s="240">
        <v>155.80000000000001</v>
      </c>
      <c r="AW12" s="240">
        <v>142.6</v>
      </c>
      <c r="AX12" s="240">
        <v>135.6</v>
      </c>
      <c r="AY12" s="240">
        <v>118.7</v>
      </c>
      <c r="AZ12" s="240">
        <v>104.6</v>
      </c>
      <c r="BA12" s="240">
        <v>133.5</v>
      </c>
      <c r="BB12" s="240">
        <v>147.6</v>
      </c>
      <c r="BC12" s="240">
        <v>161.30000000000001</v>
      </c>
      <c r="BD12" s="240">
        <v>164.3</v>
      </c>
      <c r="BE12" s="240">
        <v>149</v>
      </c>
      <c r="BF12" s="240">
        <v>150.80000000000001</v>
      </c>
      <c r="BG12" s="240">
        <v>151.4</v>
      </c>
      <c r="BH12" s="240">
        <v>158.93119999999999</v>
      </c>
      <c r="BI12" s="240">
        <v>144.1336</v>
      </c>
      <c r="BJ12" s="333">
        <v>148.56020000000001</v>
      </c>
      <c r="BK12" s="333">
        <v>138.01949999999999</v>
      </c>
      <c r="BL12" s="333">
        <v>142.5214</v>
      </c>
      <c r="BM12" s="333">
        <v>153.24510000000001</v>
      </c>
      <c r="BN12" s="333">
        <v>161.7527</v>
      </c>
      <c r="BO12" s="333">
        <v>165.5421</v>
      </c>
      <c r="BP12" s="333">
        <v>167.2235</v>
      </c>
      <c r="BQ12" s="333">
        <v>167.1387</v>
      </c>
      <c r="BR12" s="333">
        <v>166.67910000000001</v>
      </c>
      <c r="BS12" s="333">
        <v>162.02780000000001</v>
      </c>
      <c r="BT12" s="333">
        <v>156.00139999999999</v>
      </c>
      <c r="BU12" s="333">
        <v>152.4034</v>
      </c>
      <c r="BV12" s="333">
        <v>145.0539</v>
      </c>
    </row>
    <row r="13" spans="1:74" ht="11.1" customHeight="1" x14ac:dyDescent="0.2">
      <c r="A13" s="49" t="s">
        <v>1005</v>
      </c>
      <c r="B13" s="151" t="s">
        <v>712</v>
      </c>
      <c r="C13" s="240">
        <v>301.8</v>
      </c>
      <c r="D13" s="240">
        <v>316.3</v>
      </c>
      <c r="E13" s="240">
        <v>330.8</v>
      </c>
      <c r="F13" s="240">
        <v>325.2</v>
      </c>
      <c r="G13" s="240">
        <v>303.89999999999998</v>
      </c>
      <c r="H13" s="240">
        <v>274.10000000000002</v>
      </c>
      <c r="I13" s="240">
        <v>290.7</v>
      </c>
      <c r="J13" s="240">
        <v>320.60000000000002</v>
      </c>
      <c r="K13" s="240">
        <v>327.8</v>
      </c>
      <c r="L13" s="240">
        <v>326.5</v>
      </c>
      <c r="M13" s="240">
        <v>311.7</v>
      </c>
      <c r="N13" s="240">
        <v>302.2</v>
      </c>
      <c r="O13" s="240">
        <v>304.60000000000002</v>
      </c>
      <c r="P13" s="240">
        <v>325.89999999999998</v>
      </c>
      <c r="Q13" s="240">
        <v>308.2</v>
      </c>
      <c r="R13" s="240">
        <v>296.89999999999998</v>
      </c>
      <c r="S13" s="240">
        <v>295.8</v>
      </c>
      <c r="T13" s="240">
        <v>292.3</v>
      </c>
      <c r="U13" s="240">
        <v>301.5</v>
      </c>
      <c r="V13" s="240">
        <v>308.39999999999998</v>
      </c>
      <c r="W13" s="240">
        <v>309.5</v>
      </c>
      <c r="X13" s="240">
        <v>300.60000000000002</v>
      </c>
      <c r="Y13" s="240">
        <v>294.89999999999998</v>
      </c>
      <c r="Z13" s="240">
        <v>299.8</v>
      </c>
      <c r="AA13" s="240">
        <v>298.10000000000002</v>
      </c>
      <c r="AB13" s="240">
        <v>309.10000000000002</v>
      </c>
      <c r="AC13" s="240">
        <v>303.10000000000002</v>
      </c>
      <c r="AD13" s="240">
        <v>302.7</v>
      </c>
      <c r="AE13" s="240">
        <v>298.7</v>
      </c>
      <c r="AF13" s="240">
        <v>297.3</v>
      </c>
      <c r="AG13" s="240">
        <v>292.10000000000002</v>
      </c>
      <c r="AH13" s="240">
        <v>290</v>
      </c>
      <c r="AI13" s="240">
        <v>280.60000000000002</v>
      </c>
      <c r="AJ13" s="240">
        <v>263.89999999999998</v>
      </c>
      <c r="AK13" s="240">
        <v>255.8</v>
      </c>
      <c r="AL13" s="240">
        <v>198</v>
      </c>
      <c r="AM13" s="240">
        <v>161.6</v>
      </c>
      <c r="AN13" s="240">
        <v>186.1</v>
      </c>
      <c r="AO13" s="240">
        <v>181.5</v>
      </c>
      <c r="AP13" s="240">
        <v>180.5</v>
      </c>
      <c r="AQ13" s="240">
        <v>197.3</v>
      </c>
      <c r="AR13" s="240">
        <v>188.1</v>
      </c>
      <c r="AS13" s="240">
        <v>172.9</v>
      </c>
      <c r="AT13" s="240">
        <v>156.19999999999999</v>
      </c>
      <c r="AU13" s="240">
        <v>155.1</v>
      </c>
      <c r="AV13" s="240">
        <v>157.19999999999999</v>
      </c>
      <c r="AW13" s="240">
        <v>145.6</v>
      </c>
      <c r="AX13" s="240">
        <v>117.6</v>
      </c>
      <c r="AY13" s="240">
        <v>101.5</v>
      </c>
      <c r="AZ13" s="240">
        <v>104.3</v>
      </c>
      <c r="BA13" s="240">
        <v>118.9</v>
      </c>
      <c r="BB13" s="240">
        <v>125.1</v>
      </c>
      <c r="BC13" s="240">
        <v>143.19999999999999</v>
      </c>
      <c r="BD13" s="240">
        <v>153.1</v>
      </c>
      <c r="BE13" s="240">
        <v>142.6</v>
      </c>
      <c r="BF13" s="240">
        <v>144</v>
      </c>
      <c r="BG13" s="240">
        <v>147.1</v>
      </c>
      <c r="BH13" s="240">
        <v>160.63650000000001</v>
      </c>
      <c r="BI13" s="240">
        <v>149.3775</v>
      </c>
      <c r="BJ13" s="333">
        <v>159.9564</v>
      </c>
      <c r="BK13" s="333">
        <v>158.83770000000001</v>
      </c>
      <c r="BL13" s="333">
        <v>161.10290000000001</v>
      </c>
      <c r="BM13" s="333">
        <v>162.55279999999999</v>
      </c>
      <c r="BN13" s="333">
        <v>163.3339</v>
      </c>
      <c r="BO13" s="333">
        <v>163.1267</v>
      </c>
      <c r="BP13" s="333">
        <v>161.90710000000001</v>
      </c>
      <c r="BQ13" s="333">
        <v>164.57239999999999</v>
      </c>
      <c r="BR13" s="333">
        <v>171.5222</v>
      </c>
      <c r="BS13" s="333">
        <v>173.74109999999999</v>
      </c>
      <c r="BT13" s="333">
        <v>180.33500000000001</v>
      </c>
      <c r="BU13" s="333">
        <v>182.57300000000001</v>
      </c>
      <c r="BV13" s="333">
        <v>174.81829999999999</v>
      </c>
    </row>
    <row r="14" spans="1:74" ht="11.1" customHeight="1" x14ac:dyDescent="0.2">
      <c r="A14" s="52" t="s">
        <v>679</v>
      </c>
      <c r="B14" s="151" t="s">
        <v>705</v>
      </c>
      <c r="C14" s="240">
        <v>302.7</v>
      </c>
      <c r="D14" s="240">
        <v>316.60000000000002</v>
      </c>
      <c r="E14" s="240">
        <v>321.10000000000002</v>
      </c>
      <c r="F14" s="240">
        <v>315.3</v>
      </c>
      <c r="G14" s="240">
        <v>297.60000000000002</v>
      </c>
      <c r="H14" s="240">
        <v>263.5</v>
      </c>
      <c r="I14" s="240">
        <v>277.39999999999998</v>
      </c>
      <c r="J14" s="240">
        <v>298.8</v>
      </c>
      <c r="K14" s="240">
        <v>312.8</v>
      </c>
      <c r="L14" s="240">
        <v>315.5</v>
      </c>
      <c r="M14" s="240">
        <v>304.89999999999998</v>
      </c>
      <c r="N14" s="240">
        <v>300.3</v>
      </c>
      <c r="O14" s="240">
        <v>306.89999999999998</v>
      </c>
      <c r="P14" s="240">
        <v>316.8</v>
      </c>
      <c r="Q14" s="240">
        <v>297.7</v>
      </c>
      <c r="R14" s="240">
        <v>279.3</v>
      </c>
      <c r="S14" s="240">
        <v>270.8</v>
      </c>
      <c r="T14" s="240">
        <v>274.10000000000002</v>
      </c>
      <c r="U14" s="240">
        <v>289.39999999999998</v>
      </c>
      <c r="V14" s="240">
        <v>295.39999999999998</v>
      </c>
      <c r="W14" s="240">
        <v>297.3</v>
      </c>
      <c r="X14" s="240">
        <v>295.5</v>
      </c>
      <c r="Y14" s="240">
        <v>291</v>
      </c>
      <c r="Z14" s="240">
        <v>301.10000000000002</v>
      </c>
      <c r="AA14" s="240">
        <v>305.89999999999998</v>
      </c>
      <c r="AB14" s="240">
        <v>305.10000000000002</v>
      </c>
      <c r="AC14" s="240">
        <v>297.89999999999998</v>
      </c>
      <c r="AD14" s="240">
        <v>291.10000000000002</v>
      </c>
      <c r="AE14" s="240">
        <v>288.3</v>
      </c>
      <c r="AF14" s="240">
        <v>287.8</v>
      </c>
      <c r="AG14" s="240">
        <v>282.5</v>
      </c>
      <c r="AH14" s="240">
        <v>278.39999999999998</v>
      </c>
      <c r="AI14" s="240">
        <v>270.10000000000002</v>
      </c>
      <c r="AJ14" s="240">
        <v>247.6</v>
      </c>
      <c r="AK14" s="240">
        <v>237.1</v>
      </c>
      <c r="AL14" s="240">
        <v>205</v>
      </c>
      <c r="AM14" s="240">
        <v>166.9</v>
      </c>
      <c r="AN14" s="240">
        <v>185</v>
      </c>
      <c r="AO14" s="240">
        <v>184.7</v>
      </c>
      <c r="AP14" s="240">
        <v>174</v>
      </c>
      <c r="AQ14" s="240">
        <v>185.2</v>
      </c>
      <c r="AR14" s="240">
        <v>181.3</v>
      </c>
      <c r="AS14" s="240">
        <v>165.4</v>
      </c>
      <c r="AT14" s="240">
        <v>146.1</v>
      </c>
      <c r="AU14" s="240">
        <v>143.80000000000001</v>
      </c>
      <c r="AV14" s="240">
        <v>141.1</v>
      </c>
      <c r="AW14" s="240">
        <v>135.6</v>
      </c>
      <c r="AX14" s="240">
        <v>112.6</v>
      </c>
      <c r="AY14" s="240">
        <v>97.6</v>
      </c>
      <c r="AZ14" s="240">
        <v>94.8</v>
      </c>
      <c r="BA14" s="240">
        <v>107</v>
      </c>
      <c r="BB14" s="240">
        <v>111.3</v>
      </c>
      <c r="BC14" s="240">
        <v>129.1</v>
      </c>
      <c r="BD14" s="240">
        <v>140.4</v>
      </c>
      <c r="BE14" s="240">
        <v>130.5</v>
      </c>
      <c r="BF14" s="240">
        <v>130.69999999999999</v>
      </c>
      <c r="BG14" s="240">
        <v>134.1</v>
      </c>
      <c r="BH14" s="240">
        <v>147.81460000000001</v>
      </c>
      <c r="BI14" s="240">
        <v>142.7457</v>
      </c>
      <c r="BJ14" s="333">
        <v>156.88159999999999</v>
      </c>
      <c r="BK14" s="333">
        <v>161.3186</v>
      </c>
      <c r="BL14" s="333">
        <v>157.9888</v>
      </c>
      <c r="BM14" s="333">
        <v>156.76650000000001</v>
      </c>
      <c r="BN14" s="333">
        <v>154.24510000000001</v>
      </c>
      <c r="BO14" s="333">
        <v>154.982</v>
      </c>
      <c r="BP14" s="333">
        <v>153.53020000000001</v>
      </c>
      <c r="BQ14" s="333">
        <v>155.8184</v>
      </c>
      <c r="BR14" s="333">
        <v>160.32660000000001</v>
      </c>
      <c r="BS14" s="333">
        <v>163.755</v>
      </c>
      <c r="BT14" s="333">
        <v>169.79239999999999</v>
      </c>
      <c r="BU14" s="333">
        <v>174.81870000000001</v>
      </c>
      <c r="BV14" s="333">
        <v>173.02279999999999</v>
      </c>
    </row>
    <row r="15" spans="1:74" ht="11.1" customHeight="1" x14ac:dyDescent="0.2">
      <c r="A15" s="49"/>
      <c r="B15" s="50" t="s">
        <v>14</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221"/>
      <c r="BC15" s="221"/>
      <c r="BD15" s="221"/>
      <c r="BE15" s="221"/>
      <c r="BF15" s="221"/>
      <c r="BG15" s="221"/>
      <c r="BH15" s="221"/>
      <c r="BI15" s="221"/>
      <c r="BJ15" s="412"/>
      <c r="BK15" s="412"/>
      <c r="BL15" s="412"/>
      <c r="BM15" s="412"/>
      <c r="BN15" s="412"/>
      <c r="BO15" s="412"/>
      <c r="BP15" s="412"/>
      <c r="BQ15" s="412"/>
      <c r="BR15" s="412"/>
      <c r="BS15" s="412"/>
      <c r="BT15" s="412"/>
      <c r="BU15" s="412"/>
      <c r="BV15" s="412"/>
    </row>
    <row r="16" spans="1:74" ht="11.1" customHeight="1" x14ac:dyDescent="0.2">
      <c r="A16" s="52" t="s">
        <v>1006</v>
      </c>
      <c r="B16" s="151" t="s">
        <v>539</v>
      </c>
      <c r="C16" s="240">
        <v>308.7</v>
      </c>
      <c r="D16" s="240">
        <v>320.60000000000002</v>
      </c>
      <c r="E16" s="240">
        <v>333.7</v>
      </c>
      <c r="F16" s="240">
        <v>328.3</v>
      </c>
      <c r="G16" s="240">
        <v>310</v>
      </c>
      <c r="H16" s="240">
        <v>276.8</v>
      </c>
      <c r="I16" s="240">
        <v>285.60000000000002</v>
      </c>
      <c r="J16" s="240">
        <v>312.3</v>
      </c>
      <c r="K16" s="240">
        <v>328.3</v>
      </c>
      <c r="L16" s="240">
        <v>321.10000000000002</v>
      </c>
      <c r="M16" s="240">
        <v>304.5</v>
      </c>
      <c r="N16" s="240">
        <v>300.8</v>
      </c>
      <c r="O16" s="240">
        <v>311.7</v>
      </c>
      <c r="P16" s="240">
        <v>329.4</v>
      </c>
      <c r="Q16" s="240">
        <v>307</v>
      </c>
      <c r="R16" s="240">
        <v>292.2</v>
      </c>
      <c r="S16" s="240">
        <v>278.7</v>
      </c>
      <c r="T16" s="240">
        <v>281.3</v>
      </c>
      <c r="U16" s="240">
        <v>290.8</v>
      </c>
      <c r="V16" s="240">
        <v>300.2</v>
      </c>
      <c r="W16" s="240">
        <v>304</v>
      </c>
      <c r="X16" s="240">
        <v>293.10000000000002</v>
      </c>
      <c r="Y16" s="240">
        <v>288.3</v>
      </c>
      <c r="Z16" s="240">
        <v>300.8</v>
      </c>
      <c r="AA16" s="240">
        <v>298.7</v>
      </c>
      <c r="AB16" s="240">
        <v>299.39999999999998</v>
      </c>
      <c r="AC16" s="240">
        <v>294.2</v>
      </c>
      <c r="AD16" s="240">
        <v>293.10000000000002</v>
      </c>
      <c r="AE16" s="240">
        <v>296.5</v>
      </c>
      <c r="AF16" s="240">
        <v>294.5</v>
      </c>
      <c r="AG16" s="240">
        <v>290.60000000000002</v>
      </c>
      <c r="AH16" s="240">
        <v>291.60000000000002</v>
      </c>
      <c r="AI16" s="240">
        <v>283.39999999999998</v>
      </c>
      <c r="AJ16" s="240">
        <v>257.60000000000002</v>
      </c>
      <c r="AK16" s="240">
        <v>243.3</v>
      </c>
      <c r="AL16" s="240">
        <v>202.8</v>
      </c>
      <c r="AM16" s="240">
        <v>163.30000000000001</v>
      </c>
      <c r="AN16" s="240">
        <v>174.7</v>
      </c>
      <c r="AO16" s="240">
        <v>176.6</v>
      </c>
      <c r="AP16" s="240">
        <v>173.9</v>
      </c>
      <c r="AQ16" s="240">
        <v>197.9</v>
      </c>
      <c r="AR16" s="240">
        <v>185.5</v>
      </c>
      <c r="AS16" s="240">
        <v>169.4</v>
      </c>
      <c r="AT16" s="240">
        <v>151.6</v>
      </c>
      <c r="AU16" s="240">
        <v>146.5</v>
      </c>
      <c r="AV16" s="240">
        <v>147.30000000000001</v>
      </c>
      <c r="AW16" s="240">
        <v>142.4</v>
      </c>
      <c r="AX16" s="240">
        <v>123.2</v>
      </c>
      <c r="AY16" s="240">
        <v>103.8</v>
      </c>
      <c r="AZ16" s="240">
        <v>103.2</v>
      </c>
      <c r="BA16" s="240">
        <v>113.3</v>
      </c>
      <c r="BB16" s="240">
        <v>118.7</v>
      </c>
      <c r="BC16" s="240">
        <v>134.19999999999999</v>
      </c>
      <c r="BD16" s="240">
        <v>146.4</v>
      </c>
      <c r="BE16" s="240">
        <v>139.30000000000001</v>
      </c>
      <c r="BF16" s="240">
        <v>133</v>
      </c>
      <c r="BG16" s="240">
        <v>138.9</v>
      </c>
      <c r="BH16" s="240">
        <v>153.16919999999999</v>
      </c>
      <c r="BI16" s="240">
        <v>144.2456</v>
      </c>
      <c r="BJ16" s="333">
        <v>158.18520000000001</v>
      </c>
      <c r="BK16" s="333">
        <v>158.67269999999999</v>
      </c>
      <c r="BL16" s="333">
        <v>157.1302</v>
      </c>
      <c r="BM16" s="333">
        <v>158.2149</v>
      </c>
      <c r="BN16" s="333">
        <v>157.3518</v>
      </c>
      <c r="BO16" s="333">
        <v>158.1686</v>
      </c>
      <c r="BP16" s="333">
        <v>156.8099</v>
      </c>
      <c r="BQ16" s="333">
        <v>159.83019999999999</v>
      </c>
      <c r="BR16" s="333">
        <v>166.53989999999999</v>
      </c>
      <c r="BS16" s="333">
        <v>169.08869999999999</v>
      </c>
      <c r="BT16" s="333">
        <v>174.4933</v>
      </c>
      <c r="BU16" s="333">
        <v>177.035</v>
      </c>
      <c r="BV16" s="333">
        <v>174.03469999999999</v>
      </c>
    </row>
    <row r="17" spans="1:74" ht="11.1" customHeight="1" x14ac:dyDescent="0.2">
      <c r="A17" s="52" t="s">
        <v>680</v>
      </c>
      <c r="B17" s="151" t="s">
        <v>120</v>
      </c>
      <c r="C17" s="240">
        <v>262</v>
      </c>
      <c r="D17" s="240">
        <v>270.5</v>
      </c>
      <c r="E17" s="240">
        <v>278.39999999999998</v>
      </c>
      <c r="F17" s="240">
        <v>273.10000000000002</v>
      </c>
      <c r="G17" s="240">
        <v>278.39999999999998</v>
      </c>
      <c r="H17" s="240">
        <v>247.6</v>
      </c>
      <c r="I17" s="240">
        <v>240.6</v>
      </c>
      <c r="J17" s="240">
        <v>257.89999999999998</v>
      </c>
      <c r="K17" s="240">
        <v>258.2</v>
      </c>
      <c r="L17" s="240">
        <v>249.6</v>
      </c>
      <c r="M17" s="240">
        <v>249.2</v>
      </c>
      <c r="N17" s="240">
        <v>243.1</v>
      </c>
      <c r="O17" s="240">
        <v>247.5</v>
      </c>
      <c r="P17" s="240">
        <v>257.8</v>
      </c>
      <c r="Q17" s="240">
        <v>251.7</v>
      </c>
      <c r="R17" s="240">
        <v>235.4</v>
      </c>
      <c r="S17" s="240">
        <v>250.7</v>
      </c>
      <c r="T17" s="240">
        <v>245.4</v>
      </c>
      <c r="U17" s="240">
        <v>238.4</v>
      </c>
      <c r="V17" s="240">
        <v>250</v>
      </c>
      <c r="W17" s="240">
        <v>251.3</v>
      </c>
      <c r="X17" s="240">
        <v>253.2</v>
      </c>
      <c r="Y17" s="240">
        <v>249.2</v>
      </c>
      <c r="Z17" s="240">
        <v>245.8</v>
      </c>
      <c r="AA17" s="240">
        <v>248.1</v>
      </c>
      <c r="AB17" s="240">
        <v>253.2</v>
      </c>
      <c r="AC17" s="240">
        <v>247.6</v>
      </c>
      <c r="AD17" s="240">
        <v>246.4</v>
      </c>
      <c r="AE17" s="240">
        <v>242</v>
      </c>
      <c r="AF17" s="240">
        <v>242.3</v>
      </c>
      <c r="AG17" s="240">
        <v>245.5</v>
      </c>
      <c r="AH17" s="240">
        <v>247.1</v>
      </c>
      <c r="AI17" s="240">
        <v>236.2</v>
      </c>
      <c r="AJ17" s="240">
        <v>219.4</v>
      </c>
      <c r="AK17" s="240">
        <v>194.6</v>
      </c>
      <c r="AL17" s="240">
        <v>167.6</v>
      </c>
      <c r="AM17" s="240">
        <v>126.4</v>
      </c>
      <c r="AN17" s="240">
        <v>137.6</v>
      </c>
      <c r="AO17" s="240">
        <v>146.5</v>
      </c>
      <c r="AP17" s="240">
        <v>151.6</v>
      </c>
      <c r="AQ17" s="240">
        <v>154.30000000000001</v>
      </c>
      <c r="AR17" s="240">
        <v>154.9</v>
      </c>
      <c r="AS17" s="240">
        <v>136.30000000000001</v>
      </c>
      <c r="AT17" s="240">
        <v>120.7</v>
      </c>
      <c r="AU17" s="240">
        <v>110.7</v>
      </c>
      <c r="AV17" s="240">
        <v>109.4</v>
      </c>
      <c r="AW17" s="240">
        <v>104.3</v>
      </c>
      <c r="AX17" s="240">
        <v>91.9</v>
      </c>
      <c r="AY17" s="240">
        <v>71</v>
      </c>
      <c r="AZ17" s="240">
        <v>63.2</v>
      </c>
      <c r="BA17" s="240">
        <v>69.3</v>
      </c>
      <c r="BB17" s="240">
        <v>78.2</v>
      </c>
      <c r="BC17" s="240">
        <v>92.2</v>
      </c>
      <c r="BD17" s="240">
        <v>98.3</v>
      </c>
      <c r="BE17" s="240">
        <v>103</v>
      </c>
      <c r="BF17" s="240">
        <v>99</v>
      </c>
      <c r="BG17" s="240">
        <v>107.4</v>
      </c>
      <c r="BH17" s="240">
        <v>113.6027</v>
      </c>
      <c r="BI17" s="240">
        <v>113.5971</v>
      </c>
      <c r="BJ17" s="333">
        <v>118.0001</v>
      </c>
      <c r="BK17" s="333">
        <v>118.6649</v>
      </c>
      <c r="BL17" s="333">
        <v>121.33499999999999</v>
      </c>
      <c r="BM17" s="333">
        <v>118.81480000000001</v>
      </c>
      <c r="BN17" s="333">
        <v>116.14879999999999</v>
      </c>
      <c r="BO17" s="333">
        <v>117.7975</v>
      </c>
      <c r="BP17" s="333">
        <v>119.01909999999999</v>
      </c>
      <c r="BQ17" s="333">
        <v>118.7483</v>
      </c>
      <c r="BR17" s="333">
        <v>124.44370000000001</v>
      </c>
      <c r="BS17" s="333">
        <v>125.3506</v>
      </c>
      <c r="BT17" s="333">
        <v>125.57850000000001</v>
      </c>
      <c r="BU17" s="333">
        <v>130.5772</v>
      </c>
      <c r="BV17" s="333">
        <v>131.94200000000001</v>
      </c>
    </row>
    <row r="18" spans="1:74" ht="11.1" customHeight="1" x14ac:dyDescent="0.2">
      <c r="A18" s="52"/>
      <c r="B18" s="53" t="s">
        <v>245</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217"/>
      <c r="BD18" s="217"/>
      <c r="BE18" s="217"/>
      <c r="BF18" s="217"/>
      <c r="BG18" s="217"/>
      <c r="BH18" s="217"/>
      <c r="BI18" s="217"/>
      <c r="BJ18" s="328"/>
      <c r="BK18" s="328"/>
      <c r="BL18" s="328"/>
      <c r="BM18" s="328"/>
      <c r="BN18" s="328"/>
      <c r="BO18" s="328"/>
      <c r="BP18" s="328"/>
      <c r="BQ18" s="328"/>
      <c r="BR18" s="328"/>
      <c r="BS18" s="328"/>
      <c r="BT18" s="328"/>
      <c r="BU18" s="328"/>
      <c r="BV18" s="328"/>
    </row>
    <row r="19" spans="1:74" ht="11.1" customHeight="1" x14ac:dyDescent="0.2">
      <c r="A19" s="52" t="s">
        <v>654</v>
      </c>
      <c r="B19" s="151" t="s">
        <v>246</v>
      </c>
      <c r="C19" s="240">
        <v>338</v>
      </c>
      <c r="D19" s="240">
        <v>357.92500000000001</v>
      </c>
      <c r="E19" s="240">
        <v>385.17500000000001</v>
      </c>
      <c r="F19" s="240">
        <v>390.04</v>
      </c>
      <c r="G19" s="240">
        <v>373.22500000000002</v>
      </c>
      <c r="H19" s="240">
        <v>353.875</v>
      </c>
      <c r="I19" s="240">
        <v>343.92</v>
      </c>
      <c r="J19" s="240">
        <v>372.15</v>
      </c>
      <c r="K19" s="240">
        <v>384.85</v>
      </c>
      <c r="L19" s="240">
        <v>374.56</v>
      </c>
      <c r="M19" s="240">
        <v>345.17500000000001</v>
      </c>
      <c r="N19" s="240">
        <v>331.04</v>
      </c>
      <c r="O19" s="240">
        <v>331.85</v>
      </c>
      <c r="P19" s="240">
        <v>367</v>
      </c>
      <c r="Q19" s="240">
        <v>371.125</v>
      </c>
      <c r="R19" s="240">
        <v>357.02</v>
      </c>
      <c r="S19" s="240">
        <v>361.47500000000002</v>
      </c>
      <c r="T19" s="240">
        <v>362.6</v>
      </c>
      <c r="U19" s="240">
        <v>359.1</v>
      </c>
      <c r="V19" s="240">
        <v>357.375</v>
      </c>
      <c r="W19" s="240">
        <v>353.24</v>
      </c>
      <c r="X19" s="240">
        <v>334.375</v>
      </c>
      <c r="Y19" s="240">
        <v>324.27499999999998</v>
      </c>
      <c r="Z19" s="240">
        <v>327.64</v>
      </c>
      <c r="AA19" s="240">
        <v>331.25</v>
      </c>
      <c r="AB19" s="240">
        <v>335.625</v>
      </c>
      <c r="AC19" s="240">
        <v>353.32</v>
      </c>
      <c r="AD19" s="240">
        <v>366.07499999999999</v>
      </c>
      <c r="AE19" s="240">
        <v>367.27499999999998</v>
      </c>
      <c r="AF19" s="240">
        <v>369.16</v>
      </c>
      <c r="AG19" s="240">
        <v>361.125</v>
      </c>
      <c r="AH19" s="240">
        <v>348.65</v>
      </c>
      <c r="AI19" s="240">
        <v>340.62</v>
      </c>
      <c r="AJ19" s="240">
        <v>317.05</v>
      </c>
      <c r="AK19" s="240">
        <v>291.22500000000002</v>
      </c>
      <c r="AL19" s="240">
        <v>254.26</v>
      </c>
      <c r="AM19" s="240">
        <v>211.57499999999999</v>
      </c>
      <c r="AN19" s="240">
        <v>221.625</v>
      </c>
      <c r="AO19" s="240">
        <v>246.36</v>
      </c>
      <c r="AP19" s="240">
        <v>246.9</v>
      </c>
      <c r="AQ19" s="240">
        <v>271.82499999999999</v>
      </c>
      <c r="AR19" s="240">
        <v>280.16000000000003</v>
      </c>
      <c r="AS19" s="240">
        <v>279.35000000000002</v>
      </c>
      <c r="AT19" s="240">
        <v>263.62</v>
      </c>
      <c r="AU19" s="240">
        <v>236.52500000000001</v>
      </c>
      <c r="AV19" s="240">
        <v>229</v>
      </c>
      <c r="AW19" s="240">
        <v>215.8</v>
      </c>
      <c r="AX19" s="240">
        <v>203.75</v>
      </c>
      <c r="AY19" s="240">
        <v>194.85</v>
      </c>
      <c r="AZ19" s="240">
        <v>176.36</v>
      </c>
      <c r="BA19" s="240">
        <v>196.875</v>
      </c>
      <c r="BB19" s="240">
        <v>211.27500000000001</v>
      </c>
      <c r="BC19" s="240">
        <v>226.82</v>
      </c>
      <c r="BD19" s="240">
        <v>236.55</v>
      </c>
      <c r="BE19" s="240">
        <v>223.9</v>
      </c>
      <c r="BF19" s="240">
        <v>217.76</v>
      </c>
      <c r="BG19" s="240">
        <v>221.85</v>
      </c>
      <c r="BH19" s="240">
        <v>224.94</v>
      </c>
      <c r="BI19" s="240">
        <v>218.15</v>
      </c>
      <c r="BJ19" s="333">
        <v>220.1987</v>
      </c>
      <c r="BK19" s="333">
        <v>209.94059999999999</v>
      </c>
      <c r="BL19" s="333">
        <v>211.30840000000001</v>
      </c>
      <c r="BM19" s="333">
        <v>223.6635</v>
      </c>
      <c r="BN19" s="333">
        <v>232.86109999999999</v>
      </c>
      <c r="BO19" s="333">
        <v>239.49590000000001</v>
      </c>
      <c r="BP19" s="333">
        <v>242.49639999999999</v>
      </c>
      <c r="BQ19" s="333">
        <v>242.18199999999999</v>
      </c>
      <c r="BR19" s="333">
        <v>241.25579999999999</v>
      </c>
      <c r="BS19" s="333">
        <v>237.15219999999999</v>
      </c>
      <c r="BT19" s="333">
        <v>231.89590000000001</v>
      </c>
      <c r="BU19" s="333">
        <v>227.114</v>
      </c>
      <c r="BV19" s="333">
        <v>219.3056</v>
      </c>
    </row>
    <row r="20" spans="1:74" ht="11.1" customHeight="1" x14ac:dyDescent="0.2">
      <c r="A20" s="52" t="s">
        <v>677</v>
      </c>
      <c r="B20" s="151" t="s">
        <v>247</v>
      </c>
      <c r="C20" s="240">
        <v>344</v>
      </c>
      <c r="D20" s="240">
        <v>363.95</v>
      </c>
      <c r="E20" s="240">
        <v>390.72500000000002</v>
      </c>
      <c r="F20" s="240">
        <v>395.82</v>
      </c>
      <c r="G20" s="240">
        <v>379.1</v>
      </c>
      <c r="H20" s="240">
        <v>359.57499999999999</v>
      </c>
      <c r="I20" s="240">
        <v>349.82</v>
      </c>
      <c r="J20" s="240">
        <v>378.02499999999998</v>
      </c>
      <c r="K20" s="240">
        <v>390.95</v>
      </c>
      <c r="L20" s="240">
        <v>381.2</v>
      </c>
      <c r="M20" s="240">
        <v>352.07499999999999</v>
      </c>
      <c r="N20" s="240">
        <v>338.06</v>
      </c>
      <c r="O20" s="240">
        <v>339.07499999999999</v>
      </c>
      <c r="P20" s="240">
        <v>373.6</v>
      </c>
      <c r="Q20" s="240">
        <v>377.875</v>
      </c>
      <c r="R20" s="240">
        <v>363.82</v>
      </c>
      <c r="S20" s="240">
        <v>367.5</v>
      </c>
      <c r="T20" s="240">
        <v>368.85</v>
      </c>
      <c r="U20" s="240">
        <v>366.06</v>
      </c>
      <c r="V20" s="240">
        <v>364.47500000000002</v>
      </c>
      <c r="W20" s="240">
        <v>360.42</v>
      </c>
      <c r="X20" s="240">
        <v>341.95</v>
      </c>
      <c r="Y20" s="240">
        <v>332.17500000000001</v>
      </c>
      <c r="Z20" s="240">
        <v>335.68</v>
      </c>
      <c r="AA20" s="240">
        <v>339.2</v>
      </c>
      <c r="AB20" s="240">
        <v>343.42500000000001</v>
      </c>
      <c r="AC20" s="240">
        <v>360.58</v>
      </c>
      <c r="AD20" s="240">
        <v>373.52499999999998</v>
      </c>
      <c r="AE20" s="240">
        <v>375</v>
      </c>
      <c r="AF20" s="240">
        <v>376.6</v>
      </c>
      <c r="AG20" s="240">
        <v>368.82499999999999</v>
      </c>
      <c r="AH20" s="240">
        <v>356.45</v>
      </c>
      <c r="AI20" s="240">
        <v>348.42</v>
      </c>
      <c r="AJ20" s="240">
        <v>325.45</v>
      </c>
      <c r="AK20" s="240">
        <v>299.67500000000001</v>
      </c>
      <c r="AL20" s="240">
        <v>263.24</v>
      </c>
      <c r="AM20" s="240">
        <v>220.75</v>
      </c>
      <c r="AN20" s="240">
        <v>230.07499999999999</v>
      </c>
      <c r="AO20" s="240">
        <v>254.64</v>
      </c>
      <c r="AP20" s="240">
        <v>255.47499999999999</v>
      </c>
      <c r="AQ20" s="240">
        <v>280.22500000000002</v>
      </c>
      <c r="AR20" s="240">
        <v>288.48</v>
      </c>
      <c r="AS20" s="240">
        <v>287.95</v>
      </c>
      <c r="AT20" s="240">
        <v>272.60000000000002</v>
      </c>
      <c r="AU20" s="240">
        <v>246.15</v>
      </c>
      <c r="AV20" s="240">
        <v>238.67500000000001</v>
      </c>
      <c r="AW20" s="240">
        <v>226.02</v>
      </c>
      <c r="AX20" s="240">
        <v>214.42500000000001</v>
      </c>
      <c r="AY20" s="240">
        <v>205.65</v>
      </c>
      <c r="AZ20" s="240">
        <v>187.2</v>
      </c>
      <c r="BA20" s="240">
        <v>207.07499999999999</v>
      </c>
      <c r="BB20" s="240">
        <v>221.57499999999999</v>
      </c>
      <c r="BC20" s="240">
        <v>237.1</v>
      </c>
      <c r="BD20" s="240">
        <v>246.7</v>
      </c>
      <c r="BE20" s="240">
        <v>234.5</v>
      </c>
      <c r="BF20" s="240">
        <v>228.38</v>
      </c>
      <c r="BG20" s="240">
        <v>232.65</v>
      </c>
      <c r="BH20" s="240">
        <v>235.92</v>
      </c>
      <c r="BI20" s="240">
        <v>229.5</v>
      </c>
      <c r="BJ20" s="333">
        <v>231.44890000000001</v>
      </c>
      <c r="BK20" s="333">
        <v>220.92</v>
      </c>
      <c r="BL20" s="333">
        <v>222.20529999999999</v>
      </c>
      <c r="BM20" s="333">
        <v>234.27520000000001</v>
      </c>
      <c r="BN20" s="333">
        <v>243.46559999999999</v>
      </c>
      <c r="BO20" s="333">
        <v>250.1147</v>
      </c>
      <c r="BP20" s="333">
        <v>252.9871</v>
      </c>
      <c r="BQ20" s="333">
        <v>252.85910000000001</v>
      </c>
      <c r="BR20" s="333">
        <v>251.98920000000001</v>
      </c>
      <c r="BS20" s="333">
        <v>247.98009999999999</v>
      </c>
      <c r="BT20" s="333">
        <v>242.91370000000001</v>
      </c>
      <c r="BU20" s="333">
        <v>238.28890000000001</v>
      </c>
      <c r="BV20" s="333">
        <v>230.65940000000001</v>
      </c>
    </row>
    <row r="21" spans="1:74" ht="11.1" customHeight="1" x14ac:dyDescent="0.2">
      <c r="A21" s="52" t="s">
        <v>678</v>
      </c>
      <c r="B21" s="151" t="s">
        <v>1031</v>
      </c>
      <c r="C21" s="240">
        <v>383.26</v>
      </c>
      <c r="D21" s="240">
        <v>395.25</v>
      </c>
      <c r="E21" s="240">
        <v>412.65</v>
      </c>
      <c r="F21" s="240">
        <v>411.5</v>
      </c>
      <c r="G21" s="240">
        <v>397.85</v>
      </c>
      <c r="H21" s="240">
        <v>375.85</v>
      </c>
      <c r="I21" s="240">
        <v>372.1</v>
      </c>
      <c r="J21" s="240">
        <v>398.25</v>
      </c>
      <c r="K21" s="240">
        <v>412</v>
      </c>
      <c r="L21" s="240">
        <v>409.38</v>
      </c>
      <c r="M21" s="240">
        <v>400</v>
      </c>
      <c r="N21" s="240">
        <v>396.08</v>
      </c>
      <c r="O21" s="240">
        <v>390.85</v>
      </c>
      <c r="P21" s="240">
        <v>411.05</v>
      </c>
      <c r="Q21" s="240">
        <v>406.77499999999998</v>
      </c>
      <c r="R21" s="240">
        <v>393</v>
      </c>
      <c r="S21" s="240">
        <v>387.02499999999998</v>
      </c>
      <c r="T21" s="240">
        <v>384.92500000000001</v>
      </c>
      <c r="U21" s="240">
        <v>386.6</v>
      </c>
      <c r="V21" s="240">
        <v>390.45</v>
      </c>
      <c r="W21" s="240">
        <v>396.08</v>
      </c>
      <c r="X21" s="240">
        <v>388.47500000000002</v>
      </c>
      <c r="Y21" s="240">
        <v>383.875</v>
      </c>
      <c r="Z21" s="240">
        <v>388.18</v>
      </c>
      <c r="AA21" s="240">
        <v>389.32499999999999</v>
      </c>
      <c r="AB21" s="240">
        <v>398.35</v>
      </c>
      <c r="AC21" s="240">
        <v>400.06</v>
      </c>
      <c r="AD21" s="240">
        <v>396.42500000000001</v>
      </c>
      <c r="AE21" s="240">
        <v>394.27499999999998</v>
      </c>
      <c r="AF21" s="240">
        <v>390.62</v>
      </c>
      <c r="AG21" s="240">
        <v>388.35</v>
      </c>
      <c r="AH21" s="240">
        <v>383.8</v>
      </c>
      <c r="AI21" s="240">
        <v>379.24</v>
      </c>
      <c r="AJ21" s="240">
        <v>368.05</v>
      </c>
      <c r="AK21" s="240">
        <v>364.72500000000002</v>
      </c>
      <c r="AL21" s="240">
        <v>341.06</v>
      </c>
      <c r="AM21" s="240">
        <v>299.72500000000002</v>
      </c>
      <c r="AN21" s="240">
        <v>285.77499999999998</v>
      </c>
      <c r="AO21" s="240">
        <v>289.7</v>
      </c>
      <c r="AP21" s="240">
        <v>278.22500000000002</v>
      </c>
      <c r="AQ21" s="240">
        <v>288.75</v>
      </c>
      <c r="AR21" s="240">
        <v>287.3</v>
      </c>
      <c r="AS21" s="240">
        <v>278.77499999999998</v>
      </c>
      <c r="AT21" s="240">
        <v>259.5</v>
      </c>
      <c r="AU21" s="240">
        <v>250.5</v>
      </c>
      <c r="AV21" s="240">
        <v>251.92500000000001</v>
      </c>
      <c r="AW21" s="240">
        <v>246.7</v>
      </c>
      <c r="AX21" s="240">
        <v>230.9</v>
      </c>
      <c r="AY21" s="240">
        <v>214.27500000000001</v>
      </c>
      <c r="AZ21" s="240">
        <v>199.82</v>
      </c>
      <c r="BA21" s="240">
        <v>209</v>
      </c>
      <c r="BB21" s="240">
        <v>215.15</v>
      </c>
      <c r="BC21" s="240">
        <v>231.46</v>
      </c>
      <c r="BD21" s="240">
        <v>242.25</v>
      </c>
      <c r="BE21" s="240">
        <v>240.45</v>
      </c>
      <c r="BF21" s="240">
        <v>235.06</v>
      </c>
      <c r="BG21" s="240">
        <v>239.42500000000001</v>
      </c>
      <c r="BH21" s="240">
        <v>245.44</v>
      </c>
      <c r="BI21" s="240">
        <v>243.85</v>
      </c>
      <c r="BJ21" s="333">
        <v>254.89529999999999</v>
      </c>
      <c r="BK21" s="333">
        <v>258.5179</v>
      </c>
      <c r="BL21" s="333">
        <v>263.17129999999997</v>
      </c>
      <c r="BM21" s="333">
        <v>268.94589999999999</v>
      </c>
      <c r="BN21" s="333">
        <v>265.38010000000003</v>
      </c>
      <c r="BO21" s="333">
        <v>264.40280000000001</v>
      </c>
      <c r="BP21" s="333">
        <v>264.60739999999998</v>
      </c>
      <c r="BQ21" s="333">
        <v>265.47919999999999</v>
      </c>
      <c r="BR21" s="333">
        <v>269.512</v>
      </c>
      <c r="BS21" s="333">
        <v>274.53519999999997</v>
      </c>
      <c r="BT21" s="333">
        <v>277.8417</v>
      </c>
      <c r="BU21" s="333">
        <v>282.11219999999997</v>
      </c>
      <c r="BV21" s="333">
        <v>283.1044</v>
      </c>
    </row>
    <row r="22" spans="1:74" ht="11.1" customHeight="1" x14ac:dyDescent="0.2">
      <c r="A22" s="52" t="s">
        <v>638</v>
      </c>
      <c r="B22" s="151" t="s">
        <v>705</v>
      </c>
      <c r="C22" s="240">
        <v>369.7</v>
      </c>
      <c r="D22" s="240">
        <v>380.4</v>
      </c>
      <c r="E22" s="240">
        <v>390.9</v>
      </c>
      <c r="F22" s="240">
        <v>385.8</v>
      </c>
      <c r="G22" s="240">
        <v>374.9</v>
      </c>
      <c r="H22" s="240">
        <v>351.3</v>
      </c>
      <c r="I22" s="240">
        <v>349.2</v>
      </c>
      <c r="J22" s="240">
        <v>366</v>
      </c>
      <c r="K22" s="240">
        <v>381.7</v>
      </c>
      <c r="L22" s="240">
        <v>384.7</v>
      </c>
      <c r="M22" s="240">
        <v>384.7</v>
      </c>
      <c r="N22" s="240">
        <v>384.4</v>
      </c>
      <c r="O22" s="240">
        <v>384.1</v>
      </c>
      <c r="P22" s="240">
        <v>396.5</v>
      </c>
      <c r="Q22" s="240">
        <v>387.9</v>
      </c>
      <c r="R22" s="240">
        <v>370.1</v>
      </c>
      <c r="S22" s="240">
        <v>359.9</v>
      </c>
      <c r="T22" s="240">
        <v>356.9</v>
      </c>
      <c r="U22" s="240">
        <v>360.4</v>
      </c>
      <c r="V22" s="240">
        <v>365.1</v>
      </c>
      <c r="W22" s="240">
        <v>369.4</v>
      </c>
      <c r="X22" s="240">
        <v>368.4</v>
      </c>
      <c r="Y22" s="240">
        <v>368.3</v>
      </c>
      <c r="Z22" s="240">
        <v>377.2</v>
      </c>
      <c r="AA22" s="240">
        <v>390.4</v>
      </c>
      <c r="AB22" s="240">
        <v>407.2</v>
      </c>
      <c r="AC22" s="240">
        <v>395.2</v>
      </c>
      <c r="AD22" s="240">
        <v>383</v>
      </c>
      <c r="AE22" s="240">
        <v>381.5</v>
      </c>
      <c r="AF22" s="240">
        <v>377.9</v>
      </c>
      <c r="AG22" s="240">
        <v>375.3</v>
      </c>
      <c r="AH22" s="240">
        <v>370.5</v>
      </c>
      <c r="AI22" s="240">
        <v>364.2</v>
      </c>
      <c r="AJ22" s="240">
        <v>351.5</v>
      </c>
      <c r="AK22" s="240">
        <v>338.4</v>
      </c>
      <c r="AL22" s="240">
        <v>313.8</v>
      </c>
      <c r="AM22" s="240">
        <v>281.10000000000002</v>
      </c>
      <c r="AN22" s="240">
        <v>286.39999999999998</v>
      </c>
      <c r="AO22" s="240">
        <v>301.89999999999998</v>
      </c>
      <c r="AP22" s="240">
        <v>275.5</v>
      </c>
      <c r="AQ22" s="240">
        <v>278.8</v>
      </c>
      <c r="AR22" s="240">
        <v>274.3</v>
      </c>
      <c r="AS22" s="240">
        <v>265.10000000000002</v>
      </c>
      <c r="AT22" s="240">
        <v>243.7</v>
      </c>
      <c r="AU22" s="240">
        <v>237.6</v>
      </c>
      <c r="AV22" s="240">
        <v>235</v>
      </c>
      <c r="AW22" s="240">
        <v>230.2</v>
      </c>
      <c r="AX22" s="240">
        <v>211.4</v>
      </c>
      <c r="AY22" s="240">
        <v>197</v>
      </c>
      <c r="AZ22" s="240">
        <v>192.3</v>
      </c>
      <c r="BA22" s="240">
        <v>194.7</v>
      </c>
      <c r="BB22" s="240">
        <v>198.9</v>
      </c>
      <c r="BC22" s="240">
        <v>209.7</v>
      </c>
      <c r="BD22" s="240">
        <v>215.5</v>
      </c>
      <c r="BE22" s="240">
        <v>213</v>
      </c>
      <c r="BF22" s="240">
        <v>207.3</v>
      </c>
      <c r="BG22" s="240">
        <v>212.2</v>
      </c>
      <c r="BH22" s="240">
        <v>228.8</v>
      </c>
      <c r="BI22" s="240">
        <v>231.7945</v>
      </c>
      <c r="BJ22" s="333">
        <v>248.79929999999999</v>
      </c>
      <c r="BK22" s="333">
        <v>258.0881</v>
      </c>
      <c r="BL22" s="333">
        <v>258.07409999999999</v>
      </c>
      <c r="BM22" s="333">
        <v>258.09120000000001</v>
      </c>
      <c r="BN22" s="333">
        <v>252.5008</v>
      </c>
      <c r="BO22" s="333">
        <v>252.9247</v>
      </c>
      <c r="BP22" s="333">
        <v>252.2851</v>
      </c>
      <c r="BQ22" s="333">
        <v>254.072</v>
      </c>
      <c r="BR22" s="333">
        <v>256.77080000000001</v>
      </c>
      <c r="BS22" s="333">
        <v>259.1902</v>
      </c>
      <c r="BT22" s="333">
        <v>264.7792</v>
      </c>
      <c r="BU22" s="333">
        <v>271.54770000000002</v>
      </c>
      <c r="BV22" s="333">
        <v>274.54340000000002</v>
      </c>
    </row>
    <row r="23" spans="1:74" ht="11.1" customHeight="1" x14ac:dyDescent="0.2">
      <c r="A23" s="49"/>
      <c r="B23" s="54" t="s">
        <v>144</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748"/>
      <c r="AZ23" s="748"/>
      <c r="BA23" s="748"/>
      <c r="BB23" s="748"/>
      <c r="BC23" s="748"/>
      <c r="BD23" s="748"/>
      <c r="BE23" s="748"/>
      <c r="BF23" s="748"/>
      <c r="BG23" s="758"/>
      <c r="BH23" s="748"/>
      <c r="BI23" s="748"/>
      <c r="BJ23" s="413"/>
      <c r="BK23" s="413"/>
      <c r="BL23" s="413"/>
      <c r="BM23" s="413"/>
      <c r="BN23" s="413"/>
      <c r="BO23" s="413"/>
      <c r="BP23" s="413"/>
      <c r="BQ23" s="413"/>
      <c r="BR23" s="413"/>
      <c r="BS23" s="413"/>
      <c r="BT23" s="413"/>
      <c r="BU23" s="413"/>
      <c r="BV23" s="413"/>
    </row>
    <row r="24" spans="1:74" ht="11.1" customHeight="1" x14ac:dyDescent="0.2">
      <c r="A24" s="52" t="s">
        <v>954</v>
      </c>
      <c r="B24" s="151" t="s">
        <v>143</v>
      </c>
      <c r="C24" s="216">
        <v>2.7377750000000001</v>
      </c>
      <c r="D24" s="216">
        <v>2.567625</v>
      </c>
      <c r="E24" s="216">
        <v>2.2263000000000002</v>
      </c>
      <c r="F24" s="216">
        <v>1.993625</v>
      </c>
      <c r="G24" s="216">
        <v>2.4927999999999999</v>
      </c>
      <c r="H24" s="216">
        <v>2.516375</v>
      </c>
      <c r="I24" s="216">
        <v>3.0268250000000001</v>
      </c>
      <c r="J24" s="216">
        <v>2.9089499999999999</v>
      </c>
      <c r="K24" s="216">
        <v>2.9192</v>
      </c>
      <c r="L24" s="216">
        <v>3.3999250000000001</v>
      </c>
      <c r="M24" s="216">
        <v>3.6284999999999998</v>
      </c>
      <c r="N24" s="216">
        <v>3.4255499999999999</v>
      </c>
      <c r="O24" s="216">
        <v>3.422212</v>
      </c>
      <c r="P24" s="216">
        <v>3.4232399999999998</v>
      </c>
      <c r="Q24" s="216">
        <v>3.9166799999999999</v>
      </c>
      <c r="R24" s="216">
        <v>4.282648</v>
      </c>
      <c r="S24" s="216">
        <v>4.1541480000000002</v>
      </c>
      <c r="T24" s="216">
        <v>3.933128</v>
      </c>
      <c r="U24" s="216">
        <v>3.7244440000000001</v>
      </c>
      <c r="V24" s="216">
        <v>3.5209000000000001</v>
      </c>
      <c r="W24" s="216">
        <v>3.720332</v>
      </c>
      <c r="X24" s="216">
        <v>3.7799559999999999</v>
      </c>
      <c r="Y24" s="216">
        <v>3.7398639999999999</v>
      </c>
      <c r="Z24" s="216">
        <v>4.3587199999999999</v>
      </c>
      <c r="AA24" s="216">
        <v>4.8638159999999999</v>
      </c>
      <c r="AB24" s="216">
        <v>6.1909679999999998</v>
      </c>
      <c r="AC24" s="216">
        <v>5.0598960000000002</v>
      </c>
      <c r="AD24" s="216">
        <v>4.8070560000000002</v>
      </c>
      <c r="AE24" s="216">
        <v>4.7275919999999996</v>
      </c>
      <c r="AF24" s="216">
        <v>4.7348160000000004</v>
      </c>
      <c r="AG24" s="216">
        <v>4.1785680000000003</v>
      </c>
      <c r="AH24" s="216">
        <v>4.0371839999999999</v>
      </c>
      <c r="AI24" s="216">
        <v>4.0495679999999998</v>
      </c>
      <c r="AJ24" s="216">
        <v>3.9019919999999999</v>
      </c>
      <c r="AK24" s="216">
        <v>4.2539040000000004</v>
      </c>
      <c r="AL24" s="216">
        <v>3.5934240000000002</v>
      </c>
      <c r="AM24" s="216">
        <v>3.0898080000000001</v>
      </c>
      <c r="AN24" s="216">
        <v>2.9649359999999998</v>
      </c>
      <c r="AO24" s="216">
        <v>2.921592</v>
      </c>
      <c r="AP24" s="216">
        <v>2.6935199999999999</v>
      </c>
      <c r="AQ24" s="216">
        <v>2.9401679999999999</v>
      </c>
      <c r="AR24" s="216">
        <v>2.8730880000000001</v>
      </c>
      <c r="AS24" s="216">
        <v>2.9298479999999998</v>
      </c>
      <c r="AT24" s="216">
        <v>2.862768</v>
      </c>
      <c r="AU24" s="216">
        <v>2.74512</v>
      </c>
      <c r="AV24" s="216">
        <v>2.4159120000000001</v>
      </c>
      <c r="AW24" s="216">
        <v>2.1599759999999999</v>
      </c>
      <c r="AX24" s="216">
        <v>1.9907280000000001</v>
      </c>
      <c r="AY24" s="216">
        <v>2.3560560000000002</v>
      </c>
      <c r="AZ24" s="216">
        <v>2.052648</v>
      </c>
      <c r="BA24" s="216">
        <v>1.7843279999999999</v>
      </c>
      <c r="BB24" s="216">
        <v>1.9783440000000001</v>
      </c>
      <c r="BC24" s="216">
        <v>1.9835039999999999</v>
      </c>
      <c r="BD24" s="216">
        <v>2.6697839999999999</v>
      </c>
      <c r="BE24" s="216">
        <v>2.9123039999999998</v>
      </c>
      <c r="BF24" s="216">
        <v>2.9123039999999998</v>
      </c>
      <c r="BG24" s="216">
        <v>3.0877439999999998</v>
      </c>
      <c r="BH24" s="216">
        <v>3.0722640000000001</v>
      </c>
      <c r="BI24" s="216">
        <v>2.6295359999999999</v>
      </c>
      <c r="BJ24" s="327">
        <v>3.3540000000000001</v>
      </c>
      <c r="BK24" s="327">
        <v>3.4675199999999999</v>
      </c>
      <c r="BL24" s="327">
        <v>3.5087999999999999</v>
      </c>
      <c r="BM24" s="327">
        <v>3.42624</v>
      </c>
      <c r="BN24" s="327">
        <v>3.34368</v>
      </c>
      <c r="BO24" s="327">
        <v>3.2817599999999998</v>
      </c>
      <c r="BP24" s="327">
        <v>3.3024</v>
      </c>
      <c r="BQ24" s="327">
        <v>3.3024</v>
      </c>
      <c r="BR24" s="327">
        <v>3.2920799999999999</v>
      </c>
      <c r="BS24" s="327">
        <v>3.2817599999999998</v>
      </c>
      <c r="BT24" s="327">
        <v>3.3540000000000001</v>
      </c>
      <c r="BU24" s="327">
        <v>3.4056000000000002</v>
      </c>
      <c r="BV24" s="327">
        <v>3.5087999999999999</v>
      </c>
    </row>
    <row r="25" spans="1:74" ht="11.1" customHeight="1" x14ac:dyDescent="0.2">
      <c r="A25" s="52" t="s">
        <v>145</v>
      </c>
      <c r="B25" s="151" t="s">
        <v>137</v>
      </c>
      <c r="C25" s="216">
        <v>2.6709999999999998</v>
      </c>
      <c r="D25" s="216">
        <v>2.5049999999999999</v>
      </c>
      <c r="E25" s="216">
        <v>2.1720000000000002</v>
      </c>
      <c r="F25" s="216">
        <v>1.9450000000000001</v>
      </c>
      <c r="G25" s="216">
        <v>2.4319999999999999</v>
      </c>
      <c r="H25" s="216">
        <v>2.4550000000000001</v>
      </c>
      <c r="I25" s="216">
        <v>2.9529999999999998</v>
      </c>
      <c r="J25" s="216">
        <v>2.8380000000000001</v>
      </c>
      <c r="K25" s="216">
        <v>2.8479999999999999</v>
      </c>
      <c r="L25" s="216">
        <v>3.3170000000000002</v>
      </c>
      <c r="M25" s="216">
        <v>3.54</v>
      </c>
      <c r="N25" s="216">
        <v>3.3420000000000001</v>
      </c>
      <c r="O25" s="216">
        <v>3.3290000000000002</v>
      </c>
      <c r="P25" s="216">
        <v>3.33</v>
      </c>
      <c r="Q25" s="216">
        <v>3.81</v>
      </c>
      <c r="R25" s="216">
        <v>4.1660000000000004</v>
      </c>
      <c r="S25" s="216">
        <v>4.0410000000000004</v>
      </c>
      <c r="T25" s="216">
        <v>3.8260000000000001</v>
      </c>
      <c r="U25" s="216">
        <v>3.6230000000000002</v>
      </c>
      <c r="V25" s="216">
        <v>3.4249999999999998</v>
      </c>
      <c r="W25" s="216">
        <v>3.6190000000000002</v>
      </c>
      <c r="X25" s="216">
        <v>3.677</v>
      </c>
      <c r="Y25" s="216">
        <v>3.6379999999999999</v>
      </c>
      <c r="Z25" s="216">
        <v>4.24</v>
      </c>
      <c r="AA25" s="216">
        <v>4.7130000000000001</v>
      </c>
      <c r="AB25" s="216">
        <v>5.9989999999999997</v>
      </c>
      <c r="AC25" s="216">
        <v>4.9029999999999996</v>
      </c>
      <c r="AD25" s="216">
        <v>4.6580000000000004</v>
      </c>
      <c r="AE25" s="216">
        <v>4.5810000000000004</v>
      </c>
      <c r="AF25" s="216">
        <v>4.5880000000000001</v>
      </c>
      <c r="AG25" s="216">
        <v>4.0490000000000004</v>
      </c>
      <c r="AH25" s="216">
        <v>3.9119999999999999</v>
      </c>
      <c r="AI25" s="216">
        <v>3.9239999999999999</v>
      </c>
      <c r="AJ25" s="216">
        <v>3.7810000000000001</v>
      </c>
      <c r="AK25" s="216">
        <v>4.1219999999999999</v>
      </c>
      <c r="AL25" s="216">
        <v>3.4820000000000002</v>
      </c>
      <c r="AM25" s="216">
        <v>2.9940000000000002</v>
      </c>
      <c r="AN25" s="216">
        <v>2.8730000000000002</v>
      </c>
      <c r="AO25" s="216">
        <v>2.831</v>
      </c>
      <c r="AP25" s="216">
        <v>2.61</v>
      </c>
      <c r="AQ25" s="216">
        <v>2.8490000000000002</v>
      </c>
      <c r="AR25" s="216">
        <v>2.7839999999999998</v>
      </c>
      <c r="AS25" s="216">
        <v>2.839</v>
      </c>
      <c r="AT25" s="216">
        <v>2.774</v>
      </c>
      <c r="AU25" s="216">
        <v>2.66</v>
      </c>
      <c r="AV25" s="216">
        <v>2.3410000000000002</v>
      </c>
      <c r="AW25" s="216">
        <v>2.093</v>
      </c>
      <c r="AX25" s="216">
        <v>1.929</v>
      </c>
      <c r="AY25" s="216">
        <v>2.2829999999999999</v>
      </c>
      <c r="AZ25" s="216">
        <v>1.9890000000000001</v>
      </c>
      <c r="BA25" s="216">
        <v>1.7290000000000001</v>
      </c>
      <c r="BB25" s="216">
        <v>1.917</v>
      </c>
      <c r="BC25" s="216">
        <v>1.9219999999999999</v>
      </c>
      <c r="BD25" s="216">
        <v>2.5870000000000002</v>
      </c>
      <c r="BE25" s="216">
        <v>2.8220000000000001</v>
      </c>
      <c r="BF25" s="216">
        <v>2.8220000000000001</v>
      </c>
      <c r="BG25" s="216">
        <v>2.992</v>
      </c>
      <c r="BH25" s="216">
        <v>2.9769999999999999</v>
      </c>
      <c r="BI25" s="216">
        <v>2.548</v>
      </c>
      <c r="BJ25" s="327">
        <v>3.25</v>
      </c>
      <c r="BK25" s="327">
        <v>3.36</v>
      </c>
      <c r="BL25" s="327">
        <v>3.4</v>
      </c>
      <c r="BM25" s="327">
        <v>3.32</v>
      </c>
      <c r="BN25" s="327">
        <v>3.24</v>
      </c>
      <c r="BO25" s="327">
        <v>3.18</v>
      </c>
      <c r="BP25" s="327">
        <v>3.2</v>
      </c>
      <c r="BQ25" s="327">
        <v>3.2</v>
      </c>
      <c r="BR25" s="327">
        <v>3.19</v>
      </c>
      <c r="BS25" s="327">
        <v>3.18</v>
      </c>
      <c r="BT25" s="327">
        <v>3.25</v>
      </c>
      <c r="BU25" s="327">
        <v>3.3</v>
      </c>
      <c r="BV25" s="327">
        <v>3.4</v>
      </c>
    </row>
    <row r="26" spans="1:74" ht="11.1" customHeight="1" x14ac:dyDescent="0.2">
      <c r="A26" s="52"/>
      <c r="B26" s="53" t="s">
        <v>1290</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330"/>
      <c r="BK26" s="330"/>
      <c r="BL26" s="330"/>
      <c r="BM26" s="330"/>
      <c r="BN26" s="330"/>
      <c r="BO26" s="330"/>
      <c r="BP26" s="330"/>
      <c r="BQ26" s="330"/>
      <c r="BR26" s="330"/>
      <c r="BS26" s="330"/>
      <c r="BT26" s="330"/>
      <c r="BU26" s="330"/>
      <c r="BV26" s="330"/>
    </row>
    <row r="27" spans="1:74" ht="11.1" customHeight="1" x14ac:dyDescent="0.2">
      <c r="A27" s="52" t="s">
        <v>893</v>
      </c>
      <c r="B27" s="151" t="s">
        <v>540</v>
      </c>
      <c r="C27" s="216">
        <v>4.58</v>
      </c>
      <c r="D27" s="216">
        <v>4.1900000000000004</v>
      </c>
      <c r="E27" s="216">
        <v>3.71</v>
      </c>
      <c r="F27" s="216">
        <v>3.21</v>
      </c>
      <c r="G27" s="216">
        <v>3.02</v>
      </c>
      <c r="H27" s="216">
        <v>3.34</v>
      </c>
      <c r="I27" s="216">
        <v>3.6</v>
      </c>
      <c r="J27" s="216">
        <v>3.83</v>
      </c>
      <c r="K27" s="216">
        <v>3.56</v>
      </c>
      <c r="L27" s="216">
        <v>3.94</v>
      </c>
      <c r="M27" s="216">
        <v>4.46</v>
      </c>
      <c r="N27" s="216">
        <v>4.7300000000000004</v>
      </c>
      <c r="O27" s="216">
        <v>4.58</v>
      </c>
      <c r="P27" s="216">
        <v>4.54</v>
      </c>
      <c r="Q27" s="216">
        <v>4.59</v>
      </c>
      <c r="R27" s="216">
        <v>4.95</v>
      </c>
      <c r="S27" s="216">
        <v>5</v>
      </c>
      <c r="T27" s="216">
        <v>4.9000000000000004</v>
      </c>
      <c r="U27" s="216">
        <v>4.47</v>
      </c>
      <c r="V27" s="216">
        <v>4.3099999999999996</v>
      </c>
      <c r="W27" s="216">
        <v>4.3600000000000003</v>
      </c>
      <c r="X27" s="216">
        <v>4.3600000000000003</v>
      </c>
      <c r="Y27" s="216">
        <v>4.62</v>
      </c>
      <c r="Z27" s="216">
        <v>4.97</v>
      </c>
      <c r="AA27" s="216">
        <v>5.69</v>
      </c>
      <c r="AB27" s="216">
        <v>6.63</v>
      </c>
      <c r="AC27" s="216">
        <v>6.47</v>
      </c>
      <c r="AD27" s="216">
        <v>5.85</v>
      </c>
      <c r="AE27" s="216">
        <v>5.74</v>
      </c>
      <c r="AF27" s="216">
        <v>5.46</v>
      </c>
      <c r="AG27" s="216">
        <v>5.43</v>
      </c>
      <c r="AH27" s="216">
        <v>4.96</v>
      </c>
      <c r="AI27" s="216">
        <v>5.0199999999999996</v>
      </c>
      <c r="AJ27" s="216">
        <v>5.03</v>
      </c>
      <c r="AK27" s="216">
        <v>5.0199999999999996</v>
      </c>
      <c r="AL27" s="216">
        <v>5.62</v>
      </c>
      <c r="AM27" s="216">
        <v>4.87</v>
      </c>
      <c r="AN27" s="216">
        <v>4.71</v>
      </c>
      <c r="AO27" s="216">
        <v>4.43</v>
      </c>
      <c r="AP27" s="216">
        <v>3.94</v>
      </c>
      <c r="AQ27" s="216">
        <v>3.56</v>
      </c>
      <c r="AR27" s="216">
        <v>3.74</v>
      </c>
      <c r="AS27" s="216">
        <v>3.73</v>
      </c>
      <c r="AT27" s="216">
        <v>3.77</v>
      </c>
      <c r="AU27" s="216">
        <v>3.63</v>
      </c>
      <c r="AV27" s="216">
        <v>3.52</v>
      </c>
      <c r="AW27" s="216">
        <v>3.26</v>
      </c>
      <c r="AX27" s="216">
        <v>3.45</v>
      </c>
      <c r="AY27" s="216">
        <v>3.62</v>
      </c>
      <c r="AZ27" s="216">
        <v>3.63</v>
      </c>
      <c r="BA27" s="216">
        <v>3.04</v>
      </c>
      <c r="BB27" s="216">
        <v>3</v>
      </c>
      <c r="BC27" s="216">
        <v>2.91</v>
      </c>
      <c r="BD27" s="216">
        <v>2.88</v>
      </c>
      <c r="BE27" s="216">
        <v>3.56</v>
      </c>
      <c r="BF27" s="216">
        <v>3.58</v>
      </c>
      <c r="BG27" s="216">
        <v>3.72</v>
      </c>
      <c r="BH27" s="216">
        <v>4.0451009999999998</v>
      </c>
      <c r="BI27" s="216">
        <v>4.1751250000000004</v>
      </c>
      <c r="BJ27" s="327">
        <v>4.3065889999999998</v>
      </c>
      <c r="BK27" s="327">
        <v>4.8875659999999996</v>
      </c>
      <c r="BL27" s="327">
        <v>4.8915509999999998</v>
      </c>
      <c r="BM27" s="327">
        <v>4.7257150000000001</v>
      </c>
      <c r="BN27" s="327">
        <v>4.3779620000000001</v>
      </c>
      <c r="BO27" s="327">
        <v>4.2186139999999996</v>
      </c>
      <c r="BP27" s="327">
        <v>4.1514150000000001</v>
      </c>
      <c r="BQ27" s="327">
        <v>4.3127440000000004</v>
      </c>
      <c r="BR27" s="327">
        <v>4.3011369999999998</v>
      </c>
      <c r="BS27" s="327">
        <v>4.267055</v>
      </c>
      <c r="BT27" s="327">
        <v>4.3658279999999996</v>
      </c>
      <c r="BU27" s="327">
        <v>4.559971</v>
      </c>
      <c r="BV27" s="327">
        <v>4.883381</v>
      </c>
    </row>
    <row r="28" spans="1:74" ht="11.1" customHeight="1" x14ac:dyDescent="0.2">
      <c r="A28" s="52" t="s">
        <v>883</v>
      </c>
      <c r="B28" s="151" t="s">
        <v>541</v>
      </c>
      <c r="C28" s="216">
        <v>8.0399999999999991</v>
      </c>
      <c r="D28" s="216">
        <v>7.76</v>
      </c>
      <c r="E28" s="216">
        <v>8.16</v>
      </c>
      <c r="F28" s="216">
        <v>8.0399999999999991</v>
      </c>
      <c r="G28" s="216">
        <v>8.14</v>
      </c>
      <c r="H28" s="216">
        <v>8.44</v>
      </c>
      <c r="I28" s="216">
        <v>8.52</v>
      </c>
      <c r="J28" s="216">
        <v>8.7100000000000009</v>
      </c>
      <c r="K28" s="216">
        <v>8.35</v>
      </c>
      <c r="L28" s="216">
        <v>8.07</v>
      </c>
      <c r="M28" s="216">
        <v>7.99</v>
      </c>
      <c r="N28" s="216">
        <v>8.18</v>
      </c>
      <c r="O28" s="216">
        <v>7.75</v>
      </c>
      <c r="P28" s="216">
        <v>7.78</v>
      </c>
      <c r="Q28" s="216">
        <v>7.77</v>
      </c>
      <c r="R28" s="216">
        <v>8.15</v>
      </c>
      <c r="S28" s="216">
        <v>8.7100000000000009</v>
      </c>
      <c r="T28" s="216">
        <v>9.07</v>
      </c>
      <c r="U28" s="216">
        <v>9.0399999999999991</v>
      </c>
      <c r="V28" s="216">
        <v>9.0399999999999991</v>
      </c>
      <c r="W28" s="216">
        <v>8.8000000000000007</v>
      </c>
      <c r="X28" s="216">
        <v>8.2799999999999994</v>
      </c>
      <c r="Y28" s="216">
        <v>7.94</v>
      </c>
      <c r="Z28" s="216">
        <v>7.81</v>
      </c>
      <c r="AA28" s="216">
        <v>8.11</v>
      </c>
      <c r="AB28" s="216">
        <v>8.69</v>
      </c>
      <c r="AC28" s="216">
        <v>9.35</v>
      </c>
      <c r="AD28" s="216">
        <v>9.49</v>
      </c>
      <c r="AE28" s="216">
        <v>9.6999999999999993</v>
      </c>
      <c r="AF28" s="216">
        <v>9.94</v>
      </c>
      <c r="AG28" s="216">
        <v>10.06</v>
      </c>
      <c r="AH28" s="216">
        <v>9.67</v>
      </c>
      <c r="AI28" s="216">
        <v>9.39</v>
      </c>
      <c r="AJ28" s="216">
        <v>8.9700000000000006</v>
      </c>
      <c r="AK28" s="216">
        <v>8.2899999999999991</v>
      </c>
      <c r="AL28" s="216">
        <v>8.5299999999999994</v>
      </c>
      <c r="AM28" s="216">
        <v>8.14</v>
      </c>
      <c r="AN28" s="216">
        <v>7.81</v>
      </c>
      <c r="AO28" s="216">
        <v>7.84</v>
      </c>
      <c r="AP28" s="216">
        <v>8.02</v>
      </c>
      <c r="AQ28" s="216">
        <v>8.1300000000000008</v>
      </c>
      <c r="AR28" s="216">
        <v>8.52</v>
      </c>
      <c r="AS28" s="216">
        <v>8.49</v>
      </c>
      <c r="AT28" s="216">
        <v>8.4499999999999993</v>
      </c>
      <c r="AU28" s="216">
        <v>8.42</v>
      </c>
      <c r="AV28" s="216">
        <v>7.78</v>
      </c>
      <c r="AW28" s="216">
        <v>7.39</v>
      </c>
      <c r="AX28" s="216">
        <v>7.22</v>
      </c>
      <c r="AY28" s="216">
        <v>6.74</v>
      </c>
      <c r="AZ28" s="216">
        <v>6.82</v>
      </c>
      <c r="BA28" s="216">
        <v>7.05</v>
      </c>
      <c r="BB28" s="216">
        <v>6.94</v>
      </c>
      <c r="BC28" s="216">
        <v>7.35</v>
      </c>
      <c r="BD28" s="216">
        <v>7.71</v>
      </c>
      <c r="BE28" s="216">
        <v>8.11</v>
      </c>
      <c r="BF28" s="216">
        <v>8.25</v>
      </c>
      <c r="BG28" s="216">
        <v>8.27</v>
      </c>
      <c r="BH28" s="216">
        <v>8.0294070000000008</v>
      </c>
      <c r="BI28" s="216">
        <v>7.8288929999999999</v>
      </c>
      <c r="BJ28" s="327">
        <v>7.605086</v>
      </c>
      <c r="BK28" s="327">
        <v>7.689654</v>
      </c>
      <c r="BL28" s="327">
        <v>7.820767</v>
      </c>
      <c r="BM28" s="327">
        <v>8.0539260000000006</v>
      </c>
      <c r="BN28" s="327">
        <v>8.1602069999999998</v>
      </c>
      <c r="BO28" s="327">
        <v>8.4249609999999997</v>
      </c>
      <c r="BP28" s="327">
        <v>8.6897369999999992</v>
      </c>
      <c r="BQ28" s="327">
        <v>8.7736490000000007</v>
      </c>
      <c r="BR28" s="327">
        <v>8.8708899999999993</v>
      </c>
      <c r="BS28" s="327">
        <v>8.7484140000000004</v>
      </c>
      <c r="BT28" s="327">
        <v>8.3702529999999999</v>
      </c>
      <c r="BU28" s="327">
        <v>8.1639250000000008</v>
      </c>
      <c r="BV28" s="327">
        <v>8.0945309999999999</v>
      </c>
    </row>
    <row r="29" spans="1:74" ht="11.1" customHeight="1" x14ac:dyDescent="0.2">
      <c r="A29" s="52" t="s">
        <v>684</v>
      </c>
      <c r="B29" s="151" t="s">
        <v>542</v>
      </c>
      <c r="C29" s="216">
        <v>9.6199999999999992</v>
      </c>
      <c r="D29" s="216">
        <v>9.4700000000000006</v>
      </c>
      <c r="E29" s="216">
        <v>10.41</v>
      </c>
      <c r="F29" s="216">
        <v>10.94</v>
      </c>
      <c r="G29" s="216">
        <v>12.61</v>
      </c>
      <c r="H29" s="216">
        <v>14.18</v>
      </c>
      <c r="I29" s="216">
        <v>15.13</v>
      </c>
      <c r="J29" s="216">
        <v>15.82</v>
      </c>
      <c r="K29" s="216">
        <v>14.72</v>
      </c>
      <c r="L29" s="216">
        <v>11.68</v>
      </c>
      <c r="M29" s="216">
        <v>9.99</v>
      </c>
      <c r="N29" s="216">
        <v>9.8000000000000007</v>
      </c>
      <c r="O29" s="216">
        <v>9.15</v>
      </c>
      <c r="P29" s="216">
        <v>9.23</v>
      </c>
      <c r="Q29" s="216">
        <v>9.35</v>
      </c>
      <c r="R29" s="216">
        <v>10.43</v>
      </c>
      <c r="S29" s="216">
        <v>12.61</v>
      </c>
      <c r="T29" s="216">
        <v>15.02</v>
      </c>
      <c r="U29" s="216">
        <v>16.3</v>
      </c>
      <c r="V29" s="216">
        <v>16.43</v>
      </c>
      <c r="W29" s="216">
        <v>15.69</v>
      </c>
      <c r="X29" s="216">
        <v>12.38</v>
      </c>
      <c r="Y29" s="216">
        <v>10.039999999999999</v>
      </c>
      <c r="Z29" s="216">
        <v>9.14</v>
      </c>
      <c r="AA29" s="216">
        <v>9.26</v>
      </c>
      <c r="AB29" s="216">
        <v>9.77</v>
      </c>
      <c r="AC29" s="216">
        <v>10.7</v>
      </c>
      <c r="AD29" s="216">
        <v>11.76</v>
      </c>
      <c r="AE29" s="216">
        <v>13.6</v>
      </c>
      <c r="AF29" s="216">
        <v>16.13</v>
      </c>
      <c r="AG29" s="216">
        <v>17.23</v>
      </c>
      <c r="AH29" s="216">
        <v>17.41</v>
      </c>
      <c r="AI29" s="216">
        <v>16.27</v>
      </c>
      <c r="AJ29" s="216">
        <v>13.11</v>
      </c>
      <c r="AK29" s="216">
        <v>10.19</v>
      </c>
      <c r="AL29" s="216">
        <v>10.01</v>
      </c>
      <c r="AM29" s="216">
        <v>9.5</v>
      </c>
      <c r="AN29" s="216">
        <v>9.08</v>
      </c>
      <c r="AO29" s="216">
        <v>9.2799999999999994</v>
      </c>
      <c r="AP29" s="216">
        <v>10.44</v>
      </c>
      <c r="AQ29" s="216">
        <v>12.73</v>
      </c>
      <c r="AR29" s="216">
        <v>15.07</v>
      </c>
      <c r="AS29" s="216">
        <v>16.28</v>
      </c>
      <c r="AT29" s="216">
        <v>16.89</v>
      </c>
      <c r="AU29" s="216">
        <v>16.399999999999999</v>
      </c>
      <c r="AV29" s="216">
        <v>12.6</v>
      </c>
      <c r="AW29" s="216">
        <v>10.02</v>
      </c>
      <c r="AX29" s="216">
        <v>9.27</v>
      </c>
      <c r="AY29" s="216">
        <v>8.3000000000000007</v>
      </c>
      <c r="AZ29" s="216">
        <v>8.3800000000000008</v>
      </c>
      <c r="BA29" s="216">
        <v>9.2100000000000009</v>
      </c>
      <c r="BB29" s="216">
        <v>9.65</v>
      </c>
      <c r="BC29" s="216">
        <v>11.63</v>
      </c>
      <c r="BD29" s="216">
        <v>14.48</v>
      </c>
      <c r="BE29" s="216">
        <v>16.59</v>
      </c>
      <c r="BF29" s="216">
        <v>17.62</v>
      </c>
      <c r="BG29" s="216">
        <v>16.79</v>
      </c>
      <c r="BH29" s="216">
        <v>13.59301</v>
      </c>
      <c r="BI29" s="216">
        <v>11.194290000000001</v>
      </c>
      <c r="BJ29" s="327">
        <v>9.8650020000000005</v>
      </c>
      <c r="BK29" s="327">
        <v>9.6549469999999999</v>
      </c>
      <c r="BL29" s="327">
        <v>9.7942110000000007</v>
      </c>
      <c r="BM29" s="327">
        <v>10.175990000000001</v>
      </c>
      <c r="BN29" s="327">
        <v>11.07117</v>
      </c>
      <c r="BO29" s="327">
        <v>13.01057</v>
      </c>
      <c r="BP29" s="327">
        <v>15.27773</v>
      </c>
      <c r="BQ29" s="327">
        <v>16.44275</v>
      </c>
      <c r="BR29" s="327">
        <v>17.305540000000001</v>
      </c>
      <c r="BS29" s="327">
        <v>16.336359999999999</v>
      </c>
      <c r="BT29" s="327">
        <v>13.33005</v>
      </c>
      <c r="BU29" s="327">
        <v>10.976520000000001</v>
      </c>
      <c r="BV29" s="327">
        <v>10.11931</v>
      </c>
    </row>
    <row r="30" spans="1:74" ht="11.1" customHeight="1" x14ac:dyDescent="0.2">
      <c r="A30" s="49"/>
      <c r="B30" s="54" t="s">
        <v>1258</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748"/>
      <c r="AZ30" s="748"/>
      <c r="BA30" s="748"/>
      <c r="BB30" s="748"/>
      <c r="BC30" s="748"/>
      <c r="BD30" s="748"/>
      <c r="BE30" s="748"/>
      <c r="BF30" s="748"/>
      <c r="BG30" s="748"/>
      <c r="BH30" s="748"/>
      <c r="BI30" s="748"/>
      <c r="BJ30" s="413"/>
      <c r="BK30" s="413"/>
      <c r="BL30" s="413"/>
      <c r="BM30" s="413"/>
      <c r="BN30" s="413"/>
      <c r="BO30" s="413"/>
      <c r="BP30" s="413"/>
      <c r="BQ30" s="413"/>
      <c r="BR30" s="413"/>
      <c r="BS30" s="413"/>
      <c r="BT30" s="413"/>
      <c r="BU30" s="413"/>
      <c r="BV30" s="413"/>
    </row>
    <row r="31" spans="1:74" ht="11.1" customHeight="1" x14ac:dyDescent="0.2">
      <c r="A31" s="49"/>
      <c r="B31" s="55" t="s">
        <v>119</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748"/>
      <c r="AZ31" s="748"/>
      <c r="BA31" s="748"/>
      <c r="BB31" s="748"/>
      <c r="BC31" s="748"/>
      <c r="BD31" s="748"/>
      <c r="BE31" s="748"/>
      <c r="BF31" s="748"/>
      <c r="BG31" s="748"/>
      <c r="BH31" s="748"/>
      <c r="BI31" s="748"/>
      <c r="BJ31" s="413"/>
      <c r="BK31" s="413"/>
      <c r="BL31" s="413"/>
      <c r="BM31" s="413"/>
      <c r="BN31" s="413"/>
      <c r="BO31" s="413"/>
      <c r="BP31" s="413"/>
      <c r="BQ31" s="413"/>
      <c r="BR31" s="413"/>
      <c r="BS31" s="413"/>
      <c r="BT31" s="413"/>
      <c r="BU31" s="413"/>
      <c r="BV31" s="413"/>
    </row>
    <row r="32" spans="1:74" ht="11.1" customHeight="1" x14ac:dyDescent="0.2">
      <c r="A32" s="52" t="s">
        <v>681</v>
      </c>
      <c r="B32" s="151" t="s">
        <v>543</v>
      </c>
      <c r="C32" s="216">
        <v>2.37</v>
      </c>
      <c r="D32" s="216">
        <v>2.38</v>
      </c>
      <c r="E32" s="216">
        <v>2.39</v>
      </c>
      <c r="F32" s="216">
        <v>2.42</v>
      </c>
      <c r="G32" s="216">
        <v>2.42</v>
      </c>
      <c r="H32" s="216">
        <v>2.36</v>
      </c>
      <c r="I32" s="216">
        <v>2.4</v>
      </c>
      <c r="J32" s="216">
        <v>2.4</v>
      </c>
      <c r="K32" s="216">
        <v>2.38</v>
      </c>
      <c r="L32" s="216">
        <v>2.36</v>
      </c>
      <c r="M32" s="216">
        <v>2.36</v>
      </c>
      <c r="N32" s="216">
        <v>2.36</v>
      </c>
      <c r="O32" s="216">
        <v>2.34</v>
      </c>
      <c r="P32" s="216">
        <v>2.34</v>
      </c>
      <c r="Q32" s="216">
        <v>2.35</v>
      </c>
      <c r="R32" s="216">
        <v>2.37</v>
      </c>
      <c r="S32" s="216">
        <v>2.37</v>
      </c>
      <c r="T32" s="216">
        <v>2.36</v>
      </c>
      <c r="U32" s="216">
        <v>2.31</v>
      </c>
      <c r="V32" s="216">
        <v>2.33</v>
      </c>
      <c r="W32" s="216">
        <v>2.35</v>
      </c>
      <c r="X32" s="216">
        <v>2.34</v>
      </c>
      <c r="Y32" s="216">
        <v>2.33</v>
      </c>
      <c r="Z32" s="216">
        <v>2.34</v>
      </c>
      <c r="AA32" s="216">
        <v>2.29</v>
      </c>
      <c r="AB32" s="216">
        <v>2.3199999999999998</v>
      </c>
      <c r="AC32" s="216">
        <v>2.36</v>
      </c>
      <c r="AD32" s="216">
        <v>2.39</v>
      </c>
      <c r="AE32" s="216">
        <v>2.4</v>
      </c>
      <c r="AF32" s="216">
        <v>2.38</v>
      </c>
      <c r="AG32" s="216">
        <v>2.38</v>
      </c>
      <c r="AH32" s="216">
        <v>2.37</v>
      </c>
      <c r="AI32" s="216">
        <v>2.37</v>
      </c>
      <c r="AJ32" s="216">
        <v>2.31</v>
      </c>
      <c r="AK32" s="216">
        <v>2.2999999999999998</v>
      </c>
      <c r="AL32" s="216">
        <v>2.5099999999999998</v>
      </c>
      <c r="AM32" s="216">
        <v>2.2853158604999999</v>
      </c>
      <c r="AN32" s="216">
        <v>2.2597481678000002</v>
      </c>
      <c r="AO32" s="216">
        <v>2.2615966797999998</v>
      </c>
      <c r="AP32" s="216">
        <v>2.2335647174000002</v>
      </c>
      <c r="AQ32" s="216">
        <v>2.2622878127999999</v>
      </c>
      <c r="AR32" s="216">
        <v>2.2531297485000001</v>
      </c>
      <c r="AS32" s="216">
        <v>2.2080587242999998</v>
      </c>
      <c r="AT32" s="216">
        <v>2.2313904850999999</v>
      </c>
      <c r="AU32" s="216">
        <v>2.2163350426999999</v>
      </c>
      <c r="AV32" s="216">
        <v>2.1450102993</v>
      </c>
      <c r="AW32" s="216">
        <v>2.1537031442000001</v>
      </c>
      <c r="AX32" s="216">
        <v>2.1576382500000002</v>
      </c>
      <c r="AY32" s="216">
        <v>2.1209888424000001</v>
      </c>
      <c r="AZ32" s="216">
        <v>2.1112459555999998</v>
      </c>
      <c r="BA32" s="216">
        <v>2.1763000152999998</v>
      </c>
      <c r="BB32" s="216">
        <v>2.1605646903000002</v>
      </c>
      <c r="BC32" s="216">
        <v>2.1652590405000001</v>
      </c>
      <c r="BD32" s="216">
        <v>2.0999196151000001</v>
      </c>
      <c r="BE32" s="216">
        <v>2.1137437445999998</v>
      </c>
      <c r="BF32" s="216">
        <v>2.1113570519999998</v>
      </c>
      <c r="BG32" s="216">
        <v>2.1227504669999999</v>
      </c>
      <c r="BH32" s="216">
        <v>2.2068469999999998</v>
      </c>
      <c r="BI32" s="216">
        <v>2.183681</v>
      </c>
      <c r="BJ32" s="327">
        <v>2.1889099999999999</v>
      </c>
      <c r="BK32" s="327">
        <v>2.1643119999999998</v>
      </c>
      <c r="BL32" s="327">
        <v>2.171637</v>
      </c>
      <c r="BM32" s="327">
        <v>2.174706</v>
      </c>
      <c r="BN32" s="327">
        <v>2.163764</v>
      </c>
      <c r="BO32" s="327">
        <v>2.2198039999999999</v>
      </c>
      <c r="BP32" s="327">
        <v>2.224307</v>
      </c>
      <c r="BQ32" s="327">
        <v>2.2364839999999999</v>
      </c>
      <c r="BR32" s="327">
        <v>2.2497929999999999</v>
      </c>
      <c r="BS32" s="327">
        <v>2.2088990000000002</v>
      </c>
      <c r="BT32" s="327">
        <v>2.2295120000000002</v>
      </c>
      <c r="BU32" s="327">
        <v>2.205765</v>
      </c>
      <c r="BV32" s="327">
        <v>2.2055440000000002</v>
      </c>
    </row>
    <row r="33" spans="1:74" ht="11.1" customHeight="1" x14ac:dyDescent="0.2">
      <c r="A33" s="52" t="s">
        <v>683</v>
      </c>
      <c r="B33" s="151" t="s">
        <v>544</v>
      </c>
      <c r="C33" s="216">
        <v>3.69</v>
      </c>
      <c r="D33" s="216">
        <v>3.34</v>
      </c>
      <c r="E33" s="216">
        <v>2.99</v>
      </c>
      <c r="F33" s="216">
        <v>2.71</v>
      </c>
      <c r="G33" s="216">
        <v>2.94</v>
      </c>
      <c r="H33" s="216">
        <v>3.11</v>
      </c>
      <c r="I33" s="216">
        <v>3.43</v>
      </c>
      <c r="J33" s="216">
        <v>3.5</v>
      </c>
      <c r="K33" s="216">
        <v>3.41</v>
      </c>
      <c r="L33" s="216">
        <v>3.84</v>
      </c>
      <c r="M33" s="216">
        <v>4.25</v>
      </c>
      <c r="N33" s="216">
        <v>4.21</v>
      </c>
      <c r="O33" s="216">
        <v>4.38</v>
      </c>
      <c r="P33" s="216">
        <v>4.3899999999999997</v>
      </c>
      <c r="Q33" s="216">
        <v>4.3</v>
      </c>
      <c r="R33" s="216">
        <v>4.67</v>
      </c>
      <c r="S33" s="216">
        <v>4.62</v>
      </c>
      <c r="T33" s="216">
        <v>4.42</v>
      </c>
      <c r="U33" s="216">
        <v>4.2</v>
      </c>
      <c r="V33" s="216">
        <v>3.91</v>
      </c>
      <c r="W33" s="216">
        <v>4.08</v>
      </c>
      <c r="X33" s="216">
        <v>4.1100000000000003</v>
      </c>
      <c r="Y33" s="216">
        <v>4.1900000000000004</v>
      </c>
      <c r="Z33" s="216">
        <v>4.91</v>
      </c>
      <c r="AA33" s="216">
        <v>7.02</v>
      </c>
      <c r="AB33" s="216">
        <v>7.4</v>
      </c>
      <c r="AC33" s="216">
        <v>6</v>
      </c>
      <c r="AD33" s="216">
        <v>5.07</v>
      </c>
      <c r="AE33" s="216">
        <v>4.93</v>
      </c>
      <c r="AF33" s="216">
        <v>4.84</v>
      </c>
      <c r="AG33" s="216">
        <v>4.43</v>
      </c>
      <c r="AH33" s="216">
        <v>4.12</v>
      </c>
      <c r="AI33" s="216">
        <v>4.2</v>
      </c>
      <c r="AJ33" s="216">
        <v>4.0999999999999996</v>
      </c>
      <c r="AK33" s="216">
        <v>4.4800000000000004</v>
      </c>
      <c r="AL33" s="216">
        <v>4.3600000000000003</v>
      </c>
      <c r="AM33" s="216">
        <v>4.1060134217000002</v>
      </c>
      <c r="AN33" s="216">
        <v>4.6962792044999997</v>
      </c>
      <c r="AO33" s="216">
        <v>3.5464783105</v>
      </c>
      <c r="AP33" s="216">
        <v>3.1029822262</v>
      </c>
      <c r="AQ33" s="216">
        <v>3.1430155143</v>
      </c>
      <c r="AR33" s="216">
        <v>3.1219568348000002</v>
      </c>
      <c r="AS33" s="216">
        <v>3.1147053740000001</v>
      </c>
      <c r="AT33" s="216">
        <v>3.1132351815999999</v>
      </c>
      <c r="AU33" s="216">
        <v>3.0643765566000001</v>
      </c>
      <c r="AV33" s="216">
        <v>2.9166575610000001</v>
      </c>
      <c r="AW33" s="216">
        <v>2.6498060375999999</v>
      </c>
      <c r="AX33" s="216">
        <v>2.5919601887999999</v>
      </c>
      <c r="AY33" s="216">
        <v>3.0132787252000002</v>
      </c>
      <c r="AZ33" s="216">
        <v>2.6981268721</v>
      </c>
      <c r="BA33" s="216">
        <v>2.2327173499000001</v>
      </c>
      <c r="BB33" s="216">
        <v>2.4172376516999998</v>
      </c>
      <c r="BC33" s="216">
        <v>2.3959903086000001</v>
      </c>
      <c r="BD33" s="216">
        <v>2.6709222437000002</v>
      </c>
      <c r="BE33" s="216">
        <v>2.9733607008999998</v>
      </c>
      <c r="BF33" s="216">
        <v>2.9555491952000001</v>
      </c>
      <c r="BG33" s="216">
        <v>3.0782209663</v>
      </c>
      <c r="BH33" s="216">
        <v>3.3916390000000001</v>
      </c>
      <c r="BI33" s="216">
        <v>3.3165819999999999</v>
      </c>
      <c r="BJ33" s="327">
        <v>4.1326109999999998</v>
      </c>
      <c r="BK33" s="327">
        <v>4.326047</v>
      </c>
      <c r="BL33" s="327">
        <v>4.3705769999999999</v>
      </c>
      <c r="BM33" s="327">
        <v>4.0629059999999999</v>
      </c>
      <c r="BN33" s="327">
        <v>3.90476</v>
      </c>
      <c r="BO33" s="327">
        <v>3.6762830000000002</v>
      </c>
      <c r="BP33" s="327">
        <v>3.5935450000000002</v>
      </c>
      <c r="BQ33" s="327">
        <v>3.4973999999999998</v>
      </c>
      <c r="BR33" s="327">
        <v>3.479762</v>
      </c>
      <c r="BS33" s="327">
        <v>3.6030060000000002</v>
      </c>
      <c r="BT33" s="327">
        <v>3.8072170000000001</v>
      </c>
      <c r="BU33" s="327">
        <v>3.9658030000000002</v>
      </c>
      <c r="BV33" s="327">
        <v>4.2253350000000003</v>
      </c>
    </row>
    <row r="34" spans="1:74" ht="11.1" customHeight="1" x14ac:dyDescent="0.2">
      <c r="A34" s="52" t="s">
        <v>682</v>
      </c>
      <c r="B34" s="651" t="s">
        <v>1259</v>
      </c>
      <c r="C34" s="216">
        <v>20.86</v>
      </c>
      <c r="D34" s="216">
        <v>21.1</v>
      </c>
      <c r="E34" s="216">
        <v>22.1</v>
      </c>
      <c r="F34" s="216">
        <v>22.99</v>
      </c>
      <c r="G34" s="216">
        <v>23.06</v>
      </c>
      <c r="H34" s="216">
        <v>22.41</v>
      </c>
      <c r="I34" s="216">
        <v>19.84</v>
      </c>
      <c r="J34" s="216">
        <v>19.86</v>
      </c>
      <c r="K34" s="216">
        <v>20.9</v>
      </c>
      <c r="L34" s="216">
        <v>20.77</v>
      </c>
      <c r="M34" s="216">
        <v>20.72</v>
      </c>
      <c r="N34" s="216">
        <v>18.829999999999998</v>
      </c>
      <c r="O34" s="216">
        <v>19.13</v>
      </c>
      <c r="P34" s="216">
        <v>19.7</v>
      </c>
      <c r="Q34" s="216">
        <v>19.38</v>
      </c>
      <c r="R34" s="216">
        <v>20.23</v>
      </c>
      <c r="S34" s="216">
        <v>19.53</v>
      </c>
      <c r="T34" s="216">
        <v>19.670000000000002</v>
      </c>
      <c r="U34" s="216">
        <v>18.760000000000002</v>
      </c>
      <c r="V34" s="216">
        <v>18.59</v>
      </c>
      <c r="W34" s="216">
        <v>18.920000000000002</v>
      </c>
      <c r="X34" s="216">
        <v>19.71</v>
      </c>
      <c r="Y34" s="216">
        <v>18.850000000000001</v>
      </c>
      <c r="Z34" s="216">
        <v>19.670000000000002</v>
      </c>
      <c r="AA34" s="216">
        <v>19.649999999999999</v>
      </c>
      <c r="AB34" s="216">
        <v>20.05</v>
      </c>
      <c r="AC34" s="216">
        <v>20.61</v>
      </c>
      <c r="AD34" s="216">
        <v>20.89</v>
      </c>
      <c r="AE34" s="216">
        <v>19.98</v>
      </c>
      <c r="AF34" s="216">
        <v>20.38</v>
      </c>
      <c r="AG34" s="216">
        <v>20.57</v>
      </c>
      <c r="AH34" s="216">
        <v>19.89</v>
      </c>
      <c r="AI34" s="216">
        <v>18.64</v>
      </c>
      <c r="AJ34" s="216">
        <v>17.190000000000001</v>
      </c>
      <c r="AK34" s="216">
        <v>14.64</v>
      </c>
      <c r="AL34" s="216">
        <v>12.1</v>
      </c>
      <c r="AM34" s="216">
        <v>12.25</v>
      </c>
      <c r="AN34" s="216">
        <v>10.27</v>
      </c>
      <c r="AO34" s="216">
        <v>10.54</v>
      </c>
      <c r="AP34" s="216">
        <v>11.82</v>
      </c>
      <c r="AQ34" s="216">
        <v>10.82</v>
      </c>
      <c r="AR34" s="216">
        <v>12.19</v>
      </c>
      <c r="AS34" s="216">
        <v>11.34</v>
      </c>
      <c r="AT34" s="216">
        <v>11.23</v>
      </c>
      <c r="AU34" s="216">
        <v>8.5500000000000007</v>
      </c>
      <c r="AV34" s="216">
        <v>7.74</v>
      </c>
      <c r="AW34" s="216">
        <v>7.75</v>
      </c>
      <c r="AX34" s="216">
        <v>7.8</v>
      </c>
      <c r="AY34" s="216">
        <v>6.98</v>
      </c>
      <c r="AZ34" s="216">
        <v>5.71</v>
      </c>
      <c r="BA34" s="216">
        <v>5.59</v>
      </c>
      <c r="BB34" s="216">
        <v>7.5</v>
      </c>
      <c r="BC34" s="216">
        <v>9.02</v>
      </c>
      <c r="BD34" s="216">
        <v>8.8699999999999992</v>
      </c>
      <c r="BE34" s="216">
        <v>11.71</v>
      </c>
      <c r="BF34" s="216">
        <v>8.51</v>
      </c>
      <c r="BG34" s="216">
        <v>8.9682139999999997</v>
      </c>
      <c r="BH34" s="216">
        <v>8.9171080000000007</v>
      </c>
      <c r="BI34" s="216">
        <v>9.0396610000000006</v>
      </c>
      <c r="BJ34" s="327">
        <v>8.9996069999999992</v>
      </c>
      <c r="BK34" s="327">
        <v>9.0429689999999994</v>
      </c>
      <c r="BL34" s="327">
        <v>9.1649670000000008</v>
      </c>
      <c r="BM34" s="327">
        <v>9.6835830000000005</v>
      </c>
      <c r="BN34" s="327">
        <v>10.253360000000001</v>
      </c>
      <c r="BO34" s="327">
        <v>9.7399839999999998</v>
      </c>
      <c r="BP34" s="327">
        <v>10.2202</v>
      </c>
      <c r="BQ34" s="327">
        <v>9.8044519999999995</v>
      </c>
      <c r="BR34" s="327">
        <v>9.7071280000000009</v>
      </c>
      <c r="BS34" s="327">
        <v>9.9649420000000006</v>
      </c>
      <c r="BT34" s="327">
        <v>9.8872809999999998</v>
      </c>
      <c r="BU34" s="327">
        <v>10.02984</v>
      </c>
      <c r="BV34" s="327">
        <v>10.16996</v>
      </c>
    </row>
    <row r="35" spans="1:74" ht="11.1" customHeight="1" x14ac:dyDescent="0.2">
      <c r="A35" s="52" t="s">
        <v>20</v>
      </c>
      <c r="B35" s="151" t="s">
        <v>551</v>
      </c>
      <c r="C35" s="216">
        <v>22.94</v>
      </c>
      <c r="D35" s="216">
        <v>23.81</v>
      </c>
      <c r="E35" s="216">
        <v>24.96</v>
      </c>
      <c r="F35" s="216">
        <v>24.61</v>
      </c>
      <c r="G35" s="216">
        <v>23.24</v>
      </c>
      <c r="H35" s="216">
        <v>21.63</v>
      </c>
      <c r="I35" s="216">
        <v>21.92</v>
      </c>
      <c r="J35" s="216">
        <v>23.38</v>
      </c>
      <c r="K35" s="216">
        <v>24.42</v>
      </c>
      <c r="L35" s="216">
        <v>24.93</v>
      </c>
      <c r="M35" s="216">
        <v>24.28</v>
      </c>
      <c r="N35" s="216">
        <v>23.44</v>
      </c>
      <c r="O35" s="216">
        <v>22.94</v>
      </c>
      <c r="P35" s="216">
        <v>23.84</v>
      </c>
      <c r="Q35" s="216">
        <v>23.87</v>
      </c>
      <c r="R35" s="216">
        <v>22.96</v>
      </c>
      <c r="S35" s="216">
        <v>22.6</v>
      </c>
      <c r="T35" s="216">
        <v>22.37</v>
      </c>
      <c r="U35" s="216">
        <v>23.1</v>
      </c>
      <c r="V35" s="216">
        <v>23.24</v>
      </c>
      <c r="W35" s="216">
        <v>23.55</v>
      </c>
      <c r="X35" s="216">
        <v>22.85</v>
      </c>
      <c r="Y35" s="216">
        <v>22.74</v>
      </c>
      <c r="Z35" s="216">
        <v>22.81</v>
      </c>
      <c r="AA35" s="216">
        <v>23.12</v>
      </c>
      <c r="AB35" s="216">
        <v>23.97</v>
      </c>
      <c r="AC35" s="216">
        <v>23.83</v>
      </c>
      <c r="AD35" s="216">
        <v>22.82</v>
      </c>
      <c r="AE35" s="216">
        <v>22.77</v>
      </c>
      <c r="AF35" s="216">
        <v>22.72</v>
      </c>
      <c r="AG35" s="216">
        <v>22.36</v>
      </c>
      <c r="AH35" s="216">
        <v>21.94</v>
      </c>
      <c r="AI35" s="216">
        <v>21.38</v>
      </c>
      <c r="AJ35" s="216">
        <v>20.09</v>
      </c>
      <c r="AK35" s="216">
        <v>19.68</v>
      </c>
      <c r="AL35" s="216">
        <v>16.5</v>
      </c>
      <c r="AM35" s="216">
        <v>13.35</v>
      </c>
      <c r="AN35" s="216">
        <v>16.41</v>
      </c>
      <c r="AO35" s="216">
        <v>15.53</v>
      </c>
      <c r="AP35" s="216">
        <v>14.81</v>
      </c>
      <c r="AQ35" s="216">
        <v>15.31</v>
      </c>
      <c r="AR35" s="216">
        <v>15.3</v>
      </c>
      <c r="AS35" s="216">
        <v>14.34</v>
      </c>
      <c r="AT35" s="216">
        <v>13.04</v>
      </c>
      <c r="AU35" s="216">
        <v>12.01</v>
      </c>
      <c r="AV35" s="216">
        <v>12.44</v>
      </c>
      <c r="AW35" s="216">
        <v>12.37</v>
      </c>
      <c r="AX35" s="216">
        <v>10.56</v>
      </c>
      <c r="AY35" s="216">
        <v>8.92</v>
      </c>
      <c r="AZ35" s="216">
        <v>8.7799999999999994</v>
      </c>
      <c r="BA35" s="216">
        <v>9.51</v>
      </c>
      <c r="BB35" s="216">
        <v>10.029999999999999</v>
      </c>
      <c r="BC35" s="216">
        <v>10.75</v>
      </c>
      <c r="BD35" s="216">
        <v>12.22</v>
      </c>
      <c r="BE35" s="216">
        <v>12.08</v>
      </c>
      <c r="BF35" s="216">
        <v>11.41</v>
      </c>
      <c r="BG35" s="216">
        <v>11.88944</v>
      </c>
      <c r="BH35" s="216">
        <v>12.95974</v>
      </c>
      <c r="BI35" s="216">
        <v>12.50328</v>
      </c>
      <c r="BJ35" s="327">
        <v>13.30166</v>
      </c>
      <c r="BK35" s="327">
        <v>13.69928</v>
      </c>
      <c r="BL35" s="327">
        <v>13.56076</v>
      </c>
      <c r="BM35" s="327">
        <v>13.40034</v>
      </c>
      <c r="BN35" s="327">
        <v>13.556469999999999</v>
      </c>
      <c r="BO35" s="327">
        <v>13.65582</v>
      </c>
      <c r="BP35" s="327">
        <v>13.44829</v>
      </c>
      <c r="BQ35" s="327">
        <v>13.55541</v>
      </c>
      <c r="BR35" s="327">
        <v>13.970929999999999</v>
      </c>
      <c r="BS35" s="327">
        <v>14.34098</v>
      </c>
      <c r="BT35" s="327">
        <v>14.926640000000001</v>
      </c>
      <c r="BU35" s="327">
        <v>15.10746</v>
      </c>
      <c r="BV35" s="327">
        <v>14.90011</v>
      </c>
    </row>
    <row r="36" spans="1:74" ht="11.1" customHeight="1" x14ac:dyDescent="0.2">
      <c r="A36" s="52"/>
      <c r="B36" s="55" t="s">
        <v>1291</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62"/>
      <c r="BJ36" s="330"/>
      <c r="BK36" s="330"/>
      <c r="BL36" s="330"/>
      <c r="BM36" s="330"/>
      <c r="BN36" s="330"/>
      <c r="BO36" s="330"/>
      <c r="BP36" s="330"/>
      <c r="BQ36" s="330"/>
      <c r="BR36" s="330"/>
      <c r="BS36" s="330"/>
      <c r="BT36" s="330"/>
      <c r="BU36" s="330"/>
      <c r="BV36" s="330"/>
    </row>
    <row r="37" spans="1:74" ht="11.1" customHeight="1" x14ac:dyDescent="0.2">
      <c r="A37" s="56" t="s">
        <v>7</v>
      </c>
      <c r="B37" s="152" t="s">
        <v>540</v>
      </c>
      <c r="C37" s="486">
        <v>6.44</v>
      </c>
      <c r="D37" s="486">
        <v>6.45</v>
      </c>
      <c r="E37" s="486">
        <v>6.46</v>
      </c>
      <c r="F37" s="486">
        <v>6.38</v>
      </c>
      <c r="G37" s="486">
        <v>6.53</v>
      </c>
      <c r="H37" s="486">
        <v>6.89</v>
      </c>
      <c r="I37" s="486">
        <v>7.13</v>
      </c>
      <c r="J37" s="486">
        <v>7.08</v>
      </c>
      <c r="K37" s="486">
        <v>6.97</v>
      </c>
      <c r="L37" s="486">
        <v>6.62</v>
      </c>
      <c r="M37" s="486">
        <v>6.5</v>
      </c>
      <c r="N37" s="486">
        <v>6.52</v>
      </c>
      <c r="O37" s="486">
        <v>6.5</v>
      </c>
      <c r="P37" s="486">
        <v>6.66</v>
      </c>
      <c r="Q37" s="486">
        <v>6.64</v>
      </c>
      <c r="R37" s="486">
        <v>6.58</v>
      </c>
      <c r="S37" s="486">
        <v>6.75</v>
      </c>
      <c r="T37" s="486">
        <v>7.25</v>
      </c>
      <c r="U37" s="486">
        <v>7.45</v>
      </c>
      <c r="V37" s="486">
        <v>7.37</v>
      </c>
      <c r="W37" s="486">
        <v>7.22</v>
      </c>
      <c r="X37" s="486">
        <v>6.87</v>
      </c>
      <c r="Y37" s="486">
        <v>6.65</v>
      </c>
      <c r="Z37" s="486">
        <v>6.66</v>
      </c>
      <c r="AA37" s="486">
        <v>6.98</v>
      </c>
      <c r="AB37" s="486">
        <v>7.12</v>
      </c>
      <c r="AC37" s="486">
        <v>6.99</v>
      </c>
      <c r="AD37" s="486">
        <v>6.77</v>
      </c>
      <c r="AE37" s="486">
        <v>6.83</v>
      </c>
      <c r="AF37" s="486">
        <v>7.39</v>
      </c>
      <c r="AG37" s="486">
        <v>7.62</v>
      </c>
      <c r="AH37" s="486">
        <v>7.51</v>
      </c>
      <c r="AI37" s="486">
        <v>7.37</v>
      </c>
      <c r="AJ37" s="486">
        <v>7.07</v>
      </c>
      <c r="AK37" s="486">
        <v>6.75</v>
      </c>
      <c r="AL37" s="486">
        <v>6.7</v>
      </c>
      <c r="AM37" s="486">
        <v>6.67</v>
      </c>
      <c r="AN37" s="486">
        <v>6.88</v>
      </c>
      <c r="AO37" s="486">
        <v>6.83</v>
      </c>
      <c r="AP37" s="486">
        <v>6.61</v>
      </c>
      <c r="AQ37" s="486">
        <v>6.74</v>
      </c>
      <c r="AR37" s="486">
        <v>7.11</v>
      </c>
      <c r="AS37" s="486">
        <v>7.45</v>
      </c>
      <c r="AT37" s="486">
        <v>7.35</v>
      </c>
      <c r="AU37" s="486">
        <v>7.21</v>
      </c>
      <c r="AV37" s="486">
        <v>6.88</v>
      </c>
      <c r="AW37" s="486">
        <v>6.61</v>
      </c>
      <c r="AX37" s="486">
        <v>6.45</v>
      </c>
      <c r="AY37" s="486">
        <v>6.41</v>
      </c>
      <c r="AZ37" s="486">
        <v>6.39</v>
      </c>
      <c r="BA37" s="486">
        <v>6.47</v>
      </c>
      <c r="BB37" s="486">
        <v>6.4</v>
      </c>
      <c r="BC37" s="486">
        <v>6.56</v>
      </c>
      <c r="BD37" s="486">
        <v>7.03</v>
      </c>
      <c r="BE37" s="486">
        <v>7.23</v>
      </c>
      <c r="BF37" s="486">
        <v>7.22</v>
      </c>
      <c r="BG37" s="486">
        <v>7.15</v>
      </c>
      <c r="BH37" s="486">
        <v>6.8788790000000004</v>
      </c>
      <c r="BI37" s="486">
        <v>6.5722769999999997</v>
      </c>
      <c r="BJ37" s="487">
        <v>6.5227589999999998</v>
      </c>
      <c r="BK37" s="487">
        <v>6.4047809999999998</v>
      </c>
      <c r="BL37" s="487">
        <v>6.4881390000000003</v>
      </c>
      <c r="BM37" s="487">
        <v>6.5708270000000004</v>
      </c>
      <c r="BN37" s="487">
        <v>6.5081020000000001</v>
      </c>
      <c r="BO37" s="487">
        <v>6.7146369999999997</v>
      </c>
      <c r="BP37" s="487">
        <v>7.2246090000000001</v>
      </c>
      <c r="BQ37" s="487">
        <v>7.4008479999999999</v>
      </c>
      <c r="BR37" s="487">
        <v>7.4153060000000002</v>
      </c>
      <c r="BS37" s="487">
        <v>7.2982019999999999</v>
      </c>
      <c r="BT37" s="487">
        <v>6.9557039999999999</v>
      </c>
      <c r="BU37" s="487">
        <v>6.6794989999999999</v>
      </c>
      <c r="BV37" s="487">
        <v>6.5961179999999997</v>
      </c>
    </row>
    <row r="38" spans="1:74" ht="11.1" customHeight="1" x14ac:dyDescent="0.2">
      <c r="A38" s="56" t="s">
        <v>8</v>
      </c>
      <c r="B38" s="152" t="s">
        <v>541</v>
      </c>
      <c r="C38" s="486">
        <v>9.84</v>
      </c>
      <c r="D38" s="486">
        <v>9.94</v>
      </c>
      <c r="E38" s="486">
        <v>9.84</v>
      </c>
      <c r="F38" s="486">
        <v>9.82</v>
      </c>
      <c r="G38" s="486">
        <v>9.9600000000000009</v>
      </c>
      <c r="H38" s="486">
        <v>10.39</v>
      </c>
      <c r="I38" s="486">
        <v>10.39</v>
      </c>
      <c r="J38" s="486">
        <v>10.39</v>
      </c>
      <c r="K38" s="486">
        <v>10.5</v>
      </c>
      <c r="L38" s="486">
        <v>10.08</v>
      </c>
      <c r="M38" s="486">
        <v>9.89</v>
      </c>
      <c r="N38" s="486">
        <v>9.81</v>
      </c>
      <c r="O38" s="486">
        <v>9.77</v>
      </c>
      <c r="P38" s="486">
        <v>10.06</v>
      </c>
      <c r="Q38" s="486">
        <v>10.02</v>
      </c>
      <c r="R38" s="486">
        <v>9.9600000000000009</v>
      </c>
      <c r="S38" s="486">
        <v>10.220000000000001</v>
      </c>
      <c r="T38" s="486">
        <v>10.65</v>
      </c>
      <c r="U38" s="486">
        <v>10.7</v>
      </c>
      <c r="V38" s="486">
        <v>10.69</v>
      </c>
      <c r="W38" s="486">
        <v>10.53</v>
      </c>
      <c r="X38" s="486">
        <v>10.28</v>
      </c>
      <c r="Y38" s="486">
        <v>10.029999999999999</v>
      </c>
      <c r="Z38" s="486">
        <v>9.9600000000000009</v>
      </c>
      <c r="AA38" s="486">
        <v>10.35</v>
      </c>
      <c r="AB38" s="486">
        <v>10.68</v>
      </c>
      <c r="AC38" s="486">
        <v>10.65</v>
      </c>
      <c r="AD38" s="486">
        <v>10.46</v>
      </c>
      <c r="AE38" s="486">
        <v>10.54</v>
      </c>
      <c r="AF38" s="486">
        <v>10.96</v>
      </c>
      <c r="AG38" s="486">
        <v>11.17</v>
      </c>
      <c r="AH38" s="486">
        <v>11.05</v>
      </c>
      <c r="AI38" s="486">
        <v>11.16</v>
      </c>
      <c r="AJ38" s="486">
        <v>10.83</v>
      </c>
      <c r="AK38" s="486">
        <v>10.52</v>
      </c>
      <c r="AL38" s="486">
        <v>10.36</v>
      </c>
      <c r="AM38" s="486">
        <v>9.98</v>
      </c>
      <c r="AN38" s="486">
        <v>10.65</v>
      </c>
      <c r="AO38" s="486">
        <v>10.66</v>
      </c>
      <c r="AP38" s="486">
        <v>10.4</v>
      </c>
      <c r="AQ38" s="486">
        <v>10.5</v>
      </c>
      <c r="AR38" s="486">
        <v>10.92</v>
      </c>
      <c r="AS38" s="486">
        <v>11.1</v>
      </c>
      <c r="AT38" s="486">
        <v>10.97</v>
      </c>
      <c r="AU38" s="486">
        <v>11.01</v>
      </c>
      <c r="AV38" s="486">
        <v>10.76</v>
      </c>
      <c r="AW38" s="486">
        <v>10.33</v>
      </c>
      <c r="AX38" s="486">
        <v>10.17</v>
      </c>
      <c r="AY38" s="486">
        <v>10.02</v>
      </c>
      <c r="AZ38" s="486">
        <v>10.199999999999999</v>
      </c>
      <c r="BA38" s="486">
        <v>10.16</v>
      </c>
      <c r="BB38" s="486">
        <v>10.130000000000001</v>
      </c>
      <c r="BC38" s="486">
        <v>10.25</v>
      </c>
      <c r="BD38" s="486">
        <v>10.59</v>
      </c>
      <c r="BE38" s="486">
        <v>10.62</v>
      </c>
      <c r="BF38" s="486">
        <v>10.7</v>
      </c>
      <c r="BG38" s="486">
        <v>10.7</v>
      </c>
      <c r="BH38" s="486">
        <v>10.41391</v>
      </c>
      <c r="BI38" s="486">
        <v>10.104889999999999</v>
      </c>
      <c r="BJ38" s="487">
        <v>9.9491910000000008</v>
      </c>
      <c r="BK38" s="487">
        <v>9.9789650000000005</v>
      </c>
      <c r="BL38" s="487">
        <v>10.22889</v>
      </c>
      <c r="BM38" s="487">
        <v>10.23394</v>
      </c>
      <c r="BN38" s="487">
        <v>10.274480000000001</v>
      </c>
      <c r="BO38" s="487">
        <v>10.434950000000001</v>
      </c>
      <c r="BP38" s="487">
        <v>10.88339</v>
      </c>
      <c r="BQ38" s="487">
        <v>10.967079999999999</v>
      </c>
      <c r="BR38" s="487">
        <v>11.050800000000001</v>
      </c>
      <c r="BS38" s="487">
        <v>11.08498</v>
      </c>
      <c r="BT38" s="487">
        <v>10.75432</v>
      </c>
      <c r="BU38" s="487">
        <v>10.44675</v>
      </c>
      <c r="BV38" s="487">
        <v>10.284369999999999</v>
      </c>
    </row>
    <row r="39" spans="1:74" ht="11.1" customHeight="1" x14ac:dyDescent="0.2">
      <c r="A39" s="56" t="s">
        <v>685</v>
      </c>
      <c r="B39" s="264" t="s">
        <v>542</v>
      </c>
      <c r="C39" s="488">
        <v>11.41</v>
      </c>
      <c r="D39" s="488">
        <v>11.51</v>
      </c>
      <c r="E39" s="488">
        <v>11.7</v>
      </c>
      <c r="F39" s="488">
        <v>11.92</v>
      </c>
      <c r="G39" s="488">
        <v>11.9</v>
      </c>
      <c r="H39" s="488">
        <v>12.09</v>
      </c>
      <c r="I39" s="488">
        <v>12</v>
      </c>
      <c r="J39" s="488">
        <v>12.17</v>
      </c>
      <c r="K39" s="488">
        <v>12.3</v>
      </c>
      <c r="L39" s="488">
        <v>12.03</v>
      </c>
      <c r="M39" s="488">
        <v>11.75</v>
      </c>
      <c r="N39" s="488">
        <v>11.62</v>
      </c>
      <c r="O39" s="488">
        <v>11.46</v>
      </c>
      <c r="P39" s="488">
        <v>11.63</v>
      </c>
      <c r="Q39" s="488">
        <v>11.61</v>
      </c>
      <c r="R39" s="488">
        <v>11.93</v>
      </c>
      <c r="S39" s="488">
        <v>12.4</v>
      </c>
      <c r="T39" s="488">
        <v>12.54</v>
      </c>
      <c r="U39" s="488">
        <v>12.65</v>
      </c>
      <c r="V39" s="488">
        <v>12.53</v>
      </c>
      <c r="W39" s="488">
        <v>12.51</v>
      </c>
      <c r="X39" s="488">
        <v>12.36</v>
      </c>
      <c r="Y39" s="488">
        <v>12.1</v>
      </c>
      <c r="Z39" s="488">
        <v>11.72</v>
      </c>
      <c r="AA39" s="488">
        <v>11.65</v>
      </c>
      <c r="AB39" s="488">
        <v>11.94</v>
      </c>
      <c r="AC39" s="488">
        <v>12.25</v>
      </c>
      <c r="AD39" s="488">
        <v>12.31</v>
      </c>
      <c r="AE39" s="488">
        <v>12.85</v>
      </c>
      <c r="AF39" s="488">
        <v>12.99</v>
      </c>
      <c r="AG39" s="488">
        <v>13.09</v>
      </c>
      <c r="AH39" s="488">
        <v>13.04</v>
      </c>
      <c r="AI39" s="488">
        <v>12.95</v>
      </c>
      <c r="AJ39" s="488">
        <v>12.6</v>
      </c>
      <c r="AK39" s="488">
        <v>12.48</v>
      </c>
      <c r="AL39" s="488">
        <v>12.17</v>
      </c>
      <c r="AM39" s="488">
        <v>12.1</v>
      </c>
      <c r="AN39" s="488">
        <v>12.29</v>
      </c>
      <c r="AO39" s="488">
        <v>12.33</v>
      </c>
      <c r="AP39" s="488">
        <v>12.62</v>
      </c>
      <c r="AQ39" s="488">
        <v>12.93</v>
      </c>
      <c r="AR39" s="488">
        <v>12.92</v>
      </c>
      <c r="AS39" s="488">
        <v>12.94</v>
      </c>
      <c r="AT39" s="488">
        <v>12.91</v>
      </c>
      <c r="AU39" s="488">
        <v>13.03</v>
      </c>
      <c r="AV39" s="488">
        <v>12.72</v>
      </c>
      <c r="AW39" s="488">
        <v>12.71</v>
      </c>
      <c r="AX39" s="488">
        <v>12.32</v>
      </c>
      <c r="AY39" s="488">
        <v>11.98</v>
      </c>
      <c r="AZ39" s="488">
        <v>12.14</v>
      </c>
      <c r="BA39" s="488">
        <v>12.57</v>
      </c>
      <c r="BB39" s="488">
        <v>12.43</v>
      </c>
      <c r="BC39" s="488">
        <v>12.79</v>
      </c>
      <c r="BD39" s="488">
        <v>12.72</v>
      </c>
      <c r="BE39" s="488">
        <v>12.68</v>
      </c>
      <c r="BF39" s="488">
        <v>12.9</v>
      </c>
      <c r="BG39" s="488">
        <v>12.87</v>
      </c>
      <c r="BH39" s="488">
        <v>12.621320000000001</v>
      </c>
      <c r="BI39" s="488">
        <v>12.52613</v>
      </c>
      <c r="BJ39" s="489">
        <v>12.02595</v>
      </c>
      <c r="BK39" s="489">
        <v>12.03819</v>
      </c>
      <c r="BL39" s="489">
        <v>12.350110000000001</v>
      </c>
      <c r="BM39" s="489">
        <v>12.681660000000001</v>
      </c>
      <c r="BN39" s="489">
        <v>12.62706</v>
      </c>
      <c r="BO39" s="489">
        <v>13.027850000000001</v>
      </c>
      <c r="BP39" s="489">
        <v>13.067259999999999</v>
      </c>
      <c r="BQ39" s="489">
        <v>13.1388</v>
      </c>
      <c r="BR39" s="489">
        <v>13.386710000000001</v>
      </c>
      <c r="BS39" s="489">
        <v>13.450139999999999</v>
      </c>
      <c r="BT39" s="489">
        <v>13.15316</v>
      </c>
      <c r="BU39" s="489">
        <v>12.9778</v>
      </c>
      <c r="BV39" s="489">
        <v>12.47992</v>
      </c>
    </row>
    <row r="40" spans="1:74" s="263" customFormat="1" ht="9.6" customHeight="1" x14ac:dyDescent="0.2">
      <c r="A40" s="56"/>
      <c r="B40" s="784"/>
      <c r="C40" s="785"/>
      <c r="D40" s="785"/>
      <c r="E40" s="785"/>
      <c r="F40" s="785"/>
      <c r="G40" s="785"/>
      <c r="H40" s="785"/>
      <c r="I40" s="785"/>
      <c r="J40" s="785"/>
      <c r="K40" s="785"/>
      <c r="L40" s="785"/>
      <c r="M40" s="785"/>
      <c r="N40" s="785"/>
      <c r="O40" s="785"/>
      <c r="P40" s="785"/>
      <c r="Q40" s="785"/>
      <c r="R40" s="785"/>
      <c r="S40" s="785"/>
      <c r="T40" s="785"/>
      <c r="U40" s="785"/>
      <c r="V40" s="785"/>
      <c r="W40" s="785"/>
      <c r="X40" s="785"/>
      <c r="Y40" s="785"/>
      <c r="Z40" s="785"/>
      <c r="AA40" s="785"/>
      <c r="AB40" s="785"/>
      <c r="AC40" s="785"/>
      <c r="AD40" s="785"/>
      <c r="AE40" s="785"/>
      <c r="AF40" s="785"/>
      <c r="AG40" s="785"/>
      <c r="AH40" s="785"/>
      <c r="AI40" s="785"/>
      <c r="AJ40" s="785"/>
      <c r="AK40" s="785"/>
      <c r="AL40" s="785"/>
      <c r="AM40" s="308"/>
      <c r="AY40" s="414"/>
      <c r="AZ40" s="414"/>
      <c r="BA40" s="414"/>
      <c r="BB40" s="414"/>
      <c r="BC40" s="414"/>
      <c r="BD40" s="414"/>
      <c r="BE40" s="414"/>
      <c r="BF40" s="656"/>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759" t="s">
        <v>1039</v>
      </c>
      <c r="C41" s="760"/>
      <c r="D41" s="760"/>
      <c r="E41" s="760"/>
      <c r="F41" s="760"/>
      <c r="G41" s="760"/>
      <c r="H41" s="760"/>
      <c r="I41" s="760"/>
      <c r="J41" s="760"/>
      <c r="K41" s="760"/>
      <c r="L41" s="760"/>
      <c r="M41" s="760"/>
      <c r="N41" s="760"/>
      <c r="O41" s="760"/>
      <c r="P41" s="760"/>
      <c r="Q41" s="760"/>
      <c r="AY41" s="502"/>
      <c r="AZ41" s="502"/>
      <c r="BA41" s="502"/>
      <c r="BB41" s="502"/>
      <c r="BC41" s="502"/>
      <c r="BD41" s="502"/>
      <c r="BE41" s="502"/>
      <c r="BF41" s="657"/>
      <c r="BG41" s="502"/>
      <c r="BH41" s="502"/>
      <c r="BI41" s="502"/>
      <c r="BJ41" s="502"/>
      <c r="BK41" s="483"/>
    </row>
    <row r="42" spans="1:74" s="263" customFormat="1" ht="12" customHeight="1" x14ac:dyDescent="0.2">
      <c r="A42" s="56"/>
      <c r="B42" s="768" t="s">
        <v>140</v>
      </c>
      <c r="C42" s="760"/>
      <c r="D42" s="760"/>
      <c r="E42" s="760"/>
      <c r="F42" s="760"/>
      <c r="G42" s="760"/>
      <c r="H42" s="760"/>
      <c r="I42" s="760"/>
      <c r="J42" s="760"/>
      <c r="K42" s="760"/>
      <c r="L42" s="760"/>
      <c r="M42" s="760"/>
      <c r="N42" s="760"/>
      <c r="O42" s="760"/>
      <c r="P42" s="760"/>
      <c r="Q42" s="760"/>
      <c r="AY42" s="502"/>
      <c r="AZ42" s="502"/>
      <c r="BA42" s="502"/>
      <c r="BB42" s="502"/>
      <c r="BC42" s="502"/>
      <c r="BD42" s="502"/>
      <c r="BE42" s="502"/>
      <c r="BF42" s="657"/>
      <c r="BG42" s="502"/>
      <c r="BH42" s="502"/>
      <c r="BI42" s="502"/>
      <c r="BJ42" s="502"/>
      <c r="BK42" s="483"/>
    </row>
    <row r="43" spans="1:74" s="435" customFormat="1" ht="12" customHeight="1" x14ac:dyDescent="0.2">
      <c r="A43" s="434"/>
      <c r="B43" s="789" t="s">
        <v>1072</v>
      </c>
      <c r="C43" s="782"/>
      <c r="D43" s="782"/>
      <c r="E43" s="782"/>
      <c r="F43" s="782"/>
      <c r="G43" s="782"/>
      <c r="H43" s="782"/>
      <c r="I43" s="782"/>
      <c r="J43" s="782"/>
      <c r="K43" s="782"/>
      <c r="L43" s="782"/>
      <c r="M43" s="782"/>
      <c r="N43" s="782"/>
      <c r="O43" s="782"/>
      <c r="P43" s="782"/>
      <c r="Q43" s="778"/>
      <c r="AY43" s="503"/>
      <c r="AZ43" s="503"/>
      <c r="BA43" s="503"/>
      <c r="BB43" s="503"/>
      <c r="BC43" s="503"/>
      <c r="BD43" s="503"/>
      <c r="BE43" s="503"/>
      <c r="BF43" s="658"/>
      <c r="BG43" s="503"/>
      <c r="BH43" s="503"/>
      <c r="BI43" s="503"/>
      <c r="BJ43" s="503"/>
    </row>
    <row r="44" spans="1:74" s="435" customFormat="1" ht="12" customHeight="1" x14ac:dyDescent="0.2">
      <c r="A44" s="434"/>
      <c r="B44" s="789" t="s">
        <v>1073</v>
      </c>
      <c r="C44" s="782"/>
      <c r="D44" s="782"/>
      <c r="E44" s="782"/>
      <c r="F44" s="782"/>
      <c r="G44" s="782"/>
      <c r="H44" s="782"/>
      <c r="I44" s="782"/>
      <c r="J44" s="782"/>
      <c r="K44" s="782"/>
      <c r="L44" s="782"/>
      <c r="M44" s="782"/>
      <c r="N44" s="782"/>
      <c r="O44" s="782"/>
      <c r="P44" s="782"/>
      <c r="Q44" s="778"/>
      <c r="AY44" s="503"/>
      <c r="AZ44" s="503"/>
      <c r="BA44" s="503"/>
      <c r="BB44" s="503"/>
      <c r="BC44" s="503"/>
      <c r="BD44" s="503"/>
      <c r="BE44" s="503"/>
      <c r="BF44" s="658"/>
      <c r="BG44" s="503"/>
      <c r="BH44" s="503"/>
      <c r="BI44" s="503"/>
      <c r="BJ44" s="503"/>
    </row>
    <row r="45" spans="1:74" s="435" customFormat="1" ht="12" customHeight="1" x14ac:dyDescent="0.2">
      <c r="A45" s="434"/>
      <c r="B45" s="788" t="s">
        <v>1260</v>
      </c>
      <c r="C45" s="782"/>
      <c r="D45" s="782"/>
      <c r="E45" s="782"/>
      <c r="F45" s="782"/>
      <c r="G45" s="782"/>
      <c r="H45" s="782"/>
      <c r="I45" s="782"/>
      <c r="J45" s="782"/>
      <c r="K45" s="782"/>
      <c r="L45" s="782"/>
      <c r="M45" s="782"/>
      <c r="N45" s="782"/>
      <c r="O45" s="782"/>
      <c r="P45" s="782"/>
      <c r="Q45" s="778"/>
      <c r="AY45" s="503"/>
      <c r="AZ45" s="503"/>
      <c r="BA45" s="503"/>
      <c r="BB45" s="503"/>
      <c r="BC45" s="503"/>
      <c r="BD45" s="503"/>
      <c r="BE45" s="503"/>
      <c r="BF45" s="658"/>
      <c r="BG45" s="503"/>
      <c r="BH45" s="503"/>
      <c r="BI45" s="503"/>
      <c r="BJ45" s="503"/>
    </row>
    <row r="46" spans="1:74" s="435" customFormat="1" ht="12" customHeight="1" x14ac:dyDescent="0.2">
      <c r="A46" s="434"/>
      <c r="B46" s="781" t="s">
        <v>1066</v>
      </c>
      <c r="C46" s="782"/>
      <c r="D46" s="782"/>
      <c r="E46" s="782"/>
      <c r="F46" s="782"/>
      <c r="G46" s="782"/>
      <c r="H46" s="782"/>
      <c r="I46" s="782"/>
      <c r="J46" s="782"/>
      <c r="K46" s="782"/>
      <c r="L46" s="782"/>
      <c r="M46" s="782"/>
      <c r="N46" s="782"/>
      <c r="O46" s="782"/>
      <c r="P46" s="782"/>
      <c r="Q46" s="778"/>
      <c r="AY46" s="503"/>
      <c r="AZ46" s="503"/>
      <c r="BA46" s="503"/>
      <c r="BB46" s="503"/>
      <c r="BC46" s="503"/>
      <c r="BD46" s="503"/>
      <c r="BE46" s="503"/>
      <c r="BF46" s="658"/>
      <c r="BG46" s="503"/>
      <c r="BH46" s="503"/>
      <c r="BI46" s="503"/>
      <c r="BJ46" s="503"/>
    </row>
    <row r="47" spans="1:74" s="435" customFormat="1" ht="12" customHeight="1" x14ac:dyDescent="0.2">
      <c r="A47" s="434"/>
      <c r="B47" s="776" t="s">
        <v>1074</v>
      </c>
      <c r="C47" s="777"/>
      <c r="D47" s="777"/>
      <c r="E47" s="777"/>
      <c r="F47" s="777"/>
      <c r="G47" s="777"/>
      <c r="H47" s="777"/>
      <c r="I47" s="777"/>
      <c r="J47" s="777"/>
      <c r="K47" s="777"/>
      <c r="L47" s="777"/>
      <c r="M47" s="777"/>
      <c r="N47" s="777"/>
      <c r="O47" s="777"/>
      <c r="P47" s="777"/>
      <c r="Q47" s="777"/>
      <c r="AY47" s="503"/>
      <c r="AZ47" s="503"/>
      <c r="BA47" s="503"/>
      <c r="BB47" s="503"/>
      <c r="BC47" s="503"/>
      <c r="BD47" s="503"/>
      <c r="BE47" s="503"/>
      <c r="BF47" s="658"/>
      <c r="BG47" s="503"/>
      <c r="BH47" s="503"/>
      <c r="BI47" s="503"/>
      <c r="BJ47" s="503"/>
    </row>
    <row r="48" spans="1:74" s="435" customFormat="1" ht="12" customHeight="1" x14ac:dyDescent="0.2">
      <c r="A48" s="434"/>
      <c r="B48" s="781" t="s">
        <v>1075</v>
      </c>
      <c r="C48" s="782"/>
      <c r="D48" s="782"/>
      <c r="E48" s="782"/>
      <c r="F48" s="782"/>
      <c r="G48" s="782"/>
      <c r="H48" s="782"/>
      <c r="I48" s="782"/>
      <c r="J48" s="782"/>
      <c r="K48" s="782"/>
      <c r="L48" s="782"/>
      <c r="M48" s="782"/>
      <c r="N48" s="782"/>
      <c r="O48" s="782"/>
      <c r="P48" s="782"/>
      <c r="Q48" s="778"/>
      <c r="AY48" s="503"/>
      <c r="AZ48" s="503"/>
      <c r="BA48" s="503"/>
      <c r="BB48" s="503"/>
      <c r="BC48" s="503"/>
      <c r="BD48" s="503"/>
      <c r="BE48" s="503"/>
      <c r="BF48" s="658"/>
      <c r="BG48" s="503"/>
      <c r="BH48" s="503"/>
      <c r="BI48" s="503"/>
      <c r="BJ48" s="503"/>
    </row>
    <row r="49" spans="1:74" s="435" customFormat="1" ht="12" customHeight="1" x14ac:dyDescent="0.2">
      <c r="A49" s="434"/>
      <c r="B49" s="791" t="s">
        <v>1076</v>
      </c>
      <c r="C49" s="778"/>
      <c r="D49" s="778"/>
      <c r="E49" s="778"/>
      <c r="F49" s="778"/>
      <c r="G49" s="778"/>
      <c r="H49" s="778"/>
      <c r="I49" s="778"/>
      <c r="J49" s="778"/>
      <c r="K49" s="778"/>
      <c r="L49" s="778"/>
      <c r="M49" s="778"/>
      <c r="N49" s="778"/>
      <c r="O49" s="778"/>
      <c r="P49" s="778"/>
      <c r="Q49" s="778"/>
      <c r="AY49" s="503"/>
      <c r="AZ49" s="503"/>
      <c r="BA49" s="503"/>
      <c r="BB49" s="503"/>
      <c r="BC49" s="503"/>
      <c r="BD49" s="503"/>
      <c r="BE49" s="503"/>
      <c r="BF49" s="658"/>
      <c r="BG49" s="503"/>
      <c r="BH49" s="503"/>
      <c r="BI49" s="503"/>
      <c r="BJ49" s="503"/>
    </row>
    <row r="50" spans="1:74" s="435" customFormat="1" ht="12" customHeight="1" x14ac:dyDescent="0.2">
      <c r="A50" s="434"/>
      <c r="B50" s="787" t="s">
        <v>894</v>
      </c>
      <c r="C50" s="778"/>
      <c r="D50" s="778"/>
      <c r="E50" s="778"/>
      <c r="F50" s="778"/>
      <c r="G50" s="778"/>
      <c r="H50" s="778"/>
      <c r="I50" s="778"/>
      <c r="J50" s="778"/>
      <c r="K50" s="778"/>
      <c r="L50" s="778"/>
      <c r="M50" s="778"/>
      <c r="N50" s="778"/>
      <c r="O50" s="778"/>
      <c r="P50" s="778"/>
      <c r="Q50" s="778"/>
      <c r="AY50" s="503"/>
      <c r="AZ50" s="503"/>
      <c r="BA50" s="503"/>
      <c r="BB50" s="503"/>
      <c r="BC50" s="503"/>
      <c r="BD50" s="503"/>
      <c r="BE50" s="503"/>
      <c r="BF50" s="658"/>
      <c r="BG50" s="503"/>
      <c r="BH50" s="503"/>
      <c r="BI50" s="503"/>
      <c r="BJ50" s="503"/>
    </row>
    <row r="51" spans="1:74" s="435" customFormat="1" ht="12" customHeight="1" x14ac:dyDescent="0.2">
      <c r="A51" s="434"/>
      <c r="B51" s="776" t="s">
        <v>1070</v>
      </c>
      <c r="C51" s="777"/>
      <c r="D51" s="777"/>
      <c r="E51" s="777"/>
      <c r="F51" s="777"/>
      <c r="G51" s="777"/>
      <c r="H51" s="777"/>
      <c r="I51" s="777"/>
      <c r="J51" s="777"/>
      <c r="K51" s="777"/>
      <c r="L51" s="777"/>
      <c r="M51" s="777"/>
      <c r="N51" s="777"/>
      <c r="O51" s="777"/>
      <c r="P51" s="777"/>
      <c r="Q51" s="778"/>
      <c r="AY51" s="503"/>
      <c r="AZ51" s="503"/>
      <c r="BA51" s="503"/>
      <c r="BB51" s="503"/>
      <c r="BC51" s="503"/>
      <c r="BD51" s="503"/>
      <c r="BE51" s="503"/>
      <c r="BF51" s="658"/>
      <c r="BG51" s="503"/>
      <c r="BH51" s="503"/>
      <c r="BI51" s="503"/>
      <c r="BJ51" s="503"/>
    </row>
    <row r="52" spans="1:74" s="437" customFormat="1" ht="12" customHeight="1" x14ac:dyDescent="0.2">
      <c r="A52" s="436"/>
      <c r="B52" s="790" t="s">
        <v>1181</v>
      </c>
      <c r="C52" s="778"/>
      <c r="D52" s="778"/>
      <c r="E52" s="778"/>
      <c r="F52" s="778"/>
      <c r="G52" s="778"/>
      <c r="H52" s="778"/>
      <c r="I52" s="778"/>
      <c r="J52" s="778"/>
      <c r="K52" s="778"/>
      <c r="L52" s="778"/>
      <c r="M52" s="778"/>
      <c r="N52" s="778"/>
      <c r="O52" s="778"/>
      <c r="P52" s="778"/>
      <c r="Q52" s="778"/>
      <c r="AY52" s="504"/>
      <c r="AZ52" s="504"/>
      <c r="BA52" s="504"/>
      <c r="BB52" s="504"/>
      <c r="BC52" s="504"/>
      <c r="BD52" s="504"/>
      <c r="BE52" s="504"/>
      <c r="BF52" s="659"/>
      <c r="BG52" s="504"/>
      <c r="BH52" s="504"/>
      <c r="BI52" s="504"/>
      <c r="BJ52" s="504"/>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5"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7"/>
  <sheetViews>
    <sheetView workbookViewId="0">
      <pane xSplit="2" ySplit="4" topLeftCell="AY5" activePane="bottomRight" state="frozen"/>
      <selection activeCell="BC15" sqref="BC15"/>
      <selection pane="topRight" activeCell="BC15" sqref="BC15"/>
      <selection pane="bottomLeft" activeCell="BC15" sqref="BC15"/>
      <selection pane="bottomRight" activeCell="BB49" sqref="BB49"/>
    </sheetView>
  </sheetViews>
  <sheetFormatPr defaultColWidth="8.5703125" defaultRowHeight="11.25" x14ac:dyDescent="0.2"/>
  <cols>
    <col min="1" max="1" width="17.42578125" style="162" customWidth="1"/>
    <col min="2" max="2" width="25.42578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2.75" x14ac:dyDescent="0.2">
      <c r="A1" s="769" t="s">
        <v>1018</v>
      </c>
      <c r="B1" s="793" t="s">
        <v>1148</v>
      </c>
      <c r="C1" s="760"/>
      <c r="D1" s="760"/>
      <c r="E1" s="760"/>
      <c r="F1" s="760"/>
      <c r="G1" s="760"/>
      <c r="H1" s="760"/>
      <c r="I1" s="760"/>
      <c r="J1" s="760"/>
      <c r="K1" s="760"/>
      <c r="L1" s="760"/>
      <c r="M1" s="760"/>
      <c r="N1" s="760"/>
      <c r="O1" s="760"/>
      <c r="P1" s="760"/>
      <c r="Q1" s="760"/>
      <c r="R1" s="760"/>
      <c r="S1" s="760"/>
      <c r="T1" s="760"/>
      <c r="U1" s="760"/>
      <c r="V1" s="760"/>
      <c r="W1" s="760"/>
      <c r="X1" s="760"/>
      <c r="Y1" s="760"/>
      <c r="Z1" s="760"/>
      <c r="AA1" s="760"/>
      <c r="AB1" s="760"/>
      <c r="AC1" s="760"/>
      <c r="AD1" s="760"/>
      <c r="AE1" s="760"/>
      <c r="AF1" s="760"/>
      <c r="AG1" s="760"/>
      <c r="AH1" s="760"/>
      <c r="AI1" s="760"/>
      <c r="AJ1" s="760"/>
      <c r="AK1" s="760"/>
      <c r="AL1" s="760"/>
    </row>
    <row r="2" spans="1:74" ht="12.75" x14ac:dyDescent="0.2">
      <c r="A2" s="770"/>
      <c r="B2" s="542" t="str">
        <f>"U.S. Energy Information Administration  |  Short-Term Energy Outlook  - "&amp;Dates!D1</f>
        <v>U.S. Energy Information Administration  |  Short-Term Energy Outlook  - December 2016</v>
      </c>
      <c r="C2" s="545"/>
      <c r="D2" s="545"/>
      <c r="E2" s="545"/>
      <c r="F2" s="545"/>
      <c r="G2" s="545"/>
      <c r="H2" s="545"/>
      <c r="I2" s="545"/>
      <c r="J2" s="545"/>
      <c r="K2" s="545"/>
      <c r="L2" s="545"/>
      <c r="M2" s="545"/>
      <c r="N2" s="545"/>
      <c r="O2" s="545"/>
      <c r="P2" s="545"/>
      <c r="Q2" s="545"/>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B5" s="254" t="s">
        <v>1028</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409"/>
      <c r="BE5" s="409"/>
      <c r="BF5" s="252"/>
      <c r="BG5" s="409"/>
      <c r="BH5" s="409"/>
      <c r="BI5" s="409"/>
      <c r="BJ5" s="409"/>
      <c r="BK5" s="409"/>
      <c r="BL5" s="409"/>
      <c r="BM5" s="409"/>
      <c r="BN5" s="409"/>
      <c r="BO5" s="409"/>
      <c r="BP5" s="409"/>
      <c r="BQ5" s="409"/>
      <c r="BR5" s="409"/>
      <c r="BS5" s="409"/>
      <c r="BT5" s="409"/>
      <c r="BU5" s="409"/>
      <c r="BV5" s="409"/>
    </row>
    <row r="6" spans="1:74" ht="11.1" customHeight="1" x14ac:dyDescent="0.2">
      <c r="A6" s="162" t="s">
        <v>318</v>
      </c>
      <c r="B6" s="173" t="s">
        <v>262</v>
      </c>
      <c r="C6" s="252">
        <v>22.580134468000001</v>
      </c>
      <c r="D6" s="252">
        <v>22.926726411000001</v>
      </c>
      <c r="E6" s="252">
        <v>22.522140161999999</v>
      </c>
      <c r="F6" s="252">
        <v>22.640826922999999</v>
      </c>
      <c r="G6" s="252">
        <v>22.400595080999999</v>
      </c>
      <c r="H6" s="252">
        <v>22.091409277</v>
      </c>
      <c r="I6" s="252">
        <v>22.318817323000001</v>
      </c>
      <c r="J6" s="252">
        <v>22.120773495000002</v>
      </c>
      <c r="K6" s="252">
        <v>21.680286922000001</v>
      </c>
      <c r="L6" s="252">
        <v>22.642665767</v>
      </c>
      <c r="M6" s="252">
        <v>23.119581840999999</v>
      </c>
      <c r="N6" s="252">
        <v>23.470128708000001</v>
      </c>
      <c r="O6" s="252">
        <v>23.065826483999999</v>
      </c>
      <c r="P6" s="252">
        <v>23.050275004</v>
      </c>
      <c r="Q6" s="252">
        <v>23.296469096999999</v>
      </c>
      <c r="R6" s="252">
        <v>23.545700332999999</v>
      </c>
      <c r="S6" s="252">
        <v>23.240546225999999</v>
      </c>
      <c r="T6" s="252">
        <v>23.175168667000001</v>
      </c>
      <c r="U6" s="252">
        <v>23.950863578</v>
      </c>
      <c r="V6" s="252">
        <v>23.953151323</v>
      </c>
      <c r="W6" s="252">
        <v>23.910964970999999</v>
      </c>
      <c r="X6" s="252">
        <v>24.031013129000002</v>
      </c>
      <c r="Y6" s="252">
        <v>24.662523332999999</v>
      </c>
      <c r="Z6" s="252">
        <v>24.953689516000001</v>
      </c>
      <c r="AA6" s="252">
        <v>24.855472128999999</v>
      </c>
      <c r="AB6" s="252">
        <v>25.086976143000001</v>
      </c>
      <c r="AC6" s="252">
        <v>25.311401516</v>
      </c>
      <c r="AD6" s="252">
        <v>25.660633000000001</v>
      </c>
      <c r="AE6" s="252">
        <v>25.235367547999999</v>
      </c>
      <c r="AF6" s="252">
        <v>25.671735000000002</v>
      </c>
      <c r="AG6" s="252">
        <v>25.900001387</v>
      </c>
      <c r="AH6" s="252">
        <v>25.654077032</v>
      </c>
      <c r="AI6" s="252">
        <v>25.963697</v>
      </c>
      <c r="AJ6" s="252">
        <v>26.529854774</v>
      </c>
      <c r="AK6" s="252">
        <v>26.723799332999999</v>
      </c>
      <c r="AL6" s="252">
        <v>27.122667226000001</v>
      </c>
      <c r="AM6" s="252">
        <v>26.629525387000001</v>
      </c>
      <c r="AN6" s="252">
        <v>26.824015143</v>
      </c>
      <c r="AO6" s="252">
        <v>26.823768419</v>
      </c>
      <c r="AP6" s="252">
        <v>26.756830999999998</v>
      </c>
      <c r="AQ6" s="252">
        <v>26.383286290000001</v>
      </c>
      <c r="AR6" s="252">
        <v>26.399376666999999</v>
      </c>
      <c r="AS6" s="252">
        <v>27.034678676999999</v>
      </c>
      <c r="AT6" s="252">
        <v>27.053783418999998</v>
      </c>
      <c r="AU6" s="252">
        <v>26.565028667</v>
      </c>
      <c r="AV6" s="252">
        <v>26.888045290000001</v>
      </c>
      <c r="AW6" s="252">
        <v>27.229491667000001</v>
      </c>
      <c r="AX6" s="252">
        <v>27.239108032000001</v>
      </c>
      <c r="AY6" s="252">
        <v>27.092873774000001</v>
      </c>
      <c r="AZ6" s="252">
        <v>26.869694793000001</v>
      </c>
      <c r="BA6" s="252">
        <v>26.926994451999999</v>
      </c>
      <c r="BB6" s="252">
        <v>26.340461667</v>
      </c>
      <c r="BC6" s="252">
        <v>25.721680515999999</v>
      </c>
      <c r="BD6" s="252">
        <v>25.689926256</v>
      </c>
      <c r="BE6" s="252">
        <v>26.707200679</v>
      </c>
      <c r="BF6" s="252">
        <v>26.250068127999999</v>
      </c>
      <c r="BG6" s="252">
        <v>25.771973309</v>
      </c>
      <c r="BH6" s="252">
        <v>26.380518156000001</v>
      </c>
      <c r="BI6" s="252">
        <v>26.623533257999998</v>
      </c>
      <c r="BJ6" s="409">
        <v>26.583180710000001</v>
      </c>
      <c r="BK6" s="409">
        <v>26.442248146000001</v>
      </c>
      <c r="BL6" s="409">
        <v>26.344363197</v>
      </c>
      <c r="BM6" s="409">
        <v>26.502469558000001</v>
      </c>
      <c r="BN6" s="409">
        <v>26.549320083000001</v>
      </c>
      <c r="BO6" s="409">
        <v>26.515521440000001</v>
      </c>
      <c r="BP6" s="409">
        <v>26.624587243000001</v>
      </c>
      <c r="BQ6" s="409">
        <v>26.643795796999999</v>
      </c>
      <c r="BR6" s="409">
        <v>26.568933203</v>
      </c>
      <c r="BS6" s="409">
        <v>26.445694144000001</v>
      </c>
      <c r="BT6" s="409">
        <v>26.954326321</v>
      </c>
      <c r="BU6" s="409">
        <v>27.214997992000001</v>
      </c>
      <c r="BV6" s="409">
        <v>27.239786968000001</v>
      </c>
    </row>
    <row r="7" spans="1:74" ht="11.1" customHeight="1" x14ac:dyDescent="0.2">
      <c r="A7" s="162" t="s">
        <v>313</v>
      </c>
      <c r="B7" s="173" t="s">
        <v>263</v>
      </c>
      <c r="C7" s="252">
        <v>10.795575161</v>
      </c>
      <c r="D7" s="252">
        <v>10.909144138</v>
      </c>
      <c r="E7" s="252">
        <v>10.872540484</v>
      </c>
      <c r="F7" s="252">
        <v>10.814949667</v>
      </c>
      <c r="G7" s="252">
        <v>10.996191548000001</v>
      </c>
      <c r="H7" s="252">
        <v>10.900917667</v>
      </c>
      <c r="I7" s="252">
        <v>10.933879451999999</v>
      </c>
      <c r="J7" s="252">
        <v>10.929247</v>
      </c>
      <c r="K7" s="252">
        <v>11.152463333</v>
      </c>
      <c r="L7" s="252">
        <v>11.537066161</v>
      </c>
      <c r="M7" s="252">
        <v>11.706547</v>
      </c>
      <c r="N7" s="252">
        <v>11.748158096999999</v>
      </c>
      <c r="O7" s="252">
        <v>11.588006387</v>
      </c>
      <c r="P7" s="252">
        <v>11.672568714000001</v>
      </c>
      <c r="Q7" s="252">
        <v>11.828806096999999</v>
      </c>
      <c r="R7" s="252">
        <v>12.168205333</v>
      </c>
      <c r="S7" s="252">
        <v>12.114107226</v>
      </c>
      <c r="T7" s="252">
        <v>12.114153667</v>
      </c>
      <c r="U7" s="252">
        <v>12.458214806000001</v>
      </c>
      <c r="V7" s="252">
        <v>12.588362547999999</v>
      </c>
      <c r="W7" s="252">
        <v>12.883946999999999</v>
      </c>
      <c r="X7" s="252">
        <v>12.822683129</v>
      </c>
      <c r="Y7" s="252">
        <v>13.059664333000001</v>
      </c>
      <c r="Z7" s="252">
        <v>13.086162516</v>
      </c>
      <c r="AA7" s="252">
        <v>13.041873129000001</v>
      </c>
      <c r="AB7" s="252">
        <v>13.093705142999999</v>
      </c>
      <c r="AC7" s="252">
        <v>13.311131516</v>
      </c>
      <c r="AD7" s="252">
        <v>13.895184</v>
      </c>
      <c r="AE7" s="252">
        <v>13.848256548</v>
      </c>
      <c r="AF7" s="252">
        <v>14.259862999999999</v>
      </c>
      <c r="AG7" s="252">
        <v>14.347796387000001</v>
      </c>
      <c r="AH7" s="252">
        <v>14.443720032</v>
      </c>
      <c r="AI7" s="252">
        <v>14.525492</v>
      </c>
      <c r="AJ7" s="252">
        <v>14.725307773999999</v>
      </c>
      <c r="AK7" s="252">
        <v>14.899299333</v>
      </c>
      <c r="AL7" s="252">
        <v>15.125862226000001</v>
      </c>
      <c r="AM7" s="252">
        <v>14.769122386999999</v>
      </c>
      <c r="AN7" s="252">
        <v>14.948257142999999</v>
      </c>
      <c r="AO7" s="252">
        <v>15.065014419000001</v>
      </c>
      <c r="AP7" s="252">
        <v>15.327819</v>
      </c>
      <c r="AQ7" s="252">
        <v>15.21988829</v>
      </c>
      <c r="AR7" s="252">
        <v>15.024047667</v>
      </c>
      <c r="AS7" s="252">
        <v>15.215832677</v>
      </c>
      <c r="AT7" s="252">
        <v>15.204760418999999</v>
      </c>
      <c r="AU7" s="252">
        <v>15.200976667000001</v>
      </c>
      <c r="AV7" s="252">
        <v>15.18878029</v>
      </c>
      <c r="AW7" s="252">
        <v>15.217529667000001</v>
      </c>
      <c r="AX7" s="252">
        <v>15.092941032000001</v>
      </c>
      <c r="AY7" s="252">
        <v>14.933121774</v>
      </c>
      <c r="AZ7" s="252">
        <v>14.868480793</v>
      </c>
      <c r="BA7" s="252">
        <v>15.061433451999999</v>
      </c>
      <c r="BB7" s="252">
        <v>14.834273667</v>
      </c>
      <c r="BC7" s="252">
        <v>14.986492516</v>
      </c>
      <c r="BD7" s="252">
        <v>14.808949667</v>
      </c>
      <c r="BE7" s="252">
        <v>14.842780935</v>
      </c>
      <c r="BF7" s="252">
        <v>14.685019</v>
      </c>
      <c r="BG7" s="252">
        <v>14.489021666999999</v>
      </c>
      <c r="BH7" s="252">
        <v>14.604245298</v>
      </c>
      <c r="BI7" s="252">
        <v>14.742870567000001</v>
      </c>
      <c r="BJ7" s="409">
        <v>14.697133300000001</v>
      </c>
      <c r="BK7" s="409">
        <v>14.5347489</v>
      </c>
      <c r="BL7" s="409">
        <v>14.4851429</v>
      </c>
      <c r="BM7" s="409">
        <v>14.6949328</v>
      </c>
      <c r="BN7" s="409">
        <v>14.752250800000001</v>
      </c>
      <c r="BO7" s="409">
        <v>14.8914376</v>
      </c>
      <c r="BP7" s="409">
        <v>15.008331500000001</v>
      </c>
      <c r="BQ7" s="409">
        <v>15.1170875</v>
      </c>
      <c r="BR7" s="409">
        <v>15.093491500000001</v>
      </c>
      <c r="BS7" s="409">
        <v>15.0588829</v>
      </c>
      <c r="BT7" s="409">
        <v>15.263495199999999</v>
      </c>
      <c r="BU7" s="409">
        <v>15.5115204</v>
      </c>
      <c r="BV7" s="409">
        <v>15.5773831</v>
      </c>
    </row>
    <row r="8" spans="1:74" ht="11.1" customHeight="1" x14ac:dyDescent="0.2">
      <c r="A8" s="162" t="s">
        <v>314</v>
      </c>
      <c r="B8" s="173" t="s">
        <v>288</v>
      </c>
      <c r="C8" s="252">
        <v>3.8854289999999998</v>
      </c>
      <c r="D8" s="252">
        <v>4.0564289999999996</v>
      </c>
      <c r="E8" s="252">
        <v>3.7944290000000001</v>
      </c>
      <c r="F8" s="252">
        <v>3.9224290000000002</v>
      </c>
      <c r="G8" s="252">
        <v>3.6924290000000002</v>
      </c>
      <c r="H8" s="252">
        <v>3.601429</v>
      </c>
      <c r="I8" s="252">
        <v>3.7814290000000002</v>
      </c>
      <c r="J8" s="252">
        <v>3.7614290000000001</v>
      </c>
      <c r="K8" s="252">
        <v>3.6784289999999999</v>
      </c>
      <c r="L8" s="252">
        <v>3.9004289999999999</v>
      </c>
      <c r="M8" s="252">
        <v>4.0084289999999996</v>
      </c>
      <c r="N8" s="252">
        <v>4.1944290000000004</v>
      </c>
      <c r="O8" s="252">
        <v>4.1161479999999999</v>
      </c>
      <c r="P8" s="252">
        <v>4.0271480000000004</v>
      </c>
      <c r="Q8" s="252">
        <v>4.188148</v>
      </c>
      <c r="R8" s="252">
        <v>3.986148</v>
      </c>
      <c r="S8" s="252">
        <v>3.7151480000000001</v>
      </c>
      <c r="T8" s="252">
        <v>3.8751479999999998</v>
      </c>
      <c r="U8" s="252">
        <v>4.0351480000000004</v>
      </c>
      <c r="V8" s="252">
        <v>4.2101480000000002</v>
      </c>
      <c r="W8" s="252">
        <v>4.071148</v>
      </c>
      <c r="X8" s="252">
        <v>4.0641480000000003</v>
      </c>
      <c r="Y8" s="252">
        <v>4.2471480000000001</v>
      </c>
      <c r="Z8" s="252">
        <v>4.3331480000000004</v>
      </c>
      <c r="AA8" s="252">
        <v>4.3781480000000004</v>
      </c>
      <c r="AB8" s="252">
        <v>4.4091480000000001</v>
      </c>
      <c r="AC8" s="252">
        <v>4.4671479999999999</v>
      </c>
      <c r="AD8" s="252">
        <v>4.3401480000000001</v>
      </c>
      <c r="AE8" s="252">
        <v>4.1811480000000003</v>
      </c>
      <c r="AF8" s="252">
        <v>4.3031480000000002</v>
      </c>
      <c r="AG8" s="252">
        <v>4.3551479999999998</v>
      </c>
      <c r="AH8" s="252">
        <v>4.2941479999999999</v>
      </c>
      <c r="AI8" s="252">
        <v>4.3321480000000001</v>
      </c>
      <c r="AJ8" s="252">
        <v>4.5141479999999996</v>
      </c>
      <c r="AK8" s="252">
        <v>4.5211480000000002</v>
      </c>
      <c r="AL8" s="252">
        <v>4.627148</v>
      </c>
      <c r="AM8" s="252">
        <v>4.6971480000000003</v>
      </c>
      <c r="AN8" s="252">
        <v>4.7381479999999998</v>
      </c>
      <c r="AO8" s="252">
        <v>4.627148</v>
      </c>
      <c r="AP8" s="252">
        <v>4.2951480000000002</v>
      </c>
      <c r="AQ8" s="252">
        <v>3.994148</v>
      </c>
      <c r="AR8" s="252">
        <v>4.1991480000000001</v>
      </c>
      <c r="AS8" s="252">
        <v>4.6131479999999998</v>
      </c>
      <c r="AT8" s="252">
        <v>4.7541479999999998</v>
      </c>
      <c r="AU8" s="252">
        <v>4.2941479999999999</v>
      </c>
      <c r="AV8" s="252">
        <v>4.414148</v>
      </c>
      <c r="AW8" s="252">
        <v>4.6811480000000003</v>
      </c>
      <c r="AX8" s="252">
        <v>4.7681480000000001</v>
      </c>
      <c r="AY8" s="252">
        <v>4.8091480000000004</v>
      </c>
      <c r="AZ8" s="252">
        <v>4.7291480000000004</v>
      </c>
      <c r="BA8" s="252">
        <v>4.6491480000000003</v>
      </c>
      <c r="BB8" s="252">
        <v>4.3011480000000004</v>
      </c>
      <c r="BC8" s="252">
        <v>3.6631480000000001</v>
      </c>
      <c r="BD8" s="252">
        <v>3.9754130504999998</v>
      </c>
      <c r="BE8" s="252">
        <v>4.5898296353000001</v>
      </c>
      <c r="BF8" s="252">
        <v>4.6339203921000003</v>
      </c>
      <c r="BG8" s="252">
        <v>4.6785386891999998</v>
      </c>
      <c r="BH8" s="252">
        <v>4.7025609223</v>
      </c>
      <c r="BI8" s="252">
        <v>4.7237390589999997</v>
      </c>
      <c r="BJ8" s="409">
        <v>4.7378781334999998</v>
      </c>
      <c r="BK8" s="409">
        <v>4.8179728143</v>
      </c>
      <c r="BL8" s="409">
        <v>4.7896364245000003</v>
      </c>
      <c r="BM8" s="409">
        <v>4.7626111530999999</v>
      </c>
      <c r="BN8" s="409">
        <v>4.7728021845999997</v>
      </c>
      <c r="BO8" s="409">
        <v>4.7444865691000002</v>
      </c>
      <c r="BP8" s="409">
        <v>4.7656521648999997</v>
      </c>
      <c r="BQ8" s="409">
        <v>4.7461606783999999</v>
      </c>
      <c r="BR8" s="409">
        <v>4.7761576757000004</v>
      </c>
      <c r="BS8" s="409">
        <v>4.8263335085000003</v>
      </c>
      <c r="BT8" s="409">
        <v>4.8387080881999998</v>
      </c>
      <c r="BU8" s="409">
        <v>4.8488311280999996</v>
      </c>
      <c r="BV8" s="409">
        <v>4.8200186134000003</v>
      </c>
    </row>
    <row r="9" spans="1:74" ht="11.1" customHeight="1" x14ac:dyDescent="0.2">
      <c r="A9" s="162" t="s">
        <v>315</v>
      </c>
      <c r="B9" s="173" t="s">
        <v>297</v>
      </c>
      <c r="C9" s="252">
        <v>2.9176099999999998</v>
      </c>
      <c r="D9" s="252">
        <v>2.9446099999999999</v>
      </c>
      <c r="E9" s="252">
        <v>2.9626100000000002</v>
      </c>
      <c r="F9" s="252">
        <v>2.9576099999999999</v>
      </c>
      <c r="G9" s="252">
        <v>2.9496099999999998</v>
      </c>
      <c r="H9" s="252">
        <v>2.9496099999999998</v>
      </c>
      <c r="I9" s="252">
        <v>2.9256099999999998</v>
      </c>
      <c r="J9" s="252">
        <v>2.9626100000000002</v>
      </c>
      <c r="K9" s="252">
        <v>2.9496099999999998</v>
      </c>
      <c r="L9" s="252">
        <v>2.8986100000000001</v>
      </c>
      <c r="M9" s="252">
        <v>2.9516100000000001</v>
      </c>
      <c r="N9" s="252">
        <v>2.9206099999999999</v>
      </c>
      <c r="O9" s="252">
        <v>2.960143</v>
      </c>
      <c r="P9" s="252">
        <v>2.9511430000000001</v>
      </c>
      <c r="Q9" s="252">
        <v>2.9021430000000001</v>
      </c>
      <c r="R9" s="252">
        <v>2.9021430000000001</v>
      </c>
      <c r="S9" s="252">
        <v>2.8851429999999998</v>
      </c>
      <c r="T9" s="252">
        <v>2.9131429999999998</v>
      </c>
      <c r="U9" s="252">
        <v>2.8821430000000001</v>
      </c>
      <c r="V9" s="252">
        <v>2.915143</v>
      </c>
      <c r="W9" s="252">
        <v>2.9181430000000002</v>
      </c>
      <c r="X9" s="252">
        <v>2.9331429999999998</v>
      </c>
      <c r="Y9" s="252">
        <v>2.9061430000000001</v>
      </c>
      <c r="Z9" s="252">
        <v>2.915143</v>
      </c>
      <c r="AA9" s="252">
        <v>2.8901430000000001</v>
      </c>
      <c r="AB9" s="252">
        <v>2.899143</v>
      </c>
      <c r="AC9" s="252">
        <v>2.8801429999999999</v>
      </c>
      <c r="AD9" s="252">
        <v>2.8731429999999998</v>
      </c>
      <c r="AE9" s="252">
        <v>2.8891429999999998</v>
      </c>
      <c r="AF9" s="252">
        <v>2.8291430000000002</v>
      </c>
      <c r="AG9" s="252">
        <v>2.7751429999999999</v>
      </c>
      <c r="AH9" s="252">
        <v>2.8091430000000002</v>
      </c>
      <c r="AI9" s="252">
        <v>2.7831429999999999</v>
      </c>
      <c r="AJ9" s="252">
        <v>2.7521429999999998</v>
      </c>
      <c r="AK9" s="252">
        <v>2.7441430000000002</v>
      </c>
      <c r="AL9" s="252">
        <v>2.738143</v>
      </c>
      <c r="AM9" s="252">
        <v>2.635643</v>
      </c>
      <c r="AN9" s="252">
        <v>2.711643</v>
      </c>
      <c r="AO9" s="252">
        <v>2.6926429999999999</v>
      </c>
      <c r="AP9" s="252">
        <v>2.5456430000000001</v>
      </c>
      <c r="AQ9" s="252">
        <v>2.5836429999999999</v>
      </c>
      <c r="AR9" s="252">
        <v>2.6056430000000002</v>
      </c>
      <c r="AS9" s="252">
        <v>2.6346430000000001</v>
      </c>
      <c r="AT9" s="252">
        <v>2.6176430000000002</v>
      </c>
      <c r="AU9" s="252">
        <v>2.6216430000000002</v>
      </c>
      <c r="AV9" s="252">
        <v>2.6286429999999998</v>
      </c>
      <c r="AW9" s="252">
        <v>2.6116429999999999</v>
      </c>
      <c r="AX9" s="252">
        <v>2.6116429999999999</v>
      </c>
      <c r="AY9" s="252">
        <v>2.6116429999999999</v>
      </c>
      <c r="AZ9" s="252">
        <v>2.5486430000000002</v>
      </c>
      <c r="BA9" s="252">
        <v>2.5406430000000002</v>
      </c>
      <c r="BB9" s="252">
        <v>2.5116429999999998</v>
      </c>
      <c r="BC9" s="252">
        <v>2.4826429999999999</v>
      </c>
      <c r="BD9" s="252">
        <v>2.5337153657</v>
      </c>
      <c r="BE9" s="252">
        <v>2.5107833133000002</v>
      </c>
      <c r="BF9" s="252">
        <v>2.4943498144</v>
      </c>
      <c r="BG9" s="252">
        <v>2.4900175817000001</v>
      </c>
      <c r="BH9" s="252">
        <v>2.4852295223</v>
      </c>
      <c r="BI9" s="252">
        <v>2.4806104443999999</v>
      </c>
      <c r="BJ9" s="409">
        <v>2.4760339329000001</v>
      </c>
      <c r="BK9" s="409">
        <v>2.4655231704</v>
      </c>
      <c r="BL9" s="409">
        <v>2.4614565814999998</v>
      </c>
      <c r="BM9" s="409">
        <v>2.4568456758999999</v>
      </c>
      <c r="BN9" s="409">
        <v>2.4525469986999999</v>
      </c>
      <c r="BO9" s="409">
        <v>2.4480287637</v>
      </c>
      <c r="BP9" s="409">
        <v>2.4441189901999998</v>
      </c>
      <c r="BQ9" s="409">
        <v>2.4284186802000001</v>
      </c>
      <c r="BR9" s="409">
        <v>2.4240034119999998</v>
      </c>
      <c r="BS9" s="409">
        <v>2.4200175786</v>
      </c>
      <c r="BT9" s="409">
        <v>2.4098261123000002</v>
      </c>
      <c r="BU9" s="409">
        <v>2.4057041614000001</v>
      </c>
      <c r="BV9" s="409">
        <v>2.4013136463999998</v>
      </c>
    </row>
    <row r="10" spans="1:74" ht="11.1" customHeight="1" x14ac:dyDescent="0.2">
      <c r="A10" s="162" t="s">
        <v>316</v>
      </c>
      <c r="B10" s="173" t="s">
        <v>1126</v>
      </c>
      <c r="C10" s="252">
        <v>3.4096322276</v>
      </c>
      <c r="D10" s="252">
        <v>3.4284020162000002</v>
      </c>
      <c r="E10" s="252">
        <v>3.3138000675999999</v>
      </c>
      <c r="F10" s="252">
        <v>3.3255539230000002</v>
      </c>
      <c r="G10" s="252">
        <v>3.1923659178000001</v>
      </c>
      <c r="H10" s="252">
        <v>3.0761940631</v>
      </c>
      <c r="I10" s="252">
        <v>3.0781426959</v>
      </c>
      <c r="J10" s="252">
        <v>2.8654435207</v>
      </c>
      <c r="K10" s="252">
        <v>2.3181447876000001</v>
      </c>
      <c r="L10" s="252">
        <v>2.7503770397</v>
      </c>
      <c r="M10" s="252">
        <v>2.9276371781999999</v>
      </c>
      <c r="N10" s="252">
        <v>3.0848216822999999</v>
      </c>
      <c r="O10" s="252">
        <v>2.9374050973000001</v>
      </c>
      <c r="P10" s="252">
        <v>2.9070332892000001</v>
      </c>
      <c r="Q10" s="252">
        <v>2.8836349999999999</v>
      </c>
      <c r="R10" s="252">
        <v>2.959438</v>
      </c>
      <c r="S10" s="252">
        <v>3.0128970000000002</v>
      </c>
      <c r="T10" s="252">
        <v>2.709266</v>
      </c>
      <c r="U10" s="252">
        <v>2.9976167715000002</v>
      </c>
      <c r="V10" s="252">
        <v>2.6712877750000001</v>
      </c>
      <c r="W10" s="252">
        <v>2.4932839709999999</v>
      </c>
      <c r="X10" s="252">
        <v>2.735967</v>
      </c>
      <c r="Y10" s="252">
        <v>2.9395389999999999</v>
      </c>
      <c r="Z10" s="252">
        <v>3.0950950000000002</v>
      </c>
      <c r="AA10" s="252">
        <v>3.0130349999999999</v>
      </c>
      <c r="AB10" s="252">
        <v>3.120136</v>
      </c>
      <c r="AC10" s="252">
        <v>3.091459</v>
      </c>
      <c r="AD10" s="252">
        <v>2.998049</v>
      </c>
      <c r="AE10" s="252">
        <v>2.7490760000000001</v>
      </c>
      <c r="AF10" s="252">
        <v>2.6911610000000001</v>
      </c>
      <c r="AG10" s="252">
        <v>2.8379089999999998</v>
      </c>
      <c r="AH10" s="252">
        <v>2.5252780000000001</v>
      </c>
      <c r="AI10" s="252">
        <v>2.7500230000000001</v>
      </c>
      <c r="AJ10" s="252">
        <v>2.9618500000000001</v>
      </c>
      <c r="AK10" s="252">
        <v>3.0032640000000002</v>
      </c>
      <c r="AL10" s="252">
        <v>3.082106</v>
      </c>
      <c r="AM10" s="252">
        <v>3.0203099999999998</v>
      </c>
      <c r="AN10" s="252">
        <v>2.9561299999999999</v>
      </c>
      <c r="AO10" s="252">
        <v>3.024292</v>
      </c>
      <c r="AP10" s="252">
        <v>3.0921829999999999</v>
      </c>
      <c r="AQ10" s="252">
        <v>3.1552180000000001</v>
      </c>
      <c r="AR10" s="252">
        <v>3.038643</v>
      </c>
      <c r="AS10" s="252">
        <v>3.020651</v>
      </c>
      <c r="AT10" s="252">
        <v>2.9187249999999998</v>
      </c>
      <c r="AU10" s="252">
        <v>2.9194789999999999</v>
      </c>
      <c r="AV10" s="252">
        <v>3.138868</v>
      </c>
      <c r="AW10" s="252">
        <v>3.1950409999999998</v>
      </c>
      <c r="AX10" s="252">
        <v>3.2530239999999999</v>
      </c>
      <c r="AY10" s="252">
        <v>3.2473649999999998</v>
      </c>
      <c r="AZ10" s="252">
        <v>3.2658269999999998</v>
      </c>
      <c r="BA10" s="252">
        <v>3.2161740000000001</v>
      </c>
      <c r="BB10" s="252">
        <v>3.2318009999999999</v>
      </c>
      <c r="BC10" s="252">
        <v>3.1618010000000001</v>
      </c>
      <c r="BD10" s="252">
        <v>2.9030259544999999</v>
      </c>
      <c r="BE10" s="252">
        <v>3.2644399839</v>
      </c>
      <c r="BF10" s="252">
        <v>2.9325358332999998</v>
      </c>
      <c r="BG10" s="252">
        <v>2.6328950613000002</v>
      </c>
      <c r="BH10" s="252">
        <v>3.1184241069</v>
      </c>
      <c r="BI10" s="252">
        <v>3.2096053355</v>
      </c>
      <c r="BJ10" s="409">
        <v>3.2052531165000002</v>
      </c>
      <c r="BK10" s="409">
        <v>3.1565340786</v>
      </c>
      <c r="BL10" s="409">
        <v>3.1341588947000001</v>
      </c>
      <c r="BM10" s="409">
        <v>3.1172580084999999</v>
      </c>
      <c r="BN10" s="409">
        <v>3.0961671576000001</v>
      </c>
      <c r="BO10" s="409">
        <v>2.9635673042000001</v>
      </c>
      <c r="BP10" s="409">
        <v>2.9264480986999999</v>
      </c>
      <c r="BQ10" s="409">
        <v>2.8689944838999999</v>
      </c>
      <c r="BR10" s="409">
        <v>2.7885944648000001</v>
      </c>
      <c r="BS10" s="409">
        <v>2.6486972112</v>
      </c>
      <c r="BT10" s="409">
        <v>2.9461693646999998</v>
      </c>
      <c r="BU10" s="409">
        <v>2.9464089948000001</v>
      </c>
      <c r="BV10" s="409">
        <v>2.9340146051999998</v>
      </c>
    </row>
    <row r="11" spans="1:74" ht="11.1" customHeight="1" x14ac:dyDescent="0.2">
      <c r="A11" s="162" t="s">
        <v>317</v>
      </c>
      <c r="B11" s="173" t="s">
        <v>291</v>
      </c>
      <c r="C11" s="252">
        <v>1.5718880794000001</v>
      </c>
      <c r="D11" s="252">
        <v>1.5881412573</v>
      </c>
      <c r="E11" s="252">
        <v>1.5787606109000001</v>
      </c>
      <c r="F11" s="252">
        <v>1.6202843334000001</v>
      </c>
      <c r="G11" s="252">
        <v>1.569998615</v>
      </c>
      <c r="H11" s="252">
        <v>1.5632585467</v>
      </c>
      <c r="I11" s="252">
        <v>1.5997561757000001</v>
      </c>
      <c r="J11" s="252">
        <v>1.6020439742999999</v>
      </c>
      <c r="K11" s="252">
        <v>1.5816398016</v>
      </c>
      <c r="L11" s="252">
        <v>1.5561835663000001</v>
      </c>
      <c r="M11" s="252">
        <v>1.525358663</v>
      </c>
      <c r="N11" s="252">
        <v>1.5221099293</v>
      </c>
      <c r="O11" s="252">
        <v>1.464124</v>
      </c>
      <c r="P11" s="252">
        <v>1.4923820000000001</v>
      </c>
      <c r="Q11" s="252">
        <v>1.4937370000000001</v>
      </c>
      <c r="R11" s="252">
        <v>1.529766</v>
      </c>
      <c r="S11" s="252">
        <v>1.5132509999999999</v>
      </c>
      <c r="T11" s="252">
        <v>1.563458</v>
      </c>
      <c r="U11" s="252">
        <v>1.5777410000000001</v>
      </c>
      <c r="V11" s="252">
        <v>1.5682100000000001</v>
      </c>
      <c r="W11" s="252">
        <v>1.544443</v>
      </c>
      <c r="X11" s="252">
        <v>1.4750719999999999</v>
      </c>
      <c r="Y11" s="252">
        <v>1.5100290000000001</v>
      </c>
      <c r="Z11" s="252">
        <v>1.524141</v>
      </c>
      <c r="AA11" s="252">
        <v>1.532273</v>
      </c>
      <c r="AB11" s="252">
        <v>1.5648439999999999</v>
      </c>
      <c r="AC11" s="252">
        <v>1.56152</v>
      </c>
      <c r="AD11" s="252">
        <v>1.554109</v>
      </c>
      <c r="AE11" s="252">
        <v>1.567744</v>
      </c>
      <c r="AF11" s="252">
        <v>1.5884199999999999</v>
      </c>
      <c r="AG11" s="252">
        <v>1.5840050000000001</v>
      </c>
      <c r="AH11" s="252">
        <v>1.581788</v>
      </c>
      <c r="AI11" s="252">
        <v>1.572891</v>
      </c>
      <c r="AJ11" s="252">
        <v>1.576406</v>
      </c>
      <c r="AK11" s="252">
        <v>1.5559449999999999</v>
      </c>
      <c r="AL11" s="252">
        <v>1.5494079999999999</v>
      </c>
      <c r="AM11" s="252">
        <v>1.5073019999999999</v>
      </c>
      <c r="AN11" s="252">
        <v>1.4698370000000001</v>
      </c>
      <c r="AO11" s="252">
        <v>1.414671</v>
      </c>
      <c r="AP11" s="252">
        <v>1.496038</v>
      </c>
      <c r="AQ11" s="252">
        <v>1.4303889999999999</v>
      </c>
      <c r="AR11" s="252">
        <v>1.531895</v>
      </c>
      <c r="AS11" s="252">
        <v>1.5504039999999999</v>
      </c>
      <c r="AT11" s="252">
        <v>1.5585070000000001</v>
      </c>
      <c r="AU11" s="252">
        <v>1.5287820000000001</v>
      </c>
      <c r="AV11" s="252">
        <v>1.517606</v>
      </c>
      <c r="AW11" s="252">
        <v>1.52413</v>
      </c>
      <c r="AX11" s="252">
        <v>1.513352</v>
      </c>
      <c r="AY11" s="252">
        <v>1.4915959999999999</v>
      </c>
      <c r="AZ11" s="252">
        <v>1.4575959999999999</v>
      </c>
      <c r="BA11" s="252">
        <v>1.4595959999999999</v>
      </c>
      <c r="BB11" s="252">
        <v>1.4615959999999999</v>
      </c>
      <c r="BC11" s="252">
        <v>1.4275960000000001</v>
      </c>
      <c r="BD11" s="252">
        <v>1.4688222186</v>
      </c>
      <c r="BE11" s="252">
        <v>1.4993668108</v>
      </c>
      <c r="BF11" s="252">
        <v>1.5042430878999999</v>
      </c>
      <c r="BG11" s="252">
        <v>1.4815003095999999</v>
      </c>
      <c r="BH11" s="252">
        <v>1.4700583062999999</v>
      </c>
      <c r="BI11" s="252">
        <v>1.4667078525999999</v>
      </c>
      <c r="BJ11" s="409">
        <v>1.4668822270999999</v>
      </c>
      <c r="BK11" s="409">
        <v>1.4674691831</v>
      </c>
      <c r="BL11" s="409">
        <v>1.4739683961000001</v>
      </c>
      <c r="BM11" s="409">
        <v>1.4708219207</v>
      </c>
      <c r="BN11" s="409">
        <v>1.4755529422</v>
      </c>
      <c r="BO11" s="409">
        <v>1.4680012028</v>
      </c>
      <c r="BP11" s="409">
        <v>1.4800364895</v>
      </c>
      <c r="BQ11" s="409">
        <v>1.4831344545</v>
      </c>
      <c r="BR11" s="409">
        <v>1.4866861499999999</v>
      </c>
      <c r="BS11" s="409">
        <v>1.4917629451000001</v>
      </c>
      <c r="BT11" s="409">
        <v>1.4961275554</v>
      </c>
      <c r="BU11" s="409">
        <v>1.5025333077</v>
      </c>
      <c r="BV11" s="409">
        <v>1.5070570029999999</v>
      </c>
    </row>
    <row r="12" spans="1:74" ht="11.1" customHeight="1" x14ac:dyDescent="0.2">
      <c r="A12" s="162" t="s">
        <v>324</v>
      </c>
      <c r="B12" s="173" t="s">
        <v>292</v>
      </c>
      <c r="C12" s="252">
        <v>67.814702109999999</v>
      </c>
      <c r="D12" s="252">
        <v>67.865635350999995</v>
      </c>
      <c r="E12" s="252">
        <v>67.742519592999997</v>
      </c>
      <c r="F12" s="252">
        <v>68.001276020999995</v>
      </c>
      <c r="G12" s="252">
        <v>67.824298777999999</v>
      </c>
      <c r="H12" s="252">
        <v>67.952466548000004</v>
      </c>
      <c r="I12" s="252">
        <v>68.147015042000007</v>
      </c>
      <c r="J12" s="252">
        <v>68.533792755999997</v>
      </c>
      <c r="K12" s="252">
        <v>68.160531096</v>
      </c>
      <c r="L12" s="252">
        <v>67.935781262999996</v>
      </c>
      <c r="M12" s="252">
        <v>67.858540304000002</v>
      </c>
      <c r="N12" s="252">
        <v>67.338026210999999</v>
      </c>
      <c r="O12" s="252">
        <v>66.791014915000005</v>
      </c>
      <c r="P12" s="252">
        <v>66.566893214000004</v>
      </c>
      <c r="Q12" s="252">
        <v>66.578149929000006</v>
      </c>
      <c r="R12" s="252">
        <v>67.212184465999997</v>
      </c>
      <c r="S12" s="252">
        <v>67.767606443000005</v>
      </c>
      <c r="T12" s="252">
        <v>67.822137359999999</v>
      </c>
      <c r="U12" s="252">
        <v>67.89361504</v>
      </c>
      <c r="V12" s="252">
        <v>67.733147887000001</v>
      </c>
      <c r="W12" s="252">
        <v>67.1007915</v>
      </c>
      <c r="X12" s="252">
        <v>67.301483547999993</v>
      </c>
      <c r="Y12" s="252">
        <v>67.026147945000005</v>
      </c>
      <c r="Z12" s="252">
        <v>66.835048381999997</v>
      </c>
      <c r="AA12" s="252">
        <v>66.870484267999998</v>
      </c>
      <c r="AB12" s="252">
        <v>67.193166140000002</v>
      </c>
      <c r="AC12" s="252">
        <v>66.418677997000003</v>
      </c>
      <c r="AD12" s="252">
        <v>66.669089188000001</v>
      </c>
      <c r="AE12" s="252">
        <v>66.989926987000004</v>
      </c>
      <c r="AF12" s="252">
        <v>67.424524156000004</v>
      </c>
      <c r="AG12" s="252">
        <v>67.420763762999997</v>
      </c>
      <c r="AH12" s="252">
        <v>67.988315614000001</v>
      </c>
      <c r="AI12" s="252">
        <v>68.318262911999994</v>
      </c>
      <c r="AJ12" s="252">
        <v>68.670692586000001</v>
      </c>
      <c r="AK12" s="252">
        <v>68.063730371000005</v>
      </c>
      <c r="AL12" s="252">
        <v>68.235076782999997</v>
      </c>
      <c r="AM12" s="252">
        <v>67.782054130000006</v>
      </c>
      <c r="AN12" s="252">
        <v>67.607008800000003</v>
      </c>
      <c r="AO12" s="252">
        <v>68.462516199000007</v>
      </c>
      <c r="AP12" s="252">
        <v>68.541488489000002</v>
      </c>
      <c r="AQ12" s="252">
        <v>68.786890232999994</v>
      </c>
      <c r="AR12" s="252">
        <v>69.523210980000002</v>
      </c>
      <c r="AS12" s="252">
        <v>69.508509552999996</v>
      </c>
      <c r="AT12" s="252">
        <v>69.639207261999999</v>
      </c>
      <c r="AU12" s="252">
        <v>69.515866795999997</v>
      </c>
      <c r="AV12" s="252">
        <v>69.540991257000002</v>
      </c>
      <c r="AW12" s="252">
        <v>69.417838012000004</v>
      </c>
      <c r="AX12" s="252">
        <v>69.155609150999993</v>
      </c>
      <c r="AY12" s="252">
        <v>68.768378032000001</v>
      </c>
      <c r="AZ12" s="252">
        <v>68.539577608000002</v>
      </c>
      <c r="BA12" s="252">
        <v>68.356541945000004</v>
      </c>
      <c r="BB12" s="252">
        <v>69.050347673000005</v>
      </c>
      <c r="BC12" s="252">
        <v>69.46132317</v>
      </c>
      <c r="BD12" s="252">
        <v>70.241304185000004</v>
      </c>
      <c r="BE12" s="252">
        <v>70.143409708999997</v>
      </c>
      <c r="BF12" s="252">
        <v>69.577312265000003</v>
      </c>
      <c r="BG12" s="252">
        <v>70.479122462999996</v>
      </c>
      <c r="BH12" s="252">
        <v>70.450651586999996</v>
      </c>
      <c r="BI12" s="252">
        <v>70.888258172999997</v>
      </c>
      <c r="BJ12" s="409">
        <v>70.717121844000005</v>
      </c>
      <c r="BK12" s="409">
        <v>70.081769504999997</v>
      </c>
      <c r="BL12" s="409">
        <v>69.897250706999998</v>
      </c>
      <c r="BM12" s="409">
        <v>69.952827425999999</v>
      </c>
      <c r="BN12" s="409">
        <v>70.539330476000004</v>
      </c>
      <c r="BO12" s="409">
        <v>71.076008532000003</v>
      </c>
      <c r="BP12" s="409">
        <v>71.087225576999998</v>
      </c>
      <c r="BQ12" s="409">
        <v>71.182610256000004</v>
      </c>
      <c r="BR12" s="409">
        <v>71.162705399000004</v>
      </c>
      <c r="BS12" s="409">
        <v>71.230757847000007</v>
      </c>
      <c r="BT12" s="409">
        <v>71.112806984000002</v>
      </c>
      <c r="BU12" s="409">
        <v>70.946987999000001</v>
      </c>
      <c r="BV12" s="409">
        <v>70.692965419999993</v>
      </c>
    </row>
    <row r="13" spans="1:74" ht="11.1" customHeight="1" x14ac:dyDescent="0.2">
      <c r="A13" s="162" t="s">
        <v>319</v>
      </c>
      <c r="B13" s="173" t="s">
        <v>1127</v>
      </c>
      <c r="C13" s="252">
        <v>38.504447999999996</v>
      </c>
      <c r="D13" s="252">
        <v>38.868456999999999</v>
      </c>
      <c r="E13" s="252">
        <v>38.887873999999996</v>
      </c>
      <c r="F13" s="252">
        <v>39.161399000000003</v>
      </c>
      <c r="G13" s="252">
        <v>38.738399999999999</v>
      </c>
      <c r="H13" s="252">
        <v>38.827171999999997</v>
      </c>
      <c r="I13" s="252">
        <v>38.750486000000002</v>
      </c>
      <c r="J13" s="252">
        <v>39.004702000000002</v>
      </c>
      <c r="K13" s="252">
        <v>38.671342000000003</v>
      </c>
      <c r="L13" s="252">
        <v>38.172316000000002</v>
      </c>
      <c r="M13" s="252">
        <v>38.102556999999997</v>
      </c>
      <c r="N13" s="252">
        <v>37.82570424</v>
      </c>
      <c r="O13" s="252">
        <v>37.563116000000001</v>
      </c>
      <c r="P13" s="252">
        <v>37.436641999999999</v>
      </c>
      <c r="Q13" s="252">
        <v>37.614015999999999</v>
      </c>
      <c r="R13" s="252">
        <v>38.041508</v>
      </c>
      <c r="S13" s="252">
        <v>38.127288999999998</v>
      </c>
      <c r="T13" s="252">
        <v>37.873821880000001</v>
      </c>
      <c r="U13" s="252">
        <v>38.028069000000002</v>
      </c>
      <c r="V13" s="252">
        <v>37.919435999999997</v>
      </c>
      <c r="W13" s="252">
        <v>37.177900000000001</v>
      </c>
      <c r="X13" s="252">
        <v>37.230666999999997</v>
      </c>
      <c r="Y13" s="252">
        <v>36.729779000000001</v>
      </c>
      <c r="Z13" s="252">
        <v>36.898015000000001</v>
      </c>
      <c r="AA13" s="252">
        <v>37.446519000000002</v>
      </c>
      <c r="AB13" s="252">
        <v>37.602175000000003</v>
      </c>
      <c r="AC13" s="252">
        <v>37.092995999999999</v>
      </c>
      <c r="AD13" s="252">
        <v>37.122576000000002</v>
      </c>
      <c r="AE13" s="252">
        <v>37.009663000000003</v>
      </c>
      <c r="AF13" s="252">
        <v>37.021655000000003</v>
      </c>
      <c r="AG13" s="252">
        <v>37.351690990000002</v>
      </c>
      <c r="AH13" s="252">
        <v>37.565714999999997</v>
      </c>
      <c r="AI13" s="252">
        <v>37.969239999999999</v>
      </c>
      <c r="AJ13" s="252">
        <v>38.020566000000002</v>
      </c>
      <c r="AK13" s="252">
        <v>37.544197789999998</v>
      </c>
      <c r="AL13" s="252">
        <v>37.694456000000002</v>
      </c>
      <c r="AM13" s="252">
        <v>37.391295999999997</v>
      </c>
      <c r="AN13" s="252">
        <v>37.378706999999999</v>
      </c>
      <c r="AO13" s="252">
        <v>37.979303000000002</v>
      </c>
      <c r="AP13" s="252">
        <v>38.192473999999997</v>
      </c>
      <c r="AQ13" s="252">
        <v>38.078774000000003</v>
      </c>
      <c r="AR13" s="252">
        <v>38.626618000000001</v>
      </c>
      <c r="AS13" s="252">
        <v>38.797378000000002</v>
      </c>
      <c r="AT13" s="252">
        <v>38.713712999999998</v>
      </c>
      <c r="AU13" s="252">
        <v>38.779555999999999</v>
      </c>
      <c r="AV13" s="252">
        <v>38.638565999999997</v>
      </c>
      <c r="AW13" s="252">
        <v>38.645581999999997</v>
      </c>
      <c r="AX13" s="252">
        <v>38.409857000000002</v>
      </c>
      <c r="AY13" s="252">
        <v>38.459581</v>
      </c>
      <c r="AZ13" s="252">
        <v>38.344580999999998</v>
      </c>
      <c r="BA13" s="252">
        <v>38.321581000000002</v>
      </c>
      <c r="BB13" s="252">
        <v>38.826580999999997</v>
      </c>
      <c r="BC13" s="252">
        <v>38.814580999999997</v>
      </c>
      <c r="BD13" s="252">
        <v>39.591106928999999</v>
      </c>
      <c r="BE13" s="252">
        <v>39.702988126999998</v>
      </c>
      <c r="BF13" s="252">
        <v>39.655904372999998</v>
      </c>
      <c r="BG13" s="252">
        <v>39.677822089000003</v>
      </c>
      <c r="BH13" s="252">
        <v>39.932291524</v>
      </c>
      <c r="BI13" s="252">
        <v>40.127411461000001</v>
      </c>
      <c r="BJ13" s="409">
        <v>40.014755076</v>
      </c>
      <c r="BK13" s="409">
        <v>39.826103707000001</v>
      </c>
      <c r="BL13" s="409">
        <v>39.837127918999997</v>
      </c>
      <c r="BM13" s="409">
        <v>39.94846733</v>
      </c>
      <c r="BN13" s="409">
        <v>40.012880234999997</v>
      </c>
      <c r="BO13" s="409">
        <v>40.235169822000003</v>
      </c>
      <c r="BP13" s="409">
        <v>40.285861697000001</v>
      </c>
      <c r="BQ13" s="409">
        <v>40.399951422000001</v>
      </c>
      <c r="BR13" s="409">
        <v>40.438132660999997</v>
      </c>
      <c r="BS13" s="409">
        <v>40.424623165</v>
      </c>
      <c r="BT13" s="409">
        <v>40.506931657999999</v>
      </c>
      <c r="BU13" s="409">
        <v>40.442041181</v>
      </c>
      <c r="BV13" s="409">
        <v>40.306050992999999</v>
      </c>
    </row>
    <row r="14" spans="1:74" ht="11.1" customHeight="1" x14ac:dyDescent="0.2">
      <c r="A14" s="162" t="s">
        <v>320</v>
      </c>
      <c r="B14" s="173" t="s">
        <v>298</v>
      </c>
      <c r="C14" s="252">
        <v>32.035499000000002</v>
      </c>
      <c r="D14" s="252">
        <v>32.380783999999998</v>
      </c>
      <c r="E14" s="252">
        <v>32.407910000000001</v>
      </c>
      <c r="F14" s="252">
        <v>32.631807000000002</v>
      </c>
      <c r="G14" s="252">
        <v>32.209465999999999</v>
      </c>
      <c r="H14" s="252">
        <v>32.307406999999998</v>
      </c>
      <c r="I14" s="252">
        <v>32.198405000000001</v>
      </c>
      <c r="J14" s="252">
        <v>32.454678999999999</v>
      </c>
      <c r="K14" s="252">
        <v>32.111902999999998</v>
      </c>
      <c r="L14" s="252">
        <v>31.730877</v>
      </c>
      <c r="M14" s="252">
        <v>31.534756999999999</v>
      </c>
      <c r="N14" s="252">
        <v>31.235826240000002</v>
      </c>
      <c r="O14" s="252">
        <v>31.085335000000001</v>
      </c>
      <c r="P14" s="252">
        <v>30.915861</v>
      </c>
      <c r="Q14" s="252">
        <v>31.068235000000001</v>
      </c>
      <c r="R14" s="252">
        <v>31.526727000000001</v>
      </c>
      <c r="S14" s="252">
        <v>31.661508000000001</v>
      </c>
      <c r="T14" s="252">
        <v>31.419040880000001</v>
      </c>
      <c r="U14" s="252">
        <v>31.535288000000001</v>
      </c>
      <c r="V14" s="252">
        <v>31.451654999999999</v>
      </c>
      <c r="W14" s="252">
        <v>30.755119000000001</v>
      </c>
      <c r="X14" s="252">
        <v>30.739885999999998</v>
      </c>
      <c r="Y14" s="252">
        <v>30.228998000000001</v>
      </c>
      <c r="Z14" s="252">
        <v>30.408234</v>
      </c>
      <c r="AA14" s="252">
        <v>31.016138000000002</v>
      </c>
      <c r="AB14" s="252">
        <v>31.156794000000001</v>
      </c>
      <c r="AC14" s="252">
        <v>30.620615000000001</v>
      </c>
      <c r="AD14" s="252">
        <v>30.680195000000001</v>
      </c>
      <c r="AE14" s="252">
        <v>30.556281999999999</v>
      </c>
      <c r="AF14" s="252">
        <v>30.629273999999999</v>
      </c>
      <c r="AG14" s="252">
        <v>30.957309989999999</v>
      </c>
      <c r="AH14" s="252">
        <v>31.123334</v>
      </c>
      <c r="AI14" s="252">
        <v>31.479859000000001</v>
      </c>
      <c r="AJ14" s="252">
        <v>31.489184999999999</v>
      </c>
      <c r="AK14" s="252">
        <v>31.031816790000001</v>
      </c>
      <c r="AL14" s="252">
        <v>31.188075000000001</v>
      </c>
      <c r="AM14" s="252">
        <v>30.865715000000002</v>
      </c>
      <c r="AN14" s="252">
        <v>30.848126000000001</v>
      </c>
      <c r="AO14" s="252">
        <v>31.437722000000001</v>
      </c>
      <c r="AP14" s="252">
        <v>31.640892999999998</v>
      </c>
      <c r="AQ14" s="252">
        <v>31.521193</v>
      </c>
      <c r="AR14" s="252">
        <v>32.066037000000001</v>
      </c>
      <c r="AS14" s="252">
        <v>32.230797000000003</v>
      </c>
      <c r="AT14" s="252">
        <v>32.145131999999997</v>
      </c>
      <c r="AU14" s="252">
        <v>32.207974999999998</v>
      </c>
      <c r="AV14" s="252">
        <v>32.066985000000003</v>
      </c>
      <c r="AW14" s="252">
        <v>32.070000999999998</v>
      </c>
      <c r="AX14" s="252">
        <v>31.834275999999999</v>
      </c>
      <c r="AY14" s="252">
        <v>31.849</v>
      </c>
      <c r="AZ14" s="252">
        <v>31.734999999999999</v>
      </c>
      <c r="BA14" s="252">
        <v>31.712</v>
      </c>
      <c r="BB14" s="252">
        <v>32.218000000000004</v>
      </c>
      <c r="BC14" s="252">
        <v>32.201000000000001</v>
      </c>
      <c r="BD14" s="252">
        <v>32.812720044000002</v>
      </c>
      <c r="BE14" s="252">
        <v>32.830058055000002</v>
      </c>
      <c r="BF14" s="252">
        <v>32.830930097</v>
      </c>
      <c r="BG14" s="252">
        <v>32.836673671</v>
      </c>
      <c r="BH14" s="252">
        <v>33.037877279</v>
      </c>
      <c r="BI14" s="252">
        <v>33.188886005999997</v>
      </c>
      <c r="BJ14" s="409">
        <v>33.044094596000001</v>
      </c>
      <c r="BK14" s="409">
        <v>32.813217721999997</v>
      </c>
      <c r="BL14" s="409">
        <v>32.810156505000002</v>
      </c>
      <c r="BM14" s="409">
        <v>32.908042582</v>
      </c>
      <c r="BN14" s="409">
        <v>32.958722078999998</v>
      </c>
      <c r="BO14" s="409">
        <v>33.167537635000002</v>
      </c>
      <c r="BP14" s="409">
        <v>33.253789236999999</v>
      </c>
      <c r="BQ14" s="409">
        <v>33.343815362000001</v>
      </c>
      <c r="BR14" s="409">
        <v>33.358384389999998</v>
      </c>
      <c r="BS14" s="409">
        <v>33.318833247000001</v>
      </c>
      <c r="BT14" s="409">
        <v>33.387974896000003</v>
      </c>
      <c r="BU14" s="409">
        <v>33.308878919999998</v>
      </c>
      <c r="BV14" s="409">
        <v>33.158989593999998</v>
      </c>
    </row>
    <row r="15" spans="1:74" ht="11.1" customHeight="1" x14ac:dyDescent="0.2">
      <c r="A15" s="162" t="s">
        <v>528</v>
      </c>
      <c r="B15" s="173" t="s">
        <v>1268</v>
      </c>
      <c r="C15" s="252">
        <v>6.4689490000000003</v>
      </c>
      <c r="D15" s="252">
        <v>6.487673</v>
      </c>
      <c r="E15" s="252">
        <v>6.4799639999999998</v>
      </c>
      <c r="F15" s="252">
        <v>6.5295920000000001</v>
      </c>
      <c r="G15" s="252">
        <v>6.5289339999999996</v>
      </c>
      <c r="H15" s="252">
        <v>6.5197649999999996</v>
      </c>
      <c r="I15" s="252">
        <v>6.5520810000000003</v>
      </c>
      <c r="J15" s="252">
        <v>6.5500230000000004</v>
      </c>
      <c r="K15" s="252">
        <v>6.5594390000000002</v>
      </c>
      <c r="L15" s="252">
        <v>6.4414389999999999</v>
      </c>
      <c r="M15" s="252">
        <v>6.5678000000000001</v>
      </c>
      <c r="N15" s="252">
        <v>6.5898779999999997</v>
      </c>
      <c r="O15" s="252">
        <v>6.4777810000000002</v>
      </c>
      <c r="P15" s="252">
        <v>6.5207810000000004</v>
      </c>
      <c r="Q15" s="252">
        <v>6.5457809999999998</v>
      </c>
      <c r="R15" s="252">
        <v>6.5147810000000002</v>
      </c>
      <c r="S15" s="252">
        <v>6.4657809999999998</v>
      </c>
      <c r="T15" s="252">
        <v>6.4547809999999997</v>
      </c>
      <c r="U15" s="252">
        <v>6.4927809999999999</v>
      </c>
      <c r="V15" s="252">
        <v>6.4677809999999996</v>
      </c>
      <c r="W15" s="252">
        <v>6.4227809999999996</v>
      </c>
      <c r="X15" s="252">
        <v>6.4907810000000001</v>
      </c>
      <c r="Y15" s="252">
        <v>6.5007809999999999</v>
      </c>
      <c r="Z15" s="252">
        <v>6.4897809999999998</v>
      </c>
      <c r="AA15" s="252">
        <v>6.4303809999999997</v>
      </c>
      <c r="AB15" s="252">
        <v>6.4453810000000002</v>
      </c>
      <c r="AC15" s="252">
        <v>6.4723810000000004</v>
      </c>
      <c r="AD15" s="252">
        <v>6.4423810000000001</v>
      </c>
      <c r="AE15" s="252">
        <v>6.4533810000000003</v>
      </c>
      <c r="AF15" s="252">
        <v>6.3923810000000003</v>
      </c>
      <c r="AG15" s="252">
        <v>6.3943810000000001</v>
      </c>
      <c r="AH15" s="252">
        <v>6.4423810000000001</v>
      </c>
      <c r="AI15" s="252">
        <v>6.4893809999999998</v>
      </c>
      <c r="AJ15" s="252">
        <v>6.5313809999999997</v>
      </c>
      <c r="AK15" s="252">
        <v>6.5123810000000004</v>
      </c>
      <c r="AL15" s="252">
        <v>6.5063810000000002</v>
      </c>
      <c r="AM15" s="252">
        <v>6.5255809999999999</v>
      </c>
      <c r="AN15" s="252">
        <v>6.5305809999999997</v>
      </c>
      <c r="AO15" s="252">
        <v>6.5415809999999999</v>
      </c>
      <c r="AP15" s="252">
        <v>6.5515809999999997</v>
      </c>
      <c r="AQ15" s="252">
        <v>6.5575809999999999</v>
      </c>
      <c r="AR15" s="252">
        <v>6.560581</v>
      </c>
      <c r="AS15" s="252">
        <v>6.5665810000000002</v>
      </c>
      <c r="AT15" s="252">
        <v>6.568581</v>
      </c>
      <c r="AU15" s="252">
        <v>6.5715810000000001</v>
      </c>
      <c r="AV15" s="252">
        <v>6.5715810000000001</v>
      </c>
      <c r="AW15" s="252">
        <v>6.5755809999999997</v>
      </c>
      <c r="AX15" s="252">
        <v>6.5755809999999997</v>
      </c>
      <c r="AY15" s="252">
        <v>6.6105809999999998</v>
      </c>
      <c r="AZ15" s="252">
        <v>6.6095810000000004</v>
      </c>
      <c r="BA15" s="252">
        <v>6.6095810000000004</v>
      </c>
      <c r="BB15" s="252">
        <v>6.608581</v>
      </c>
      <c r="BC15" s="252">
        <v>6.6135809999999999</v>
      </c>
      <c r="BD15" s="252">
        <v>6.7783868851999998</v>
      </c>
      <c r="BE15" s="252">
        <v>6.8729300718999999</v>
      </c>
      <c r="BF15" s="252">
        <v>6.8249742761999999</v>
      </c>
      <c r="BG15" s="252">
        <v>6.8411484174000003</v>
      </c>
      <c r="BH15" s="252">
        <v>6.8944142453000001</v>
      </c>
      <c r="BI15" s="252">
        <v>6.9385254548999997</v>
      </c>
      <c r="BJ15" s="409">
        <v>6.9706604798000003</v>
      </c>
      <c r="BK15" s="409">
        <v>7.0128859854999996</v>
      </c>
      <c r="BL15" s="409">
        <v>7.0269714137000001</v>
      </c>
      <c r="BM15" s="409">
        <v>7.0404247476000004</v>
      </c>
      <c r="BN15" s="409">
        <v>7.0541581552999997</v>
      </c>
      <c r="BO15" s="409">
        <v>7.0676321870000001</v>
      </c>
      <c r="BP15" s="409">
        <v>7.0320724601000002</v>
      </c>
      <c r="BQ15" s="409">
        <v>7.05613606</v>
      </c>
      <c r="BR15" s="409">
        <v>7.0797482709999997</v>
      </c>
      <c r="BS15" s="409">
        <v>7.1057899184000002</v>
      </c>
      <c r="BT15" s="409">
        <v>7.1189567624999999</v>
      </c>
      <c r="BU15" s="409">
        <v>7.1331622610999998</v>
      </c>
      <c r="BV15" s="409">
        <v>7.1470613989</v>
      </c>
    </row>
    <row r="16" spans="1:74" ht="11.1" customHeight="1" x14ac:dyDescent="0.2">
      <c r="A16" s="162" t="s">
        <v>321</v>
      </c>
      <c r="B16" s="173" t="s">
        <v>293</v>
      </c>
      <c r="C16" s="252">
        <v>13.610391999999999</v>
      </c>
      <c r="D16" s="252">
        <v>13.609807</v>
      </c>
      <c r="E16" s="252">
        <v>13.613471000000001</v>
      </c>
      <c r="F16" s="252">
        <v>13.539707</v>
      </c>
      <c r="G16" s="252">
        <v>13.551253000000001</v>
      </c>
      <c r="H16" s="252">
        <v>13.549371000000001</v>
      </c>
      <c r="I16" s="252">
        <v>13.571679</v>
      </c>
      <c r="J16" s="252">
        <v>13.545178999999999</v>
      </c>
      <c r="K16" s="252">
        <v>13.528775</v>
      </c>
      <c r="L16" s="252">
        <v>13.590384999999999</v>
      </c>
      <c r="M16" s="252">
        <v>13.728992</v>
      </c>
      <c r="N16" s="252">
        <v>13.72471</v>
      </c>
      <c r="O16" s="252">
        <v>13.738611336</v>
      </c>
      <c r="P16" s="252">
        <v>13.749654336000001</v>
      </c>
      <c r="Q16" s="252">
        <v>13.732013336</v>
      </c>
      <c r="R16" s="252">
        <v>13.715296336</v>
      </c>
      <c r="S16" s="252">
        <v>13.620323336</v>
      </c>
      <c r="T16" s="252">
        <v>13.686146336</v>
      </c>
      <c r="U16" s="252">
        <v>13.799841336</v>
      </c>
      <c r="V16" s="252">
        <v>13.599980336</v>
      </c>
      <c r="W16" s="252">
        <v>13.757456336000001</v>
      </c>
      <c r="X16" s="252">
        <v>13.870577336</v>
      </c>
      <c r="Y16" s="252">
        <v>13.975893336</v>
      </c>
      <c r="Z16" s="252">
        <v>13.983123336</v>
      </c>
      <c r="AA16" s="252">
        <v>13.921486</v>
      </c>
      <c r="AB16" s="252">
        <v>13.942577999999999</v>
      </c>
      <c r="AC16" s="252">
        <v>13.814513</v>
      </c>
      <c r="AD16" s="252">
        <v>13.838903</v>
      </c>
      <c r="AE16" s="252">
        <v>13.799977</v>
      </c>
      <c r="AF16" s="252">
        <v>13.850308999999999</v>
      </c>
      <c r="AG16" s="252">
        <v>13.827581</v>
      </c>
      <c r="AH16" s="252">
        <v>13.91714</v>
      </c>
      <c r="AI16" s="252">
        <v>13.795870000000001</v>
      </c>
      <c r="AJ16" s="252">
        <v>13.869339999999999</v>
      </c>
      <c r="AK16" s="252">
        <v>13.964658999999999</v>
      </c>
      <c r="AL16" s="252">
        <v>14.126135</v>
      </c>
      <c r="AM16" s="252">
        <v>14.175547999999999</v>
      </c>
      <c r="AN16" s="252">
        <v>14.093425999999999</v>
      </c>
      <c r="AO16" s="252">
        <v>14.276539</v>
      </c>
      <c r="AP16" s="252">
        <v>13.967345999999999</v>
      </c>
      <c r="AQ16" s="252">
        <v>14.132092</v>
      </c>
      <c r="AR16" s="252">
        <v>13.942679</v>
      </c>
      <c r="AS16" s="252">
        <v>14.066621</v>
      </c>
      <c r="AT16" s="252">
        <v>14.031115</v>
      </c>
      <c r="AU16" s="252">
        <v>13.940457</v>
      </c>
      <c r="AV16" s="252">
        <v>14.059749</v>
      </c>
      <c r="AW16" s="252">
        <v>14.199058000000001</v>
      </c>
      <c r="AX16" s="252">
        <v>14.253176</v>
      </c>
      <c r="AY16" s="252">
        <v>14.340209</v>
      </c>
      <c r="AZ16" s="252">
        <v>14.35941</v>
      </c>
      <c r="BA16" s="252">
        <v>14.404476000000001</v>
      </c>
      <c r="BB16" s="252">
        <v>14.115644</v>
      </c>
      <c r="BC16" s="252">
        <v>14.261644</v>
      </c>
      <c r="BD16" s="252">
        <v>14.275779986</v>
      </c>
      <c r="BE16" s="252">
        <v>14.044871976</v>
      </c>
      <c r="BF16" s="252">
        <v>13.71390253</v>
      </c>
      <c r="BG16" s="252">
        <v>14.400168339</v>
      </c>
      <c r="BH16" s="252">
        <v>14.493386191000001</v>
      </c>
      <c r="BI16" s="252">
        <v>14.547110454</v>
      </c>
      <c r="BJ16" s="409">
        <v>14.609023662</v>
      </c>
      <c r="BK16" s="409">
        <v>14.627845886999999</v>
      </c>
      <c r="BL16" s="409">
        <v>14.604649233</v>
      </c>
      <c r="BM16" s="409">
        <v>14.587759585000001</v>
      </c>
      <c r="BN16" s="409">
        <v>14.590984022000001</v>
      </c>
      <c r="BO16" s="409">
        <v>14.567236076</v>
      </c>
      <c r="BP16" s="409">
        <v>14.527259280999999</v>
      </c>
      <c r="BQ16" s="409">
        <v>14.402265013999999</v>
      </c>
      <c r="BR16" s="409">
        <v>14.367910684</v>
      </c>
      <c r="BS16" s="409">
        <v>14.333840410000001</v>
      </c>
      <c r="BT16" s="409">
        <v>14.439721017</v>
      </c>
      <c r="BU16" s="409">
        <v>14.407544932</v>
      </c>
      <c r="BV16" s="409">
        <v>14.408874126000001</v>
      </c>
    </row>
    <row r="17" spans="1:74" ht="11.1" customHeight="1" x14ac:dyDescent="0.2">
      <c r="A17" s="162" t="s">
        <v>322</v>
      </c>
      <c r="B17" s="173" t="s">
        <v>294</v>
      </c>
      <c r="C17" s="252">
        <v>4.4021600000000003</v>
      </c>
      <c r="D17" s="252">
        <v>4.3655600000000003</v>
      </c>
      <c r="E17" s="252">
        <v>4.39506</v>
      </c>
      <c r="F17" s="252">
        <v>4.4400599999999999</v>
      </c>
      <c r="G17" s="252">
        <v>4.40116</v>
      </c>
      <c r="H17" s="252">
        <v>4.3432599999999999</v>
      </c>
      <c r="I17" s="252">
        <v>4.3479599999999996</v>
      </c>
      <c r="J17" s="252">
        <v>4.4506600000000001</v>
      </c>
      <c r="K17" s="252">
        <v>4.5495599999999996</v>
      </c>
      <c r="L17" s="252">
        <v>4.6260599999999998</v>
      </c>
      <c r="M17" s="252">
        <v>4.56806</v>
      </c>
      <c r="N17" s="252">
        <v>4.5570599999999999</v>
      </c>
      <c r="O17" s="252">
        <v>4.5651000000000002</v>
      </c>
      <c r="P17" s="252">
        <v>4.5189000000000004</v>
      </c>
      <c r="Q17" s="252">
        <v>4.5552000000000001</v>
      </c>
      <c r="R17" s="252">
        <v>4.5461</v>
      </c>
      <c r="S17" s="252">
        <v>4.57</v>
      </c>
      <c r="T17" s="252">
        <v>4.6516999999999999</v>
      </c>
      <c r="U17" s="252">
        <v>4.4371999999999998</v>
      </c>
      <c r="V17" s="252">
        <v>4.4790999999999999</v>
      </c>
      <c r="W17" s="252">
        <v>4.5328999999999997</v>
      </c>
      <c r="X17" s="252">
        <v>4.6192000000000002</v>
      </c>
      <c r="Y17" s="252">
        <v>4.6289999999999996</v>
      </c>
      <c r="Z17" s="252">
        <v>4.6250999999999998</v>
      </c>
      <c r="AA17" s="252">
        <v>4.5937000000000001</v>
      </c>
      <c r="AB17" s="252">
        <v>4.6269999999999998</v>
      </c>
      <c r="AC17" s="252">
        <v>4.5789</v>
      </c>
      <c r="AD17" s="252">
        <v>4.5540000000000003</v>
      </c>
      <c r="AE17" s="252">
        <v>4.6007999999999996</v>
      </c>
      <c r="AF17" s="252">
        <v>4.6840000000000002</v>
      </c>
      <c r="AG17" s="252">
        <v>4.5026000000000002</v>
      </c>
      <c r="AH17" s="252">
        <v>4.5410000000000004</v>
      </c>
      <c r="AI17" s="252">
        <v>4.6139999999999999</v>
      </c>
      <c r="AJ17" s="252">
        <v>4.6639999999999997</v>
      </c>
      <c r="AK17" s="252">
        <v>4.7309999999999999</v>
      </c>
      <c r="AL17" s="252">
        <v>4.7560000000000002</v>
      </c>
      <c r="AM17" s="252">
        <v>4.6760000000000002</v>
      </c>
      <c r="AN17" s="252">
        <v>4.6619999999999999</v>
      </c>
      <c r="AO17" s="252">
        <v>4.7</v>
      </c>
      <c r="AP17" s="252">
        <v>4.702</v>
      </c>
      <c r="AQ17" s="252">
        <v>4.7149999999999999</v>
      </c>
      <c r="AR17" s="252">
        <v>4.8520000000000003</v>
      </c>
      <c r="AS17" s="252">
        <v>4.7069999999999999</v>
      </c>
      <c r="AT17" s="252">
        <v>4.7220000000000004</v>
      </c>
      <c r="AU17" s="252">
        <v>4.7610000000000001</v>
      </c>
      <c r="AV17" s="252">
        <v>4.7030000000000003</v>
      </c>
      <c r="AW17" s="252">
        <v>4.7409999999999997</v>
      </c>
      <c r="AX17" s="252">
        <v>4.7190000000000003</v>
      </c>
      <c r="AY17" s="252">
        <v>4.6219999999999999</v>
      </c>
      <c r="AZ17" s="252">
        <v>4.5890000000000004</v>
      </c>
      <c r="BA17" s="252">
        <v>4.5469999999999997</v>
      </c>
      <c r="BB17" s="252">
        <v>4.492</v>
      </c>
      <c r="BC17" s="252">
        <v>4.4290000000000003</v>
      </c>
      <c r="BD17" s="252">
        <v>4.4956109131000002</v>
      </c>
      <c r="BE17" s="252">
        <v>4.3998539170999997</v>
      </c>
      <c r="BF17" s="252">
        <v>4.3358757613999996</v>
      </c>
      <c r="BG17" s="252">
        <v>4.3525021268000001</v>
      </c>
      <c r="BH17" s="252">
        <v>4.2432858623999996</v>
      </c>
      <c r="BI17" s="252">
        <v>4.5284464514999998</v>
      </c>
      <c r="BJ17" s="409">
        <v>4.4804781293999998</v>
      </c>
      <c r="BK17" s="409">
        <v>4.3129193451000001</v>
      </c>
      <c r="BL17" s="409">
        <v>4.3007592233</v>
      </c>
      <c r="BM17" s="409">
        <v>4.2962624626999997</v>
      </c>
      <c r="BN17" s="409">
        <v>4.3051353874</v>
      </c>
      <c r="BO17" s="409">
        <v>4.3237812322</v>
      </c>
      <c r="BP17" s="409">
        <v>4.3561658849000002</v>
      </c>
      <c r="BQ17" s="409">
        <v>4.2949954665999996</v>
      </c>
      <c r="BR17" s="409">
        <v>4.3273281083999997</v>
      </c>
      <c r="BS17" s="409">
        <v>4.3488006431999997</v>
      </c>
      <c r="BT17" s="409">
        <v>4.3665038772000004</v>
      </c>
      <c r="BU17" s="409">
        <v>4.3814761649999996</v>
      </c>
      <c r="BV17" s="409">
        <v>4.3340694621000004</v>
      </c>
    </row>
    <row r="18" spans="1:74" ht="11.1" customHeight="1" x14ac:dyDescent="0.2">
      <c r="A18" s="162" t="s">
        <v>323</v>
      </c>
      <c r="B18" s="173" t="s">
        <v>296</v>
      </c>
      <c r="C18" s="252">
        <v>11.297702109999999</v>
      </c>
      <c r="D18" s="252">
        <v>11.021811351</v>
      </c>
      <c r="E18" s="252">
        <v>10.846114592999999</v>
      </c>
      <c r="F18" s="252">
        <v>10.860110021000001</v>
      </c>
      <c r="G18" s="252">
        <v>11.133485778000001</v>
      </c>
      <c r="H18" s="252">
        <v>11.232663548</v>
      </c>
      <c r="I18" s="252">
        <v>11.476890042000001</v>
      </c>
      <c r="J18" s="252">
        <v>11.533251756</v>
      </c>
      <c r="K18" s="252">
        <v>11.410854096</v>
      </c>
      <c r="L18" s="252">
        <v>11.547020263</v>
      </c>
      <c r="M18" s="252">
        <v>11.458931304</v>
      </c>
      <c r="N18" s="252">
        <v>11.230551971000001</v>
      </c>
      <c r="O18" s="252">
        <v>10.924187579</v>
      </c>
      <c r="P18" s="252">
        <v>10.861696878</v>
      </c>
      <c r="Q18" s="252">
        <v>10.676920593</v>
      </c>
      <c r="R18" s="252">
        <v>10.909280130000001</v>
      </c>
      <c r="S18" s="252">
        <v>11.449994107</v>
      </c>
      <c r="T18" s="252">
        <v>11.610469144</v>
      </c>
      <c r="U18" s="252">
        <v>11.628504703999999</v>
      </c>
      <c r="V18" s="252">
        <v>11.734631551</v>
      </c>
      <c r="W18" s="252">
        <v>11.632535164</v>
      </c>
      <c r="X18" s="252">
        <v>11.581039212</v>
      </c>
      <c r="Y18" s="252">
        <v>11.691475608999999</v>
      </c>
      <c r="Z18" s="252">
        <v>11.328810045999999</v>
      </c>
      <c r="AA18" s="252">
        <v>10.908779268</v>
      </c>
      <c r="AB18" s="252">
        <v>11.02141314</v>
      </c>
      <c r="AC18" s="252">
        <v>10.932268997</v>
      </c>
      <c r="AD18" s="252">
        <v>11.153610188</v>
      </c>
      <c r="AE18" s="252">
        <v>11.579486986999999</v>
      </c>
      <c r="AF18" s="252">
        <v>11.868560155999999</v>
      </c>
      <c r="AG18" s="252">
        <v>11.738891773000001</v>
      </c>
      <c r="AH18" s="252">
        <v>11.964460614</v>
      </c>
      <c r="AI18" s="252">
        <v>11.939152912000001</v>
      </c>
      <c r="AJ18" s="252">
        <v>12.116786586</v>
      </c>
      <c r="AK18" s="252">
        <v>11.823873581000001</v>
      </c>
      <c r="AL18" s="252">
        <v>11.658485783</v>
      </c>
      <c r="AM18" s="252">
        <v>11.539210130000001</v>
      </c>
      <c r="AN18" s="252">
        <v>11.472875800000001</v>
      </c>
      <c r="AO18" s="252">
        <v>11.506674199000001</v>
      </c>
      <c r="AP18" s="252">
        <v>11.679668489000001</v>
      </c>
      <c r="AQ18" s="252">
        <v>11.861024233</v>
      </c>
      <c r="AR18" s="252">
        <v>12.101913980000001</v>
      </c>
      <c r="AS18" s="252">
        <v>11.937510552999999</v>
      </c>
      <c r="AT18" s="252">
        <v>12.172379262</v>
      </c>
      <c r="AU18" s="252">
        <v>12.034853796</v>
      </c>
      <c r="AV18" s="252">
        <v>12.139676257</v>
      </c>
      <c r="AW18" s="252">
        <v>11.832198011999999</v>
      </c>
      <c r="AX18" s="252">
        <v>11.773576151</v>
      </c>
      <c r="AY18" s="252">
        <v>11.346588032</v>
      </c>
      <c r="AZ18" s="252">
        <v>11.246586607999999</v>
      </c>
      <c r="BA18" s="252">
        <v>11.083484945</v>
      </c>
      <c r="BB18" s="252">
        <v>11.616122673</v>
      </c>
      <c r="BC18" s="252">
        <v>11.956098170000001</v>
      </c>
      <c r="BD18" s="252">
        <v>11.878806357</v>
      </c>
      <c r="BE18" s="252">
        <v>11.995695689</v>
      </c>
      <c r="BF18" s="252">
        <v>11.8716296</v>
      </c>
      <c r="BG18" s="252">
        <v>12.048629908000001</v>
      </c>
      <c r="BH18" s="252">
        <v>11.781688009</v>
      </c>
      <c r="BI18" s="252">
        <v>11.685289807</v>
      </c>
      <c r="BJ18" s="409">
        <v>11.612864975999999</v>
      </c>
      <c r="BK18" s="409">
        <v>11.314900565</v>
      </c>
      <c r="BL18" s="409">
        <v>11.154714331999999</v>
      </c>
      <c r="BM18" s="409">
        <v>11.120338049000001</v>
      </c>
      <c r="BN18" s="409">
        <v>11.630330832</v>
      </c>
      <c r="BO18" s="409">
        <v>11.949821400999999</v>
      </c>
      <c r="BP18" s="409">
        <v>11.917938714</v>
      </c>
      <c r="BQ18" s="409">
        <v>12.085398354000001</v>
      </c>
      <c r="BR18" s="409">
        <v>12.029333946</v>
      </c>
      <c r="BS18" s="409">
        <v>12.123493628</v>
      </c>
      <c r="BT18" s="409">
        <v>11.799650432</v>
      </c>
      <c r="BU18" s="409">
        <v>11.715925722</v>
      </c>
      <c r="BV18" s="409">
        <v>11.643970839</v>
      </c>
    </row>
    <row r="19" spans="1:74" ht="11.1" customHeight="1" x14ac:dyDescent="0.2">
      <c r="A19" s="162" t="s">
        <v>325</v>
      </c>
      <c r="B19" s="173" t="s">
        <v>647</v>
      </c>
      <c r="C19" s="252">
        <v>90.394836579</v>
      </c>
      <c r="D19" s="252">
        <v>90.792361763000002</v>
      </c>
      <c r="E19" s="252">
        <v>90.264659754999997</v>
      </c>
      <c r="F19" s="252">
        <v>90.642102944000001</v>
      </c>
      <c r="G19" s="252">
        <v>90.224893859000005</v>
      </c>
      <c r="H19" s="252">
        <v>90.043875825000001</v>
      </c>
      <c r="I19" s="252">
        <v>90.465832364999997</v>
      </c>
      <c r="J19" s="252">
        <v>90.654566251000006</v>
      </c>
      <c r="K19" s="252">
        <v>89.840818017999993</v>
      </c>
      <c r="L19" s="252">
        <v>90.578447030000007</v>
      </c>
      <c r="M19" s="252">
        <v>90.978122145</v>
      </c>
      <c r="N19" s="252">
        <v>90.808154920000007</v>
      </c>
      <c r="O19" s="252">
        <v>89.856841399999993</v>
      </c>
      <c r="P19" s="252">
        <v>89.617168218000003</v>
      </c>
      <c r="Q19" s="252">
        <v>89.874619026000005</v>
      </c>
      <c r="R19" s="252">
        <v>90.757884799999999</v>
      </c>
      <c r="S19" s="252">
        <v>91.008152668999998</v>
      </c>
      <c r="T19" s="252">
        <v>90.997306026999993</v>
      </c>
      <c r="U19" s="252">
        <v>91.844478617999997</v>
      </c>
      <c r="V19" s="252">
        <v>91.686299211000005</v>
      </c>
      <c r="W19" s="252">
        <v>91.011756470999998</v>
      </c>
      <c r="X19" s="252">
        <v>91.332496676999995</v>
      </c>
      <c r="Y19" s="252">
        <v>91.688671279000005</v>
      </c>
      <c r="Z19" s="252">
        <v>91.788737897999994</v>
      </c>
      <c r="AA19" s="252">
        <v>91.725956397000004</v>
      </c>
      <c r="AB19" s="252">
        <v>92.280142283000004</v>
      </c>
      <c r="AC19" s="252">
        <v>91.730079513000007</v>
      </c>
      <c r="AD19" s="252">
        <v>92.329722188000005</v>
      </c>
      <c r="AE19" s="252">
        <v>92.225294535000003</v>
      </c>
      <c r="AF19" s="252">
        <v>93.096259156000002</v>
      </c>
      <c r="AG19" s="252">
        <v>93.32076515</v>
      </c>
      <c r="AH19" s="252">
        <v>93.642392646000005</v>
      </c>
      <c r="AI19" s="252">
        <v>94.281959912000005</v>
      </c>
      <c r="AJ19" s="252">
        <v>95.200547360000002</v>
      </c>
      <c r="AK19" s="252">
        <v>94.787529704999997</v>
      </c>
      <c r="AL19" s="252">
        <v>95.357744009000001</v>
      </c>
      <c r="AM19" s="252">
        <v>94.411579517000007</v>
      </c>
      <c r="AN19" s="252">
        <v>94.431023943</v>
      </c>
      <c r="AO19" s="252">
        <v>95.286284617999996</v>
      </c>
      <c r="AP19" s="252">
        <v>95.298319488999994</v>
      </c>
      <c r="AQ19" s="252">
        <v>95.170176522999995</v>
      </c>
      <c r="AR19" s="252">
        <v>95.922587645999997</v>
      </c>
      <c r="AS19" s="252">
        <v>96.543188231000002</v>
      </c>
      <c r="AT19" s="252">
        <v>96.692990680999998</v>
      </c>
      <c r="AU19" s="252">
        <v>96.080895462000001</v>
      </c>
      <c r="AV19" s="252">
        <v>96.429036547999999</v>
      </c>
      <c r="AW19" s="252">
        <v>96.647329678000006</v>
      </c>
      <c r="AX19" s="252">
        <v>96.394717182999997</v>
      </c>
      <c r="AY19" s="252">
        <v>95.861251805999999</v>
      </c>
      <c r="AZ19" s="252">
        <v>95.409272400999996</v>
      </c>
      <c r="BA19" s="252">
        <v>95.283536397000006</v>
      </c>
      <c r="BB19" s="252">
        <v>95.390809340000004</v>
      </c>
      <c r="BC19" s="252">
        <v>95.183003686000006</v>
      </c>
      <c r="BD19" s="252">
        <v>95.931230440999997</v>
      </c>
      <c r="BE19" s="252">
        <v>96.850610388000007</v>
      </c>
      <c r="BF19" s="252">
        <v>95.827380391999995</v>
      </c>
      <c r="BG19" s="252">
        <v>96.251095770999996</v>
      </c>
      <c r="BH19" s="252">
        <v>96.831169743000004</v>
      </c>
      <c r="BI19" s="252">
        <v>97.511791431000006</v>
      </c>
      <c r="BJ19" s="409">
        <v>97.300302553999998</v>
      </c>
      <c r="BK19" s="409">
        <v>96.524017650999994</v>
      </c>
      <c r="BL19" s="409">
        <v>96.241613904000005</v>
      </c>
      <c r="BM19" s="409">
        <v>96.455296984</v>
      </c>
      <c r="BN19" s="409">
        <v>97.088650559000001</v>
      </c>
      <c r="BO19" s="409">
        <v>97.591529972000004</v>
      </c>
      <c r="BP19" s="409">
        <v>97.711812820000006</v>
      </c>
      <c r="BQ19" s="409">
        <v>97.826406052999999</v>
      </c>
      <c r="BR19" s="409">
        <v>97.731638601</v>
      </c>
      <c r="BS19" s="409">
        <v>97.676451990000004</v>
      </c>
      <c r="BT19" s="409">
        <v>98.067133304999999</v>
      </c>
      <c r="BU19" s="409">
        <v>98.161985990999995</v>
      </c>
      <c r="BV19" s="409">
        <v>97.932752387999997</v>
      </c>
    </row>
    <row r="20" spans="1:74" ht="11.1" customHeight="1" x14ac:dyDescent="0.2">
      <c r="B20" s="173"/>
      <c r="C20" s="252"/>
      <c r="D20" s="252"/>
      <c r="E20" s="252"/>
      <c r="F20" s="252"/>
      <c r="G20" s="252"/>
      <c r="H20" s="252"/>
      <c r="I20" s="252"/>
      <c r="J20" s="252"/>
      <c r="K20" s="252"/>
      <c r="L20" s="252"/>
      <c r="M20" s="252"/>
      <c r="N20" s="252"/>
      <c r="O20" s="252"/>
      <c r="P20" s="252"/>
      <c r="Q20" s="252"/>
      <c r="R20" s="252"/>
      <c r="S20" s="252"/>
      <c r="T20" s="252"/>
      <c r="U20" s="252"/>
      <c r="V20" s="252"/>
      <c r="W20" s="252"/>
      <c r="X20" s="252"/>
      <c r="Y20" s="252"/>
      <c r="Z20" s="252"/>
      <c r="AA20" s="252"/>
      <c r="AB20" s="252"/>
      <c r="AC20" s="252"/>
      <c r="AD20" s="252"/>
      <c r="AE20" s="252"/>
      <c r="AF20" s="252"/>
      <c r="AG20" s="252"/>
      <c r="AH20" s="252"/>
      <c r="AI20" s="252"/>
      <c r="AJ20" s="252"/>
      <c r="AK20" s="252"/>
      <c r="AL20" s="252"/>
      <c r="AM20" s="252"/>
      <c r="AN20" s="252"/>
      <c r="AO20" s="252"/>
      <c r="AP20" s="252"/>
      <c r="AQ20" s="252"/>
      <c r="AR20" s="252"/>
      <c r="AS20" s="252"/>
      <c r="AT20" s="252"/>
      <c r="AU20" s="252"/>
      <c r="AV20" s="252"/>
      <c r="AW20" s="252"/>
      <c r="AX20" s="252"/>
      <c r="AY20" s="252"/>
      <c r="AZ20" s="252"/>
      <c r="BA20" s="252"/>
      <c r="BB20" s="252"/>
      <c r="BC20" s="252"/>
      <c r="BD20" s="252"/>
      <c r="BE20" s="252"/>
      <c r="BF20" s="252"/>
      <c r="BG20" s="252"/>
      <c r="BH20" s="252"/>
      <c r="BI20" s="252"/>
      <c r="BJ20" s="409"/>
      <c r="BK20" s="409"/>
      <c r="BL20" s="409"/>
      <c r="BM20" s="409"/>
      <c r="BN20" s="409"/>
      <c r="BO20" s="409"/>
      <c r="BP20" s="409"/>
      <c r="BQ20" s="409"/>
      <c r="BR20" s="409"/>
      <c r="BS20" s="409"/>
      <c r="BT20" s="409"/>
      <c r="BU20" s="409"/>
      <c r="BV20" s="409"/>
    </row>
    <row r="21" spans="1:74" ht="11.1" customHeight="1" x14ac:dyDescent="0.2">
      <c r="A21" s="162" t="s">
        <v>529</v>
      </c>
      <c r="B21" s="173" t="s">
        <v>648</v>
      </c>
      <c r="C21" s="252">
        <v>51.890388579000003</v>
      </c>
      <c r="D21" s="252">
        <v>51.923904763000003</v>
      </c>
      <c r="E21" s="252">
        <v>51.376785755</v>
      </c>
      <c r="F21" s="252">
        <v>51.480703943999998</v>
      </c>
      <c r="G21" s="252">
        <v>51.486493858999999</v>
      </c>
      <c r="H21" s="252">
        <v>51.216703825000003</v>
      </c>
      <c r="I21" s="252">
        <v>51.715346365000002</v>
      </c>
      <c r="J21" s="252">
        <v>51.649864250999997</v>
      </c>
      <c r="K21" s="252">
        <v>51.169476017999997</v>
      </c>
      <c r="L21" s="252">
        <v>52.406131029999997</v>
      </c>
      <c r="M21" s="252">
        <v>52.875565145000003</v>
      </c>
      <c r="N21" s="252">
        <v>52.982450679999999</v>
      </c>
      <c r="O21" s="252">
        <v>52.2937254</v>
      </c>
      <c r="P21" s="252">
        <v>52.180526217999997</v>
      </c>
      <c r="Q21" s="252">
        <v>52.260603025999998</v>
      </c>
      <c r="R21" s="252">
        <v>52.716376799999999</v>
      </c>
      <c r="S21" s="252">
        <v>52.880863669</v>
      </c>
      <c r="T21" s="252">
        <v>53.123484146999999</v>
      </c>
      <c r="U21" s="252">
        <v>53.816409618000002</v>
      </c>
      <c r="V21" s="252">
        <v>53.766863211</v>
      </c>
      <c r="W21" s="252">
        <v>53.833856470999997</v>
      </c>
      <c r="X21" s="252">
        <v>54.101829676999998</v>
      </c>
      <c r="Y21" s="252">
        <v>54.958892278999997</v>
      </c>
      <c r="Z21" s="252">
        <v>54.890722898</v>
      </c>
      <c r="AA21" s="252">
        <v>54.279437397000002</v>
      </c>
      <c r="AB21" s="252">
        <v>54.677967283000001</v>
      </c>
      <c r="AC21" s="252">
        <v>54.637083513</v>
      </c>
      <c r="AD21" s="252">
        <v>55.207146188000003</v>
      </c>
      <c r="AE21" s="252">
        <v>55.215631535</v>
      </c>
      <c r="AF21" s="252">
        <v>56.074604155999999</v>
      </c>
      <c r="AG21" s="252">
        <v>55.969074159999998</v>
      </c>
      <c r="AH21" s="252">
        <v>56.076677646</v>
      </c>
      <c r="AI21" s="252">
        <v>56.312719911999999</v>
      </c>
      <c r="AJ21" s="252">
        <v>57.179981359999999</v>
      </c>
      <c r="AK21" s="252">
        <v>57.243331914999999</v>
      </c>
      <c r="AL21" s="252">
        <v>57.663288008999999</v>
      </c>
      <c r="AM21" s="252">
        <v>57.020283517000003</v>
      </c>
      <c r="AN21" s="252">
        <v>57.052316943000001</v>
      </c>
      <c r="AO21" s="252">
        <v>57.306981618000002</v>
      </c>
      <c r="AP21" s="252">
        <v>57.105845488999996</v>
      </c>
      <c r="AQ21" s="252">
        <v>57.091402522999999</v>
      </c>
      <c r="AR21" s="252">
        <v>57.295969646000003</v>
      </c>
      <c r="AS21" s="252">
        <v>57.745810231</v>
      </c>
      <c r="AT21" s="252">
        <v>57.979277680999999</v>
      </c>
      <c r="AU21" s="252">
        <v>57.301339462000001</v>
      </c>
      <c r="AV21" s="252">
        <v>57.790470548000002</v>
      </c>
      <c r="AW21" s="252">
        <v>58.001747678000001</v>
      </c>
      <c r="AX21" s="252">
        <v>57.984860183000002</v>
      </c>
      <c r="AY21" s="252">
        <v>57.401670805999998</v>
      </c>
      <c r="AZ21" s="252">
        <v>57.064691400999997</v>
      </c>
      <c r="BA21" s="252">
        <v>56.961955396999997</v>
      </c>
      <c r="BB21" s="252">
        <v>56.56422834</v>
      </c>
      <c r="BC21" s="252">
        <v>56.368422686000002</v>
      </c>
      <c r="BD21" s="252">
        <v>56.340123511999998</v>
      </c>
      <c r="BE21" s="252">
        <v>57.147622261000002</v>
      </c>
      <c r="BF21" s="252">
        <v>56.171476019000004</v>
      </c>
      <c r="BG21" s="252">
        <v>56.573273682999996</v>
      </c>
      <c r="BH21" s="252">
        <v>56.898878218999997</v>
      </c>
      <c r="BI21" s="252">
        <v>57.384379971000001</v>
      </c>
      <c r="BJ21" s="409">
        <v>57.285547477999998</v>
      </c>
      <c r="BK21" s="409">
        <v>56.697913944</v>
      </c>
      <c r="BL21" s="409">
        <v>56.404485985999997</v>
      </c>
      <c r="BM21" s="409">
        <v>56.506829654999997</v>
      </c>
      <c r="BN21" s="409">
        <v>57.075770325000001</v>
      </c>
      <c r="BO21" s="409">
        <v>57.356360148999997</v>
      </c>
      <c r="BP21" s="409">
        <v>57.425951122999997</v>
      </c>
      <c r="BQ21" s="409">
        <v>57.426454630999999</v>
      </c>
      <c r="BR21" s="409">
        <v>57.293505940000003</v>
      </c>
      <c r="BS21" s="409">
        <v>57.251828824999997</v>
      </c>
      <c r="BT21" s="409">
        <v>57.560201647</v>
      </c>
      <c r="BU21" s="409">
        <v>57.719944810000001</v>
      </c>
      <c r="BV21" s="409">
        <v>57.626701394999998</v>
      </c>
    </row>
    <row r="22" spans="1:74" ht="11.1" customHeight="1" x14ac:dyDescent="0.2">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749"/>
      <c r="AZ22" s="749"/>
      <c r="BA22" s="749"/>
      <c r="BB22" s="749"/>
      <c r="BC22" s="749"/>
      <c r="BD22" s="749"/>
      <c r="BE22" s="749"/>
      <c r="BF22" s="749"/>
      <c r="BG22" s="749"/>
      <c r="BH22" s="749"/>
      <c r="BI22" s="749"/>
      <c r="BJ22" s="492"/>
      <c r="BK22" s="410"/>
      <c r="BL22" s="410"/>
      <c r="BM22" s="410"/>
      <c r="BN22" s="410"/>
      <c r="BO22" s="410"/>
      <c r="BP22" s="410"/>
      <c r="BQ22" s="410"/>
      <c r="BR22" s="410"/>
      <c r="BS22" s="410"/>
      <c r="BT22" s="410"/>
      <c r="BU22" s="410"/>
      <c r="BV22" s="410"/>
    </row>
    <row r="23" spans="1:74" ht="11.1" customHeight="1" x14ac:dyDescent="0.2">
      <c r="B23" s="254" t="s">
        <v>1267</v>
      </c>
      <c r="C23" s="252"/>
      <c r="D23" s="252"/>
      <c r="E23" s="252"/>
      <c r="F23" s="252"/>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c r="AD23" s="252"/>
      <c r="AE23" s="252"/>
      <c r="AF23" s="252"/>
      <c r="AG23" s="252"/>
      <c r="AH23" s="252"/>
      <c r="AI23" s="252"/>
      <c r="AJ23" s="252"/>
      <c r="AK23" s="252"/>
      <c r="AL23" s="252"/>
      <c r="AM23" s="252"/>
      <c r="AN23" s="252"/>
      <c r="AO23" s="252"/>
      <c r="AP23" s="252"/>
      <c r="AQ23" s="252"/>
      <c r="AR23" s="252"/>
      <c r="AS23" s="252"/>
      <c r="AT23" s="252"/>
      <c r="AU23" s="252"/>
      <c r="AV23" s="252"/>
      <c r="AW23" s="252"/>
      <c r="AX23" s="252"/>
      <c r="AY23" s="252"/>
      <c r="AZ23" s="252"/>
      <c r="BA23" s="252"/>
      <c r="BB23" s="252"/>
      <c r="BC23" s="252"/>
      <c r="BD23" s="252"/>
      <c r="BE23" s="252"/>
      <c r="BF23" s="252"/>
      <c r="BG23" s="252"/>
      <c r="BH23" s="252"/>
      <c r="BI23" s="252"/>
      <c r="BJ23" s="409"/>
      <c r="BK23" s="409"/>
      <c r="BL23" s="409"/>
      <c r="BM23" s="409"/>
      <c r="BN23" s="409"/>
      <c r="BO23" s="409"/>
      <c r="BP23" s="409"/>
      <c r="BQ23" s="409"/>
      <c r="BR23" s="409"/>
      <c r="BS23" s="409"/>
      <c r="BT23" s="409"/>
      <c r="BU23" s="409"/>
      <c r="BV23" s="409"/>
    </row>
    <row r="24" spans="1:74" ht="11.1" customHeight="1" x14ac:dyDescent="0.2">
      <c r="A24" s="162" t="s">
        <v>305</v>
      </c>
      <c r="B24" s="173" t="s">
        <v>262</v>
      </c>
      <c r="C24" s="252">
        <v>45.170695500000001</v>
      </c>
      <c r="D24" s="252">
        <v>47.625306500000001</v>
      </c>
      <c r="E24" s="252">
        <v>45.765148500000002</v>
      </c>
      <c r="F24" s="252">
        <v>44.831884500000001</v>
      </c>
      <c r="G24" s="252">
        <v>45.504546499999996</v>
      </c>
      <c r="H24" s="252">
        <v>45.888011499999998</v>
      </c>
      <c r="I24" s="252">
        <v>45.903717499999999</v>
      </c>
      <c r="J24" s="252">
        <v>46.628305500000003</v>
      </c>
      <c r="K24" s="252">
        <v>45.081061499999997</v>
      </c>
      <c r="L24" s="252">
        <v>46.446628500000003</v>
      </c>
      <c r="M24" s="252">
        <v>46.440814500000002</v>
      </c>
      <c r="N24" s="252">
        <v>45.909860500000001</v>
      </c>
      <c r="O24" s="252">
        <v>45.804783999999998</v>
      </c>
      <c r="P24" s="252">
        <v>46.491365999999999</v>
      </c>
      <c r="Q24" s="252">
        <v>45.045591000000002</v>
      </c>
      <c r="R24" s="252">
        <v>45.891120000000001</v>
      </c>
      <c r="S24" s="252">
        <v>45.612585000000003</v>
      </c>
      <c r="T24" s="252">
        <v>45.372663000000003</v>
      </c>
      <c r="U24" s="252">
        <v>46.805723999999998</v>
      </c>
      <c r="V24" s="252">
        <v>46.302120000000002</v>
      </c>
      <c r="W24" s="252">
        <v>45.900624000000001</v>
      </c>
      <c r="X24" s="252">
        <v>46.396120000000003</v>
      </c>
      <c r="Y24" s="252">
        <v>46.951746999999997</v>
      </c>
      <c r="Z24" s="252">
        <v>46.282454000000001</v>
      </c>
      <c r="AA24" s="252">
        <v>45.653078735999998</v>
      </c>
      <c r="AB24" s="252">
        <v>46.709013736000003</v>
      </c>
      <c r="AC24" s="252">
        <v>45.503441735999999</v>
      </c>
      <c r="AD24" s="252">
        <v>45.202166736000002</v>
      </c>
      <c r="AE24" s="252">
        <v>44.440237736</v>
      </c>
      <c r="AF24" s="252">
        <v>45.253026736000002</v>
      </c>
      <c r="AG24" s="252">
        <v>46.323104735999998</v>
      </c>
      <c r="AH24" s="252">
        <v>45.791163736000001</v>
      </c>
      <c r="AI24" s="252">
        <v>46.064361736000002</v>
      </c>
      <c r="AJ24" s="252">
        <v>46.520614735999999</v>
      </c>
      <c r="AK24" s="252">
        <v>45.685248735999998</v>
      </c>
      <c r="AL24" s="252">
        <v>47.174547736000001</v>
      </c>
      <c r="AM24" s="252">
        <v>45.783794323000002</v>
      </c>
      <c r="AN24" s="252">
        <v>47.941158323000003</v>
      </c>
      <c r="AO24" s="252">
        <v>46.299026323</v>
      </c>
      <c r="AP24" s="252">
        <v>45.945850323000002</v>
      </c>
      <c r="AQ24" s="252">
        <v>44.585694322999998</v>
      </c>
      <c r="AR24" s="252">
        <v>46.411451323000001</v>
      </c>
      <c r="AS24" s="252">
        <v>47.147171323000002</v>
      </c>
      <c r="AT24" s="252">
        <v>46.872573322999997</v>
      </c>
      <c r="AU24" s="252">
        <v>46.722186323000003</v>
      </c>
      <c r="AV24" s="252">
        <v>46.241396322999996</v>
      </c>
      <c r="AW24" s="252">
        <v>45.713034323000002</v>
      </c>
      <c r="AX24" s="252">
        <v>47.387615322999999</v>
      </c>
      <c r="AY24" s="252">
        <v>45.512706561999998</v>
      </c>
      <c r="AZ24" s="252">
        <v>47.665025561999997</v>
      </c>
      <c r="BA24" s="252">
        <v>47.031475561999997</v>
      </c>
      <c r="BB24" s="252">
        <v>46.184716561999998</v>
      </c>
      <c r="BC24" s="252">
        <v>45.523510561999998</v>
      </c>
      <c r="BD24" s="252">
        <v>46.229435332000001</v>
      </c>
      <c r="BE24" s="252">
        <v>46.325514892999998</v>
      </c>
      <c r="BF24" s="252">
        <v>46.583578584999998</v>
      </c>
      <c r="BG24" s="252">
        <v>47.012594372000002</v>
      </c>
      <c r="BH24" s="252">
        <v>47.038431082000002</v>
      </c>
      <c r="BI24" s="252">
        <v>46.865330679000003</v>
      </c>
      <c r="BJ24" s="409">
        <v>47.489234893000003</v>
      </c>
      <c r="BK24" s="409">
        <v>46.496911095000002</v>
      </c>
      <c r="BL24" s="409">
        <v>47.582581701999999</v>
      </c>
      <c r="BM24" s="409">
        <v>47.048963546000003</v>
      </c>
      <c r="BN24" s="409">
        <v>45.984910538999998</v>
      </c>
      <c r="BO24" s="409">
        <v>45.394793155999999</v>
      </c>
      <c r="BP24" s="409">
        <v>46.493795220000003</v>
      </c>
      <c r="BQ24" s="409">
        <v>46.798079231000003</v>
      </c>
      <c r="BR24" s="409">
        <v>46.687519768000001</v>
      </c>
      <c r="BS24" s="409">
        <v>47.218311757000002</v>
      </c>
      <c r="BT24" s="409">
        <v>47.348697350000002</v>
      </c>
      <c r="BU24" s="409">
        <v>47.574319506999998</v>
      </c>
      <c r="BV24" s="409">
        <v>47.828003379999998</v>
      </c>
    </row>
    <row r="25" spans="1:74" ht="11.1" customHeight="1" x14ac:dyDescent="0.2">
      <c r="A25" s="162" t="s">
        <v>299</v>
      </c>
      <c r="B25" s="173" t="s">
        <v>263</v>
      </c>
      <c r="C25" s="252">
        <v>18.303674000000001</v>
      </c>
      <c r="D25" s="252">
        <v>18.643384999999999</v>
      </c>
      <c r="E25" s="252">
        <v>18.163796999999999</v>
      </c>
      <c r="F25" s="252">
        <v>18.210683</v>
      </c>
      <c r="G25" s="252">
        <v>18.589095</v>
      </c>
      <c r="H25" s="252">
        <v>18.857130000000002</v>
      </c>
      <c r="I25" s="252">
        <v>18.515346000000001</v>
      </c>
      <c r="J25" s="252">
        <v>19.155594000000001</v>
      </c>
      <c r="K25" s="252">
        <v>18.09178</v>
      </c>
      <c r="L25" s="252">
        <v>18.705067</v>
      </c>
      <c r="M25" s="252">
        <v>18.527753000000001</v>
      </c>
      <c r="N25" s="252">
        <v>18.120199</v>
      </c>
      <c r="O25" s="252">
        <v>18.749355000000001</v>
      </c>
      <c r="P25" s="252">
        <v>18.643336999999999</v>
      </c>
      <c r="Q25" s="252">
        <v>18.530761999999999</v>
      </c>
      <c r="R25" s="252">
        <v>18.584091000000001</v>
      </c>
      <c r="S25" s="252">
        <v>18.779156</v>
      </c>
      <c r="T25" s="252">
        <v>18.805883999999999</v>
      </c>
      <c r="U25" s="252">
        <v>19.257404999999999</v>
      </c>
      <c r="V25" s="252">
        <v>19.124600999999998</v>
      </c>
      <c r="W25" s="252">
        <v>19.25197</v>
      </c>
      <c r="X25" s="252">
        <v>19.311890999999999</v>
      </c>
      <c r="Y25" s="252">
        <v>19.490718000000001</v>
      </c>
      <c r="Z25" s="252">
        <v>18.982824999999998</v>
      </c>
      <c r="AA25" s="252">
        <v>19.102169</v>
      </c>
      <c r="AB25" s="252">
        <v>18.908204000000001</v>
      </c>
      <c r="AC25" s="252">
        <v>18.464131999999999</v>
      </c>
      <c r="AD25" s="252">
        <v>18.848557</v>
      </c>
      <c r="AE25" s="252">
        <v>18.585277999999999</v>
      </c>
      <c r="AF25" s="252">
        <v>18.889717000000001</v>
      </c>
      <c r="AG25" s="252">
        <v>19.283094999999999</v>
      </c>
      <c r="AH25" s="252">
        <v>19.399854000000001</v>
      </c>
      <c r="AI25" s="252">
        <v>19.246452000000001</v>
      </c>
      <c r="AJ25" s="252">
        <v>19.690905000000001</v>
      </c>
      <c r="AK25" s="252">
        <v>19.370339000000001</v>
      </c>
      <c r="AL25" s="252">
        <v>19.457287999999998</v>
      </c>
      <c r="AM25" s="252">
        <v>19.218243000000001</v>
      </c>
      <c r="AN25" s="252">
        <v>19.676807</v>
      </c>
      <c r="AO25" s="252">
        <v>19.350745</v>
      </c>
      <c r="AP25" s="252">
        <v>19.263399</v>
      </c>
      <c r="AQ25" s="252">
        <v>19.301143</v>
      </c>
      <c r="AR25" s="252">
        <v>19.840250000000001</v>
      </c>
      <c r="AS25" s="252">
        <v>20.125769999999999</v>
      </c>
      <c r="AT25" s="252">
        <v>19.929421999999999</v>
      </c>
      <c r="AU25" s="252">
        <v>19.418035</v>
      </c>
      <c r="AV25" s="252">
        <v>19.500744999999998</v>
      </c>
      <c r="AW25" s="252">
        <v>19.142833</v>
      </c>
      <c r="AX25" s="252">
        <v>19.600114000000001</v>
      </c>
      <c r="AY25" s="252">
        <v>19.055408</v>
      </c>
      <c r="AZ25" s="252">
        <v>19.680026999999999</v>
      </c>
      <c r="BA25" s="252">
        <v>19.616477</v>
      </c>
      <c r="BB25" s="252">
        <v>19.264118</v>
      </c>
      <c r="BC25" s="252">
        <v>19.202012</v>
      </c>
      <c r="BD25" s="252">
        <v>19.79928</v>
      </c>
      <c r="BE25" s="252">
        <v>19.707932</v>
      </c>
      <c r="BF25" s="252">
        <v>20.135021999999999</v>
      </c>
      <c r="BG25" s="252">
        <v>19.863564</v>
      </c>
      <c r="BH25" s="252">
        <v>19.969414838999999</v>
      </c>
      <c r="BI25" s="252">
        <v>19.648636273000001</v>
      </c>
      <c r="BJ25" s="409">
        <v>20.011810000000001</v>
      </c>
      <c r="BK25" s="409">
        <v>19.38852</v>
      </c>
      <c r="BL25" s="409">
        <v>19.60951</v>
      </c>
      <c r="BM25" s="409">
        <v>19.602039999999999</v>
      </c>
      <c r="BN25" s="409">
        <v>19.583469999999998</v>
      </c>
      <c r="BO25" s="409">
        <v>19.547460000000001</v>
      </c>
      <c r="BP25" s="409">
        <v>19.946110000000001</v>
      </c>
      <c r="BQ25" s="409">
        <v>20.115870000000001</v>
      </c>
      <c r="BR25" s="409">
        <v>20.173580000000001</v>
      </c>
      <c r="BS25" s="409">
        <v>19.999210000000001</v>
      </c>
      <c r="BT25" s="409">
        <v>20.21979</v>
      </c>
      <c r="BU25" s="409">
        <v>20.303049999999999</v>
      </c>
      <c r="BV25" s="409">
        <v>20.311689999999999</v>
      </c>
    </row>
    <row r="26" spans="1:74" ht="11.1" customHeight="1" x14ac:dyDescent="0.2">
      <c r="A26" s="162" t="s">
        <v>300</v>
      </c>
      <c r="B26" s="173" t="s">
        <v>287</v>
      </c>
      <c r="C26" s="252">
        <v>0.2797615</v>
      </c>
      <c r="D26" s="252">
        <v>0.2797615</v>
      </c>
      <c r="E26" s="252">
        <v>0.2797615</v>
      </c>
      <c r="F26" s="252">
        <v>0.2797615</v>
      </c>
      <c r="G26" s="252">
        <v>0.2797615</v>
      </c>
      <c r="H26" s="252">
        <v>0.2797615</v>
      </c>
      <c r="I26" s="252">
        <v>0.2797615</v>
      </c>
      <c r="J26" s="252">
        <v>0.2797615</v>
      </c>
      <c r="K26" s="252">
        <v>0.2797615</v>
      </c>
      <c r="L26" s="252">
        <v>0.2797615</v>
      </c>
      <c r="M26" s="252">
        <v>0.2797615</v>
      </c>
      <c r="N26" s="252">
        <v>0.2797615</v>
      </c>
      <c r="O26" s="252">
        <v>0.27642899999999998</v>
      </c>
      <c r="P26" s="252">
        <v>0.27642899999999998</v>
      </c>
      <c r="Q26" s="252">
        <v>0.27642899999999998</v>
      </c>
      <c r="R26" s="252">
        <v>0.27642899999999998</v>
      </c>
      <c r="S26" s="252">
        <v>0.27642899999999998</v>
      </c>
      <c r="T26" s="252">
        <v>0.27642899999999998</v>
      </c>
      <c r="U26" s="252">
        <v>0.27642899999999998</v>
      </c>
      <c r="V26" s="252">
        <v>0.27642899999999998</v>
      </c>
      <c r="W26" s="252">
        <v>0.27642899999999998</v>
      </c>
      <c r="X26" s="252">
        <v>0.27642899999999998</v>
      </c>
      <c r="Y26" s="252">
        <v>0.27642899999999998</v>
      </c>
      <c r="Z26" s="252">
        <v>0.27642899999999998</v>
      </c>
      <c r="AA26" s="252">
        <v>0.35280973599999998</v>
      </c>
      <c r="AB26" s="252">
        <v>0.35280973599999998</v>
      </c>
      <c r="AC26" s="252">
        <v>0.35280973599999998</v>
      </c>
      <c r="AD26" s="252">
        <v>0.35280973599999998</v>
      </c>
      <c r="AE26" s="252">
        <v>0.35280973599999998</v>
      </c>
      <c r="AF26" s="252">
        <v>0.35280973599999998</v>
      </c>
      <c r="AG26" s="252">
        <v>0.35280973599999998</v>
      </c>
      <c r="AH26" s="252">
        <v>0.35280973599999998</v>
      </c>
      <c r="AI26" s="252">
        <v>0.35280973599999998</v>
      </c>
      <c r="AJ26" s="252">
        <v>0.35280973599999998</v>
      </c>
      <c r="AK26" s="252">
        <v>0.35280973599999998</v>
      </c>
      <c r="AL26" s="252">
        <v>0.35280973599999998</v>
      </c>
      <c r="AM26" s="252">
        <v>0.37365132299999998</v>
      </c>
      <c r="AN26" s="252">
        <v>0.37365132299999998</v>
      </c>
      <c r="AO26" s="252">
        <v>0.37365132299999998</v>
      </c>
      <c r="AP26" s="252">
        <v>0.37365132299999998</v>
      </c>
      <c r="AQ26" s="252">
        <v>0.37365132299999998</v>
      </c>
      <c r="AR26" s="252">
        <v>0.37365132299999998</v>
      </c>
      <c r="AS26" s="252">
        <v>0.37365132299999998</v>
      </c>
      <c r="AT26" s="252">
        <v>0.37365132299999998</v>
      </c>
      <c r="AU26" s="252">
        <v>0.37365132299999998</v>
      </c>
      <c r="AV26" s="252">
        <v>0.37365132299999998</v>
      </c>
      <c r="AW26" s="252">
        <v>0.37365132299999998</v>
      </c>
      <c r="AX26" s="252">
        <v>0.37365132299999998</v>
      </c>
      <c r="AY26" s="252">
        <v>0.39659856199999999</v>
      </c>
      <c r="AZ26" s="252">
        <v>0.39659856199999999</v>
      </c>
      <c r="BA26" s="252">
        <v>0.39659856199999999</v>
      </c>
      <c r="BB26" s="252">
        <v>0.39659856199999999</v>
      </c>
      <c r="BC26" s="252">
        <v>0.39659856199999999</v>
      </c>
      <c r="BD26" s="252">
        <v>0.39659856199999999</v>
      </c>
      <c r="BE26" s="252">
        <v>0.39659856199999999</v>
      </c>
      <c r="BF26" s="252">
        <v>0.39659856199999999</v>
      </c>
      <c r="BG26" s="252">
        <v>0.39659856199999999</v>
      </c>
      <c r="BH26" s="252">
        <v>0.39659856199999999</v>
      </c>
      <c r="BI26" s="252">
        <v>0.39659856199999999</v>
      </c>
      <c r="BJ26" s="409">
        <v>0.39659856199999999</v>
      </c>
      <c r="BK26" s="409">
        <v>0.42186249300000001</v>
      </c>
      <c r="BL26" s="409">
        <v>0.42186249300000001</v>
      </c>
      <c r="BM26" s="409">
        <v>0.42186249300000001</v>
      </c>
      <c r="BN26" s="409">
        <v>0.42186249300000001</v>
      </c>
      <c r="BO26" s="409">
        <v>0.42186249300000001</v>
      </c>
      <c r="BP26" s="409">
        <v>0.42186249300000001</v>
      </c>
      <c r="BQ26" s="409">
        <v>0.42186249300000001</v>
      </c>
      <c r="BR26" s="409">
        <v>0.42186249300000001</v>
      </c>
      <c r="BS26" s="409">
        <v>0.42186249300000001</v>
      </c>
      <c r="BT26" s="409">
        <v>0.42186249300000001</v>
      </c>
      <c r="BU26" s="409">
        <v>0.42186249300000001</v>
      </c>
      <c r="BV26" s="409">
        <v>0.42186249300000001</v>
      </c>
    </row>
    <row r="27" spans="1:74" ht="11.1" customHeight="1" x14ac:dyDescent="0.2">
      <c r="A27" s="162" t="s">
        <v>301</v>
      </c>
      <c r="B27" s="173" t="s">
        <v>288</v>
      </c>
      <c r="C27" s="252">
        <v>2.3163</v>
      </c>
      <c r="D27" s="252">
        <v>2.3936000000000002</v>
      </c>
      <c r="E27" s="252">
        <v>2.4361999999999999</v>
      </c>
      <c r="F27" s="252">
        <v>2.3776000000000002</v>
      </c>
      <c r="G27" s="252">
        <v>2.5182000000000002</v>
      </c>
      <c r="H27" s="252">
        <v>2.2749000000000001</v>
      </c>
      <c r="I27" s="252">
        <v>2.5007999999999999</v>
      </c>
      <c r="J27" s="252">
        <v>2.6274999999999999</v>
      </c>
      <c r="K27" s="252">
        <v>2.4624999999999999</v>
      </c>
      <c r="L27" s="252">
        <v>2.5139</v>
      </c>
      <c r="M27" s="252">
        <v>2.6819000000000002</v>
      </c>
      <c r="N27" s="252">
        <v>2.5314999999999999</v>
      </c>
      <c r="O27" s="252">
        <v>2.5152999999999999</v>
      </c>
      <c r="P27" s="252">
        <v>2.4821</v>
      </c>
      <c r="Q27" s="252">
        <v>2.4085000000000001</v>
      </c>
      <c r="R27" s="252">
        <v>2.3999000000000001</v>
      </c>
      <c r="S27" s="252">
        <v>2.4912000000000001</v>
      </c>
      <c r="T27" s="252">
        <v>2.4241000000000001</v>
      </c>
      <c r="U27" s="252">
        <v>2.4796999999999998</v>
      </c>
      <c r="V27" s="252">
        <v>2.4535</v>
      </c>
      <c r="W27" s="252">
        <v>2.4672000000000001</v>
      </c>
      <c r="X27" s="252">
        <v>2.4053</v>
      </c>
      <c r="Y27" s="252">
        <v>2.5198</v>
      </c>
      <c r="Z27" s="252">
        <v>2.4142000000000001</v>
      </c>
      <c r="AA27" s="252">
        <v>2.4140999999999999</v>
      </c>
      <c r="AB27" s="252">
        <v>2.5274999999999999</v>
      </c>
      <c r="AC27" s="252">
        <v>2.3384</v>
      </c>
      <c r="AD27" s="252">
        <v>2.2585999999999999</v>
      </c>
      <c r="AE27" s="252">
        <v>2.3283999999999998</v>
      </c>
      <c r="AF27" s="252">
        <v>2.4087999999999998</v>
      </c>
      <c r="AG27" s="252">
        <v>2.4801000000000002</v>
      </c>
      <c r="AH27" s="252">
        <v>2.3940000000000001</v>
      </c>
      <c r="AI27" s="252">
        <v>2.4885000000000002</v>
      </c>
      <c r="AJ27" s="252">
        <v>2.4365999999999999</v>
      </c>
      <c r="AK27" s="252">
        <v>2.3776999999999999</v>
      </c>
      <c r="AL27" s="252">
        <v>2.4342999999999999</v>
      </c>
      <c r="AM27" s="252">
        <v>2.4430999999999998</v>
      </c>
      <c r="AN27" s="252">
        <v>2.5278</v>
      </c>
      <c r="AO27" s="252">
        <v>2.339</v>
      </c>
      <c r="AP27" s="252">
        <v>2.2818000000000001</v>
      </c>
      <c r="AQ27" s="252">
        <v>2.3210999999999999</v>
      </c>
      <c r="AR27" s="252">
        <v>2.3927</v>
      </c>
      <c r="AS27" s="252">
        <v>2.4409999999999998</v>
      </c>
      <c r="AT27" s="252">
        <v>2.4569999999999999</v>
      </c>
      <c r="AU27" s="252">
        <v>2.4603000000000002</v>
      </c>
      <c r="AV27" s="252">
        <v>2.4411999999999998</v>
      </c>
      <c r="AW27" s="252">
        <v>2.4053</v>
      </c>
      <c r="AX27" s="252">
        <v>2.3679000000000001</v>
      </c>
      <c r="AY27" s="252">
        <v>2.4247999999999998</v>
      </c>
      <c r="AZ27" s="252">
        <v>2.3866000000000001</v>
      </c>
      <c r="BA27" s="252">
        <v>2.3582000000000001</v>
      </c>
      <c r="BB27" s="252">
        <v>2.3357000000000001</v>
      </c>
      <c r="BC27" s="252">
        <v>2.3712</v>
      </c>
      <c r="BD27" s="252">
        <v>2.3586947330000001</v>
      </c>
      <c r="BE27" s="252">
        <v>2.3708111920000001</v>
      </c>
      <c r="BF27" s="252">
        <v>2.4098080799999999</v>
      </c>
      <c r="BG27" s="252">
        <v>2.371979455</v>
      </c>
      <c r="BH27" s="252">
        <v>2.3494570189999999</v>
      </c>
      <c r="BI27" s="252">
        <v>2.3881395259999998</v>
      </c>
      <c r="BJ27" s="409">
        <v>2.3590536649999998</v>
      </c>
      <c r="BK27" s="409">
        <v>2.2744542110000001</v>
      </c>
      <c r="BL27" s="409">
        <v>2.3769440730000002</v>
      </c>
      <c r="BM27" s="409">
        <v>2.2991807770000001</v>
      </c>
      <c r="BN27" s="409">
        <v>2.174175741</v>
      </c>
      <c r="BO27" s="409">
        <v>2.2507800090000001</v>
      </c>
      <c r="BP27" s="409">
        <v>2.3385360529999999</v>
      </c>
      <c r="BQ27" s="409">
        <v>2.3505489580000001</v>
      </c>
      <c r="BR27" s="409">
        <v>2.3892125580000001</v>
      </c>
      <c r="BS27" s="409">
        <v>2.3517072360000002</v>
      </c>
      <c r="BT27" s="409">
        <v>2.32937729</v>
      </c>
      <c r="BU27" s="409">
        <v>2.3677291949999999</v>
      </c>
      <c r="BV27" s="409">
        <v>2.3388919170000002</v>
      </c>
    </row>
    <row r="28" spans="1:74" ht="11.1" customHeight="1" x14ac:dyDescent="0.2">
      <c r="A28" s="162" t="s">
        <v>302</v>
      </c>
      <c r="B28" s="173" t="s">
        <v>289</v>
      </c>
      <c r="C28" s="252">
        <v>12.99311</v>
      </c>
      <c r="D28" s="252">
        <v>14.442360000000001</v>
      </c>
      <c r="E28" s="252">
        <v>13.659990000000001</v>
      </c>
      <c r="F28" s="252">
        <v>13.63414</v>
      </c>
      <c r="G28" s="252">
        <v>13.609690000000001</v>
      </c>
      <c r="H28" s="252">
        <v>14.10472</v>
      </c>
      <c r="I28" s="252">
        <v>14.07681</v>
      </c>
      <c r="J28" s="252">
        <v>13.668749999999999</v>
      </c>
      <c r="K28" s="252">
        <v>13.70872</v>
      </c>
      <c r="L28" s="252">
        <v>14.202999999999999</v>
      </c>
      <c r="M28" s="252">
        <v>13.823399999999999</v>
      </c>
      <c r="N28" s="252">
        <v>13.0258</v>
      </c>
      <c r="O28" s="252">
        <v>12.798400000000001</v>
      </c>
      <c r="P28" s="252">
        <v>13.387600000000001</v>
      </c>
      <c r="Q28" s="252">
        <v>13.0967</v>
      </c>
      <c r="R28" s="252">
        <v>13.9941</v>
      </c>
      <c r="S28" s="252">
        <v>13.7584</v>
      </c>
      <c r="T28" s="252">
        <v>13.6517</v>
      </c>
      <c r="U28" s="252">
        <v>14.182600000000001</v>
      </c>
      <c r="V28" s="252">
        <v>13.7408</v>
      </c>
      <c r="W28" s="252">
        <v>13.8353</v>
      </c>
      <c r="X28" s="252">
        <v>14.0307</v>
      </c>
      <c r="Y28" s="252">
        <v>13.5266</v>
      </c>
      <c r="Z28" s="252">
        <v>12.983000000000001</v>
      </c>
      <c r="AA28" s="252">
        <v>12.620799999999999</v>
      </c>
      <c r="AB28" s="252">
        <v>13.337899999999999</v>
      </c>
      <c r="AC28" s="252">
        <v>13.2799</v>
      </c>
      <c r="AD28" s="252">
        <v>13.5131</v>
      </c>
      <c r="AE28" s="252">
        <v>13.190200000000001</v>
      </c>
      <c r="AF28" s="252">
        <v>13.670199999999999</v>
      </c>
      <c r="AG28" s="252">
        <v>14.0321</v>
      </c>
      <c r="AH28" s="252">
        <v>13.6052</v>
      </c>
      <c r="AI28" s="252">
        <v>14.0761</v>
      </c>
      <c r="AJ28" s="252">
        <v>13.9718</v>
      </c>
      <c r="AK28" s="252">
        <v>13.0869</v>
      </c>
      <c r="AL28" s="252">
        <v>13.42145</v>
      </c>
      <c r="AM28" s="252">
        <v>12.9834</v>
      </c>
      <c r="AN28" s="252">
        <v>13.8712</v>
      </c>
      <c r="AO28" s="252">
        <v>13.483829999999999</v>
      </c>
      <c r="AP28" s="252">
        <v>13.691000000000001</v>
      </c>
      <c r="AQ28" s="252">
        <v>13.0047</v>
      </c>
      <c r="AR28" s="252">
        <v>13.9551</v>
      </c>
      <c r="AS28" s="252">
        <v>14.142849999999999</v>
      </c>
      <c r="AT28" s="252">
        <v>13.900600000000001</v>
      </c>
      <c r="AU28" s="252">
        <v>14.3583</v>
      </c>
      <c r="AV28" s="252">
        <v>13.8117</v>
      </c>
      <c r="AW28" s="252">
        <v>13.41535</v>
      </c>
      <c r="AX28" s="252">
        <v>13.800649999999999</v>
      </c>
      <c r="AY28" s="252">
        <v>12.9285</v>
      </c>
      <c r="AZ28" s="252">
        <v>13.9412</v>
      </c>
      <c r="BA28" s="252">
        <v>13.962400000000001</v>
      </c>
      <c r="BB28" s="252">
        <v>14.015499999999999</v>
      </c>
      <c r="BC28" s="252">
        <v>13.7242</v>
      </c>
      <c r="BD28" s="252">
        <v>13.735362500000001</v>
      </c>
      <c r="BE28" s="252">
        <v>13.874742845</v>
      </c>
      <c r="BF28" s="252">
        <v>13.574691797</v>
      </c>
      <c r="BG28" s="252">
        <v>14.373195282999999</v>
      </c>
      <c r="BH28" s="252">
        <v>14.258519525000001</v>
      </c>
      <c r="BI28" s="252">
        <v>13.868097791</v>
      </c>
      <c r="BJ28" s="409">
        <v>13.497939840000001</v>
      </c>
      <c r="BK28" s="409">
        <v>13.555439883</v>
      </c>
      <c r="BL28" s="409">
        <v>13.968313825999999</v>
      </c>
      <c r="BM28" s="409">
        <v>13.966671336999999</v>
      </c>
      <c r="BN28" s="409">
        <v>13.582478706</v>
      </c>
      <c r="BO28" s="409">
        <v>13.345739742999999</v>
      </c>
      <c r="BP28" s="409">
        <v>13.846533908</v>
      </c>
      <c r="BQ28" s="409">
        <v>13.985883382999999</v>
      </c>
      <c r="BR28" s="409">
        <v>13.685165875999999</v>
      </c>
      <c r="BS28" s="409">
        <v>14.488554536000001</v>
      </c>
      <c r="BT28" s="409">
        <v>14.362222518999999</v>
      </c>
      <c r="BU28" s="409">
        <v>13.968762104</v>
      </c>
      <c r="BV28" s="409">
        <v>13.588482679</v>
      </c>
    </row>
    <row r="29" spans="1:74" ht="11.1" customHeight="1" x14ac:dyDescent="0.2">
      <c r="A29" s="162" t="s">
        <v>303</v>
      </c>
      <c r="B29" s="173" t="s">
        <v>290</v>
      </c>
      <c r="C29" s="252">
        <v>5.0605000000000002</v>
      </c>
      <c r="D29" s="252">
        <v>5.4355000000000002</v>
      </c>
      <c r="E29" s="252">
        <v>5.0335999999999999</v>
      </c>
      <c r="F29" s="252">
        <v>4.2884000000000002</v>
      </c>
      <c r="G29" s="252">
        <v>4.2808000000000002</v>
      </c>
      <c r="H29" s="252">
        <v>4.0199999999999996</v>
      </c>
      <c r="I29" s="252">
        <v>4.2873000000000001</v>
      </c>
      <c r="J29" s="252">
        <v>4.5370999999999997</v>
      </c>
      <c r="K29" s="252">
        <v>4.3522999999999996</v>
      </c>
      <c r="L29" s="252">
        <v>4.3346</v>
      </c>
      <c r="M29" s="252">
        <v>4.5464000000000002</v>
      </c>
      <c r="N29" s="252">
        <v>5.3960999999999997</v>
      </c>
      <c r="O29" s="252">
        <v>5.0808999999999997</v>
      </c>
      <c r="P29" s="252">
        <v>5.1940999999999997</v>
      </c>
      <c r="Q29" s="252">
        <v>4.6843000000000004</v>
      </c>
      <c r="R29" s="252">
        <v>4.3234000000000004</v>
      </c>
      <c r="S29" s="252">
        <v>4.0587999999999997</v>
      </c>
      <c r="T29" s="252">
        <v>3.8570000000000002</v>
      </c>
      <c r="U29" s="252">
        <v>4.3352000000000004</v>
      </c>
      <c r="V29" s="252">
        <v>4.3494999999999999</v>
      </c>
      <c r="W29" s="252">
        <v>4.0804999999999998</v>
      </c>
      <c r="X29" s="252">
        <v>4.1425000000000001</v>
      </c>
      <c r="Y29" s="252">
        <v>4.782</v>
      </c>
      <c r="Z29" s="252">
        <v>5.1925999999999997</v>
      </c>
      <c r="AA29" s="252">
        <v>4.9964000000000004</v>
      </c>
      <c r="AB29" s="252">
        <v>5.2415000000000003</v>
      </c>
      <c r="AC29" s="252">
        <v>4.8315000000000001</v>
      </c>
      <c r="AD29" s="252">
        <v>4.0195999999999996</v>
      </c>
      <c r="AE29" s="252">
        <v>3.7517</v>
      </c>
      <c r="AF29" s="252">
        <v>3.7383999999999999</v>
      </c>
      <c r="AG29" s="252">
        <v>3.8887999999999998</v>
      </c>
      <c r="AH29" s="252">
        <v>3.8609</v>
      </c>
      <c r="AI29" s="252">
        <v>3.7565</v>
      </c>
      <c r="AJ29" s="252">
        <v>3.9110999999999998</v>
      </c>
      <c r="AK29" s="252">
        <v>4.2598000000000003</v>
      </c>
      <c r="AL29" s="252">
        <v>5.0015999999999998</v>
      </c>
      <c r="AM29" s="252">
        <v>4.5467000000000004</v>
      </c>
      <c r="AN29" s="252">
        <v>5.0621</v>
      </c>
      <c r="AO29" s="252">
        <v>4.5304000000000002</v>
      </c>
      <c r="AP29" s="252">
        <v>4.1539999999999999</v>
      </c>
      <c r="AQ29" s="252">
        <v>3.5891999999999999</v>
      </c>
      <c r="AR29" s="252">
        <v>3.6684999999999999</v>
      </c>
      <c r="AS29" s="252">
        <v>3.7913999999999999</v>
      </c>
      <c r="AT29" s="252">
        <v>3.9089999999999998</v>
      </c>
      <c r="AU29" s="252">
        <v>3.8506</v>
      </c>
      <c r="AV29" s="252">
        <v>3.8279000000000001</v>
      </c>
      <c r="AW29" s="252">
        <v>3.9693000000000001</v>
      </c>
      <c r="AX29" s="252">
        <v>4.6074000000000002</v>
      </c>
      <c r="AY29" s="252">
        <v>4.3362999999999996</v>
      </c>
      <c r="AZ29" s="252">
        <v>4.6196000000000002</v>
      </c>
      <c r="BA29" s="252">
        <v>4.3478000000000003</v>
      </c>
      <c r="BB29" s="252">
        <v>3.9255</v>
      </c>
      <c r="BC29" s="252">
        <v>3.5367999999999999</v>
      </c>
      <c r="BD29" s="252">
        <v>3.6328789339999998</v>
      </c>
      <c r="BE29" s="252">
        <v>3.6984896740000002</v>
      </c>
      <c r="BF29" s="252">
        <v>3.7102583760000001</v>
      </c>
      <c r="BG29" s="252">
        <v>3.734911028</v>
      </c>
      <c r="BH29" s="252">
        <v>3.7220561879999998</v>
      </c>
      <c r="BI29" s="252">
        <v>4.0147348650000003</v>
      </c>
      <c r="BJ29" s="409">
        <v>4.4632717409999998</v>
      </c>
      <c r="BK29" s="409">
        <v>4.2662416289999996</v>
      </c>
      <c r="BL29" s="409">
        <v>4.4463432420000002</v>
      </c>
      <c r="BM29" s="409">
        <v>4.170371974</v>
      </c>
      <c r="BN29" s="409">
        <v>3.8462643729999999</v>
      </c>
      <c r="BO29" s="409">
        <v>3.4314597710000001</v>
      </c>
      <c r="BP29" s="409">
        <v>3.5595378690000001</v>
      </c>
      <c r="BQ29" s="409">
        <v>3.6238240510000002</v>
      </c>
      <c r="BR29" s="409">
        <v>3.6353551639999999</v>
      </c>
      <c r="BS29" s="409">
        <v>3.6595101250000002</v>
      </c>
      <c r="BT29" s="409">
        <v>3.6469148009999999</v>
      </c>
      <c r="BU29" s="409">
        <v>3.9336848390000001</v>
      </c>
      <c r="BV29" s="409">
        <v>4.3731665910000004</v>
      </c>
    </row>
    <row r="30" spans="1:74" ht="11.1" customHeight="1" x14ac:dyDescent="0.2">
      <c r="A30" s="162" t="s">
        <v>304</v>
      </c>
      <c r="B30" s="173" t="s">
        <v>291</v>
      </c>
      <c r="C30" s="252">
        <v>6.2173499999999997</v>
      </c>
      <c r="D30" s="252">
        <v>6.4306999999999999</v>
      </c>
      <c r="E30" s="252">
        <v>6.1917999999999997</v>
      </c>
      <c r="F30" s="252">
        <v>6.0412999999999997</v>
      </c>
      <c r="G30" s="252">
        <v>6.2270000000000003</v>
      </c>
      <c r="H30" s="252">
        <v>6.3514999999999997</v>
      </c>
      <c r="I30" s="252">
        <v>6.2436999999999996</v>
      </c>
      <c r="J30" s="252">
        <v>6.3596000000000004</v>
      </c>
      <c r="K30" s="252">
        <v>6.1859999999999999</v>
      </c>
      <c r="L30" s="252">
        <v>6.4103000000000003</v>
      </c>
      <c r="M30" s="252">
        <v>6.5815999999999999</v>
      </c>
      <c r="N30" s="252">
        <v>6.5564999999999998</v>
      </c>
      <c r="O30" s="252">
        <v>6.3844000000000003</v>
      </c>
      <c r="P30" s="252">
        <v>6.5077999999999996</v>
      </c>
      <c r="Q30" s="252">
        <v>6.0488999999999997</v>
      </c>
      <c r="R30" s="252">
        <v>6.3132000000000001</v>
      </c>
      <c r="S30" s="252">
        <v>6.2485999999999997</v>
      </c>
      <c r="T30" s="252">
        <v>6.3575499999999998</v>
      </c>
      <c r="U30" s="252">
        <v>6.2743900000000004</v>
      </c>
      <c r="V30" s="252">
        <v>6.3572899999999999</v>
      </c>
      <c r="W30" s="252">
        <v>5.9892250000000002</v>
      </c>
      <c r="X30" s="252">
        <v>6.2293000000000003</v>
      </c>
      <c r="Y30" s="252">
        <v>6.3562000000000003</v>
      </c>
      <c r="Z30" s="252">
        <v>6.4333999999999998</v>
      </c>
      <c r="AA30" s="252">
        <v>6.1668000000000003</v>
      </c>
      <c r="AB30" s="252">
        <v>6.3411</v>
      </c>
      <c r="AC30" s="252">
        <v>6.2366999999999999</v>
      </c>
      <c r="AD30" s="252">
        <v>6.2095000000000002</v>
      </c>
      <c r="AE30" s="252">
        <v>6.2318499999999997</v>
      </c>
      <c r="AF30" s="252">
        <v>6.1931000000000003</v>
      </c>
      <c r="AG30" s="252">
        <v>6.2862</v>
      </c>
      <c r="AH30" s="252">
        <v>6.1783999999999999</v>
      </c>
      <c r="AI30" s="252">
        <v>6.1440000000000001</v>
      </c>
      <c r="AJ30" s="252">
        <v>6.1574</v>
      </c>
      <c r="AK30" s="252">
        <v>6.2377000000000002</v>
      </c>
      <c r="AL30" s="252">
        <v>6.5071000000000003</v>
      </c>
      <c r="AM30" s="252">
        <v>6.2187000000000001</v>
      </c>
      <c r="AN30" s="252">
        <v>6.4295999999999998</v>
      </c>
      <c r="AO30" s="252">
        <v>6.2214</v>
      </c>
      <c r="AP30" s="252">
        <v>6.1820000000000004</v>
      </c>
      <c r="AQ30" s="252">
        <v>5.9958999999999998</v>
      </c>
      <c r="AR30" s="252">
        <v>6.1812500000000004</v>
      </c>
      <c r="AS30" s="252">
        <v>6.2725</v>
      </c>
      <c r="AT30" s="252">
        <v>6.3029000000000002</v>
      </c>
      <c r="AU30" s="252">
        <v>6.2613000000000003</v>
      </c>
      <c r="AV30" s="252">
        <v>6.2862</v>
      </c>
      <c r="AW30" s="252">
        <v>6.4066000000000001</v>
      </c>
      <c r="AX30" s="252">
        <v>6.6379000000000001</v>
      </c>
      <c r="AY30" s="252">
        <v>6.3711000000000002</v>
      </c>
      <c r="AZ30" s="252">
        <v>6.641</v>
      </c>
      <c r="BA30" s="252">
        <v>6.35</v>
      </c>
      <c r="BB30" s="252">
        <v>6.2473000000000001</v>
      </c>
      <c r="BC30" s="252">
        <v>6.2927</v>
      </c>
      <c r="BD30" s="252">
        <v>6.3066206029999998</v>
      </c>
      <c r="BE30" s="252">
        <v>6.2769406200000004</v>
      </c>
      <c r="BF30" s="252">
        <v>6.3571997700000002</v>
      </c>
      <c r="BG30" s="252">
        <v>6.2723460439999998</v>
      </c>
      <c r="BH30" s="252">
        <v>6.3423849490000004</v>
      </c>
      <c r="BI30" s="252">
        <v>6.5491236620000004</v>
      </c>
      <c r="BJ30" s="409">
        <v>6.760561085</v>
      </c>
      <c r="BK30" s="409">
        <v>6.5903928790000004</v>
      </c>
      <c r="BL30" s="409">
        <v>6.7596080680000004</v>
      </c>
      <c r="BM30" s="409">
        <v>6.5888369649999996</v>
      </c>
      <c r="BN30" s="409">
        <v>6.3766592260000001</v>
      </c>
      <c r="BO30" s="409">
        <v>6.3974911399999996</v>
      </c>
      <c r="BP30" s="409">
        <v>6.3812148970000004</v>
      </c>
      <c r="BQ30" s="409">
        <v>6.3000903460000002</v>
      </c>
      <c r="BR30" s="409">
        <v>6.3823436769999997</v>
      </c>
      <c r="BS30" s="409">
        <v>6.2974673670000003</v>
      </c>
      <c r="BT30" s="409">
        <v>6.3685302469999998</v>
      </c>
      <c r="BU30" s="409">
        <v>6.5792308759999996</v>
      </c>
      <c r="BV30" s="409">
        <v>6.7939097000000004</v>
      </c>
    </row>
    <row r="31" spans="1:74" ht="11.1" customHeight="1" x14ac:dyDescent="0.2">
      <c r="A31" s="162" t="s">
        <v>311</v>
      </c>
      <c r="B31" s="173" t="s">
        <v>292</v>
      </c>
      <c r="C31" s="252">
        <v>42.434058098000001</v>
      </c>
      <c r="D31" s="252">
        <v>43.205673286</v>
      </c>
      <c r="E31" s="252">
        <v>43.371971379000001</v>
      </c>
      <c r="F31" s="252">
        <v>43.627516397999997</v>
      </c>
      <c r="G31" s="252">
        <v>44.624725593999997</v>
      </c>
      <c r="H31" s="252">
        <v>45.297496930999998</v>
      </c>
      <c r="I31" s="252">
        <v>44.876776348999996</v>
      </c>
      <c r="J31" s="252">
        <v>45.281585608</v>
      </c>
      <c r="K31" s="252">
        <v>45.331560201999999</v>
      </c>
      <c r="L31" s="252">
        <v>45.127585969000002</v>
      </c>
      <c r="M31" s="252">
        <v>45.667940719999997</v>
      </c>
      <c r="N31" s="252">
        <v>45.310429632999998</v>
      </c>
      <c r="O31" s="252">
        <v>44.667307841000003</v>
      </c>
      <c r="P31" s="252">
        <v>44.476495622999998</v>
      </c>
      <c r="Q31" s="252">
        <v>44.510211267999999</v>
      </c>
      <c r="R31" s="252">
        <v>45.468785433000001</v>
      </c>
      <c r="S31" s="252">
        <v>45.309992149000003</v>
      </c>
      <c r="T31" s="252">
        <v>45.444603569000002</v>
      </c>
      <c r="U31" s="252">
        <v>45.671844427000003</v>
      </c>
      <c r="V31" s="252">
        <v>45.611146832000003</v>
      </c>
      <c r="W31" s="252">
        <v>45.875489881</v>
      </c>
      <c r="X31" s="252">
        <v>45.722550030999997</v>
      </c>
      <c r="Y31" s="252">
        <v>45.943741993000003</v>
      </c>
      <c r="Z31" s="252">
        <v>45.631127872</v>
      </c>
      <c r="AA31" s="252">
        <v>45.980992059999998</v>
      </c>
      <c r="AB31" s="252">
        <v>45.931383322000002</v>
      </c>
      <c r="AC31" s="252">
        <v>45.918064731000001</v>
      </c>
      <c r="AD31" s="252">
        <v>46.61191711</v>
      </c>
      <c r="AE31" s="252">
        <v>46.695998473000003</v>
      </c>
      <c r="AF31" s="252">
        <v>47.002055712000001</v>
      </c>
      <c r="AG31" s="252">
        <v>46.999239594999999</v>
      </c>
      <c r="AH31" s="252">
        <v>46.858614666000001</v>
      </c>
      <c r="AI31" s="252">
        <v>47.191825356999999</v>
      </c>
      <c r="AJ31" s="252">
        <v>47.283825956999998</v>
      </c>
      <c r="AK31" s="252">
        <v>47.382900489999997</v>
      </c>
      <c r="AL31" s="252">
        <v>46.756222456000003</v>
      </c>
      <c r="AM31" s="252">
        <v>46.614696412999997</v>
      </c>
      <c r="AN31" s="252">
        <v>46.699427563</v>
      </c>
      <c r="AO31" s="252">
        <v>46.806427333000002</v>
      </c>
      <c r="AP31" s="252">
        <v>47.710496098</v>
      </c>
      <c r="AQ31" s="252">
        <v>47.763537808999999</v>
      </c>
      <c r="AR31" s="252">
        <v>48.001073267000002</v>
      </c>
      <c r="AS31" s="252">
        <v>48.246068268000002</v>
      </c>
      <c r="AT31" s="252">
        <v>48.107584043000003</v>
      </c>
      <c r="AU31" s="252">
        <v>48.484062479000002</v>
      </c>
      <c r="AV31" s="252">
        <v>47.959850445000001</v>
      </c>
      <c r="AW31" s="252">
        <v>48.053110119999999</v>
      </c>
      <c r="AX31" s="252">
        <v>47.422779061</v>
      </c>
      <c r="AY31" s="252">
        <v>47.366365303999999</v>
      </c>
      <c r="AZ31" s="252">
        <v>47.467799913999997</v>
      </c>
      <c r="BA31" s="252">
        <v>47.560456746</v>
      </c>
      <c r="BB31" s="252">
        <v>49.157155476</v>
      </c>
      <c r="BC31" s="252">
        <v>49.299694559999999</v>
      </c>
      <c r="BD31" s="252">
        <v>49.484082723</v>
      </c>
      <c r="BE31" s="252">
        <v>49.459434313999999</v>
      </c>
      <c r="BF31" s="252">
        <v>49.354767066000001</v>
      </c>
      <c r="BG31" s="252">
        <v>49.756563034000003</v>
      </c>
      <c r="BH31" s="252">
        <v>49.167439297000001</v>
      </c>
      <c r="BI31" s="252">
        <v>49.184066064</v>
      </c>
      <c r="BJ31" s="409">
        <v>48.446683688</v>
      </c>
      <c r="BK31" s="409">
        <v>48.684291168999998</v>
      </c>
      <c r="BL31" s="409">
        <v>48.796574094999997</v>
      </c>
      <c r="BM31" s="409">
        <v>48.881336161</v>
      </c>
      <c r="BN31" s="409">
        <v>50.318393346000001</v>
      </c>
      <c r="BO31" s="409">
        <v>50.571421878000002</v>
      </c>
      <c r="BP31" s="409">
        <v>50.811702074000003</v>
      </c>
      <c r="BQ31" s="409">
        <v>50.870769498000001</v>
      </c>
      <c r="BR31" s="409">
        <v>50.711337483999998</v>
      </c>
      <c r="BS31" s="409">
        <v>51.072344295000001</v>
      </c>
      <c r="BT31" s="409">
        <v>50.414470149000003</v>
      </c>
      <c r="BU31" s="409">
        <v>50.538350579999999</v>
      </c>
      <c r="BV31" s="409">
        <v>49.785879680000001</v>
      </c>
    </row>
    <row r="32" spans="1:74" ht="11.1" customHeight="1" x14ac:dyDescent="0.2">
      <c r="A32" s="162" t="s">
        <v>306</v>
      </c>
      <c r="B32" s="173" t="s">
        <v>1177</v>
      </c>
      <c r="C32" s="252">
        <v>4.5901162301999996</v>
      </c>
      <c r="D32" s="252">
        <v>4.5989694595000001</v>
      </c>
      <c r="E32" s="252">
        <v>4.6145970603000004</v>
      </c>
      <c r="F32" s="252">
        <v>4.6202079648999996</v>
      </c>
      <c r="G32" s="252">
        <v>4.5977728110999996</v>
      </c>
      <c r="H32" s="252">
        <v>4.6271699178999999</v>
      </c>
      <c r="I32" s="252">
        <v>4.6260737840999999</v>
      </c>
      <c r="J32" s="252">
        <v>4.6281026631</v>
      </c>
      <c r="K32" s="252">
        <v>4.6366391441000001</v>
      </c>
      <c r="L32" s="252">
        <v>4.6256968520999999</v>
      </c>
      <c r="M32" s="252">
        <v>4.6002184165999997</v>
      </c>
      <c r="N32" s="252">
        <v>4.6160101865999996</v>
      </c>
      <c r="O32" s="252">
        <v>4.6586999999999996</v>
      </c>
      <c r="P32" s="252">
        <v>4.6586999999999996</v>
      </c>
      <c r="Q32" s="252">
        <v>4.6586999999999996</v>
      </c>
      <c r="R32" s="252">
        <v>4.6586999999999996</v>
      </c>
      <c r="S32" s="252">
        <v>4.6586999999999996</v>
      </c>
      <c r="T32" s="252">
        <v>4.6586999999999996</v>
      </c>
      <c r="U32" s="252">
        <v>4.6586999999999996</v>
      </c>
      <c r="V32" s="252">
        <v>4.6586999999999996</v>
      </c>
      <c r="W32" s="252">
        <v>4.6586999999999996</v>
      </c>
      <c r="X32" s="252">
        <v>4.6586999999999996</v>
      </c>
      <c r="Y32" s="252">
        <v>4.6586999999999996</v>
      </c>
      <c r="Z32" s="252">
        <v>4.6586999999999996</v>
      </c>
      <c r="AA32" s="252">
        <v>4.8970276960000003</v>
      </c>
      <c r="AB32" s="252">
        <v>4.7718479739999999</v>
      </c>
      <c r="AC32" s="252">
        <v>4.7958436640000004</v>
      </c>
      <c r="AD32" s="252">
        <v>4.7906888849999998</v>
      </c>
      <c r="AE32" s="252">
        <v>4.7406087770000003</v>
      </c>
      <c r="AF32" s="252">
        <v>4.7346705870000001</v>
      </c>
      <c r="AG32" s="252">
        <v>5.0272568709999996</v>
      </c>
      <c r="AH32" s="252">
        <v>4.9202554159999998</v>
      </c>
      <c r="AI32" s="252">
        <v>4.9785670480000004</v>
      </c>
      <c r="AJ32" s="252">
        <v>4.9526896740000002</v>
      </c>
      <c r="AK32" s="252">
        <v>4.9465739720000004</v>
      </c>
      <c r="AL32" s="252">
        <v>4.9689987289999999</v>
      </c>
      <c r="AM32" s="252">
        <v>4.7840310779999999</v>
      </c>
      <c r="AN32" s="252">
        <v>4.6649209870000004</v>
      </c>
      <c r="AO32" s="252">
        <v>4.6839876599999997</v>
      </c>
      <c r="AP32" s="252">
        <v>4.6797495040000001</v>
      </c>
      <c r="AQ32" s="252">
        <v>4.6308952510000001</v>
      </c>
      <c r="AR32" s="252">
        <v>4.6251684649999998</v>
      </c>
      <c r="AS32" s="252">
        <v>4.9687489879999998</v>
      </c>
      <c r="AT32" s="252">
        <v>4.8653286800000002</v>
      </c>
      <c r="AU32" s="252">
        <v>4.9219984200000004</v>
      </c>
      <c r="AV32" s="252">
        <v>4.8969783339999999</v>
      </c>
      <c r="AW32" s="252">
        <v>4.8913161440000001</v>
      </c>
      <c r="AX32" s="252">
        <v>4.9138530520000003</v>
      </c>
      <c r="AY32" s="252">
        <v>4.799367546</v>
      </c>
      <c r="AZ32" s="252">
        <v>4.6825457190000002</v>
      </c>
      <c r="BA32" s="252">
        <v>4.697919261</v>
      </c>
      <c r="BB32" s="252">
        <v>4.694249567</v>
      </c>
      <c r="BC32" s="252">
        <v>4.6452304089999998</v>
      </c>
      <c r="BD32" s="252">
        <v>4.6394756040000003</v>
      </c>
      <c r="BE32" s="252">
        <v>4.9835617829999999</v>
      </c>
      <c r="BF32" s="252">
        <v>4.8806000159999998</v>
      </c>
      <c r="BG32" s="252">
        <v>4.9372561429999999</v>
      </c>
      <c r="BH32" s="252">
        <v>4.9125434119999998</v>
      </c>
      <c r="BI32" s="252">
        <v>4.9071049469999997</v>
      </c>
      <c r="BJ32" s="409">
        <v>4.9302647750000004</v>
      </c>
      <c r="BK32" s="409">
        <v>4.8440466960000004</v>
      </c>
      <c r="BL32" s="409">
        <v>4.7288578919999997</v>
      </c>
      <c r="BM32" s="409">
        <v>4.7405172120000003</v>
      </c>
      <c r="BN32" s="409">
        <v>4.7373719369999998</v>
      </c>
      <c r="BO32" s="409">
        <v>4.6878615080000001</v>
      </c>
      <c r="BP32" s="409">
        <v>4.6820149989999997</v>
      </c>
      <c r="BQ32" s="409">
        <v>5.028750059</v>
      </c>
      <c r="BR32" s="409">
        <v>4.9255786519999996</v>
      </c>
      <c r="BS32" s="409">
        <v>4.9825840379999997</v>
      </c>
      <c r="BT32" s="409">
        <v>4.9581026350000004</v>
      </c>
      <c r="BU32" s="409">
        <v>4.9528519949999996</v>
      </c>
      <c r="BV32" s="409">
        <v>4.9767974239999999</v>
      </c>
    </row>
    <row r="33" spans="1:74" ht="11.1" customHeight="1" x14ac:dyDescent="0.2">
      <c r="A33" s="162" t="s">
        <v>307</v>
      </c>
      <c r="B33" s="173" t="s">
        <v>289</v>
      </c>
      <c r="C33" s="252">
        <v>0.60157623357000001</v>
      </c>
      <c r="D33" s="252">
        <v>0.61528894470999995</v>
      </c>
      <c r="E33" s="252">
        <v>0.64008903540999995</v>
      </c>
      <c r="F33" s="252">
        <v>0.61912228889999998</v>
      </c>
      <c r="G33" s="252">
        <v>0.73028419335999994</v>
      </c>
      <c r="H33" s="252">
        <v>0.68175474936000002</v>
      </c>
      <c r="I33" s="252">
        <v>0.68895572235000002</v>
      </c>
      <c r="J33" s="252">
        <v>0.68338214207000003</v>
      </c>
      <c r="K33" s="252">
        <v>0.64976604907000002</v>
      </c>
      <c r="L33" s="252">
        <v>0.66382267390000005</v>
      </c>
      <c r="M33" s="252">
        <v>0.72914250598999997</v>
      </c>
      <c r="N33" s="252">
        <v>0.69077521946999998</v>
      </c>
      <c r="O33" s="252">
        <v>0.61813388707000005</v>
      </c>
      <c r="P33" s="252">
        <v>0.61813388707000005</v>
      </c>
      <c r="Q33" s="252">
        <v>0.61813388707000005</v>
      </c>
      <c r="R33" s="252">
        <v>0.68656495191</v>
      </c>
      <c r="S33" s="252">
        <v>0.68656495191</v>
      </c>
      <c r="T33" s="252">
        <v>0.68656495191</v>
      </c>
      <c r="U33" s="252">
        <v>0.69846160626999998</v>
      </c>
      <c r="V33" s="252">
        <v>0.69846160626999998</v>
      </c>
      <c r="W33" s="252">
        <v>0.69846160626999998</v>
      </c>
      <c r="X33" s="252">
        <v>0.68739751915000002</v>
      </c>
      <c r="Y33" s="252">
        <v>0.68739751915000002</v>
      </c>
      <c r="Z33" s="252">
        <v>0.68739751915000002</v>
      </c>
      <c r="AA33" s="252">
        <v>0.70972389412000003</v>
      </c>
      <c r="AB33" s="252">
        <v>0.71323059259999999</v>
      </c>
      <c r="AC33" s="252">
        <v>0.71499696709000005</v>
      </c>
      <c r="AD33" s="252">
        <v>0.71506883067000004</v>
      </c>
      <c r="AE33" s="252">
        <v>0.71300889651999999</v>
      </c>
      <c r="AF33" s="252">
        <v>0.73081255019000002</v>
      </c>
      <c r="AG33" s="252">
        <v>0.73621479702000003</v>
      </c>
      <c r="AH33" s="252">
        <v>0.74031613601000001</v>
      </c>
      <c r="AI33" s="252">
        <v>0.74662658619</v>
      </c>
      <c r="AJ33" s="252">
        <v>0.74757828136000004</v>
      </c>
      <c r="AK33" s="252">
        <v>0.73508690939999999</v>
      </c>
      <c r="AL33" s="252">
        <v>0.73495417598000001</v>
      </c>
      <c r="AM33" s="252">
        <v>0.71824429196999995</v>
      </c>
      <c r="AN33" s="252">
        <v>0.72188023086999997</v>
      </c>
      <c r="AO33" s="252">
        <v>0.72366236074000001</v>
      </c>
      <c r="AP33" s="252">
        <v>0.72384041365999996</v>
      </c>
      <c r="AQ33" s="252">
        <v>0.72152985084999999</v>
      </c>
      <c r="AR33" s="252">
        <v>0.73957731388000003</v>
      </c>
      <c r="AS33" s="252">
        <v>0.74503141009999996</v>
      </c>
      <c r="AT33" s="252">
        <v>0.74892022653000001</v>
      </c>
      <c r="AU33" s="252">
        <v>0.75522258724000002</v>
      </c>
      <c r="AV33" s="252">
        <v>0.75634450800999997</v>
      </c>
      <c r="AW33" s="252">
        <v>0.74372455177999997</v>
      </c>
      <c r="AX33" s="252">
        <v>0.74398104322000003</v>
      </c>
      <c r="AY33" s="252">
        <v>0.72751309021999999</v>
      </c>
      <c r="AZ33" s="252">
        <v>0.73128223729999997</v>
      </c>
      <c r="BA33" s="252">
        <v>0.73307987352000004</v>
      </c>
      <c r="BB33" s="252">
        <v>0.73333401801999998</v>
      </c>
      <c r="BC33" s="252">
        <v>0.73076743701000002</v>
      </c>
      <c r="BD33" s="252">
        <v>0.74906598007000003</v>
      </c>
      <c r="BE33" s="252">
        <v>0.75454329158</v>
      </c>
      <c r="BF33" s="252">
        <v>0.75821416258999996</v>
      </c>
      <c r="BG33" s="252">
        <v>0.76450822916000005</v>
      </c>
      <c r="BH33" s="252">
        <v>0.76583644710999998</v>
      </c>
      <c r="BI33" s="252">
        <v>0.75308392838000004</v>
      </c>
      <c r="BJ33" s="409">
        <v>0.75373914567</v>
      </c>
      <c r="BK33" s="409">
        <v>0.73754638687999996</v>
      </c>
      <c r="BL33" s="409">
        <v>0.74145279455000002</v>
      </c>
      <c r="BM33" s="409">
        <v>0.74326566476</v>
      </c>
      <c r="BN33" s="409">
        <v>0.74356529565999996</v>
      </c>
      <c r="BO33" s="409">
        <v>0.74073717945999995</v>
      </c>
      <c r="BP33" s="409">
        <v>0.75929429078999999</v>
      </c>
      <c r="BQ33" s="409">
        <v>0.76476563303</v>
      </c>
      <c r="BR33" s="409">
        <v>0.76821297723000004</v>
      </c>
      <c r="BS33" s="409">
        <v>0.77449852248999995</v>
      </c>
      <c r="BT33" s="409">
        <v>0.77606989363000001</v>
      </c>
      <c r="BU33" s="409">
        <v>0.76318073161</v>
      </c>
      <c r="BV33" s="409">
        <v>0.76424443414999998</v>
      </c>
    </row>
    <row r="34" spans="1:74" ht="11.1" customHeight="1" x14ac:dyDescent="0.2">
      <c r="A34" s="162" t="s">
        <v>308</v>
      </c>
      <c r="B34" s="173" t="s">
        <v>294</v>
      </c>
      <c r="C34" s="252">
        <v>9.9426746926000007</v>
      </c>
      <c r="D34" s="252">
        <v>9.8593289567000006</v>
      </c>
      <c r="E34" s="252">
        <v>9.6664007984999998</v>
      </c>
      <c r="F34" s="252">
        <v>9.6316582819000001</v>
      </c>
      <c r="G34" s="252">
        <v>10.136625765</v>
      </c>
      <c r="H34" s="252">
        <v>10.030328512000001</v>
      </c>
      <c r="I34" s="252">
        <v>9.8964077703999997</v>
      </c>
      <c r="J34" s="252">
        <v>10.066550080000001</v>
      </c>
      <c r="K34" s="252">
        <v>10.723969624</v>
      </c>
      <c r="L34" s="252">
        <v>10.410947366</v>
      </c>
      <c r="M34" s="252">
        <v>10.940759228999999</v>
      </c>
      <c r="N34" s="252">
        <v>10.795822362999999</v>
      </c>
      <c r="O34" s="252">
        <v>10.428303122999999</v>
      </c>
      <c r="P34" s="252">
        <v>10.237490905</v>
      </c>
      <c r="Q34" s="252">
        <v>10.271206549</v>
      </c>
      <c r="R34" s="252">
        <v>10.487154255</v>
      </c>
      <c r="S34" s="252">
        <v>10.32836097</v>
      </c>
      <c r="T34" s="252">
        <v>10.462972389999999</v>
      </c>
      <c r="U34" s="252">
        <v>10.422630993</v>
      </c>
      <c r="V34" s="252">
        <v>10.361933399</v>
      </c>
      <c r="W34" s="252">
        <v>10.626276447</v>
      </c>
      <c r="X34" s="252">
        <v>10.665989173</v>
      </c>
      <c r="Y34" s="252">
        <v>10.887181135000001</v>
      </c>
      <c r="Z34" s="252">
        <v>10.574567013999999</v>
      </c>
      <c r="AA34" s="252">
        <v>10.827404112</v>
      </c>
      <c r="AB34" s="252">
        <v>10.629289331000001</v>
      </c>
      <c r="AC34" s="252">
        <v>10.664295303999999</v>
      </c>
      <c r="AD34" s="252">
        <v>10.848309358</v>
      </c>
      <c r="AE34" s="252">
        <v>10.684047573000001</v>
      </c>
      <c r="AF34" s="252">
        <v>10.823294723</v>
      </c>
      <c r="AG34" s="252">
        <v>10.602419313</v>
      </c>
      <c r="AH34" s="252">
        <v>10.540674698</v>
      </c>
      <c r="AI34" s="252">
        <v>10.809577611</v>
      </c>
      <c r="AJ34" s="252">
        <v>11.209943735</v>
      </c>
      <c r="AK34" s="252">
        <v>11.442416262</v>
      </c>
      <c r="AL34" s="252">
        <v>11.113859140000001</v>
      </c>
      <c r="AM34" s="252">
        <v>11.253891898999999</v>
      </c>
      <c r="AN34" s="252">
        <v>11.047973444</v>
      </c>
      <c r="AO34" s="252">
        <v>11.084358290000001</v>
      </c>
      <c r="AP34" s="252">
        <v>11.328244557</v>
      </c>
      <c r="AQ34" s="252">
        <v>11.156715739999999</v>
      </c>
      <c r="AR34" s="252">
        <v>11.302123261</v>
      </c>
      <c r="AS34" s="252">
        <v>11.297898675000001</v>
      </c>
      <c r="AT34" s="252">
        <v>11.232103843000001</v>
      </c>
      <c r="AU34" s="252">
        <v>11.518645789000001</v>
      </c>
      <c r="AV34" s="252">
        <v>11.33231677</v>
      </c>
      <c r="AW34" s="252">
        <v>11.567327077</v>
      </c>
      <c r="AX34" s="252">
        <v>11.23518327</v>
      </c>
      <c r="AY34" s="252">
        <v>11.377221721</v>
      </c>
      <c r="AZ34" s="252">
        <v>11.169046634000001</v>
      </c>
      <c r="BA34" s="252">
        <v>11.205830217000001</v>
      </c>
      <c r="BB34" s="252">
        <v>11.941303417</v>
      </c>
      <c r="BC34" s="252">
        <v>11.760491849999999</v>
      </c>
      <c r="BD34" s="252">
        <v>11.913768494999999</v>
      </c>
      <c r="BE34" s="252">
        <v>11.66991399</v>
      </c>
      <c r="BF34" s="252">
        <v>11.601370312</v>
      </c>
      <c r="BG34" s="252">
        <v>11.899883705000001</v>
      </c>
      <c r="BH34" s="252">
        <v>11.726166999</v>
      </c>
      <c r="BI34" s="252">
        <v>11.969344997</v>
      </c>
      <c r="BJ34" s="409">
        <v>11.625657663</v>
      </c>
      <c r="BK34" s="409">
        <v>11.688926425</v>
      </c>
      <c r="BL34" s="409">
        <v>11.475047911000001</v>
      </c>
      <c r="BM34" s="409">
        <v>11.512839264</v>
      </c>
      <c r="BN34" s="409">
        <v>12.268462415</v>
      </c>
      <c r="BO34" s="409">
        <v>12.082697107</v>
      </c>
      <c r="BP34" s="409">
        <v>12.240173111000001</v>
      </c>
      <c r="BQ34" s="409">
        <v>12.092377387000001</v>
      </c>
      <c r="BR34" s="409">
        <v>12.021955800000001</v>
      </c>
      <c r="BS34" s="409">
        <v>12.328647642</v>
      </c>
      <c r="BT34" s="409">
        <v>12.047431849000001</v>
      </c>
      <c r="BU34" s="409">
        <v>12.297272256999999</v>
      </c>
      <c r="BV34" s="409">
        <v>11.944168832000001</v>
      </c>
    </row>
    <row r="35" spans="1:74" ht="11.1" customHeight="1" x14ac:dyDescent="0.2">
      <c r="A35" s="162" t="s">
        <v>309</v>
      </c>
      <c r="B35" s="173" t="s">
        <v>295</v>
      </c>
      <c r="C35" s="252">
        <v>10.726739959</v>
      </c>
      <c r="D35" s="252">
        <v>11.228150747999999</v>
      </c>
      <c r="E35" s="252">
        <v>11.334776175</v>
      </c>
      <c r="F35" s="252">
        <v>11.211318390000001</v>
      </c>
      <c r="G35" s="252">
        <v>11.381593003000001</v>
      </c>
      <c r="H35" s="252">
        <v>11.433671957</v>
      </c>
      <c r="I35" s="252">
        <v>11.402413782</v>
      </c>
      <c r="J35" s="252">
        <v>11.278703070000001</v>
      </c>
      <c r="K35" s="252">
        <v>11.071327910000001</v>
      </c>
      <c r="L35" s="252">
        <v>11.356262814999999</v>
      </c>
      <c r="M35" s="252">
        <v>11.722657957999999</v>
      </c>
      <c r="N35" s="252">
        <v>11.767936937</v>
      </c>
      <c r="O35" s="252">
        <v>11.555378316000001</v>
      </c>
      <c r="P35" s="252">
        <v>11.555378316000001</v>
      </c>
      <c r="Q35" s="252">
        <v>11.555378316000001</v>
      </c>
      <c r="R35" s="252">
        <v>11.563799849</v>
      </c>
      <c r="S35" s="252">
        <v>11.563799849</v>
      </c>
      <c r="T35" s="252">
        <v>11.563799849</v>
      </c>
      <c r="U35" s="252">
        <v>11.298710108</v>
      </c>
      <c r="V35" s="252">
        <v>11.298710108</v>
      </c>
      <c r="W35" s="252">
        <v>11.298710108</v>
      </c>
      <c r="X35" s="252">
        <v>11.626773194</v>
      </c>
      <c r="Y35" s="252">
        <v>11.626773194</v>
      </c>
      <c r="Z35" s="252">
        <v>11.626773194</v>
      </c>
      <c r="AA35" s="252">
        <v>11.715577152</v>
      </c>
      <c r="AB35" s="252">
        <v>11.913188055999999</v>
      </c>
      <c r="AC35" s="252">
        <v>11.861891676999999</v>
      </c>
      <c r="AD35" s="252">
        <v>12.089079787999999</v>
      </c>
      <c r="AE35" s="252">
        <v>12.071894794</v>
      </c>
      <c r="AF35" s="252">
        <v>11.97738601</v>
      </c>
      <c r="AG35" s="252">
        <v>11.600009905</v>
      </c>
      <c r="AH35" s="252">
        <v>11.577846844</v>
      </c>
      <c r="AI35" s="252">
        <v>11.603152510999999</v>
      </c>
      <c r="AJ35" s="252">
        <v>11.818185391</v>
      </c>
      <c r="AK35" s="252">
        <v>11.967825384999999</v>
      </c>
      <c r="AL35" s="252">
        <v>11.960833241</v>
      </c>
      <c r="AM35" s="252">
        <v>12.137470599</v>
      </c>
      <c r="AN35" s="252">
        <v>12.346869021</v>
      </c>
      <c r="AO35" s="252">
        <v>12.291048521</v>
      </c>
      <c r="AP35" s="252">
        <v>12.520111468</v>
      </c>
      <c r="AQ35" s="252">
        <v>12.505239064</v>
      </c>
      <c r="AR35" s="252">
        <v>12.403359567000001</v>
      </c>
      <c r="AS35" s="252">
        <v>12.010656265</v>
      </c>
      <c r="AT35" s="252">
        <v>11.98312703</v>
      </c>
      <c r="AU35" s="252">
        <v>12.011141123</v>
      </c>
      <c r="AV35" s="252">
        <v>12.231154525000001</v>
      </c>
      <c r="AW35" s="252">
        <v>12.392975951</v>
      </c>
      <c r="AX35" s="252">
        <v>12.386218864</v>
      </c>
      <c r="AY35" s="252">
        <v>12.709729324</v>
      </c>
      <c r="AZ35" s="252">
        <v>12.933060741</v>
      </c>
      <c r="BA35" s="252">
        <v>12.872940976000001</v>
      </c>
      <c r="BB35" s="252">
        <v>13.105134889</v>
      </c>
      <c r="BC35" s="252">
        <v>13.092235213</v>
      </c>
      <c r="BD35" s="252">
        <v>12.931312061</v>
      </c>
      <c r="BE35" s="252">
        <v>12.514310349</v>
      </c>
      <c r="BF35" s="252">
        <v>12.530228599000001</v>
      </c>
      <c r="BG35" s="252">
        <v>12.561043325</v>
      </c>
      <c r="BH35" s="252">
        <v>12.794629373999999</v>
      </c>
      <c r="BI35" s="252">
        <v>12.970388509999999</v>
      </c>
      <c r="BJ35" s="409">
        <v>12.965147137000001</v>
      </c>
      <c r="BK35" s="409">
        <v>13.242530717999999</v>
      </c>
      <c r="BL35" s="409">
        <v>13.478697822999999</v>
      </c>
      <c r="BM35" s="409">
        <v>13.414596221</v>
      </c>
      <c r="BN35" s="409">
        <v>13.649583306</v>
      </c>
      <c r="BO35" s="409">
        <v>13.638397211999999</v>
      </c>
      <c r="BP35" s="409">
        <v>13.519109554</v>
      </c>
      <c r="BQ35" s="409">
        <v>13.079562663000001</v>
      </c>
      <c r="BR35" s="409">
        <v>13.039954935000001</v>
      </c>
      <c r="BS35" s="409">
        <v>13.073782969</v>
      </c>
      <c r="BT35" s="409">
        <v>13.320085758999999</v>
      </c>
      <c r="BU35" s="409">
        <v>13.508739279</v>
      </c>
      <c r="BV35" s="409">
        <v>13.505151956000001</v>
      </c>
    </row>
    <row r="36" spans="1:74" ht="11.1" customHeight="1" x14ac:dyDescent="0.2">
      <c r="A36" s="162" t="s">
        <v>310</v>
      </c>
      <c r="B36" s="173" t="s">
        <v>296</v>
      </c>
      <c r="C36" s="252">
        <v>16.572950982999998</v>
      </c>
      <c r="D36" s="252">
        <v>16.903935177000001</v>
      </c>
      <c r="E36" s="252">
        <v>17.116108310000001</v>
      </c>
      <c r="F36" s="252">
        <v>17.545209472</v>
      </c>
      <c r="G36" s="252">
        <v>17.778449821999999</v>
      </c>
      <c r="H36" s="252">
        <v>18.524571795</v>
      </c>
      <c r="I36" s="252">
        <v>18.262925289999998</v>
      </c>
      <c r="J36" s="252">
        <v>18.624847653</v>
      </c>
      <c r="K36" s="252">
        <v>18.249857473999999</v>
      </c>
      <c r="L36" s="252">
        <v>18.070856262</v>
      </c>
      <c r="M36" s="252">
        <v>17.675162610000001</v>
      </c>
      <c r="N36" s="252">
        <v>17.439884926000001</v>
      </c>
      <c r="O36" s="252">
        <v>17.406792514999999</v>
      </c>
      <c r="P36" s="252">
        <v>17.406792514999999</v>
      </c>
      <c r="Q36" s="252">
        <v>17.406792514999999</v>
      </c>
      <c r="R36" s="252">
        <v>18.072566378000001</v>
      </c>
      <c r="S36" s="252">
        <v>18.072566378000001</v>
      </c>
      <c r="T36" s="252">
        <v>18.072566378000001</v>
      </c>
      <c r="U36" s="252">
        <v>18.593341719000001</v>
      </c>
      <c r="V36" s="252">
        <v>18.593341719000001</v>
      </c>
      <c r="W36" s="252">
        <v>18.593341719000001</v>
      </c>
      <c r="X36" s="252">
        <v>18.083690144999998</v>
      </c>
      <c r="Y36" s="252">
        <v>18.083690144999998</v>
      </c>
      <c r="Z36" s="252">
        <v>18.083690144999998</v>
      </c>
      <c r="AA36" s="252">
        <v>17.831259204999999</v>
      </c>
      <c r="AB36" s="252">
        <v>17.903827368000002</v>
      </c>
      <c r="AC36" s="252">
        <v>17.881037118999998</v>
      </c>
      <c r="AD36" s="252">
        <v>18.168770249000001</v>
      </c>
      <c r="AE36" s="252">
        <v>18.486438432</v>
      </c>
      <c r="AF36" s="252">
        <v>18.735891842000001</v>
      </c>
      <c r="AG36" s="252">
        <v>19.033338708999999</v>
      </c>
      <c r="AH36" s="252">
        <v>19.079521573000001</v>
      </c>
      <c r="AI36" s="252">
        <v>19.053901601</v>
      </c>
      <c r="AJ36" s="252">
        <v>18.555428876000001</v>
      </c>
      <c r="AK36" s="252">
        <v>18.290997960999999</v>
      </c>
      <c r="AL36" s="252">
        <v>17.977577169</v>
      </c>
      <c r="AM36" s="252">
        <v>17.721058545000002</v>
      </c>
      <c r="AN36" s="252">
        <v>17.917783880000002</v>
      </c>
      <c r="AO36" s="252">
        <v>18.023370500999999</v>
      </c>
      <c r="AP36" s="252">
        <v>18.458550155000001</v>
      </c>
      <c r="AQ36" s="252">
        <v>18.749157903</v>
      </c>
      <c r="AR36" s="252">
        <v>18.930844660000002</v>
      </c>
      <c r="AS36" s="252">
        <v>19.223732930000001</v>
      </c>
      <c r="AT36" s="252">
        <v>19.278104262999999</v>
      </c>
      <c r="AU36" s="252">
        <v>19.27705456</v>
      </c>
      <c r="AV36" s="252">
        <v>18.743056307</v>
      </c>
      <c r="AW36" s="252">
        <v>18.457766396</v>
      </c>
      <c r="AX36" s="252">
        <v>18.143542832000001</v>
      </c>
      <c r="AY36" s="252">
        <v>17.752533623000001</v>
      </c>
      <c r="AZ36" s="252">
        <v>17.951864582999999</v>
      </c>
      <c r="BA36" s="252">
        <v>18.050686419000002</v>
      </c>
      <c r="BB36" s="252">
        <v>18.683133585</v>
      </c>
      <c r="BC36" s="252">
        <v>19.070969650999999</v>
      </c>
      <c r="BD36" s="252">
        <v>19.250460582999999</v>
      </c>
      <c r="BE36" s="252">
        <v>19.537104899999999</v>
      </c>
      <c r="BF36" s="252">
        <v>19.584353976999999</v>
      </c>
      <c r="BG36" s="252">
        <v>19.593871631999999</v>
      </c>
      <c r="BH36" s="252">
        <v>18.968263064999999</v>
      </c>
      <c r="BI36" s="252">
        <v>18.584143682000001</v>
      </c>
      <c r="BJ36" s="409">
        <v>18.171874967000001</v>
      </c>
      <c r="BK36" s="409">
        <v>18.171240943000001</v>
      </c>
      <c r="BL36" s="409">
        <v>18.372517675000001</v>
      </c>
      <c r="BM36" s="409">
        <v>18.470117799000001</v>
      </c>
      <c r="BN36" s="409">
        <v>18.919410393</v>
      </c>
      <c r="BO36" s="409">
        <v>19.421728870999999</v>
      </c>
      <c r="BP36" s="409">
        <v>19.611110119999999</v>
      </c>
      <c r="BQ36" s="409">
        <v>19.905313756000002</v>
      </c>
      <c r="BR36" s="409">
        <v>19.95563512</v>
      </c>
      <c r="BS36" s="409">
        <v>19.912831123</v>
      </c>
      <c r="BT36" s="409">
        <v>19.312780013000001</v>
      </c>
      <c r="BU36" s="409">
        <v>19.016306317000002</v>
      </c>
      <c r="BV36" s="409">
        <v>18.595517034</v>
      </c>
    </row>
    <row r="37" spans="1:74" ht="11.1" customHeight="1" x14ac:dyDescent="0.2">
      <c r="A37" s="162" t="s">
        <v>312</v>
      </c>
      <c r="B37" s="173" t="s">
        <v>238</v>
      </c>
      <c r="C37" s="252">
        <v>87.604753598000002</v>
      </c>
      <c r="D37" s="252">
        <v>90.830979786</v>
      </c>
      <c r="E37" s="252">
        <v>89.137119878999997</v>
      </c>
      <c r="F37" s="252">
        <v>88.459400897999998</v>
      </c>
      <c r="G37" s="252">
        <v>90.129272094000001</v>
      </c>
      <c r="H37" s="252">
        <v>91.185508431000002</v>
      </c>
      <c r="I37" s="252">
        <v>90.780493848999996</v>
      </c>
      <c r="J37" s="252">
        <v>91.909891107999997</v>
      </c>
      <c r="K37" s="252">
        <v>90.412621701999996</v>
      </c>
      <c r="L37" s="252">
        <v>91.574214468999998</v>
      </c>
      <c r="M37" s="252">
        <v>92.108755220000006</v>
      </c>
      <c r="N37" s="252">
        <v>91.220290133000006</v>
      </c>
      <c r="O37" s="252">
        <v>90.472091840999994</v>
      </c>
      <c r="P37" s="252">
        <v>90.967861623000005</v>
      </c>
      <c r="Q37" s="252">
        <v>89.555802267999994</v>
      </c>
      <c r="R37" s="252">
        <v>91.359905432999994</v>
      </c>
      <c r="S37" s="252">
        <v>90.922577149000006</v>
      </c>
      <c r="T37" s="252">
        <v>90.817266568999997</v>
      </c>
      <c r="U37" s="252">
        <v>92.477568426999994</v>
      </c>
      <c r="V37" s="252">
        <v>91.913266832000005</v>
      </c>
      <c r="W37" s="252">
        <v>91.776113881000001</v>
      </c>
      <c r="X37" s="252">
        <v>92.118670030999994</v>
      </c>
      <c r="Y37" s="252">
        <v>92.895488993000001</v>
      </c>
      <c r="Z37" s="252">
        <v>91.913581871999995</v>
      </c>
      <c r="AA37" s="252">
        <v>91.634070796000003</v>
      </c>
      <c r="AB37" s="252">
        <v>92.640397058000005</v>
      </c>
      <c r="AC37" s="252">
        <v>91.421506467</v>
      </c>
      <c r="AD37" s="252">
        <v>91.814083846000003</v>
      </c>
      <c r="AE37" s="252">
        <v>91.136236209000003</v>
      </c>
      <c r="AF37" s="252">
        <v>92.255082447999996</v>
      </c>
      <c r="AG37" s="252">
        <v>93.322344330999996</v>
      </c>
      <c r="AH37" s="252">
        <v>92.649778401999995</v>
      </c>
      <c r="AI37" s="252">
        <v>93.256187092999994</v>
      </c>
      <c r="AJ37" s="252">
        <v>93.804440693000004</v>
      </c>
      <c r="AK37" s="252">
        <v>93.068149226000003</v>
      </c>
      <c r="AL37" s="252">
        <v>93.930770191999997</v>
      </c>
      <c r="AM37" s="252">
        <v>92.398490735999999</v>
      </c>
      <c r="AN37" s="252">
        <v>94.640585885999997</v>
      </c>
      <c r="AO37" s="252">
        <v>93.105453655999995</v>
      </c>
      <c r="AP37" s="252">
        <v>93.656346420999995</v>
      </c>
      <c r="AQ37" s="252">
        <v>92.349232131999997</v>
      </c>
      <c r="AR37" s="252">
        <v>94.412524590000004</v>
      </c>
      <c r="AS37" s="252">
        <v>95.393239590999997</v>
      </c>
      <c r="AT37" s="252">
        <v>94.980157366</v>
      </c>
      <c r="AU37" s="252">
        <v>95.206248802000005</v>
      </c>
      <c r="AV37" s="252">
        <v>94.201246768000004</v>
      </c>
      <c r="AW37" s="252">
        <v>93.766144443000002</v>
      </c>
      <c r="AX37" s="252">
        <v>94.810394384000006</v>
      </c>
      <c r="AY37" s="252">
        <v>92.879071866000004</v>
      </c>
      <c r="AZ37" s="252">
        <v>95.132825475999994</v>
      </c>
      <c r="BA37" s="252">
        <v>94.591932307999997</v>
      </c>
      <c r="BB37" s="252">
        <v>95.341872038000005</v>
      </c>
      <c r="BC37" s="252">
        <v>94.823205122000005</v>
      </c>
      <c r="BD37" s="252">
        <v>95.713518054999994</v>
      </c>
      <c r="BE37" s="252">
        <v>95.784949206999997</v>
      </c>
      <c r="BF37" s="252">
        <v>95.938345651000006</v>
      </c>
      <c r="BG37" s="252">
        <v>96.769157406000005</v>
      </c>
      <c r="BH37" s="252">
        <v>96.205870379000004</v>
      </c>
      <c r="BI37" s="252">
        <v>96.049396744000006</v>
      </c>
      <c r="BJ37" s="409">
        <v>95.935918580999996</v>
      </c>
      <c r="BK37" s="409">
        <v>95.181202264000007</v>
      </c>
      <c r="BL37" s="409">
        <v>96.379155796999996</v>
      </c>
      <c r="BM37" s="409">
        <v>95.930299707000003</v>
      </c>
      <c r="BN37" s="409">
        <v>96.303303885000005</v>
      </c>
      <c r="BO37" s="409">
        <v>95.966215034000001</v>
      </c>
      <c r="BP37" s="409">
        <v>97.305497294000006</v>
      </c>
      <c r="BQ37" s="409">
        <v>97.668848729000004</v>
      </c>
      <c r="BR37" s="409">
        <v>97.398857251999999</v>
      </c>
      <c r="BS37" s="409">
        <v>98.290656052000003</v>
      </c>
      <c r="BT37" s="409">
        <v>97.763167499000005</v>
      </c>
      <c r="BU37" s="409">
        <v>98.112670086999998</v>
      </c>
      <c r="BV37" s="409">
        <v>97.613883060000006</v>
      </c>
    </row>
    <row r="38" spans="1:74" ht="11.1" customHeight="1" x14ac:dyDescent="0.2">
      <c r="B38" s="173"/>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252"/>
      <c r="BE38" s="252"/>
      <c r="BF38" s="252"/>
      <c r="BG38" s="252"/>
      <c r="BH38" s="252"/>
      <c r="BI38" s="252"/>
      <c r="BJ38" s="409"/>
      <c r="BK38" s="409"/>
      <c r="BL38" s="409"/>
      <c r="BM38" s="409"/>
      <c r="BN38" s="409"/>
      <c r="BO38" s="409"/>
      <c r="BP38" s="409"/>
      <c r="BQ38" s="409"/>
      <c r="BR38" s="409"/>
      <c r="BS38" s="409"/>
      <c r="BT38" s="409"/>
      <c r="BU38" s="409"/>
      <c r="BV38" s="409"/>
    </row>
    <row r="39" spans="1:74" ht="11.1" customHeight="1" x14ac:dyDescent="0.2">
      <c r="B39" s="254" t="s">
        <v>1251</v>
      </c>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252"/>
      <c r="BB39" s="252"/>
      <c r="BC39" s="252"/>
      <c r="BD39" s="252"/>
      <c r="BE39" s="252"/>
      <c r="BF39" s="252"/>
      <c r="BG39" s="252"/>
      <c r="BH39" s="252"/>
      <c r="BI39" s="252"/>
      <c r="BJ39" s="409"/>
      <c r="BK39" s="409"/>
      <c r="BL39" s="409"/>
      <c r="BM39" s="409"/>
      <c r="BN39" s="409"/>
      <c r="BO39" s="409"/>
      <c r="BP39" s="409"/>
      <c r="BQ39" s="409"/>
      <c r="BR39" s="409"/>
      <c r="BS39" s="409"/>
      <c r="BT39" s="409"/>
      <c r="BU39" s="409"/>
      <c r="BV39" s="409"/>
    </row>
    <row r="40" spans="1:74" ht="11.1" customHeight="1" x14ac:dyDescent="0.2">
      <c r="A40" s="162" t="s">
        <v>331</v>
      </c>
      <c r="B40" s="173" t="s">
        <v>724</v>
      </c>
      <c r="C40" s="252">
        <v>-0.62505758065000006</v>
      </c>
      <c r="D40" s="252">
        <v>0.17936996552000001</v>
      </c>
      <c r="E40" s="252">
        <v>-0.51915380644999998</v>
      </c>
      <c r="F40" s="252">
        <v>-2.5771833333E-2</v>
      </c>
      <c r="G40" s="252">
        <v>-0.41852425805999999</v>
      </c>
      <c r="H40" s="252">
        <v>-0.42323473333</v>
      </c>
      <c r="I40" s="252">
        <v>-8.5635451612999999E-2</v>
      </c>
      <c r="J40" s="252">
        <v>0.40248832258</v>
      </c>
      <c r="K40" s="252">
        <v>-0.61183526666999999</v>
      </c>
      <c r="L40" s="252">
        <v>0.30902512903000001</v>
      </c>
      <c r="M40" s="252">
        <v>-3.9011666667000001E-3</v>
      </c>
      <c r="N40" s="252">
        <v>0.10756174194</v>
      </c>
      <c r="O40" s="252">
        <v>-8.4855290323000002E-2</v>
      </c>
      <c r="P40" s="252">
        <v>0.74860928570999996</v>
      </c>
      <c r="Q40" s="252">
        <v>-8.8872451613000003E-2</v>
      </c>
      <c r="R40" s="252">
        <v>-0.47903736667000002</v>
      </c>
      <c r="S40" s="252">
        <v>-0.29531370967999998</v>
      </c>
      <c r="T40" s="252">
        <v>-7.5238799999999995E-2</v>
      </c>
      <c r="U40" s="252">
        <v>3.2806225805999997E-2</v>
      </c>
      <c r="V40" s="252">
        <v>-0.15887851613000001</v>
      </c>
      <c r="W40" s="252">
        <v>-0.33926283333000001</v>
      </c>
      <c r="X40" s="252">
        <v>0.75590838709999997</v>
      </c>
      <c r="Y40" s="252">
        <v>0.70083523332999997</v>
      </c>
      <c r="Z40" s="252">
        <v>0.91651822580999998</v>
      </c>
      <c r="AA40" s="252">
        <v>0.43730319355000002</v>
      </c>
      <c r="AB40" s="252">
        <v>-5.3969892856999997E-2</v>
      </c>
      <c r="AC40" s="252">
        <v>-0.25373293547999998</v>
      </c>
      <c r="AD40" s="252">
        <v>-0.91648913333000004</v>
      </c>
      <c r="AE40" s="252">
        <v>-0.94842103225999996</v>
      </c>
      <c r="AF40" s="252">
        <v>-0.10624649999999999</v>
      </c>
      <c r="AG40" s="252">
        <v>-0.10454245161</v>
      </c>
      <c r="AH40" s="252">
        <v>-0.16165929032000001</v>
      </c>
      <c r="AI40" s="252">
        <v>-0.42992406666999999</v>
      </c>
      <c r="AJ40" s="252">
        <v>0.18902467742000001</v>
      </c>
      <c r="AK40" s="252">
        <v>-0.31419003333000001</v>
      </c>
      <c r="AL40" s="252">
        <v>-0.48120741935</v>
      </c>
      <c r="AM40" s="252">
        <v>-0.75231596773999998</v>
      </c>
      <c r="AN40" s="252">
        <v>-2.7523928571000001E-3</v>
      </c>
      <c r="AO40" s="252">
        <v>-1.0600163870999999</v>
      </c>
      <c r="AP40" s="252">
        <v>-0.85572043333000003</v>
      </c>
      <c r="AQ40" s="252">
        <v>-0.70382658065000003</v>
      </c>
      <c r="AR40" s="252">
        <v>-0.34968443332999999</v>
      </c>
      <c r="AS40" s="252">
        <v>6.342383871E-2</v>
      </c>
      <c r="AT40" s="252">
        <v>-0.71962522580999999</v>
      </c>
      <c r="AU40" s="252">
        <v>-0.32564823332999998</v>
      </c>
      <c r="AV40" s="252">
        <v>-0.23378077419000001</v>
      </c>
      <c r="AW40" s="252">
        <v>-0.44944283333000001</v>
      </c>
      <c r="AX40" s="252">
        <v>0.24350554838999999</v>
      </c>
      <c r="AY40" s="252">
        <v>-0.79411970968000001</v>
      </c>
      <c r="AZ40" s="252">
        <v>-0.14136334482999999</v>
      </c>
      <c r="BA40" s="252">
        <v>-0.26362109677000001</v>
      </c>
      <c r="BB40" s="252">
        <v>-0.35268539999999998</v>
      </c>
      <c r="BC40" s="252">
        <v>-0.50522303225999998</v>
      </c>
      <c r="BD40" s="252">
        <v>2.7924000000000001E-2</v>
      </c>
      <c r="BE40" s="252">
        <v>-0.50323180644999999</v>
      </c>
      <c r="BF40" s="252">
        <v>-1.0909516128999999E-2</v>
      </c>
      <c r="BG40" s="252">
        <v>0.50584836666999999</v>
      </c>
      <c r="BH40" s="252">
        <v>0.37287474193999998</v>
      </c>
      <c r="BI40" s="252">
        <v>-1.5048489688999999E-2</v>
      </c>
      <c r="BJ40" s="409">
        <v>0.97215560293000003</v>
      </c>
      <c r="BK40" s="409">
        <v>0.10625806452</v>
      </c>
      <c r="BL40" s="409">
        <v>0.83053571428999995</v>
      </c>
      <c r="BM40" s="409">
        <v>6.9161290323000002E-2</v>
      </c>
      <c r="BN40" s="409">
        <v>-0.27273333332999999</v>
      </c>
      <c r="BO40" s="409">
        <v>-0.42570967741999999</v>
      </c>
      <c r="BP40" s="409">
        <v>-0.15490000000000001</v>
      </c>
      <c r="BQ40" s="409">
        <v>-4.9967741934999997E-2</v>
      </c>
      <c r="BR40" s="409">
        <v>3.9032258064999999E-2</v>
      </c>
      <c r="BS40" s="409">
        <v>-0.1111</v>
      </c>
      <c r="BT40" s="409">
        <v>0.69522580644999998</v>
      </c>
      <c r="BU40" s="409">
        <v>0.40966666667000001</v>
      </c>
      <c r="BV40" s="409">
        <v>0.80541935484000005</v>
      </c>
    </row>
    <row r="41" spans="1:74" ht="11.1" customHeight="1" x14ac:dyDescent="0.2">
      <c r="A41" s="162" t="s">
        <v>333</v>
      </c>
      <c r="B41" s="173" t="s">
        <v>725</v>
      </c>
      <c r="C41" s="252">
        <v>-1.0993870967999999</v>
      </c>
      <c r="D41" s="252">
        <v>0.37913793102999999</v>
      </c>
      <c r="E41" s="252">
        <v>0.16580645160999999</v>
      </c>
      <c r="F41" s="252">
        <v>-0.62609999999999999</v>
      </c>
      <c r="G41" s="252">
        <v>0.20177419355000001</v>
      </c>
      <c r="H41" s="252">
        <v>0.19393333333000001</v>
      </c>
      <c r="I41" s="252">
        <v>-0.96990322580999999</v>
      </c>
      <c r="J41" s="252">
        <v>-0.43825806451999999</v>
      </c>
      <c r="K41" s="252">
        <v>0.19213333332999999</v>
      </c>
      <c r="L41" s="252">
        <v>0.92609677419000003</v>
      </c>
      <c r="M41" s="252">
        <v>0.16406666667</v>
      </c>
      <c r="N41" s="252">
        <v>0.57293548387000004</v>
      </c>
      <c r="O41" s="252">
        <v>-1.1071612903000001</v>
      </c>
      <c r="P41" s="252">
        <v>6.0142857143000002E-2</v>
      </c>
      <c r="Q41" s="252">
        <v>-0.48661290323</v>
      </c>
      <c r="R41" s="252">
        <v>0.28976666667000001</v>
      </c>
      <c r="S41" s="252">
        <v>1.0148387097</v>
      </c>
      <c r="T41" s="252">
        <v>-0.18856666666999999</v>
      </c>
      <c r="U41" s="252">
        <v>-0.49722580644999997</v>
      </c>
      <c r="V41" s="252">
        <v>0.17699999999999999</v>
      </c>
      <c r="W41" s="252">
        <v>-0.60713333332999997</v>
      </c>
      <c r="X41" s="252">
        <v>0.46880645161000001</v>
      </c>
      <c r="Y41" s="252">
        <v>0.72526666666999995</v>
      </c>
      <c r="Z41" s="252">
        <v>0.44348387097000003</v>
      </c>
      <c r="AA41" s="252">
        <v>-0.76022580645000004</v>
      </c>
      <c r="AB41" s="252">
        <v>-0.13075000000000001</v>
      </c>
      <c r="AC41" s="252">
        <v>8.0290322580999995E-2</v>
      </c>
      <c r="AD41" s="252">
        <v>0.51543333332999997</v>
      </c>
      <c r="AE41" s="252">
        <v>-1.1589677419</v>
      </c>
      <c r="AF41" s="252">
        <v>0.51600000000000001</v>
      </c>
      <c r="AG41" s="252">
        <v>-0.38638709676999999</v>
      </c>
      <c r="AH41" s="252">
        <v>-1.2952903226000001</v>
      </c>
      <c r="AI41" s="252">
        <v>0.19993333332999999</v>
      </c>
      <c r="AJ41" s="252">
        <v>0.56064516128999997</v>
      </c>
      <c r="AK41" s="252">
        <v>9.6933333332999999E-2</v>
      </c>
      <c r="AL41" s="252">
        <v>0.36196774193999998</v>
      </c>
      <c r="AM41" s="252">
        <v>-0.25903225806000002</v>
      </c>
      <c r="AN41" s="252">
        <v>0.13003571428999999</v>
      </c>
      <c r="AO41" s="252">
        <v>-0.80274193547999995</v>
      </c>
      <c r="AP41" s="252">
        <v>-0.15629999999999999</v>
      </c>
      <c r="AQ41" s="252">
        <v>-1.284516129</v>
      </c>
      <c r="AR41" s="252">
        <v>0.40620000000000001</v>
      </c>
      <c r="AS41" s="252">
        <v>-0.26548387096999998</v>
      </c>
      <c r="AT41" s="252">
        <v>-1.1793225806000001</v>
      </c>
      <c r="AU41" s="252">
        <v>0.18573333333</v>
      </c>
      <c r="AV41" s="252">
        <v>0.14541935483999999</v>
      </c>
      <c r="AW41" s="252">
        <v>-0.15816666667000001</v>
      </c>
      <c r="AX41" s="252">
        <v>-0.86199999999999999</v>
      </c>
      <c r="AY41" s="252">
        <v>-0.49735483871000002</v>
      </c>
      <c r="AZ41" s="252">
        <v>0.13148275862</v>
      </c>
      <c r="BA41" s="252">
        <v>0.38583870968</v>
      </c>
      <c r="BB41" s="252">
        <v>1.7533333333000001E-2</v>
      </c>
      <c r="BC41" s="252">
        <v>-0.43825806451999999</v>
      </c>
      <c r="BD41" s="252">
        <v>-8.5520292535E-2</v>
      </c>
      <c r="BE41" s="252">
        <v>-0.19678098636999999</v>
      </c>
      <c r="BF41" s="252">
        <v>4.2523358188000002E-2</v>
      </c>
      <c r="BG41" s="252">
        <v>4.3114990259999998E-3</v>
      </c>
      <c r="BH41" s="252">
        <v>-0.35441824895000001</v>
      </c>
      <c r="BI41" s="252">
        <v>-0.51559668936000003</v>
      </c>
      <c r="BJ41" s="409">
        <v>-0.84560875211999997</v>
      </c>
      <c r="BK41" s="409">
        <v>-0.51828288286000002</v>
      </c>
      <c r="BL41" s="409">
        <v>-0.25251081519000002</v>
      </c>
      <c r="BM41" s="409">
        <v>-0.21365382658000001</v>
      </c>
      <c r="BN41" s="409">
        <v>-0.17640458726</v>
      </c>
      <c r="BO41" s="409">
        <v>-0.40574590360000001</v>
      </c>
      <c r="BP41" s="409">
        <v>-8.6279124893000006E-2</v>
      </c>
      <c r="BQ41" s="409">
        <v>-3.7016343814E-2</v>
      </c>
      <c r="BR41" s="409">
        <v>-0.12765565818999999</v>
      </c>
      <c r="BS41" s="409">
        <v>0.25216196737000002</v>
      </c>
      <c r="BT41" s="409">
        <v>-0.34957178246999998</v>
      </c>
      <c r="BU41" s="409">
        <v>-0.16086747848999999</v>
      </c>
      <c r="BV41" s="409">
        <v>-0.40019925037999998</v>
      </c>
    </row>
    <row r="42" spans="1:74" ht="11.1" customHeight="1" x14ac:dyDescent="0.2">
      <c r="A42" s="162" t="s">
        <v>334</v>
      </c>
      <c r="B42" s="173" t="s">
        <v>726</v>
      </c>
      <c r="C42" s="252">
        <v>-1.0656383031000001</v>
      </c>
      <c r="D42" s="252">
        <v>-0.51988987336000003</v>
      </c>
      <c r="E42" s="252">
        <v>-0.77419252104000003</v>
      </c>
      <c r="F42" s="252">
        <v>-1.5308302125</v>
      </c>
      <c r="G42" s="252">
        <v>0.12112829945</v>
      </c>
      <c r="H42" s="252">
        <v>1.3709340056999999</v>
      </c>
      <c r="I42" s="252">
        <v>1.3702001617999999</v>
      </c>
      <c r="J42" s="252">
        <v>1.2910945995000001</v>
      </c>
      <c r="K42" s="252">
        <v>0.99150561674000004</v>
      </c>
      <c r="L42" s="252">
        <v>-0.23935446454000001</v>
      </c>
      <c r="M42" s="252">
        <v>0.97046757494000002</v>
      </c>
      <c r="N42" s="252">
        <v>-0.26836201292</v>
      </c>
      <c r="O42" s="252">
        <v>1.8072670222</v>
      </c>
      <c r="P42" s="252">
        <v>0.54194126292</v>
      </c>
      <c r="Q42" s="252">
        <v>0.25666859626999999</v>
      </c>
      <c r="R42" s="252">
        <v>0.79129133343000002</v>
      </c>
      <c r="S42" s="252">
        <v>-0.80510052040000002</v>
      </c>
      <c r="T42" s="252">
        <v>8.3766008414999996E-2</v>
      </c>
      <c r="U42" s="252">
        <v>1.0975093892000001</v>
      </c>
      <c r="V42" s="252">
        <v>0.2088461378</v>
      </c>
      <c r="W42" s="252">
        <v>1.7107535761999999</v>
      </c>
      <c r="X42" s="252">
        <v>-0.43854148485</v>
      </c>
      <c r="Y42" s="252">
        <v>-0.21928418599999999</v>
      </c>
      <c r="Z42" s="252">
        <v>-1.2351581225999999</v>
      </c>
      <c r="AA42" s="252">
        <v>0.23103701099999999</v>
      </c>
      <c r="AB42" s="252">
        <v>0.54497466738</v>
      </c>
      <c r="AC42" s="252">
        <v>-0.13513043318000001</v>
      </c>
      <c r="AD42" s="252">
        <v>-0.11458254207</v>
      </c>
      <c r="AE42" s="252">
        <v>1.0183304475999999</v>
      </c>
      <c r="AF42" s="252">
        <v>-1.2509302077</v>
      </c>
      <c r="AG42" s="252">
        <v>0.49250872977999999</v>
      </c>
      <c r="AH42" s="252">
        <v>0.46433536881999998</v>
      </c>
      <c r="AI42" s="252">
        <v>-0.79578208534999995</v>
      </c>
      <c r="AJ42" s="252">
        <v>-2.1457765055000002</v>
      </c>
      <c r="AK42" s="252">
        <v>-1.5021237788999999</v>
      </c>
      <c r="AL42" s="252">
        <v>-1.3077341397</v>
      </c>
      <c r="AM42" s="252">
        <v>-1.0017405552</v>
      </c>
      <c r="AN42" s="252">
        <v>8.2278621805999999E-2</v>
      </c>
      <c r="AO42" s="252">
        <v>-0.31807264018999998</v>
      </c>
      <c r="AP42" s="252">
        <v>-0.62995263451000005</v>
      </c>
      <c r="AQ42" s="252">
        <v>-0.83260168124</v>
      </c>
      <c r="AR42" s="252">
        <v>-1.5665786227</v>
      </c>
      <c r="AS42" s="252">
        <v>-0.94788860744000003</v>
      </c>
      <c r="AT42" s="252">
        <v>0.18611449092999999</v>
      </c>
      <c r="AU42" s="252">
        <v>-0.73473175984000005</v>
      </c>
      <c r="AV42" s="252">
        <v>-2.1394283606000002</v>
      </c>
      <c r="AW42" s="252">
        <v>-2.2735757358000002</v>
      </c>
      <c r="AX42" s="252">
        <v>-0.96582834724</v>
      </c>
      <c r="AY42" s="252">
        <v>-1.6907053915000001</v>
      </c>
      <c r="AZ42" s="252">
        <v>-0.26656633835999999</v>
      </c>
      <c r="BA42" s="252">
        <v>-0.81382170114999997</v>
      </c>
      <c r="BB42" s="252">
        <v>0.28621476553000003</v>
      </c>
      <c r="BC42" s="252">
        <v>0.58368253348999999</v>
      </c>
      <c r="BD42" s="252">
        <v>-0.1601160938</v>
      </c>
      <c r="BE42" s="252">
        <v>-0.36564838772000002</v>
      </c>
      <c r="BF42" s="252">
        <v>7.9351416834999994E-2</v>
      </c>
      <c r="BG42" s="252">
        <v>7.9017692388999999E-3</v>
      </c>
      <c r="BH42" s="252">
        <v>-0.64375585668000002</v>
      </c>
      <c r="BI42" s="252">
        <v>-0.93174950836000003</v>
      </c>
      <c r="BJ42" s="409">
        <v>-1.4909308240000001</v>
      </c>
      <c r="BK42" s="409">
        <v>-0.93079056918000003</v>
      </c>
      <c r="BL42" s="409">
        <v>-0.44048300575999999</v>
      </c>
      <c r="BM42" s="409">
        <v>-0.38050474041999999</v>
      </c>
      <c r="BN42" s="409">
        <v>-0.33620875332</v>
      </c>
      <c r="BO42" s="409">
        <v>-0.79385935648999995</v>
      </c>
      <c r="BP42" s="409">
        <v>-0.16513640089000001</v>
      </c>
      <c r="BQ42" s="409">
        <v>-7.0573237679000006E-2</v>
      </c>
      <c r="BR42" s="409">
        <v>-0.24415794939999999</v>
      </c>
      <c r="BS42" s="409">
        <v>0.4731420945</v>
      </c>
      <c r="BT42" s="409">
        <v>-0.64961983041000004</v>
      </c>
      <c r="BU42" s="409">
        <v>-0.29811509225999999</v>
      </c>
      <c r="BV42" s="409">
        <v>-0.72408943205999998</v>
      </c>
    </row>
    <row r="43" spans="1:74" ht="11.1" customHeight="1" x14ac:dyDescent="0.2">
      <c r="A43" s="162" t="s">
        <v>335</v>
      </c>
      <c r="B43" s="173" t="s">
        <v>727</v>
      </c>
      <c r="C43" s="252">
        <v>-2.7900829804999998</v>
      </c>
      <c r="D43" s="252">
        <v>3.8618023187999999E-2</v>
      </c>
      <c r="E43" s="252">
        <v>-1.1275398758999999</v>
      </c>
      <c r="F43" s="252">
        <v>-2.1827020458000002</v>
      </c>
      <c r="G43" s="252">
        <v>-9.5621765068000006E-2</v>
      </c>
      <c r="H43" s="252">
        <v>1.1416326056999999</v>
      </c>
      <c r="I43" s="252">
        <v>0.31466148440000002</v>
      </c>
      <c r="J43" s="252">
        <v>1.2553248576</v>
      </c>
      <c r="K43" s="252">
        <v>0.57180368340999999</v>
      </c>
      <c r="L43" s="252">
        <v>0.99576743868999995</v>
      </c>
      <c r="M43" s="252">
        <v>1.1306330749</v>
      </c>
      <c r="N43" s="252">
        <v>0.41213521288999999</v>
      </c>
      <c r="O43" s="252">
        <v>0.61525044150999997</v>
      </c>
      <c r="P43" s="252">
        <v>1.3506934058</v>
      </c>
      <c r="Q43" s="252">
        <v>-0.31881675857000003</v>
      </c>
      <c r="R43" s="252">
        <v>0.60202063343000001</v>
      </c>
      <c r="S43" s="252">
        <v>-8.5575520395999999E-2</v>
      </c>
      <c r="T43" s="252">
        <v>-0.18003945825000001</v>
      </c>
      <c r="U43" s="252">
        <v>0.63308980851999996</v>
      </c>
      <c r="V43" s="252">
        <v>0.22696762167000001</v>
      </c>
      <c r="W43" s="252">
        <v>0.76435740949999997</v>
      </c>
      <c r="X43" s="252">
        <v>0.78617335385999998</v>
      </c>
      <c r="Y43" s="252">
        <v>1.206817714</v>
      </c>
      <c r="Z43" s="252">
        <v>0.12484397417</v>
      </c>
      <c r="AA43" s="252">
        <v>-9.1885601907E-2</v>
      </c>
      <c r="AB43" s="252">
        <v>0.36025477452999999</v>
      </c>
      <c r="AC43" s="252">
        <v>-0.30857304608000002</v>
      </c>
      <c r="AD43" s="252">
        <v>-0.51563834207000003</v>
      </c>
      <c r="AE43" s="252">
        <v>-1.0890583266</v>
      </c>
      <c r="AF43" s="252">
        <v>-0.84117670767999997</v>
      </c>
      <c r="AG43" s="252">
        <v>1.5791813956000001E-3</v>
      </c>
      <c r="AH43" s="252">
        <v>-0.99261424408999999</v>
      </c>
      <c r="AI43" s="252">
        <v>-1.0257728186999999</v>
      </c>
      <c r="AJ43" s="252">
        <v>-1.3961066668</v>
      </c>
      <c r="AK43" s="252">
        <v>-1.7193804789</v>
      </c>
      <c r="AL43" s="252">
        <v>-1.4269738170999999</v>
      </c>
      <c r="AM43" s="252">
        <v>-2.013088781</v>
      </c>
      <c r="AN43" s="252">
        <v>0.20956194322999999</v>
      </c>
      <c r="AO43" s="252">
        <v>-2.1808309628</v>
      </c>
      <c r="AP43" s="252">
        <v>-1.6419730678</v>
      </c>
      <c r="AQ43" s="252">
        <v>-2.8209443908999998</v>
      </c>
      <c r="AR43" s="252">
        <v>-1.5100630559999999</v>
      </c>
      <c r="AS43" s="252">
        <v>-1.1499486397000001</v>
      </c>
      <c r="AT43" s="252">
        <v>-1.7128333155</v>
      </c>
      <c r="AU43" s="252">
        <v>-0.87464665984000001</v>
      </c>
      <c r="AV43" s="252">
        <v>-2.2277897799000002</v>
      </c>
      <c r="AW43" s="252">
        <v>-2.8811852357999999</v>
      </c>
      <c r="AX43" s="252">
        <v>-1.5843227987999999</v>
      </c>
      <c r="AY43" s="252">
        <v>-2.9821799399</v>
      </c>
      <c r="AZ43" s="252">
        <v>-0.27644692455999997</v>
      </c>
      <c r="BA43" s="252">
        <v>-0.69160408824999997</v>
      </c>
      <c r="BB43" s="252">
        <v>-4.8937301135999998E-2</v>
      </c>
      <c r="BC43" s="252">
        <v>-0.35979856328999998</v>
      </c>
      <c r="BD43" s="252">
        <v>-0.21771238634000001</v>
      </c>
      <c r="BE43" s="252">
        <v>-1.0656611805</v>
      </c>
      <c r="BF43" s="252">
        <v>0.11096525889</v>
      </c>
      <c r="BG43" s="252">
        <v>0.51806163493000001</v>
      </c>
      <c r="BH43" s="252">
        <v>-0.62529936369000005</v>
      </c>
      <c r="BI43" s="252">
        <v>-1.4623946874</v>
      </c>
      <c r="BJ43" s="409">
        <v>-1.3643839732</v>
      </c>
      <c r="BK43" s="409">
        <v>-1.3428153875</v>
      </c>
      <c r="BL43" s="409">
        <v>0.13754189333</v>
      </c>
      <c r="BM43" s="409">
        <v>-0.52499727666999996</v>
      </c>
      <c r="BN43" s="409">
        <v>-0.78534667391000001</v>
      </c>
      <c r="BO43" s="409">
        <v>-1.6253149375</v>
      </c>
      <c r="BP43" s="409">
        <v>-0.40631552579000002</v>
      </c>
      <c r="BQ43" s="409">
        <v>-0.15755732343000001</v>
      </c>
      <c r="BR43" s="409">
        <v>-0.33278134952999999</v>
      </c>
      <c r="BS43" s="409">
        <v>0.61420406186999998</v>
      </c>
      <c r="BT43" s="409">
        <v>-0.30396580641999998</v>
      </c>
      <c r="BU43" s="409">
        <v>-4.9315904085000001E-2</v>
      </c>
      <c r="BV43" s="409">
        <v>-0.31886932759999997</v>
      </c>
    </row>
    <row r="44" spans="1:74" ht="11.1" customHeight="1" x14ac:dyDescent="0.2">
      <c r="B44" s="173"/>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252"/>
      <c r="BF44" s="252"/>
      <c r="BG44" s="252"/>
      <c r="BH44" s="252"/>
      <c r="BI44" s="252"/>
      <c r="BJ44" s="409"/>
      <c r="BK44" s="409"/>
      <c r="BL44" s="409"/>
      <c r="BM44" s="409"/>
      <c r="BN44" s="409"/>
      <c r="BO44" s="409"/>
      <c r="BP44" s="409"/>
      <c r="BQ44" s="409"/>
      <c r="BR44" s="409"/>
      <c r="BS44" s="409"/>
      <c r="BT44" s="409"/>
      <c r="BU44" s="409"/>
      <c r="BV44" s="409"/>
    </row>
    <row r="45" spans="1:74" ht="11.1" customHeight="1" x14ac:dyDescent="0.2">
      <c r="B45" s="65" t="s">
        <v>1252</v>
      </c>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252"/>
      <c r="BC45" s="252"/>
      <c r="BD45" s="252"/>
      <c r="BE45" s="252"/>
      <c r="BF45" s="252"/>
      <c r="BG45" s="252"/>
      <c r="BH45" s="252"/>
      <c r="BI45" s="252"/>
      <c r="BJ45" s="409"/>
      <c r="BK45" s="409"/>
      <c r="BL45" s="409"/>
      <c r="BM45" s="409"/>
      <c r="BN45" s="409"/>
      <c r="BO45" s="409"/>
      <c r="BP45" s="409"/>
      <c r="BQ45" s="409"/>
      <c r="BR45" s="409"/>
      <c r="BS45" s="409"/>
      <c r="BT45" s="409"/>
      <c r="BU45" s="409"/>
      <c r="BV45" s="409"/>
    </row>
    <row r="46" spans="1:74" ht="11.1" customHeight="1" x14ac:dyDescent="0.2">
      <c r="A46" s="162" t="s">
        <v>723</v>
      </c>
      <c r="B46" s="173" t="s">
        <v>326</v>
      </c>
      <c r="C46" s="257">
        <v>1051.054406</v>
      </c>
      <c r="D46" s="257">
        <v>1045.8526770000001</v>
      </c>
      <c r="E46" s="257">
        <v>1061.946445</v>
      </c>
      <c r="F46" s="257">
        <v>1062.7195999999999</v>
      </c>
      <c r="G46" s="257">
        <v>1075.6938520000001</v>
      </c>
      <c r="H46" s="257">
        <v>1088.3908939999999</v>
      </c>
      <c r="I46" s="257">
        <v>1091.046593</v>
      </c>
      <c r="J46" s="257">
        <v>1078.5694550000001</v>
      </c>
      <c r="K46" s="257">
        <v>1097.922513</v>
      </c>
      <c r="L46" s="257">
        <v>1088.3427340000001</v>
      </c>
      <c r="M46" s="257">
        <v>1088.4597690000001</v>
      </c>
      <c r="N46" s="257">
        <v>1084.8093550000001</v>
      </c>
      <c r="O46" s="257">
        <v>1086.902869</v>
      </c>
      <c r="P46" s="257">
        <v>1065.7778089999999</v>
      </c>
      <c r="Q46" s="257">
        <v>1068.5328549999999</v>
      </c>
      <c r="R46" s="257">
        <v>1082.9039760000001</v>
      </c>
      <c r="S46" s="257">
        <v>1092.0587009999999</v>
      </c>
      <c r="T46" s="257">
        <v>1094.315865</v>
      </c>
      <c r="U46" s="257">
        <v>1093.2988720000001</v>
      </c>
      <c r="V46" s="257">
        <v>1098.2241059999999</v>
      </c>
      <c r="W46" s="257">
        <v>1108.401991</v>
      </c>
      <c r="X46" s="257">
        <v>1084.9688309999999</v>
      </c>
      <c r="Y46" s="257">
        <v>1063.9437740000001</v>
      </c>
      <c r="Z46" s="257">
        <v>1035.5317090000001</v>
      </c>
      <c r="AA46" s="257">
        <v>1021.97531</v>
      </c>
      <c r="AB46" s="257">
        <v>1023.4864669999999</v>
      </c>
      <c r="AC46" s="257">
        <v>1031.392188</v>
      </c>
      <c r="AD46" s="257">
        <v>1061.5008620000001</v>
      </c>
      <c r="AE46" s="257">
        <v>1093.2449140000001</v>
      </c>
      <c r="AF46" s="257">
        <v>1096.432309</v>
      </c>
      <c r="AG46" s="257">
        <v>1099.673125</v>
      </c>
      <c r="AH46" s="257">
        <v>1104.684563</v>
      </c>
      <c r="AI46" s="257">
        <v>1117.5852850000001</v>
      </c>
      <c r="AJ46" s="257">
        <v>1111.7285199999999</v>
      </c>
      <c r="AK46" s="257">
        <v>1121.1572209999999</v>
      </c>
      <c r="AL46" s="257">
        <v>1136.078651</v>
      </c>
      <c r="AM46" s="257">
        <v>1159.403446</v>
      </c>
      <c r="AN46" s="257">
        <v>1159.4835129999999</v>
      </c>
      <c r="AO46" s="257">
        <v>1192.347021</v>
      </c>
      <c r="AP46" s="257">
        <v>1218.0216339999999</v>
      </c>
      <c r="AQ46" s="257">
        <v>1238.442258</v>
      </c>
      <c r="AR46" s="257">
        <v>1247.3867909999999</v>
      </c>
      <c r="AS46" s="257">
        <v>1244.1776520000001</v>
      </c>
      <c r="AT46" s="257">
        <v>1266.4900339999999</v>
      </c>
      <c r="AU46" s="257">
        <v>1276.261481</v>
      </c>
      <c r="AV46" s="257">
        <v>1283.510685</v>
      </c>
      <c r="AW46" s="257">
        <v>1296.9969699999999</v>
      </c>
      <c r="AX46" s="257">
        <v>1289.4522979999999</v>
      </c>
      <c r="AY46" s="257">
        <v>1314.073009</v>
      </c>
      <c r="AZ46" s="257">
        <v>1318.174546</v>
      </c>
      <c r="BA46" s="257">
        <v>1326.3488</v>
      </c>
      <c r="BB46" s="257">
        <v>1336.934362</v>
      </c>
      <c r="BC46" s="257">
        <v>1352.5992759999999</v>
      </c>
      <c r="BD46" s="257">
        <v>1351.7655560000001</v>
      </c>
      <c r="BE46" s="257">
        <v>1367.3697420000001</v>
      </c>
      <c r="BF46" s="257">
        <v>1367.7109370000001</v>
      </c>
      <c r="BG46" s="257">
        <v>1352.5384859999999</v>
      </c>
      <c r="BH46" s="257">
        <v>1340.9819404</v>
      </c>
      <c r="BI46" s="257">
        <v>1341.4358236999999</v>
      </c>
      <c r="BJ46" s="341">
        <v>1311.299</v>
      </c>
      <c r="BK46" s="341">
        <v>1308.0050000000001</v>
      </c>
      <c r="BL46" s="341">
        <v>1284.75</v>
      </c>
      <c r="BM46" s="341">
        <v>1282.606</v>
      </c>
      <c r="BN46" s="341">
        <v>1290.788</v>
      </c>
      <c r="BO46" s="341">
        <v>1303.9849999999999</v>
      </c>
      <c r="BP46" s="341">
        <v>1308.6320000000001</v>
      </c>
      <c r="BQ46" s="341">
        <v>1310.181</v>
      </c>
      <c r="BR46" s="341">
        <v>1308.971</v>
      </c>
      <c r="BS46" s="341">
        <v>1312.3040000000001</v>
      </c>
      <c r="BT46" s="341">
        <v>1291.1859999999999</v>
      </c>
      <c r="BU46" s="341">
        <v>1279.316</v>
      </c>
      <c r="BV46" s="341">
        <v>1254.7819999999999</v>
      </c>
    </row>
    <row r="47" spans="1:74" ht="11.1" customHeight="1" x14ac:dyDescent="0.2">
      <c r="A47" s="162" t="s">
        <v>330</v>
      </c>
      <c r="B47" s="256" t="s">
        <v>329</v>
      </c>
      <c r="C47" s="255">
        <v>2639.5844059999999</v>
      </c>
      <c r="D47" s="255">
        <v>2623.614677</v>
      </c>
      <c r="E47" s="255">
        <v>2633.2604449999999</v>
      </c>
      <c r="F47" s="255">
        <v>2652.9196000000002</v>
      </c>
      <c r="G47" s="255">
        <v>2659.8168519999999</v>
      </c>
      <c r="H47" s="255">
        <v>2663.6878940000001</v>
      </c>
      <c r="I47" s="255">
        <v>2695.863593</v>
      </c>
      <c r="J47" s="255">
        <v>2695.6444550000001</v>
      </c>
      <c r="K47" s="255">
        <v>2706.7895130000002</v>
      </c>
      <c r="L47" s="255">
        <v>2669.7377339999998</v>
      </c>
      <c r="M47" s="255">
        <v>2663.4267690000001</v>
      </c>
      <c r="N47" s="255">
        <v>2637.571355</v>
      </c>
      <c r="O47" s="255">
        <v>2644.391869</v>
      </c>
      <c r="P47" s="255">
        <v>2617.8498089999998</v>
      </c>
      <c r="Q47" s="255">
        <v>2637.1078550000002</v>
      </c>
      <c r="R47" s="255">
        <v>2647.2849759999999</v>
      </c>
      <c r="S47" s="255">
        <v>2625.3497010000001</v>
      </c>
      <c r="T47" s="255">
        <v>2631.9978649999998</v>
      </c>
      <c r="U47" s="255">
        <v>2646.078872</v>
      </c>
      <c r="V47" s="255">
        <v>2644.5981059999999</v>
      </c>
      <c r="W47" s="255">
        <v>2668.9429909999999</v>
      </c>
      <c r="X47" s="255">
        <v>2630.7928310000002</v>
      </c>
      <c r="Y47" s="255">
        <v>2586.477774</v>
      </c>
      <c r="Z47" s="255">
        <v>2543.2127089999999</v>
      </c>
      <c r="AA47" s="255">
        <v>2553.28431</v>
      </c>
      <c r="AB47" s="255">
        <v>2557.3864669999998</v>
      </c>
      <c r="AC47" s="255">
        <v>2562.9141880000002</v>
      </c>
      <c r="AD47" s="255">
        <v>2577.465862</v>
      </c>
      <c r="AE47" s="255">
        <v>2642.2639140000001</v>
      </c>
      <c r="AF47" s="255">
        <v>2633.6093089999999</v>
      </c>
      <c r="AG47" s="255">
        <v>2648.7541249999999</v>
      </c>
      <c r="AH47" s="255">
        <v>2693.0065629999999</v>
      </c>
      <c r="AI47" s="255">
        <v>2703.1812850000001</v>
      </c>
      <c r="AJ47" s="255">
        <v>2681.8705199999999</v>
      </c>
      <c r="AK47" s="255">
        <v>2686.800221</v>
      </c>
      <c r="AL47" s="255">
        <v>2688.2976509999999</v>
      </c>
      <c r="AM47" s="255">
        <v>2721.6954460000002</v>
      </c>
      <c r="AN47" s="255">
        <v>2716.797513</v>
      </c>
      <c r="AO47" s="255">
        <v>2771.5180209999999</v>
      </c>
      <c r="AP47" s="255">
        <v>2798.6736340000002</v>
      </c>
      <c r="AQ47" s="255">
        <v>2861.2292579999998</v>
      </c>
      <c r="AR47" s="255">
        <v>2859.4067909999999</v>
      </c>
      <c r="AS47" s="255">
        <v>2867.6876520000001</v>
      </c>
      <c r="AT47" s="255">
        <v>2928.9260340000001</v>
      </c>
      <c r="AU47" s="255">
        <v>2934.4524809999998</v>
      </c>
      <c r="AV47" s="255">
        <v>2937.1536850000002</v>
      </c>
      <c r="AW47" s="255">
        <v>2954.5649699999999</v>
      </c>
      <c r="AX47" s="255">
        <v>2967.2592979999999</v>
      </c>
      <c r="AY47" s="255">
        <v>3004.023009</v>
      </c>
      <c r="AZ47" s="255">
        <v>3003.4765459999999</v>
      </c>
      <c r="BA47" s="255">
        <v>2997.1628000000001</v>
      </c>
      <c r="BB47" s="255">
        <v>3008.7903620000002</v>
      </c>
      <c r="BC47" s="255">
        <v>3038.847276</v>
      </c>
      <c r="BD47" s="255">
        <v>3040.5791647999999</v>
      </c>
      <c r="BE47" s="255">
        <v>3062.2835614000001</v>
      </c>
      <c r="BF47" s="255">
        <v>3061.3065322000002</v>
      </c>
      <c r="BG47" s="255">
        <v>3046.0047362999999</v>
      </c>
      <c r="BH47" s="255">
        <v>3045.4351563999999</v>
      </c>
      <c r="BI47" s="255">
        <v>3061.3569404</v>
      </c>
      <c r="BJ47" s="342">
        <v>3057.4339880000002</v>
      </c>
      <c r="BK47" s="342">
        <v>3070.2067573999998</v>
      </c>
      <c r="BL47" s="342">
        <v>3054.0220601999999</v>
      </c>
      <c r="BM47" s="342">
        <v>3058.5013288</v>
      </c>
      <c r="BN47" s="342">
        <v>3071.9754664000002</v>
      </c>
      <c r="BO47" s="342">
        <v>3097.7505894000001</v>
      </c>
      <c r="BP47" s="342">
        <v>3104.9859631999998</v>
      </c>
      <c r="BQ47" s="342">
        <v>3107.6824698</v>
      </c>
      <c r="BR47" s="342">
        <v>3110.4297952000002</v>
      </c>
      <c r="BS47" s="342">
        <v>3106.1979362000002</v>
      </c>
      <c r="BT47" s="342">
        <v>3095.9166614999999</v>
      </c>
      <c r="BU47" s="342">
        <v>3088.8726858</v>
      </c>
      <c r="BV47" s="342">
        <v>3076.7448626</v>
      </c>
    </row>
    <row r="48" spans="1:74" ht="11.1" customHeight="1" x14ac:dyDescent="0.2">
      <c r="BK48" s="411"/>
      <c r="BL48" s="411"/>
      <c r="BM48" s="411"/>
      <c r="BN48" s="411"/>
      <c r="BO48" s="411"/>
      <c r="BP48" s="411"/>
      <c r="BQ48" s="411"/>
      <c r="BR48" s="411"/>
      <c r="BS48" s="411"/>
      <c r="BT48" s="411"/>
      <c r="BU48" s="411"/>
      <c r="BV48" s="411"/>
    </row>
    <row r="49" spans="1:74" ht="12" customHeight="1" x14ac:dyDescent="0.2">
      <c r="B49" s="759" t="s">
        <v>1039</v>
      </c>
      <c r="C49" s="760"/>
      <c r="D49" s="760"/>
      <c r="E49" s="760"/>
      <c r="F49" s="760"/>
      <c r="G49" s="760"/>
      <c r="H49" s="760"/>
      <c r="I49" s="760"/>
      <c r="J49" s="760"/>
      <c r="K49" s="760"/>
      <c r="L49" s="760"/>
      <c r="M49" s="760"/>
      <c r="N49" s="760"/>
      <c r="O49" s="760"/>
      <c r="P49" s="760"/>
      <c r="Q49" s="760"/>
    </row>
    <row r="50" spans="1:74" s="439" customFormat="1" ht="12" customHeight="1" x14ac:dyDescent="0.2">
      <c r="A50" s="438"/>
      <c r="B50" s="792" t="s">
        <v>829</v>
      </c>
      <c r="C50" s="782"/>
      <c r="D50" s="782"/>
      <c r="E50" s="782"/>
      <c r="F50" s="782"/>
      <c r="G50" s="782"/>
      <c r="H50" s="782"/>
      <c r="I50" s="782"/>
      <c r="J50" s="782"/>
      <c r="K50" s="782"/>
      <c r="L50" s="782"/>
      <c r="M50" s="782"/>
      <c r="N50" s="782"/>
      <c r="O50" s="782"/>
      <c r="P50" s="782"/>
      <c r="Q50" s="778"/>
      <c r="AY50" s="538"/>
      <c r="AZ50" s="538"/>
      <c r="BA50" s="538"/>
      <c r="BB50" s="538"/>
      <c r="BC50" s="538"/>
      <c r="BD50" s="538"/>
      <c r="BE50" s="538"/>
      <c r="BF50" s="653"/>
      <c r="BG50" s="538"/>
      <c r="BH50" s="538"/>
      <c r="BI50" s="538"/>
      <c r="BJ50" s="538"/>
    </row>
    <row r="51" spans="1:74" s="439" customFormat="1" ht="12" customHeight="1" x14ac:dyDescent="0.2">
      <c r="A51" s="438"/>
      <c r="B51" s="792" t="s">
        <v>830</v>
      </c>
      <c r="C51" s="778"/>
      <c r="D51" s="778"/>
      <c r="E51" s="778"/>
      <c r="F51" s="778"/>
      <c r="G51" s="778"/>
      <c r="H51" s="778"/>
      <c r="I51" s="778"/>
      <c r="J51" s="778"/>
      <c r="K51" s="778"/>
      <c r="L51" s="778"/>
      <c r="M51" s="778"/>
      <c r="N51" s="778"/>
      <c r="O51" s="778"/>
      <c r="P51" s="778"/>
      <c r="Q51" s="778"/>
      <c r="AY51" s="538"/>
      <c r="AZ51" s="538"/>
      <c r="BA51" s="538"/>
      <c r="BB51" s="538"/>
      <c r="BC51" s="538"/>
      <c r="BD51" s="538"/>
      <c r="BE51" s="538"/>
      <c r="BF51" s="653"/>
      <c r="BG51" s="538"/>
      <c r="BH51" s="538"/>
      <c r="BI51" s="538"/>
      <c r="BJ51" s="538"/>
    </row>
    <row r="52" spans="1:74" s="439" customFormat="1" ht="12" customHeight="1" x14ac:dyDescent="0.2">
      <c r="A52" s="438"/>
      <c r="B52" s="792" t="s">
        <v>831</v>
      </c>
      <c r="C52" s="778"/>
      <c r="D52" s="778"/>
      <c r="E52" s="778"/>
      <c r="F52" s="778"/>
      <c r="G52" s="778"/>
      <c r="H52" s="778"/>
      <c r="I52" s="778"/>
      <c r="J52" s="778"/>
      <c r="K52" s="778"/>
      <c r="L52" s="778"/>
      <c r="M52" s="778"/>
      <c r="N52" s="778"/>
      <c r="O52" s="778"/>
      <c r="P52" s="778"/>
      <c r="Q52" s="778"/>
      <c r="AY52" s="538"/>
      <c r="AZ52" s="538"/>
      <c r="BA52" s="538"/>
      <c r="BB52" s="538"/>
      <c r="BC52" s="538"/>
      <c r="BD52" s="538"/>
      <c r="BE52" s="538"/>
      <c r="BF52" s="653"/>
      <c r="BG52" s="538"/>
      <c r="BH52" s="538"/>
      <c r="BI52" s="538"/>
      <c r="BJ52" s="538"/>
    </row>
    <row r="53" spans="1:74" s="439" customFormat="1" ht="12" customHeight="1" x14ac:dyDescent="0.2">
      <c r="A53" s="438"/>
      <c r="B53" s="792" t="s">
        <v>1297</v>
      </c>
      <c r="C53" s="782"/>
      <c r="D53" s="782"/>
      <c r="E53" s="782"/>
      <c r="F53" s="782"/>
      <c r="G53" s="782"/>
      <c r="H53" s="782"/>
      <c r="I53" s="782"/>
      <c r="J53" s="782"/>
      <c r="K53" s="782"/>
      <c r="L53" s="782"/>
      <c r="M53" s="782"/>
      <c r="N53" s="782"/>
      <c r="O53" s="782"/>
      <c r="P53" s="782"/>
      <c r="Q53" s="778"/>
      <c r="AY53" s="538"/>
      <c r="AZ53" s="538"/>
      <c r="BA53" s="538"/>
      <c r="BB53" s="538"/>
      <c r="BC53" s="538"/>
      <c r="BD53" s="538"/>
      <c r="BE53" s="538"/>
      <c r="BF53" s="653"/>
      <c r="BG53" s="538"/>
      <c r="BH53" s="538"/>
      <c r="BI53" s="538"/>
      <c r="BJ53" s="538"/>
    </row>
    <row r="54" spans="1:74" s="439" customFormat="1" ht="12" customHeight="1" x14ac:dyDescent="0.2">
      <c r="A54" s="438"/>
      <c r="B54" s="792" t="s">
        <v>1023</v>
      </c>
      <c r="C54" s="792"/>
      <c r="D54" s="792"/>
      <c r="E54" s="792"/>
      <c r="F54" s="792"/>
      <c r="G54" s="792"/>
      <c r="H54" s="792"/>
      <c r="I54" s="792"/>
      <c r="J54" s="792"/>
      <c r="K54" s="792"/>
      <c r="L54" s="792"/>
      <c r="M54" s="792"/>
      <c r="N54" s="792"/>
      <c r="O54" s="792"/>
      <c r="P54" s="792"/>
      <c r="Q54" s="778"/>
      <c r="AY54" s="538"/>
      <c r="AZ54" s="538"/>
      <c r="BA54" s="538"/>
      <c r="BB54" s="538"/>
      <c r="BC54" s="538"/>
      <c r="BD54" s="538"/>
      <c r="BE54" s="538"/>
      <c r="BF54" s="653"/>
      <c r="BG54" s="538"/>
      <c r="BH54" s="538"/>
      <c r="BI54" s="538"/>
      <c r="BJ54" s="538"/>
    </row>
    <row r="55" spans="1:74" s="439" customFormat="1" ht="12" customHeight="1" x14ac:dyDescent="0.2">
      <c r="A55" s="438"/>
      <c r="B55" s="792" t="s">
        <v>1125</v>
      </c>
      <c r="C55" s="792"/>
      <c r="D55" s="792"/>
      <c r="E55" s="792"/>
      <c r="F55" s="792"/>
      <c r="G55" s="792"/>
      <c r="H55" s="792"/>
      <c r="I55" s="792"/>
      <c r="J55" s="792"/>
      <c r="K55" s="792"/>
      <c r="L55" s="792"/>
      <c r="M55" s="792"/>
      <c r="N55" s="792"/>
      <c r="O55" s="792"/>
      <c r="P55" s="792"/>
      <c r="Q55" s="778"/>
      <c r="AY55" s="538"/>
      <c r="AZ55" s="538"/>
      <c r="BA55" s="538"/>
      <c r="BB55" s="538"/>
      <c r="BC55" s="538"/>
      <c r="BD55" s="538"/>
      <c r="BE55" s="538"/>
      <c r="BF55" s="653"/>
      <c r="BG55" s="538"/>
      <c r="BH55" s="538"/>
      <c r="BI55" s="538"/>
      <c r="BJ55" s="538"/>
    </row>
    <row r="56" spans="1:74" s="743" customFormat="1" ht="12" customHeight="1" x14ac:dyDescent="0.2">
      <c r="A56" s="438"/>
      <c r="B56" s="757" t="s">
        <v>1301</v>
      </c>
      <c r="Q56" s="742"/>
      <c r="AY56" s="538"/>
      <c r="AZ56" s="538"/>
      <c r="BA56" s="538"/>
      <c r="BB56" s="538"/>
      <c r="BC56" s="538"/>
      <c r="BD56" s="538"/>
      <c r="BE56" s="538"/>
      <c r="BF56" s="653"/>
      <c r="BG56" s="538"/>
      <c r="BH56" s="538"/>
      <c r="BI56" s="538"/>
      <c r="BJ56" s="538"/>
    </row>
    <row r="57" spans="1:74" s="439" customFormat="1" ht="12" customHeight="1" x14ac:dyDescent="0.2">
      <c r="A57" s="438"/>
      <c r="B57" s="792" t="s">
        <v>1266</v>
      </c>
      <c r="C57" s="782"/>
      <c r="D57" s="782"/>
      <c r="E57" s="782"/>
      <c r="F57" s="782"/>
      <c r="G57" s="782"/>
      <c r="H57" s="782"/>
      <c r="I57" s="782"/>
      <c r="J57" s="782"/>
      <c r="K57" s="782"/>
      <c r="L57" s="782"/>
      <c r="M57" s="782"/>
      <c r="N57" s="782"/>
      <c r="O57" s="782"/>
      <c r="P57" s="782"/>
      <c r="Q57" s="778"/>
      <c r="AY57" s="538"/>
      <c r="AZ57" s="538"/>
      <c r="BA57" s="538"/>
      <c r="BB57" s="538"/>
      <c r="BC57" s="538"/>
      <c r="BD57" s="538"/>
      <c r="BE57" s="538"/>
      <c r="BF57" s="653"/>
      <c r="BG57" s="538"/>
      <c r="BH57" s="538"/>
      <c r="BI57" s="538"/>
      <c r="BJ57" s="538"/>
    </row>
    <row r="58" spans="1:74" s="439" customFormat="1" ht="12" customHeight="1" x14ac:dyDescent="0.2">
      <c r="A58" s="438"/>
      <c r="B58" s="792" t="s">
        <v>1078</v>
      </c>
      <c r="C58" s="782"/>
      <c r="D58" s="782"/>
      <c r="E58" s="782"/>
      <c r="F58" s="782"/>
      <c r="G58" s="782"/>
      <c r="H58" s="782"/>
      <c r="I58" s="782"/>
      <c r="J58" s="782"/>
      <c r="K58" s="782"/>
      <c r="L58" s="782"/>
      <c r="M58" s="782"/>
      <c r="N58" s="782"/>
      <c r="O58" s="782"/>
      <c r="P58" s="782"/>
      <c r="Q58" s="778"/>
      <c r="AY58" s="538"/>
      <c r="AZ58" s="538"/>
      <c r="BA58" s="538"/>
      <c r="BB58" s="538"/>
      <c r="BC58" s="538"/>
      <c r="BD58" s="538"/>
      <c r="BE58" s="538"/>
      <c r="BF58" s="653"/>
      <c r="BG58" s="538"/>
      <c r="BH58" s="538"/>
      <c r="BI58" s="538"/>
      <c r="BJ58" s="538"/>
    </row>
    <row r="59" spans="1:74" s="439" customFormat="1" ht="12" customHeight="1" x14ac:dyDescent="0.2">
      <c r="A59" s="438"/>
      <c r="B59" s="781" t="s">
        <v>1066</v>
      </c>
      <c r="C59" s="782"/>
      <c r="D59" s="782"/>
      <c r="E59" s="782"/>
      <c r="F59" s="782"/>
      <c r="G59" s="782"/>
      <c r="H59" s="782"/>
      <c r="I59" s="782"/>
      <c r="J59" s="782"/>
      <c r="K59" s="782"/>
      <c r="L59" s="782"/>
      <c r="M59" s="782"/>
      <c r="N59" s="782"/>
      <c r="O59" s="782"/>
      <c r="P59" s="782"/>
      <c r="Q59" s="778"/>
      <c r="AY59" s="538"/>
      <c r="AZ59" s="538"/>
      <c r="BA59" s="538"/>
      <c r="BB59" s="538"/>
      <c r="BC59" s="538"/>
      <c r="BD59" s="538"/>
      <c r="BE59" s="538"/>
      <c r="BF59" s="653"/>
      <c r="BG59" s="538"/>
      <c r="BH59" s="538"/>
      <c r="BI59" s="538"/>
      <c r="BJ59" s="538"/>
    </row>
    <row r="60" spans="1:74" s="439" customFormat="1" ht="12.75" x14ac:dyDescent="0.2">
      <c r="A60" s="438"/>
      <c r="B60" s="794" t="s">
        <v>1089</v>
      </c>
      <c r="C60" s="778"/>
      <c r="D60" s="778"/>
      <c r="E60" s="778"/>
      <c r="F60" s="778"/>
      <c r="G60" s="778"/>
      <c r="H60" s="778"/>
      <c r="I60" s="778"/>
      <c r="J60" s="778"/>
      <c r="K60" s="778"/>
      <c r="L60" s="778"/>
      <c r="M60" s="778"/>
      <c r="N60" s="778"/>
      <c r="O60" s="778"/>
      <c r="P60" s="778"/>
      <c r="Q60" s="778"/>
      <c r="AY60" s="538"/>
      <c r="AZ60" s="538"/>
      <c r="BA60" s="538"/>
      <c r="BB60" s="538"/>
      <c r="BC60" s="538"/>
      <c r="BD60" s="538"/>
      <c r="BE60" s="538"/>
      <c r="BF60" s="653"/>
      <c r="BG60" s="538"/>
      <c r="BH60" s="538"/>
      <c r="BI60" s="538"/>
      <c r="BJ60" s="538"/>
    </row>
    <row r="61" spans="1:74" s="439" customFormat="1" ht="12" customHeight="1" x14ac:dyDescent="0.2">
      <c r="A61" s="438"/>
      <c r="B61" s="776" t="s">
        <v>1070</v>
      </c>
      <c r="C61" s="777"/>
      <c r="D61" s="777"/>
      <c r="E61" s="777"/>
      <c r="F61" s="777"/>
      <c r="G61" s="777"/>
      <c r="H61" s="777"/>
      <c r="I61" s="777"/>
      <c r="J61" s="777"/>
      <c r="K61" s="777"/>
      <c r="L61" s="777"/>
      <c r="M61" s="777"/>
      <c r="N61" s="777"/>
      <c r="O61" s="777"/>
      <c r="P61" s="777"/>
      <c r="Q61" s="778"/>
      <c r="AY61" s="538"/>
      <c r="AZ61" s="538"/>
      <c r="BA61" s="538"/>
      <c r="BB61" s="538"/>
      <c r="BC61" s="538"/>
      <c r="BD61" s="538"/>
      <c r="BE61" s="538"/>
      <c r="BF61" s="653"/>
      <c r="BG61" s="538"/>
      <c r="BH61" s="538"/>
      <c r="BI61" s="538"/>
      <c r="BJ61" s="538"/>
    </row>
    <row r="62" spans="1:74" s="440" customFormat="1" ht="12" customHeight="1" x14ac:dyDescent="0.2">
      <c r="A62" s="436"/>
      <c r="B62" s="790" t="s">
        <v>1181</v>
      </c>
      <c r="C62" s="778"/>
      <c r="D62" s="778"/>
      <c r="E62" s="778"/>
      <c r="F62" s="778"/>
      <c r="G62" s="778"/>
      <c r="H62" s="778"/>
      <c r="I62" s="778"/>
      <c r="J62" s="778"/>
      <c r="K62" s="778"/>
      <c r="L62" s="778"/>
      <c r="M62" s="778"/>
      <c r="N62" s="778"/>
      <c r="O62" s="778"/>
      <c r="P62" s="778"/>
      <c r="Q62" s="778"/>
      <c r="AY62" s="537"/>
      <c r="AZ62" s="537"/>
      <c r="BA62" s="537"/>
      <c r="BB62" s="537"/>
      <c r="BC62" s="537"/>
      <c r="BD62" s="537"/>
      <c r="BE62" s="537"/>
      <c r="BF62" s="652"/>
      <c r="BG62" s="537"/>
      <c r="BH62" s="537"/>
      <c r="BI62" s="537"/>
      <c r="BJ62" s="537"/>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sheetData>
  <mergeCells count="21">
    <mergeCell ref="B60:Q60"/>
    <mergeCell ref="B61:Q61"/>
    <mergeCell ref="B62:Q62"/>
    <mergeCell ref="B57:Q57"/>
    <mergeCell ref="B58:Q58"/>
    <mergeCell ref="B59:Q59"/>
    <mergeCell ref="AM3:AX3"/>
    <mergeCell ref="AY3:BJ3"/>
    <mergeCell ref="BK3:BV3"/>
    <mergeCell ref="B1:AL1"/>
    <mergeCell ref="C3:N3"/>
    <mergeCell ref="O3:Z3"/>
    <mergeCell ref="AA3:AL3"/>
    <mergeCell ref="B54:Q54"/>
    <mergeCell ref="B55:Q55"/>
    <mergeCell ref="A1:A2"/>
    <mergeCell ref="B49:Q49"/>
    <mergeCell ref="B50:Q50"/>
    <mergeCell ref="B51:Q51"/>
    <mergeCell ref="B52:Q52"/>
    <mergeCell ref="B53:Q5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6"/>
  <sheetViews>
    <sheetView workbookViewId="0">
      <pane xSplit="2" ySplit="4" topLeftCell="AV5" activePane="bottomRight" state="frozen"/>
      <selection activeCell="BC15" sqref="BC15"/>
      <selection pane="topRight" activeCell="BC15" sqref="BC15"/>
      <selection pane="bottomLeft" activeCell="BC15" sqref="BC15"/>
      <selection pane="bottomRight" activeCell="BG56" sqref="BG56"/>
    </sheetView>
  </sheetViews>
  <sheetFormatPr defaultColWidth="8.5703125" defaultRowHeight="11.25" x14ac:dyDescent="0.2"/>
  <cols>
    <col min="1" max="1" width="11.5703125" style="162" customWidth="1"/>
    <col min="2" max="2" width="32.5703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3.35" customHeight="1" x14ac:dyDescent="0.2">
      <c r="A1" s="769" t="s">
        <v>1018</v>
      </c>
      <c r="B1" s="793" t="s">
        <v>1151</v>
      </c>
      <c r="C1" s="760"/>
      <c r="D1" s="760"/>
      <c r="E1" s="760"/>
      <c r="F1" s="760"/>
      <c r="G1" s="760"/>
      <c r="H1" s="760"/>
      <c r="I1" s="760"/>
      <c r="J1" s="760"/>
      <c r="K1" s="760"/>
      <c r="L1" s="760"/>
      <c r="M1" s="760"/>
      <c r="N1" s="760"/>
      <c r="O1" s="760"/>
      <c r="P1" s="760"/>
      <c r="Q1" s="760"/>
      <c r="R1" s="760"/>
      <c r="S1" s="760"/>
      <c r="T1" s="760"/>
      <c r="U1" s="760"/>
      <c r="V1" s="760"/>
      <c r="W1" s="760"/>
      <c r="X1" s="760"/>
      <c r="Y1" s="760"/>
      <c r="Z1" s="760"/>
      <c r="AA1" s="760"/>
      <c r="AB1" s="760"/>
      <c r="AC1" s="760"/>
      <c r="AD1" s="760"/>
      <c r="AE1" s="760"/>
      <c r="AF1" s="760"/>
      <c r="AG1" s="760"/>
      <c r="AH1" s="760"/>
      <c r="AI1" s="760"/>
      <c r="AJ1" s="760"/>
      <c r="AK1" s="760"/>
      <c r="AL1" s="760"/>
    </row>
    <row r="2" spans="1:74" ht="12.75" x14ac:dyDescent="0.2">
      <c r="A2" s="770"/>
      <c r="B2" s="542" t="str">
        <f>"U.S. Energy Information Administration  |  Short-Term Energy Outlook  - "&amp;Dates!D1</f>
        <v>U.S. Energy Information Administration  |  Short-Term Energy Outlook  - December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BK5" s="411"/>
      <c r="BL5" s="411"/>
      <c r="BM5" s="411"/>
      <c r="BN5" s="411"/>
      <c r="BO5" s="411"/>
      <c r="BP5" s="411"/>
      <c r="BQ5" s="411"/>
      <c r="BR5" s="411"/>
      <c r="BS5" s="411"/>
      <c r="BT5" s="411"/>
      <c r="BU5" s="411"/>
      <c r="BV5" s="411"/>
    </row>
    <row r="6" spans="1:74" ht="11.1" customHeight="1" x14ac:dyDescent="0.2">
      <c r="A6" s="162" t="s">
        <v>514</v>
      </c>
      <c r="B6" s="172" t="s">
        <v>531</v>
      </c>
      <c r="C6" s="252">
        <v>17.598614161</v>
      </c>
      <c r="D6" s="252">
        <v>17.910183138000001</v>
      </c>
      <c r="E6" s="252">
        <v>17.629579484000001</v>
      </c>
      <c r="F6" s="252">
        <v>17.694988667000001</v>
      </c>
      <c r="G6" s="252">
        <v>17.638230547999999</v>
      </c>
      <c r="H6" s="252">
        <v>17.451956667000001</v>
      </c>
      <c r="I6" s="252">
        <v>17.640918452000001</v>
      </c>
      <c r="J6" s="252">
        <v>17.653286000000001</v>
      </c>
      <c r="K6" s="252">
        <v>17.780502333000001</v>
      </c>
      <c r="L6" s="252">
        <v>18.336105160999999</v>
      </c>
      <c r="M6" s="252">
        <v>18.666585999999999</v>
      </c>
      <c r="N6" s="252">
        <v>18.863197097</v>
      </c>
      <c r="O6" s="252">
        <v>18.664297387000001</v>
      </c>
      <c r="P6" s="252">
        <v>18.650859713999999</v>
      </c>
      <c r="Q6" s="252">
        <v>18.919097097000002</v>
      </c>
      <c r="R6" s="252">
        <v>19.056496332999998</v>
      </c>
      <c r="S6" s="252">
        <v>18.714398226</v>
      </c>
      <c r="T6" s="252">
        <v>18.902444667000001</v>
      </c>
      <c r="U6" s="252">
        <v>19.375505806</v>
      </c>
      <c r="V6" s="252">
        <v>19.713653548</v>
      </c>
      <c r="W6" s="252">
        <v>19.873238000000001</v>
      </c>
      <c r="X6" s="252">
        <v>19.819974128999998</v>
      </c>
      <c r="Y6" s="252">
        <v>20.212955333</v>
      </c>
      <c r="Z6" s="252">
        <v>20.334453516</v>
      </c>
      <c r="AA6" s="252">
        <v>20.310164129</v>
      </c>
      <c r="AB6" s="252">
        <v>20.401996143000002</v>
      </c>
      <c r="AC6" s="252">
        <v>20.658422516000002</v>
      </c>
      <c r="AD6" s="252">
        <v>21.108474999999999</v>
      </c>
      <c r="AE6" s="252">
        <v>20.918547547999999</v>
      </c>
      <c r="AF6" s="252">
        <v>21.392154000000001</v>
      </c>
      <c r="AG6" s="252">
        <v>21.478087386999999</v>
      </c>
      <c r="AH6" s="252">
        <v>21.547011032</v>
      </c>
      <c r="AI6" s="252">
        <v>21.640782999999999</v>
      </c>
      <c r="AJ6" s="252">
        <v>21.991598774</v>
      </c>
      <c r="AK6" s="252">
        <v>22.164590333</v>
      </c>
      <c r="AL6" s="252">
        <v>22.491153226000002</v>
      </c>
      <c r="AM6" s="252">
        <v>22.101913387</v>
      </c>
      <c r="AN6" s="252">
        <v>22.398048143</v>
      </c>
      <c r="AO6" s="252">
        <v>22.384805418999999</v>
      </c>
      <c r="AP6" s="252">
        <v>22.168610000000001</v>
      </c>
      <c r="AQ6" s="252">
        <v>21.797679290000001</v>
      </c>
      <c r="AR6" s="252">
        <v>21.828838666999999</v>
      </c>
      <c r="AS6" s="252">
        <v>22.463623677000001</v>
      </c>
      <c r="AT6" s="252">
        <v>22.576551419000001</v>
      </c>
      <c r="AU6" s="252">
        <v>22.116767667000001</v>
      </c>
      <c r="AV6" s="252">
        <v>22.231571290000002</v>
      </c>
      <c r="AW6" s="252">
        <v>22.510320666999998</v>
      </c>
      <c r="AX6" s="252">
        <v>22.472732032</v>
      </c>
      <c r="AY6" s="252">
        <v>22.353912774000001</v>
      </c>
      <c r="AZ6" s="252">
        <v>22.146271793</v>
      </c>
      <c r="BA6" s="252">
        <v>22.251224451999999</v>
      </c>
      <c r="BB6" s="252">
        <v>21.647064666999999</v>
      </c>
      <c r="BC6" s="252">
        <v>21.132283516000001</v>
      </c>
      <c r="BD6" s="252">
        <v>21.318078083</v>
      </c>
      <c r="BE6" s="252">
        <v>21.943393883999999</v>
      </c>
      <c r="BF6" s="252">
        <v>21.813289207</v>
      </c>
      <c r="BG6" s="252">
        <v>21.657577937999999</v>
      </c>
      <c r="BH6" s="252">
        <v>21.792035743</v>
      </c>
      <c r="BI6" s="252">
        <v>21.94722007</v>
      </c>
      <c r="BJ6" s="409">
        <v>21.911045366</v>
      </c>
      <c r="BK6" s="409">
        <v>21.818244884999999</v>
      </c>
      <c r="BL6" s="409">
        <v>21.736235906000001</v>
      </c>
      <c r="BM6" s="409">
        <v>21.914389628999999</v>
      </c>
      <c r="BN6" s="409">
        <v>21.977599983000001</v>
      </c>
      <c r="BO6" s="409">
        <v>22.083952932999999</v>
      </c>
      <c r="BP6" s="409">
        <v>22.218102654999999</v>
      </c>
      <c r="BQ6" s="409">
        <v>22.291666858999999</v>
      </c>
      <c r="BR6" s="409">
        <v>22.293652588</v>
      </c>
      <c r="BS6" s="409">
        <v>22.305233987000001</v>
      </c>
      <c r="BT6" s="409">
        <v>22.512029400999999</v>
      </c>
      <c r="BU6" s="409">
        <v>22.766055689000002</v>
      </c>
      <c r="BV6" s="409">
        <v>22.798715359999999</v>
      </c>
    </row>
    <row r="7" spans="1:74" ht="11.1" customHeight="1" x14ac:dyDescent="0.2">
      <c r="A7" s="162" t="s">
        <v>264</v>
      </c>
      <c r="B7" s="173" t="s">
        <v>365</v>
      </c>
      <c r="C7" s="252">
        <v>3.8854289999999998</v>
      </c>
      <c r="D7" s="252">
        <v>4.0564289999999996</v>
      </c>
      <c r="E7" s="252">
        <v>3.7944290000000001</v>
      </c>
      <c r="F7" s="252">
        <v>3.9224290000000002</v>
      </c>
      <c r="G7" s="252">
        <v>3.6924290000000002</v>
      </c>
      <c r="H7" s="252">
        <v>3.601429</v>
      </c>
      <c r="I7" s="252">
        <v>3.7814290000000002</v>
      </c>
      <c r="J7" s="252">
        <v>3.7614290000000001</v>
      </c>
      <c r="K7" s="252">
        <v>3.6784289999999999</v>
      </c>
      <c r="L7" s="252">
        <v>3.9004289999999999</v>
      </c>
      <c r="M7" s="252">
        <v>4.0084289999999996</v>
      </c>
      <c r="N7" s="252">
        <v>4.1944290000000004</v>
      </c>
      <c r="O7" s="252">
        <v>4.1161479999999999</v>
      </c>
      <c r="P7" s="252">
        <v>4.0271480000000004</v>
      </c>
      <c r="Q7" s="252">
        <v>4.188148</v>
      </c>
      <c r="R7" s="252">
        <v>3.986148</v>
      </c>
      <c r="S7" s="252">
        <v>3.7151480000000001</v>
      </c>
      <c r="T7" s="252">
        <v>3.8751479999999998</v>
      </c>
      <c r="U7" s="252">
        <v>4.0351480000000004</v>
      </c>
      <c r="V7" s="252">
        <v>4.2101480000000002</v>
      </c>
      <c r="W7" s="252">
        <v>4.071148</v>
      </c>
      <c r="X7" s="252">
        <v>4.0641480000000003</v>
      </c>
      <c r="Y7" s="252">
        <v>4.2471480000000001</v>
      </c>
      <c r="Z7" s="252">
        <v>4.3331480000000004</v>
      </c>
      <c r="AA7" s="252">
        <v>4.3781480000000004</v>
      </c>
      <c r="AB7" s="252">
        <v>4.4091480000000001</v>
      </c>
      <c r="AC7" s="252">
        <v>4.4671479999999999</v>
      </c>
      <c r="AD7" s="252">
        <v>4.3401480000000001</v>
      </c>
      <c r="AE7" s="252">
        <v>4.1811480000000003</v>
      </c>
      <c r="AF7" s="252">
        <v>4.3031480000000002</v>
      </c>
      <c r="AG7" s="252">
        <v>4.3551479999999998</v>
      </c>
      <c r="AH7" s="252">
        <v>4.2941479999999999</v>
      </c>
      <c r="AI7" s="252">
        <v>4.3321480000000001</v>
      </c>
      <c r="AJ7" s="252">
        <v>4.5141479999999996</v>
      </c>
      <c r="AK7" s="252">
        <v>4.5211480000000002</v>
      </c>
      <c r="AL7" s="252">
        <v>4.627148</v>
      </c>
      <c r="AM7" s="252">
        <v>4.6971480000000003</v>
      </c>
      <c r="AN7" s="252">
        <v>4.7381479999999998</v>
      </c>
      <c r="AO7" s="252">
        <v>4.627148</v>
      </c>
      <c r="AP7" s="252">
        <v>4.2951480000000002</v>
      </c>
      <c r="AQ7" s="252">
        <v>3.994148</v>
      </c>
      <c r="AR7" s="252">
        <v>4.1991480000000001</v>
      </c>
      <c r="AS7" s="252">
        <v>4.6131479999999998</v>
      </c>
      <c r="AT7" s="252">
        <v>4.7541479999999998</v>
      </c>
      <c r="AU7" s="252">
        <v>4.2941479999999999</v>
      </c>
      <c r="AV7" s="252">
        <v>4.414148</v>
      </c>
      <c r="AW7" s="252">
        <v>4.6811480000000003</v>
      </c>
      <c r="AX7" s="252">
        <v>4.7681480000000001</v>
      </c>
      <c r="AY7" s="252">
        <v>4.8091480000000004</v>
      </c>
      <c r="AZ7" s="252">
        <v>4.7291480000000004</v>
      </c>
      <c r="BA7" s="252">
        <v>4.6491480000000003</v>
      </c>
      <c r="BB7" s="252">
        <v>4.3011480000000004</v>
      </c>
      <c r="BC7" s="252">
        <v>3.6631480000000001</v>
      </c>
      <c r="BD7" s="252">
        <v>3.9754130504999998</v>
      </c>
      <c r="BE7" s="252">
        <v>4.5898296353000001</v>
      </c>
      <c r="BF7" s="252">
        <v>4.6339203921000003</v>
      </c>
      <c r="BG7" s="252">
        <v>4.6785386891999998</v>
      </c>
      <c r="BH7" s="252">
        <v>4.7025609223</v>
      </c>
      <c r="BI7" s="252">
        <v>4.7237390589999997</v>
      </c>
      <c r="BJ7" s="409">
        <v>4.7378781334999998</v>
      </c>
      <c r="BK7" s="409">
        <v>4.8179728143</v>
      </c>
      <c r="BL7" s="409">
        <v>4.7896364245000003</v>
      </c>
      <c r="BM7" s="409">
        <v>4.7626111530999999</v>
      </c>
      <c r="BN7" s="409">
        <v>4.7728021845999997</v>
      </c>
      <c r="BO7" s="409">
        <v>4.7444865691000002</v>
      </c>
      <c r="BP7" s="409">
        <v>4.7656521648999997</v>
      </c>
      <c r="BQ7" s="409">
        <v>4.7461606783999999</v>
      </c>
      <c r="BR7" s="409">
        <v>4.7761576757000004</v>
      </c>
      <c r="BS7" s="409">
        <v>4.8263335085000003</v>
      </c>
      <c r="BT7" s="409">
        <v>4.8387080881999998</v>
      </c>
      <c r="BU7" s="409">
        <v>4.8488311280999996</v>
      </c>
      <c r="BV7" s="409">
        <v>4.8200186134000003</v>
      </c>
    </row>
    <row r="8" spans="1:74" ht="11.1" customHeight="1" x14ac:dyDescent="0.2">
      <c r="A8" s="162" t="s">
        <v>265</v>
      </c>
      <c r="B8" s="173" t="s">
        <v>366</v>
      </c>
      <c r="C8" s="252">
        <v>2.9176099999999998</v>
      </c>
      <c r="D8" s="252">
        <v>2.9446099999999999</v>
      </c>
      <c r="E8" s="252">
        <v>2.9626100000000002</v>
      </c>
      <c r="F8" s="252">
        <v>2.9576099999999999</v>
      </c>
      <c r="G8" s="252">
        <v>2.9496099999999998</v>
      </c>
      <c r="H8" s="252">
        <v>2.9496099999999998</v>
      </c>
      <c r="I8" s="252">
        <v>2.9256099999999998</v>
      </c>
      <c r="J8" s="252">
        <v>2.9626100000000002</v>
      </c>
      <c r="K8" s="252">
        <v>2.9496099999999998</v>
      </c>
      <c r="L8" s="252">
        <v>2.8986100000000001</v>
      </c>
      <c r="M8" s="252">
        <v>2.9516100000000001</v>
      </c>
      <c r="N8" s="252">
        <v>2.9206099999999999</v>
      </c>
      <c r="O8" s="252">
        <v>2.960143</v>
      </c>
      <c r="P8" s="252">
        <v>2.9511430000000001</v>
      </c>
      <c r="Q8" s="252">
        <v>2.9021430000000001</v>
      </c>
      <c r="R8" s="252">
        <v>2.9021430000000001</v>
      </c>
      <c r="S8" s="252">
        <v>2.8851429999999998</v>
      </c>
      <c r="T8" s="252">
        <v>2.9131429999999998</v>
      </c>
      <c r="U8" s="252">
        <v>2.8821430000000001</v>
      </c>
      <c r="V8" s="252">
        <v>2.915143</v>
      </c>
      <c r="W8" s="252">
        <v>2.9181430000000002</v>
      </c>
      <c r="X8" s="252">
        <v>2.9331429999999998</v>
      </c>
      <c r="Y8" s="252">
        <v>2.9061430000000001</v>
      </c>
      <c r="Z8" s="252">
        <v>2.915143</v>
      </c>
      <c r="AA8" s="252">
        <v>2.8901430000000001</v>
      </c>
      <c r="AB8" s="252">
        <v>2.899143</v>
      </c>
      <c r="AC8" s="252">
        <v>2.8801429999999999</v>
      </c>
      <c r="AD8" s="252">
        <v>2.8731429999999998</v>
      </c>
      <c r="AE8" s="252">
        <v>2.8891429999999998</v>
      </c>
      <c r="AF8" s="252">
        <v>2.8291430000000002</v>
      </c>
      <c r="AG8" s="252">
        <v>2.7751429999999999</v>
      </c>
      <c r="AH8" s="252">
        <v>2.8091430000000002</v>
      </c>
      <c r="AI8" s="252">
        <v>2.7831429999999999</v>
      </c>
      <c r="AJ8" s="252">
        <v>2.7521429999999998</v>
      </c>
      <c r="AK8" s="252">
        <v>2.7441430000000002</v>
      </c>
      <c r="AL8" s="252">
        <v>2.738143</v>
      </c>
      <c r="AM8" s="252">
        <v>2.635643</v>
      </c>
      <c r="AN8" s="252">
        <v>2.711643</v>
      </c>
      <c r="AO8" s="252">
        <v>2.6926429999999999</v>
      </c>
      <c r="AP8" s="252">
        <v>2.5456430000000001</v>
      </c>
      <c r="AQ8" s="252">
        <v>2.5836429999999999</v>
      </c>
      <c r="AR8" s="252">
        <v>2.6056430000000002</v>
      </c>
      <c r="AS8" s="252">
        <v>2.6346430000000001</v>
      </c>
      <c r="AT8" s="252">
        <v>2.6176430000000002</v>
      </c>
      <c r="AU8" s="252">
        <v>2.6216430000000002</v>
      </c>
      <c r="AV8" s="252">
        <v>2.6286429999999998</v>
      </c>
      <c r="AW8" s="252">
        <v>2.6116429999999999</v>
      </c>
      <c r="AX8" s="252">
        <v>2.6116429999999999</v>
      </c>
      <c r="AY8" s="252">
        <v>2.6116429999999999</v>
      </c>
      <c r="AZ8" s="252">
        <v>2.5486430000000002</v>
      </c>
      <c r="BA8" s="252">
        <v>2.5406430000000002</v>
      </c>
      <c r="BB8" s="252">
        <v>2.5116429999999998</v>
      </c>
      <c r="BC8" s="252">
        <v>2.4826429999999999</v>
      </c>
      <c r="BD8" s="252">
        <v>2.5337153657</v>
      </c>
      <c r="BE8" s="252">
        <v>2.5107833133000002</v>
      </c>
      <c r="BF8" s="252">
        <v>2.4943498144</v>
      </c>
      <c r="BG8" s="252">
        <v>2.4900175817000001</v>
      </c>
      <c r="BH8" s="252">
        <v>2.4852295223</v>
      </c>
      <c r="BI8" s="252">
        <v>2.4806104443999999</v>
      </c>
      <c r="BJ8" s="409">
        <v>2.4760339329000001</v>
      </c>
      <c r="BK8" s="409">
        <v>2.4655231704</v>
      </c>
      <c r="BL8" s="409">
        <v>2.4614565814999998</v>
      </c>
      <c r="BM8" s="409">
        <v>2.4568456758999999</v>
      </c>
      <c r="BN8" s="409">
        <v>2.4525469986999999</v>
      </c>
      <c r="BO8" s="409">
        <v>2.4480287637</v>
      </c>
      <c r="BP8" s="409">
        <v>2.4441189901999998</v>
      </c>
      <c r="BQ8" s="409">
        <v>2.4284186802000001</v>
      </c>
      <c r="BR8" s="409">
        <v>2.4240034119999998</v>
      </c>
      <c r="BS8" s="409">
        <v>2.4200175786</v>
      </c>
      <c r="BT8" s="409">
        <v>2.4098261123000002</v>
      </c>
      <c r="BU8" s="409">
        <v>2.4057041614000001</v>
      </c>
      <c r="BV8" s="409">
        <v>2.4013136463999998</v>
      </c>
    </row>
    <row r="9" spans="1:74" ht="11.1" customHeight="1" x14ac:dyDescent="0.2">
      <c r="A9" s="162" t="s">
        <v>266</v>
      </c>
      <c r="B9" s="173" t="s">
        <v>367</v>
      </c>
      <c r="C9" s="252">
        <v>10.795575161</v>
      </c>
      <c r="D9" s="252">
        <v>10.909144138</v>
      </c>
      <c r="E9" s="252">
        <v>10.872540484</v>
      </c>
      <c r="F9" s="252">
        <v>10.814949667</v>
      </c>
      <c r="G9" s="252">
        <v>10.996191548000001</v>
      </c>
      <c r="H9" s="252">
        <v>10.900917667</v>
      </c>
      <c r="I9" s="252">
        <v>10.933879451999999</v>
      </c>
      <c r="J9" s="252">
        <v>10.929247</v>
      </c>
      <c r="K9" s="252">
        <v>11.152463333</v>
      </c>
      <c r="L9" s="252">
        <v>11.537066161</v>
      </c>
      <c r="M9" s="252">
        <v>11.706547</v>
      </c>
      <c r="N9" s="252">
        <v>11.748158096999999</v>
      </c>
      <c r="O9" s="252">
        <v>11.588006387</v>
      </c>
      <c r="P9" s="252">
        <v>11.672568714000001</v>
      </c>
      <c r="Q9" s="252">
        <v>11.828806096999999</v>
      </c>
      <c r="R9" s="252">
        <v>12.168205333</v>
      </c>
      <c r="S9" s="252">
        <v>12.114107226</v>
      </c>
      <c r="T9" s="252">
        <v>12.114153667</v>
      </c>
      <c r="U9" s="252">
        <v>12.458214806000001</v>
      </c>
      <c r="V9" s="252">
        <v>12.588362547999999</v>
      </c>
      <c r="W9" s="252">
        <v>12.883946999999999</v>
      </c>
      <c r="X9" s="252">
        <v>12.822683129</v>
      </c>
      <c r="Y9" s="252">
        <v>13.059664333000001</v>
      </c>
      <c r="Z9" s="252">
        <v>13.086162516</v>
      </c>
      <c r="AA9" s="252">
        <v>13.041873129000001</v>
      </c>
      <c r="AB9" s="252">
        <v>13.093705142999999</v>
      </c>
      <c r="AC9" s="252">
        <v>13.311131516</v>
      </c>
      <c r="AD9" s="252">
        <v>13.895184</v>
      </c>
      <c r="AE9" s="252">
        <v>13.848256548</v>
      </c>
      <c r="AF9" s="252">
        <v>14.259862999999999</v>
      </c>
      <c r="AG9" s="252">
        <v>14.347796387000001</v>
      </c>
      <c r="AH9" s="252">
        <v>14.443720032</v>
      </c>
      <c r="AI9" s="252">
        <v>14.525492</v>
      </c>
      <c r="AJ9" s="252">
        <v>14.725307773999999</v>
      </c>
      <c r="AK9" s="252">
        <v>14.899299333</v>
      </c>
      <c r="AL9" s="252">
        <v>15.125862226000001</v>
      </c>
      <c r="AM9" s="252">
        <v>14.769122386999999</v>
      </c>
      <c r="AN9" s="252">
        <v>14.948257142999999</v>
      </c>
      <c r="AO9" s="252">
        <v>15.065014419000001</v>
      </c>
      <c r="AP9" s="252">
        <v>15.327819</v>
      </c>
      <c r="AQ9" s="252">
        <v>15.21988829</v>
      </c>
      <c r="AR9" s="252">
        <v>15.024047667</v>
      </c>
      <c r="AS9" s="252">
        <v>15.215832677</v>
      </c>
      <c r="AT9" s="252">
        <v>15.204760418999999</v>
      </c>
      <c r="AU9" s="252">
        <v>15.200976667000001</v>
      </c>
      <c r="AV9" s="252">
        <v>15.18878029</v>
      </c>
      <c r="AW9" s="252">
        <v>15.217529667000001</v>
      </c>
      <c r="AX9" s="252">
        <v>15.092941032000001</v>
      </c>
      <c r="AY9" s="252">
        <v>14.933121774</v>
      </c>
      <c r="AZ9" s="252">
        <v>14.868480793</v>
      </c>
      <c r="BA9" s="252">
        <v>15.061433451999999</v>
      </c>
      <c r="BB9" s="252">
        <v>14.834273667</v>
      </c>
      <c r="BC9" s="252">
        <v>14.986492516</v>
      </c>
      <c r="BD9" s="252">
        <v>14.808949667</v>
      </c>
      <c r="BE9" s="252">
        <v>14.842780935</v>
      </c>
      <c r="BF9" s="252">
        <v>14.685019</v>
      </c>
      <c r="BG9" s="252">
        <v>14.489021666999999</v>
      </c>
      <c r="BH9" s="252">
        <v>14.604245298</v>
      </c>
      <c r="BI9" s="252">
        <v>14.742870567000001</v>
      </c>
      <c r="BJ9" s="409">
        <v>14.697133300000001</v>
      </c>
      <c r="BK9" s="409">
        <v>14.5347489</v>
      </c>
      <c r="BL9" s="409">
        <v>14.4851429</v>
      </c>
      <c r="BM9" s="409">
        <v>14.6949328</v>
      </c>
      <c r="BN9" s="409">
        <v>14.752250800000001</v>
      </c>
      <c r="BO9" s="409">
        <v>14.8914376</v>
      </c>
      <c r="BP9" s="409">
        <v>15.008331500000001</v>
      </c>
      <c r="BQ9" s="409">
        <v>15.1170875</v>
      </c>
      <c r="BR9" s="409">
        <v>15.093491500000001</v>
      </c>
      <c r="BS9" s="409">
        <v>15.0588829</v>
      </c>
      <c r="BT9" s="409">
        <v>15.263495199999999</v>
      </c>
      <c r="BU9" s="409">
        <v>15.5115204</v>
      </c>
      <c r="BV9" s="409">
        <v>15.5773831</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749"/>
      <c r="AZ10" s="749"/>
      <c r="BA10" s="749"/>
      <c r="BB10" s="749"/>
      <c r="BC10" s="749"/>
      <c r="BD10" s="749"/>
      <c r="BE10" s="749"/>
      <c r="BF10" s="749"/>
      <c r="BG10" s="749"/>
      <c r="BH10" s="749"/>
      <c r="BI10" s="749"/>
      <c r="BJ10" s="492"/>
      <c r="BK10" s="410"/>
      <c r="BL10" s="410"/>
      <c r="BM10" s="410"/>
      <c r="BN10" s="410"/>
      <c r="BO10" s="410"/>
      <c r="BP10" s="410"/>
      <c r="BQ10" s="410"/>
      <c r="BR10" s="410"/>
      <c r="BS10" s="410"/>
      <c r="BT10" s="410"/>
      <c r="BU10" s="410"/>
      <c r="BV10" s="410"/>
    </row>
    <row r="11" spans="1:74" ht="11.1" customHeight="1" x14ac:dyDescent="0.2">
      <c r="A11" s="162" t="s">
        <v>513</v>
      </c>
      <c r="B11" s="172" t="s">
        <v>532</v>
      </c>
      <c r="C11" s="252">
        <v>4.6158887365999997</v>
      </c>
      <c r="D11" s="252">
        <v>4.5708381854000004</v>
      </c>
      <c r="E11" s="252">
        <v>4.4341732509999998</v>
      </c>
      <c r="F11" s="252">
        <v>4.4800500639000003</v>
      </c>
      <c r="G11" s="252">
        <v>4.8141232425</v>
      </c>
      <c r="H11" s="252">
        <v>4.8275929250000003</v>
      </c>
      <c r="I11" s="252">
        <v>5.0709917967999996</v>
      </c>
      <c r="J11" s="252">
        <v>5.1022238980000001</v>
      </c>
      <c r="K11" s="252">
        <v>5.0016032059000004</v>
      </c>
      <c r="L11" s="252">
        <v>5.0733140182999996</v>
      </c>
      <c r="M11" s="252">
        <v>4.9158466469000004</v>
      </c>
      <c r="N11" s="252">
        <v>4.7253004361000004</v>
      </c>
      <c r="O11" s="252">
        <v>4.5090006890999996</v>
      </c>
      <c r="P11" s="252">
        <v>4.4391549879000003</v>
      </c>
      <c r="Q11" s="252">
        <v>4.2657847030999996</v>
      </c>
      <c r="R11" s="252">
        <v>4.6673706401999997</v>
      </c>
      <c r="S11" s="252">
        <v>5.0454522172000003</v>
      </c>
      <c r="T11" s="252">
        <v>5.0796472541000002</v>
      </c>
      <c r="U11" s="252">
        <v>5.1765622333000003</v>
      </c>
      <c r="V11" s="252">
        <v>5.2885758547000004</v>
      </c>
      <c r="W11" s="252">
        <v>5.2635056071999999</v>
      </c>
      <c r="X11" s="252">
        <v>5.1455639990000002</v>
      </c>
      <c r="Y11" s="252">
        <v>5.1080567190000004</v>
      </c>
      <c r="Z11" s="252">
        <v>4.7978714462000003</v>
      </c>
      <c r="AA11" s="252">
        <v>4.5052586467999998</v>
      </c>
      <c r="AB11" s="252">
        <v>4.5648778617000003</v>
      </c>
      <c r="AC11" s="252">
        <v>4.5285810398999997</v>
      </c>
      <c r="AD11" s="252">
        <v>4.7924752100000001</v>
      </c>
      <c r="AE11" s="252">
        <v>5.2107011935000003</v>
      </c>
      <c r="AF11" s="252">
        <v>5.4504185538999996</v>
      </c>
      <c r="AG11" s="252">
        <v>5.3997092777000004</v>
      </c>
      <c r="AH11" s="252">
        <v>5.6517616467999998</v>
      </c>
      <c r="AI11" s="252">
        <v>5.5694515655999997</v>
      </c>
      <c r="AJ11" s="252">
        <v>5.7254527202999999</v>
      </c>
      <c r="AK11" s="252">
        <v>5.2578410085999998</v>
      </c>
      <c r="AL11" s="252">
        <v>5.1384760583000002</v>
      </c>
      <c r="AM11" s="252">
        <v>4.9970131391999999</v>
      </c>
      <c r="AN11" s="252">
        <v>4.9259367985000004</v>
      </c>
      <c r="AO11" s="252">
        <v>4.8902419799999999</v>
      </c>
      <c r="AP11" s="252">
        <v>5.1747751535999997</v>
      </c>
      <c r="AQ11" s="252">
        <v>5.4042564640000004</v>
      </c>
      <c r="AR11" s="252">
        <v>5.6433500095999998</v>
      </c>
      <c r="AS11" s="252">
        <v>5.5372129148000004</v>
      </c>
      <c r="AT11" s="252">
        <v>5.7996118094</v>
      </c>
      <c r="AU11" s="252">
        <v>5.5675976549000001</v>
      </c>
      <c r="AV11" s="252">
        <v>5.7062884034000003</v>
      </c>
      <c r="AW11" s="252">
        <v>5.2946771216000004</v>
      </c>
      <c r="AX11" s="252">
        <v>5.2371952609000001</v>
      </c>
      <c r="AY11" s="252">
        <v>4.8157061416999998</v>
      </c>
      <c r="AZ11" s="252">
        <v>4.7161127177999997</v>
      </c>
      <c r="BA11" s="252">
        <v>4.6740110549000002</v>
      </c>
      <c r="BB11" s="252">
        <v>5.1846487829000001</v>
      </c>
      <c r="BC11" s="252">
        <v>5.5226242795999996</v>
      </c>
      <c r="BD11" s="252">
        <v>5.4579995826000003</v>
      </c>
      <c r="BE11" s="252">
        <v>5.6137464276999998</v>
      </c>
      <c r="BF11" s="252">
        <v>5.5691348794</v>
      </c>
      <c r="BG11" s="252">
        <v>5.6700582473000001</v>
      </c>
      <c r="BH11" s="252">
        <v>5.3441107359000002</v>
      </c>
      <c r="BI11" s="252">
        <v>5.2353123909999999</v>
      </c>
      <c r="BJ11" s="409">
        <v>5.1690679786000002</v>
      </c>
      <c r="BK11" s="409">
        <v>4.9054981345000002</v>
      </c>
      <c r="BL11" s="409">
        <v>4.7336844376</v>
      </c>
      <c r="BM11" s="409">
        <v>4.6980591705999997</v>
      </c>
      <c r="BN11" s="409">
        <v>5.2045396896999998</v>
      </c>
      <c r="BO11" s="409">
        <v>5.5256649720000004</v>
      </c>
      <c r="BP11" s="409">
        <v>5.4741692502000001</v>
      </c>
      <c r="BQ11" s="409">
        <v>5.6413971614999996</v>
      </c>
      <c r="BR11" s="409">
        <v>5.5849256663000002</v>
      </c>
      <c r="BS11" s="409">
        <v>5.6795422672000004</v>
      </c>
      <c r="BT11" s="409">
        <v>5.3536057061999998</v>
      </c>
      <c r="BU11" s="409">
        <v>5.2419677719999997</v>
      </c>
      <c r="BV11" s="409">
        <v>5.1745987800000002</v>
      </c>
    </row>
    <row r="12" spans="1:74" ht="11.1" customHeight="1" x14ac:dyDescent="0.2">
      <c r="A12" s="162" t="s">
        <v>267</v>
      </c>
      <c r="B12" s="173" t="s">
        <v>368</v>
      </c>
      <c r="C12" s="252">
        <v>0.74009638874999994</v>
      </c>
      <c r="D12" s="252">
        <v>0.73737989450999997</v>
      </c>
      <c r="E12" s="252">
        <v>0.72985038784</v>
      </c>
      <c r="F12" s="252">
        <v>0.73067462351000001</v>
      </c>
      <c r="G12" s="252">
        <v>0.73420490112000003</v>
      </c>
      <c r="H12" s="252">
        <v>0.71205599600000002</v>
      </c>
      <c r="I12" s="252">
        <v>0.73385549426999996</v>
      </c>
      <c r="J12" s="252">
        <v>0.73814833580999994</v>
      </c>
      <c r="K12" s="252">
        <v>0.71760861871000003</v>
      </c>
      <c r="L12" s="252">
        <v>0.71224299320999995</v>
      </c>
      <c r="M12" s="252">
        <v>0.69635335357999995</v>
      </c>
      <c r="N12" s="252">
        <v>0.70349421785999999</v>
      </c>
      <c r="O12" s="252">
        <v>0.69622853760000003</v>
      </c>
      <c r="P12" s="252">
        <v>0.68851471153999999</v>
      </c>
      <c r="Q12" s="252">
        <v>0.69006964977999996</v>
      </c>
      <c r="R12" s="252">
        <v>0.69881370141999999</v>
      </c>
      <c r="S12" s="252">
        <v>0.69751798887000005</v>
      </c>
      <c r="T12" s="252">
        <v>0.70465674963000002</v>
      </c>
      <c r="U12" s="252">
        <v>0.72210818654999998</v>
      </c>
      <c r="V12" s="252">
        <v>0.72296477350999999</v>
      </c>
      <c r="W12" s="252">
        <v>0.73268301893999999</v>
      </c>
      <c r="X12" s="252">
        <v>0.73642597535999998</v>
      </c>
      <c r="Y12" s="252">
        <v>0.72820287404999995</v>
      </c>
      <c r="Z12" s="252">
        <v>0.6965423073</v>
      </c>
      <c r="AA12" s="252">
        <v>0.70273394916999998</v>
      </c>
      <c r="AB12" s="252">
        <v>0.70419059419999996</v>
      </c>
      <c r="AC12" s="252">
        <v>0.69369660115999998</v>
      </c>
      <c r="AD12" s="252">
        <v>0.68198271544</v>
      </c>
      <c r="AE12" s="252">
        <v>0.71514682784000005</v>
      </c>
      <c r="AF12" s="252">
        <v>0.72609676326999995</v>
      </c>
      <c r="AG12" s="252">
        <v>0.72428671966000002</v>
      </c>
      <c r="AH12" s="252">
        <v>0.72947882009999998</v>
      </c>
      <c r="AI12" s="252">
        <v>0.74607420384000001</v>
      </c>
      <c r="AJ12" s="252">
        <v>0.74864217954000001</v>
      </c>
      <c r="AK12" s="252">
        <v>0.73086834619999996</v>
      </c>
      <c r="AL12" s="252">
        <v>0.70862983628999998</v>
      </c>
      <c r="AM12" s="252">
        <v>0.70036921176</v>
      </c>
      <c r="AN12" s="252">
        <v>0.69111717395000005</v>
      </c>
      <c r="AO12" s="252">
        <v>0.69368192242000004</v>
      </c>
      <c r="AP12" s="252">
        <v>0.70317194702999997</v>
      </c>
      <c r="AQ12" s="252">
        <v>0.70494354276000004</v>
      </c>
      <c r="AR12" s="252">
        <v>0.72303591283000002</v>
      </c>
      <c r="AS12" s="252">
        <v>0.71847430356999997</v>
      </c>
      <c r="AT12" s="252">
        <v>0.72122042854000001</v>
      </c>
      <c r="AU12" s="252">
        <v>0.71853382358999995</v>
      </c>
      <c r="AV12" s="252">
        <v>0.72905206882999996</v>
      </c>
      <c r="AW12" s="252">
        <v>0.72247603952999995</v>
      </c>
      <c r="AX12" s="252">
        <v>0.69641088355000003</v>
      </c>
      <c r="AY12" s="252">
        <v>0.69269863168000001</v>
      </c>
      <c r="AZ12" s="252">
        <v>0.70066576361999999</v>
      </c>
      <c r="BA12" s="252">
        <v>0.70032528204</v>
      </c>
      <c r="BB12" s="252">
        <v>0.69437871827999997</v>
      </c>
      <c r="BC12" s="252">
        <v>0.67025846015000001</v>
      </c>
      <c r="BD12" s="252">
        <v>0.69205281247999995</v>
      </c>
      <c r="BE12" s="252">
        <v>0.69927629375</v>
      </c>
      <c r="BF12" s="252">
        <v>0.70210847715000002</v>
      </c>
      <c r="BG12" s="252">
        <v>0.70261647072</v>
      </c>
      <c r="BH12" s="252">
        <v>0.73537394497999997</v>
      </c>
      <c r="BI12" s="252">
        <v>0.72786722241000001</v>
      </c>
      <c r="BJ12" s="409">
        <v>0.70404454589999999</v>
      </c>
      <c r="BK12" s="409">
        <v>0.69984092782999996</v>
      </c>
      <c r="BL12" s="409">
        <v>0.72786924078000004</v>
      </c>
      <c r="BM12" s="409">
        <v>0.70606976698000001</v>
      </c>
      <c r="BN12" s="409">
        <v>0.70039149146000002</v>
      </c>
      <c r="BO12" s="409">
        <v>0.67600551709000001</v>
      </c>
      <c r="BP12" s="409">
        <v>0.69706275660000006</v>
      </c>
      <c r="BQ12" s="409">
        <v>0.70099640875000002</v>
      </c>
      <c r="BR12" s="409">
        <v>0.70239465608999996</v>
      </c>
      <c r="BS12" s="409">
        <v>0.70314014627999999</v>
      </c>
      <c r="BT12" s="409">
        <v>0.73586757804000003</v>
      </c>
      <c r="BU12" s="409">
        <v>0.72855184880000001</v>
      </c>
      <c r="BV12" s="409">
        <v>0.70485289409999996</v>
      </c>
    </row>
    <row r="13" spans="1:74" ht="11.1" customHeight="1" x14ac:dyDescent="0.2">
      <c r="A13" s="162" t="s">
        <v>268</v>
      </c>
      <c r="B13" s="173" t="s">
        <v>369</v>
      </c>
      <c r="C13" s="252">
        <v>2.4874522623000002</v>
      </c>
      <c r="D13" s="252">
        <v>2.4694276336000001</v>
      </c>
      <c r="E13" s="252">
        <v>2.2904897063999998</v>
      </c>
      <c r="F13" s="252">
        <v>2.3325863001</v>
      </c>
      <c r="G13" s="252">
        <v>2.6765269778</v>
      </c>
      <c r="H13" s="252">
        <v>2.7208006937000002</v>
      </c>
      <c r="I13" s="252">
        <v>2.9411431927999998</v>
      </c>
      <c r="J13" s="252">
        <v>2.9874707699999998</v>
      </c>
      <c r="K13" s="252">
        <v>2.8545562997</v>
      </c>
      <c r="L13" s="252">
        <v>2.9231574113000001</v>
      </c>
      <c r="M13" s="252">
        <v>2.7722487253999999</v>
      </c>
      <c r="N13" s="252">
        <v>2.555393461</v>
      </c>
      <c r="O13" s="252">
        <v>2.3225292015000001</v>
      </c>
      <c r="P13" s="252">
        <v>2.2653618824000001</v>
      </c>
      <c r="Q13" s="252">
        <v>2.0833531824999998</v>
      </c>
      <c r="R13" s="252">
        <v>2.4816900224</v>
      </c>
      <c r="S13" s="252">
        <v>2.8604749037000001</v>
      </c>
      <c r="T13" s="252">
        <v>2.9230067541000002</v>
      </c>
      <c r="U13" s="252">
        <v>2.9638606756999999</v>
      </c>
      <c r="V13" s="252">
        <v>3.0544814754999998</v>
      </c>
      <c r="W13" s="252">
        <v>3.0676580574000001</v>
      </c>
      <c r="X13" s="252">
        <v>2.9621793433999999</v>
      </c>
      <c r="Y13" s="252">
        <v>2.8955846618000001</v>
      </c>
      <c r="Z13" s="252">
        <v>2.6212646919</v>
      </c>
      <c r="AA13" s="252">
        <v>2.3283554113</v>
      </c>
      <c r="AB13" s="252">
        <v>2.3705401534999999</v>
      </c>
      <c r="AC13" s="252">
        <v>2.3639017303999998</v>
      </c>
      <c r="AD13" s="252">
        <v>2.6888622376</v>
      </c>
      <c r="AE13" s="252">
        <v>3.0622133558</v>
      </c>
      <c r="AF13" s="252">
        <v>3.2368543070000002</v>
      </c>
      <c r="AG13" s="252">
        <v>3.2198690595000001</v>
      </c>
      <c r="AH13" s="252">
        <v>3.4487470703000001</v>
      </c>
      <c r="AI13" s="252">
        <v>3.3522145899</v>
      </c>
      <c r="AJ13" s="252">
        <v>3.4905331001</v>
      </c>
      <c r="AK13" s="252">
        <v>3.0489187966000002</v>
      </c>
      <c r="AL13" s="252">
        <v>2.9433772463999999</v>
      </c>
      <c r="AM13" s="252">
        <v>2.7917115526999998</v>
      </c>
      <c r="AN13" s="252">
        <v>2.740837747</v>
      </c>
      <c r="AO13" s="252">
        <v>2.7106587593000002</v>
      </c>
      <c r="AP13" s="252">
        <v>3.0023364930000001</v>
      </c>
      <c r="AQ13" s="252">
        <v>3.2437920931000002</v>
      </c>
      <c r="AR13" s="252">
        <v>3.4571531729</v>
      </c>
      <c r="AS13" s="252">
        <v>3.4222317905000001</v>
      </c>
      <c r="AT13" s="252">
        <v>3.6745653819999999</v>
      </c>
      <c r="AU13" s="252">
        <v>3.3986175064999999</v>
      </c>
      <c r="AV13" s="252">
        <v>3.5206848963000001</v>
      </c>
      <c r="AW13" s="252">
        <v>3.1207885526000001</v>
      </c>
      <c r="AX13" s="252">
        <v>3.0796142157999999</v>
      </c>
      <c r="AY13" s="252">
        <v>2.7180865139999999</v>
      </c>
      <c r="AZ13" s="252">
        <v>2.6182485334000001</v>
      </c>
      <c r="BA13" s="252">
        <v>2.6114640391999999</v>
      </c>
      <c r="BB13" s="252">
        <v>3.1249139296999999</v>
      </c>
      <c r="BC13" s="252">
        <v>3.4921908493</v>
      </c>
      <c r="BD13" s="252">
        <v>3.4462340258999999</v>
      </c>
      <c r="BE13" s="252">
        <v>3.6325221647000001</v>
      </c>
      <c r="BF13" s="252">
        <v>3.5916442038</v>
      </c>
      <c r="BG13" s="252">
        <v>3.6751749833999998</v>
      </c>
      <c r="BH13" s="252">
        <v>3.2811243194999999</v>
      </c>
      <c r="BI13" s="252">
        <v>3.1764040999000001</v>
      </c>
      <c r="BJ13" s="409">
        <v>3.1230414404000002</v>
      </c>
      <c r="BK13" s="409">
        <v>2.8775925934000002</v>
      </c>
      <c r="BL13" s="409">
        <v>2.6627939897999999</v>
      </c>
      <c r="BM13" s="409">
        <v>2.647808961</v>
      </c>
      <c r="BN13" s="409">
        <v>3.1572639466000001</v>
      </c>
      <c r="BO13" s="409">
        <v>3.5092303082999998</v>
      </c>
      <c r="BP13" s="409">
        <v>3.4729582103999999</v>
      </c>
      <c r="BQ13" s="409">
        <v>3.6701610582000002</v>
      </c>
      <c r="BR13" s="409">
        <v>3.6204737279999999</v>
      </c>
      <c r="BS13" s="409">
        <v>3.6962022886999999</v>
      </c>
      <c r="BT13" s="409">
        <v>3.3029297024000002</v>
      </c>
      <c r="BU13" s="409">
        <v>3.1911154451999999</v>
      </c>
      <c r="BV13" s="409">
        <v>3.1428650554000002</v>
      </c>
    </row>
    <row r="14" spans="1:74" ht="11.1" customHeight="1" x14ac:dyDescent="0.2">
      <c r="A14" s="162" t="s">
        <v>269</v>
      </c>
      <c r="B14" s="173" t="s">
        <v>370</v>
      </c>
      <c r="C14" s="252">
        <v>0.96379497291000005</v>
      </c>
      <c r="D14" s="252">
        <v>0.92328544947000002</v>
      </c>
      <c r="E14" s="252">
        <v>0.97064038026999999</v>
      </c>
      <c r="F14" s="252">
        <v>0.98026317965999998</v>
      </c>
      <c r="G14" s="252">
        <v>0.95984556613000005</v>
      </c>
      <c r="H14" s="252">
        <v>0.95919497302000001</v>
      </c>
      <c r="I14" s="252">
        <v>0.95972279358000001</v>
      </c>
      <c r="J14" s="252">
        <v>0.93564639459999999</v>
      </c>
      <c r="K14" s="252">
        <v>0.98108799073999997</v>
      </c>
      <c r="L14" s="252">
        <v>0.98577586510000004</v>
      </c>
      <c r="M14" s="252">
        <v>0.99384025550999999</v>
      </c>
      <c r="N14" s="252">
        <v>1.0087375688</v>
      </c>
      <c r="O14" s="252">
        <v>1.0364151428999999</v>
      </c>
      <c r="P14" s="252">
        <v>1.0220657355</v>
      </c>
      <c r="Q14" s="252">
        <v>1.0361355496</v>
      </c>
      <c r="R14" s="252">
        <v>1.0317875416</v>
      </c>
      <c r="S14" s="252">
        <v>1.0370534654000001</v>
      </c>
      <c r="T14" s="252">
        <v>0.99945403688000001</v>
      </c>
      <c r="U14" s="252">
        <v>1.0454612275999999</v>
      </c>
      <c r="V14" s="252">
        <v>1.0559561908999999</v>
      </c>
      <c r="W14" s="252">
        <v>1.0203375996999999</v>
      </c>
      <c r="X14" s="252">
        <v>1.0109635603</v>
      </c>
      <c r="Y14" s="252">
        <v>1.0364580318000001</v>
      </c>
      <c r="Z14" s="252">
        <v>1.0311461154999999</v>
      </c>
      <c r="AA14" s="252">
        <v>1.0394412728</v>
      </c>
      <c r="AB14" s="252">
        <v>1.0284275628999999</v>
      </c>
      <c r="AC14" s="252">
        <v>1.0030394134</v>
      </c>
      <c r="AD14" s="252">
        <v>0.96050917566000005</v>
      </c>
      <c r="AE14" s="252">
        <v>0.97450937030999996</v>
      </c>
      <c r="AF14" s="252">
        <v>1.0342587241000001</v>
      </c>
      <c r="AG14" s="252">
        <v>0.99408474467999997</v>
      </c>
      <c r="AH14" s="252">
        <v>1.0253637944</v>
      </c>
      <c r="AI14" s="252">
        <v>1.0195558615</v>
      </c>
      <c r="AJ14" s="252">
        <v>1.0283805962000001</v>
      </c>
      <c r="AK14" s="252">
        <v>1.0274529142</v>
      </c>
      <c r="AL14" s="252">
        <v>1.0334838191</v>
      </c>
      <c r="AM14" s="252">
        <v>1.0609108685999999</v>
      </c>
      <c r="AN14" s="252">
        <v>1.0537099031999999</v>
      </c>
      <c r="AO14" s="252">
        <v>1.0476501343</v>
      </c>
      <c r="AP14" s="252">
        <v>1.0512845149000001</v>
      </c>
      <c r="AQ14" s="252">
        <v>1.0510052255</v>
      </c>
      <c r="AR14" s="252">
        <v>1.0339380257999999</v>
      </c>
      <c r="AS14" s="252">
        <v>0.97124892247000005</v>
      </c>
      <c r="AT14" s="252">
        <v>0.99195100000000003</v>
      </c>
      <c r="AU14" s="252">
        <v>1.032951</v>
      </c>
      <c r="AV14" s="252">
        <v>1.0249509999999999</v>
      </c>
      <c r="AW14" s="252">
        <v>1.013951</v>
      </c>
      <c r="AX14" s="252">
        <v>1.0199510000000001</v>
      </c>
      <c r="AY14" s="252">
        <v>1.011951</v>
      </c>
      <c r="AZ14" s="252">
        <v>0.98095100000000002</v>
      </c>
      <c r="BA14" s="252">
        <v>0.94295099999999998</v>
      </c>
      <c r="BB14" s="252">
        <v>0.94095099999999998</v>
      </c>
      <c r="BC14" s="252">
        <v>0.93195099999999997</v>
      </c>
      <c r="BD14" s="252">
        <v>0.91405534545</v>
      </c>
      <c r="BE14" s="252">
        <v>0.86905986455999995</v>
      </c>
      <c r="BF14" s="252">
        <v>0.85306956923999999</v>
      </c>
      <c r="BG14" s="252">
        <v>0.88512213080000002</v>
      </c>
      <c r="BH14" s="252">
        <v>0.91608649427</v>
      </c>
      <c r="BI14" s="252">
        <v>0.92107659492000005</v>
      </c>
      <c r="BJ14" s="409">
        <v>0.92606941569000001</v>
      </c>
      <c r="BK14" s="409">
        <v>0.94602166833000001</v>
      </c>
      <c r="BL14" s="409">
        <v>0.93609745723000004</v>
      </c>
      <c r="BM14" s="409">
        <v>0.93665006020999997</v>
      </c>
      <c r="BN14" s="409">
        <v>0.93468765843000001</v>
      </c>
      <c r="BO14" s="409">
        <v>0.92572933239999999</v>
      </c>
      <c r="BP14" s="409">
        <v>0.90527606251000003</v>
      </c>
      <c r="BQ14" s="409">
        <v>0.86074905005000002</v>
      </c>
      <c r="BR14" s="409">
        <v>0.84489196895999996</v>
      </c>
      <c r="BS14" s="409">
        <v>0.87662838889000005</v>
      </c>
      <c r="BT14" s="409">
        <v>0.90728501715999998</v>
      </c>
      <c r="BU14" s="409">
        <v>0.91225712854999996</v>
      </c>
      <c r="BV14" s="409">
        <v>0.91717557263000005</v>
      </c>
    </row>
    <row r="15" spans="1:74" ht="11.1" customHeight="1" x14ac:dyDescent="0.2">
      <c r="A15" s="162" t="s">
        <v>270</v>
      </c>
      <c r="B15" s="173" t="s">
        <v>371</v>
      </c>
      <c r="C15" s="252">
        <v>0.42454511261</v>
      </c>
      <c r="D15" s="252">
        <v>0.44074520780999998</v>
      </c>
      <c r="E15" s="252">
        <v>0.44319277655</v>
      </c>
      <c r="F15" s="252">
        <v>0.43652596064999999</v>
      </c>
      <c r="G15" s="252">
        <v>0.44354579743</v>
      </c>
      <c r="H15" s="252">
        <v>0.43554126232000001</v>
      </c>
      <c r="I15" s="252">
        <v>0.43627031614</v>
      </c>
      <c r="J15" s="252">
        <v>0.44095839753999999</v>
      </c>
      <c r="K15" s="252">
        <v>0.44835029672999999</v>
      </c>
      <c r="L15" s="252">
        <v>0.45213774869000001</v>
      </c>
      <c r="M15" s="252">
        <v>0.45340431233</v>
      </c>
      <c r="N15" s="252">
        <v>0.45767518835999998</v>
      </c>
      <c r="O15" s="252">
        <v>0.45382780714999998</v>
      </c>
      <c r="P15" s="252">
        <v>0.46321265844999998</v>
      </c>
      <c r="Q15" s="252">
        <v>0.45622632129000001</v>
      </c>
      <c r="R15" s="252">
        <v>0.45507937468999998</v>
      </c>
      <c r="S15" s="252">
        <v>0.45040585927999999</v>
      </c>
      <c r="T15" s="252">
        <v>0.45252971343999998</v>
      </c>
      <c r="U15" s="252">
        <v>0.44513214341000001</v>
      </c>
      <c r="V15" s="252">
        <v>0.45517341485000001</v>
      </c>
      <c r="W15" s="252">
        <v>0.44282693117999999</v>
      </c>
      <c r="X15" s="252">
        <v>0.43599511991000001</v>
      </c>
      <c r="Y15" s="252">
        <v>0.44781115142</v>
      </c>
      <c r="Z15" s="252">
        <v>0.44891833148999999</v>
      </c>
      <c r="AA15" s="252">
        <v>0.43472801356000002</v>
      </c>
      <c r="AB15" s="252">
        <v>0.46171955107000001</v>
      </c>
      <c r="AC15" s="252">
        <v>0.46794329488000003</v>
      </c>
      <c r="AD15" s="252">
        <v>0.46112108130000001</v>
      </c>
      <c r="AE15" s="252">
        <v>0.45883163959000001</v>
      </c>
      <c r="AF15" s="252">
        <v>0.45320875959000001</v>
      </c>
      <c r="AG15" s="252">
        <v>0.46146875382000002</v>
      </c>
      <c r="AH15" s="252">
        <v>0.44817196197999998</v>
      </c>
      <c r="AI15" s="252">
        <v>0.45160691039</v>
      </c>
      <c r="AJ15" s="252">
        <v>0.45789684444000001</v>
      </c>
      <c r="AK15" s="252">
        <v>0.45060095157000002</v>
      </c>
      <c r="AL15" s="252">
        <v>0.45298515652999999</v>
      </c>
      <c r="AM15" s="252">
        <v>0.44402150617000002</v>
      </c>
      <c r="AN15" s="252">
        <v>0.44027197432999998</v>
      </c>
      <c r="AO15" s="252">
        <v>0.43825116395000002</v>
      </c>
      <c r="AP15" s="252">
        <v>0.41798219864000002</v>
      </c>
      <c r="AQ15" s="252">
        <v>0.40451560258000002</v>
      </c>
      <c r="AR15" s="252">
        <v>0.42922289815999998</v>
      </c>
      <c r="AS15" s="252">
        <v>0.42525789828999999</v>
      </c>
      <c r="AT15" s="252">
        <v>0.41187499878</v>
      </c>
      <c r="AU15" s="252">
        <v>0.41749532480000001</v>
      </c>
      <c r="AV15" s="252">
        <v>0.43160043826</v>
      </c>
      <c r="AW15" s="252">
        <v>0.43746152945</v>
      </c>
      <c r="AX15" s="252">
        <v>0.44121916149000001</v>
      </c>
      <c r="AY15" s="252">
        <v>0.39296999603999999</v>
      </c>
      <c r="AZ15" s="252">
        <v>0.41624742078999999</v>
      </c>
      <c r="BA15" s="252">
        <v>0.4192707336</v>
      </c>
      <c r="BB15" s="252">
        <v>0.42440513492999998</v>
      </c>
      <c r="BC15" s="252">
        <v>0.42822397023999997</v>
      </c>
      <c r="BD15" s="252">
        <v>0.40565739879000001</v>
      </c>
      <c r="BE15" s="252">
        <v>0.41288810467999998</v>
      </c>
      <c r="BF15" s="252">
        <v>0.42231262921000001</v>
      </c>
      <c r="BG15" s="252">
        <v>0.40714466240000002</v>
      </c>
      <c r="BH15" s="252">
        <v>0.41152597719</v>
      </c>
      <c r="BI15" s="252">
        <v>0.40996447379000001</v>
      </c>
      <c r="BJ15" s="409">
        <v>0.41591257661999997</v>
      </c>
      <c r="BK15" s="409">
        <v>0.38204294497000002</v>
      </c>
      <c r="BL15" s="409">
        <v>0.40692374984000002</v>
      </c>
      <c r="BM15" s="409">
        <v>0.40753038241</v>
      </c>
      <c r="BN15" s="409">
        <v>0.41219659316000001</v>
      </c>
      <c r="BO15" s="409">
        <v>0.41469981423000002</v>
      </c>
      <c r="BP15" s="409">
        <v>0.39887222073</v>
      </c>
      <c r="BQ15" s="409">
        <v>0.4094906445</v>
      </c>
      <c r="BR15" s="409">
        <v>0.4171653132</v>
      </c>
      <c r="BS15" s="409">
        <v>0.40357144332</v>
      </c>
      <c r="BT15" s="409">
        <v>0.40752340861000003</v>
      </c>
      <c r="BU15" s="409">
        <v>0.41004334944999998</v>
      </c>
      <c r="BV15" s="409">
        <v>0.40970525786000001</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749"/>
      <c r="AZ16" s="749"/>
      <c r="BA16" s="749"/>
      <c r="BB16" s="749"/>
      <c r="BC16" s="749"/>
      <c r="BD16" s="749"/>
      <c r="BE16" s="749"/>
      <c r="BF16" s="749"/>
      <c r="BG16" s="749"/>
      <c r="BH16" s="749"/>
      <c r="BI16" s="749"/>
      <c r="BJ16" s="492"/>
      <c r="BK16" s="410"/>
      <c r="BL16" s="410"/>
      <c r="BM16" s="410"/>
      <c r="BN16" s="410"/>
      <c r="BO16" s="410"/>
      <c r="BP16" s="410"/>
      <c r="BQ16" s="410"/>
      <c r="BR16" s="410"/>
      <c r="BS16" s="410"/>
      <c r="BT16" s="410"/>
      <c r="BU16" s="410"/>
      <c r="BV16" s="410"/>
    </row>
    <row r="17" spans="1:74" ht="11.1" customHeight="1" x14ac:dyDescent="0.2">
      <c r="A17" s="162" t="s">
        <v>376</v>
      </c>
      <c r="B17" s="172" t="s">
        <v>533</v>
      </c>
      <c r="C17" s="252">
        <v>4.3511513070000003</v>
      </c>
      <c r="D17" s="252">
        <v>4.3771222735000004</v>
      </c>
      <c r="E17" s="252">
        <v>4.2572886785000001</v>
      </c>
      <c r="F17" s="252">
        <v>4.2669682563000002</v>
      </c>
      <c r="G17" s="252">
        <v>4.1108085328000001</v>
      </c>
      <c r="H17" s="252">
        <v>3.9981196098999998</v>
      </c>
      <c r="I17" s="252">
        <v>4.0065088716000004</v>
      </c>
      <c r="J17" s="252">
        <v>3.7878944950000002</v>
      </c>
      <c r="K17" s="252">
        <v>3.2422435891000001</v>
      </c>
      <c r="L17" s="252">
        <v>3.6772896059</v>
      </c>
      <c r="M17" s="252">
        <v>3.8499128411000001</v>
      </c>
      <c r="N17" s="252">
        <v>4.0082146115999997</v>
      </c>
      <c r="O17" s="252">
        <v>3.8828870972999998</v>
      </c>
      <c r="P17" s="252">
        <v>3.8615142892000001</v>
      </c>
      <c r="Q17" s="252">
        <v>3.815753</v>
      </c>
      <c r="R17" s="252">
        <v>3.9024000000000001</v>
      </c>
      <c r="S17" s="252">
        <v>3.9525549999999998</v>
      </c>
      <c r="T17" s="252">
        <v>3.6692900000000002</v>
      </c>
      <c r="U17" s="252">
        <v>3.9591867715000002</v>
      </c>
      <c r="V17" s="252">
        <v>3.6363337750000002</v>
      </c>
      <c r="W17" s="252">
        <v>3.4552939710000001</v>
      </c>
      <c r="X17" s="252">
        <v>3.6989550000000002</v>
      </c>
      <c r="Y17" s="252">
        <v>3.8944969999999999</v>
      </c>
      <c r="Z17" s="252">
        <v>4.0556299999999998</v>
      </c>
      <c r="AA17" s="252">
        <v>3.967908</v>
      </c>
      <c r="AB17" s="252">
        <v>4.0795240000000002</v>
      </c>
      <c r="AC17" s="252">
        <v>4.0631310000000003</v>
      </c>
      <c r="AD17" s="252">
        <v>3.9636260000000001</v>
      </c>
      <c r="AE17" s="252">
        <v>3.7265799999999998</v>
      </c>
      <c r="AF17" s="252">
        <v>3.645365</v>
      </c>
      <c r="AG17" s="252">
        <v>3.799706</v>
      </c>
      <c r="AH17" s="252">
        <v>3.4910369999999999</v>
      </c>
      <c r="AI17" s="252">
        <v>3.7164480000000002</v>
      </c>
      <c r="AJ17" s="252">
        <v>3.9417740000000001</v>
      </c>
      <c r="AK17" s="252">
        <v>3.9787430000000001</v>
      </c>
      <c r="AL17" s="252">
        <v>4.0505789999999999</v>
      </c>
      <c r="AM17" s="252">
        <v>3.9690799999999999</v>
      </c>
      <c r="AN17" s="252">
        <v>3.9004349999999999</v>
      </c>
      <c r="AO17" s="252">
        <v>3.9854310000000002</v>
      </c>
      <c r="AP17" s="252">
        <v>4.0486890000000004</v>
      </c>
      <c r="AQ17" s="252">
        <v>4.1030749999999996</v>
      </c>
      <c r="AR17" s="252">
        <v>3.9940060000000002</v>
      </c>
      <c r="AS17" s="252">
        <v>3.9675229999999999</v>
      </c>
      <c r="AT17" s="252">
        <v>3.8767</v>
      </c>
      <c r="AU17" s="252">
        <v>3.8747289999999999</v>
      </c>
      <c r="AV17" s="252">
        <v>4.0999420000000004</v>
      </c>
      <c r="AW17" s="252">
        <v>4.1516390000000003</v>
      </c>
      <c r="AX17" s="252">
        <v>4.200844</v>
      </c>
      <c r="AY17" s="252">
        <v>4.2077499999999999</v>
      </c>
      <c r="AZ17" s="252">
        <v>4.2012119999999999</v>
      </c>
      <c r="BA17" s="252">
        <v>4.1685590000000001</v>
      </c>
      <c r="BB17" s="252">
        <v>4.1861860000000002</v>
      </c>
      <c r="BC17" s="252">
        <v>4.1071859999999996</v>
      </c>
      <c r="BD17" s="252">
        <v>3.8349731531</v>
      </c>
      <c r="BE17" s="252">
        <v>4.1995968500999998</v>
      </c>
      <c r="BF17" s="252">
        <v>3.8737328725000002</v>
      </c>
      <c r="BG17" s="252">
        <v>3.5741316693999998</v>
      </c>
      <c r="BH17" s="252">
        <v>4.0595179853000003</v>
      </c>
      <c r="BI17" s="252">
        <v>4.1495857093000001</v>
      </c>
      <c r="BJ17" s="409">
        <v>4.1436358583999997</v>
      </c>
      <c r="BK17" s="409">
        <v>4.0900789371000004</v>
      </c>
      <c r="BL17" s="409">
        <v>4.0713296075000001</v>
      </c>
      <c r="BM17" s="409">
        <v>4.0536215477999997</v>
      </c>
      <c r="BN17" s="409">
        <v>4.0341601744000002</v>
      </c>
      <c r="BO17" s="409">
        <v>3.8919862389</v>
      </c>
      <c r="BP17" s="409">
        <v>3.8625109958000001</v>
      </c>
      <c r="BQ17" s="409">
        <v>3.8094251371999999</v>
      </c>
      <c r="BR17" s="409">
        <v>3.7318755132999999</v>
      </c>
      <c r="BS17" s="409">
        <v>3.5918714554000002</v>
      </c>
      <c r="BT17" s="409">
        <v>3.8891338988999999</v>
      </c>
      <c r="BU17" s="409">
        <v>3.8900887070999999</v>
      </c>
      <c r="BV17" s="409">
        <v>3.8744732767999999</v>
      </c>
    </row>
    <row r="18" spans="1:74" ht="11.1" customHeight="1" x14ac:dyDescent="0.2">
      <c r="A18" s="162" t="s">
        <v>271</v>
      </c>
      <c r="B18" s="173" t="s">
        <v>372</v>
      </c>
      <c r="C18" s="252">
        <v>2.1181890000000001</v>
      </c>
      <c r="D18" s="252">
        <v>2.111189</v>
      </c>
      <c r="E18" s="252">
        <v>2.0631889999999999</v>
      </c>
      <c r="F18" s="252">
        <v>2.0721889999999998</v>
      </c>
      <c r="G18" s="252">
        <v>2.0331890000000001</v>
      </c>
      <c r="H18" s="252">
        <v>1.869189</v>
      </c>
      <c r="I18" s="252">
        <v>1.8921889999999999</v>
      </c>
      <c r="J18" s="252">
        <v>1.8561890000000001</v>
      </c>
      <c r="K18" s="252">
        <v>1.5291889999999999</v>
      </c>
      <c r="L18" s="252">
        <v>1.8421890000000001</v>
      </c>
      <c r="M18" s="252">
        <v>1.8201890000000001</v>
      </c>
      <c r="N18" s="252">
        <v>1.911189</v>
      </c>
      <c r="O18" s="252">
        <v>1.8856900000000001</v>
      </c>
      <c r="P18" s="252">
        <v>1.8306899999999999</v>
      </c>
      <c r="Q18" s="252">
        <v>1.8286899999999999</v>
      </c>
      <c r="R18" s="252">
        <v>1.8996900000000001</v>
      </c>
      <c r="S18" s="252">
        <v>1.9196899999999999</v>
      </c>
      <c r="T18" s="252">
        <v>1.7186900000000001</v>
      </c>
      <c r="U18" s="252">
        <v>1.98569</v>
      </c>
      <c r="V18" s="252">
        <v>1.8486899999999999</v>
      </c>
      <c r="W18" s="252">
        <v>1.58169</v>
      </c>
      <c r="X18" s="252">
        <v>1.79969</v>
      </c>
      <c r="Y18" s="252">
        <v>1.9136899999999999</v>
      </c>
      <c r="Z18" s="252">
        <v>1.95069</v>
      </c>
      <c r="AA18" s="252">
        <v>1.9756899999999999</v>
      </c>
      <c r="AB18" s="252">
        <v>1.9616899999999999</v>
      </c>
      <c r="AC18" s="252">
        <v>1.96469</v>
      </c>
      <c r="AD18" s="252">
        <v>1.9536899999999999</v>
      </c>
      <c r="AE18" s="252">
        <v>1.6536900000000001</v>
      </c>
      <c r="AF18" s="252">
        <v>1.7846900000000001</v>
      </c>
      <c r="AG18" s="252">
        <v>1.92469</v>
      </c>
      <c r="AH18" s="252">
        <v>1.8506899999999999</v>
      </c>
      <c r="AI18" s="252">
        <v>1.8046899999999999</v>
      </c>
      <c r="AJ18" s="252">
        <v>1.95669</v>
      </c>
      <c r="AK18" s="252">
        <v>1.9616899999999999</v>
      </c>
      <c r="AL18" s="252">
        <v>1.99169</v>
      </c>
      <c r="AM18" s="252">
        <v>1.9316899999999999</v>
      </c>
      <c r="AN18" s="252">
        <v>1.9316899999999999</v>
      </c>
      <c r="AO18" s="252">
        <v>1.95469</v>
      </c>
      <c r="AP18" s="252">
        <v>1.9516899999999999</v>
      </c>
      <c r="AQ18" s="252">
        <v>1.90869</v>
      </c>
      <c r="AR18" s="252">
        <v>1.95869</v>
      </c>
      <c r="AS18" s="252">
        <v>1.96269</v>
      </c>
      <c r="AT18" s="252">
        <v>1.9316899999999999</v>
      </c>
      <c r="AU18" s="252">
        <v>1.8716900000000001</v>
      </c>
      <c r="AV18" s="252">
        <v>2.0326900000000001</v>
      </c>
      <c r="AW18" s="252">
        <v>1.99569</v>
      </c>
      <c r="AX18" s="252">
        <v>2.0566900000000001</v>
      </c>
      <c r="AY18" s="252">
        <v>2.0426899999999999</v>
      </c>
      <c r="AZ18" s="252">
        <v>2.0726900000000001</v>
      </c>
      <c r="BA18" s="252">
        <v>2.01769</v>
      </c>
      <c r="BB18" s="252">
        <v>2.0426899999999999</v>
      </c>
      <c r="BC18" s="252">
        <v>1.9696899999999999</v>
      </c>
      <c r="BD18" s="252">
        <v>1.8236987326</v>
      </c>
      <c r="BE18" s="252">
        <v>2.1403696194999999</v>
      </c>
      <c r="BF18" s="252">
        <v>1.9451982489999999</v>
      </c>
      <c r="BG18" s="252">
        <v>1.6225446759</v>
      </c>
      <c r="BH18" s="252">
        <v>2.1089794395000001</v>
      </c>
      <c r="BI18" s="252">
        <v>2.1139486079999998</v>
      </c>
      <c r="BJ18" s="409">
        <v>2.1139046272000002</v>
      </c>
      <c r="BK18" s="409">
        <v>2.0772401463999999</v>
      </c>
      <c r="BL18" s="409">
        <v>2.0611254290000001</v>
      </c>
      <c r="BM18" s="409">
        <v>2.0480731360000002</v>
      </c>
      <c r="BN18" s="409">
        <v>2.0352532138999999</v>
      </c>
      <c r="BO18" s="409">
        <v>1.922505565</v>
      </c>
      <c r="BP18" s="409">
        <v>1.9100740286</v>
      </c>
      <c r="BQ18" s="409">
        <v>1.9776828891</v>
      </c>
      <c r="BR18" s="409">
        <v>1.9653652519</v>
      </c>
      <c r="BS18" s="409">
        <v>1.7733038784999999</v>
      </c>
      <c r="BT18" s="409">
        <v>1.9612307994</v>
      </c>
      <c r="BU18" s="409">
        <v>1.9493804694000001</v>
      </c>
      <c r="BV18" s="409">
        <v>1.9374931416000001</v>
      </c>
    </row>
    <row r="19" spans="1:74" ht="11.1" customHeight="1" x14ac:dyDescent="0.2">
      <c r="A19" s="162" t="s">
        <v>373</v>
      </c>
      <c r="B19" s="173" t="s">
        <v>895</v>
      </c>
      <c r="C19" s="252">
        <v>1.0795342276</v>
      </c>
      <c r="D19" s="252">
        <v>1.0852210162</v>
      </c>
      <c r="E19" s="252">
        <v>1.0329860676</v>
      </c>
      <c r="F19" s="252">
        <v>1.025752923</v>
      </c>
      <c r="G19" s="252">
        <v>0.94075191782000001</v>
      </c>
      <c r="H19" s="252">
        <v>0.98204906312999996</v>
      </c>
      <c r="I19" s="252">
        <v>0.97316369585999996</v>
      </c>
      <c r="J19" s="252">
        <v>0.80131952070000001</v>
      </c>
      <c r="K19" s="252">
        <v>0.59806978757999996</v>
      </c>
      <c r="L19" s="252">
        <v>0.69992803967999995</v>
      </c>
      <c r="M19" s="252">
        <v>0.89247217817000002</v>
      </c>
      <c r="N19" s="252">
        <v>0.96165968232999999</v>
      </c>
      <c r="O19" s="252">
        <v>0.85283709728000001</v>
      </c>
      <c r="P19" s="252">
        <v>0.86258628921000002</v>
      </c>
      <c r="Q19" s="252">
        <v>0.84555400000000003</v>
      </c>
      <c r="R19" s="252">
        <v>0.86756200000000006</v>
      </c>
      <c r="S19" s="252">
        <v>0.90264500000000003</v>
      </c>
      <c r="T19" s="252">
        <v>0.81187699999999996</v>
      </c>
      <c r="U19" s="252">
        <v>0.82478777147000004</v>
      </c>
      <c r="V19" s="252">
        <v>0.64939277504000004</v>
      </c>
      <c r="W19" s="252">
        <v>0.74465697099999995</v>
      </c>
      <c r="X19" s="252">
        <v>0.752556</v>
      </c>
      <c r="Y19" s="252">
        <v>0.84429699999999996</v>
      </c>
      <c r="Z19" s="252">
        <v>0.97102599999999994</v>
      </c>
      <c r="AA19" s="252">
        <v>0.86162099999999997</v>
      </c>
      <c r="AB19" s="252">
        <v>0.97528499999999996</v>
      </c>
      <c r="AC19" s="252">
        <v>0.94603300000000001</v>
      </c>
      <c r="AD19" s="252">
        <v>0.86532100000000001</v>
      </c>
      <c r="AE19" s="252">
        <v>0.90776599999999996</v>
      </c>
      <c r="AF19" s="252">
        <v>0.77927400000000002</v>
      </c>
      <c r="AG19" s="252">
        <v>0.737016</v>
      </c>
      <c r="AH19" s="252">
        <v>0.485487</v>
      </c>
      <c r="AI19" s="252">
        <v>0.76221899999999998</v>
      </c>
      <c r="AJ19" s="252">
        <v>0.81182699999999997</v>
      </c>
      <c r="AK19" s="252">
        <v>0.83278300000000005</v>
      </c>
      <c r="AL19" s="252">
        <v>0.88394099999999998</v>
      </c>
      <c r="AM19" s="252">
        <v>0.90532999999999997</v>
      </c>
      <c r="AN19" s="252">
        <v>0.83733199999999997</v>
      </c>
      <c r="AO19" s="252">
        <v>0.88918200000000003</v>
      </c>
      <c r="AP19" s="252">
        <v>0.95476899999999998</v>
      </c>
      <c r="AQ19" s="252">
        <v>1.0625199999999999</v>
      </c>
      <c r="AR19" s="252">
        <v>0.90334499999999995</v>
      </c>
      <c r="AS19" s="252">
        <v>0.88346599999999997</v>
      </c>
      <c r="AT19" s="252">
        <v>0.80761799999999995</v>
      </c>
      <c r="AU19" s="252">
        <v>0.87326300000000001</v>
      </c>
      <c r="AV19" s="252">
        <v>0.930288</v>
      </c>
      <c r="AW19" s="252">
        <v>1.0227809999999999</v>
      </c>
      <c r="AX19" s="252">
        <v>1.0277829999999999</v>
      </c>
      <c r="AY19" s="252">
        <v>1.048</v>
      </c>
      <c r="AZ19" s="252">
        <v>1.0640000000000001</v>
      </c>
      <c r="BA19" s="252">
        <v>1.0309999999999999</v>
      </c>
      <c r="BB19" s="252">
        <v>1.024</v>
      </c>
      <c r="BC19" s="252">
        <v>1.032</v>
      </c>
      <c r="BD19" s="252">
        <v>0.90993797244999997</v>
      </c>
      <c r="BE19" s="252">
        <v>0.96857250824999996</v>
      </c>
      <c r="BF19" s="252">
        <v>0.82381704212999995</v>
      </c>
      <c r="BG19" s="252">
        <v>0.84828487582000001</v>
      </c>
      <c r="BH19" s="252">
        <v>0.84866966798999999</v>
      </c>
      <c r="BI19" s="252">
        <v>0.93430099332000005</v>
      </c>
      <c r="BJ19" s="409">
        <v>0.92942888307000004</v>
      </c>
      <c r="BK19" s="409">
        <v>0.91786340924999998</v>
      </c>
      <c r="BL19" s="409">
        <v>0.91406235848999995</v>
      </c>
      <c r="BM19" s="409">
        <v>0.91116878860999995</v>
      </c>
      <c r="BN19" s="409">
        <v>0.90579221627999995</v>
      </c>
      <c r="BO19" s="409">
        <v>0.88748491360000004</v>
      </c>
      <c r="BP19" s="409">
        <v>0.86518762123000004</v>
      </c>
      <c r="BQ19" s="409">
        <v>0.74194826883999998</v>
      </c>
      <c r="BR19" s="409">
        <v>0.67514603824999997</v>
      </c>
      <c r="BS19" s="409">
        <v>0.72856103011999995</v>
      </c>
      <c r="BT19" s="409">
        <v>0.83906062883999999</v>
      </c>
      <c r="BU19" s="409">
        <v>0.85019751503999996</v>
      </c>
      <c r="BV19" s="409">
        <v>0.84884994575999995</v>
      </c>
    </row>
    <row r="20" spans="1:74" ht="11.1" customHeight="1" x14ac:dyDescent="0.2">
      <c r="A20" s="162" t="s">
        <v>375</v>
      </c>
      <c r="B20" s="173" t="s">
        <v>374</v>
      </c>
      <c r="C20" s="252">
        <v>0.21190899999999999</v>
      </c>
      <c r="D20" s="252">
        <v>0.231992</v>
      </c>
      <c r="E20" s="252">
        <v>0.21762500000000001</v>
      </c>
      <c r="F20" s="252">
        <v>0.22761200000000001</v>
      </c>
      <c r="G20" s="252">
        <v>0.21842500000000001</v>
      </c>
      <c r="H20" s="252">
        <v>0.22495599999999999</v>
      </c>
      <c r="I20" s="252">
        <v>0.21279000000000001</v>
      </c>
      <c r="J20" s="252">
        <v>0.20793500000000001</v>
      </c>
      <c r="K20" s="252">
        <v>0.190886</v>
      </c>
      <c r="L20" s="252">
        <v>0.20826</v>
      </c>
      <c r="M20" s="252">
        <v>0.214976</v>
      </c>
      <c r="N20" s="252">
        <v>0.21197299999999999</v>
      </c>
      <c r="O20" s="252">
        <v>0.198878</v>
      </c>
      <c r="P20" s="252">
        <v>0.213757</v>
      </c>
      <c r="Q20" s="252">
        <v>0.20939099999999999</v>
      </c>
      <c r="R20" s="252">
        <v>0.192186</v>
      </c>
      <c r="S20" s="252">
        <v>0.19056200000000001</v>
      </c>
      <c r="T20" s="252">
        <v>0.178699</v>
      </c>
      <c r="U20" s="252">
        <v>0.187139</v>
      </c>
      <c r="V20" s="252">
        <v>0.173205</v>
      </c>
      <c r="W20" s="252">
        <v>0.166937</v>
      </c>
      <c r="X20" s="252">
        <v>0.183721</v>
      </c>
      <c r="Y20" s="252">
        <v>0.18155199999999999</v>
      </c>
      <c r="Z20" s="252">
        <v>0.17337900000000001</v>
      </c>
      <c r="AA20" s="252">
        <v>0.17572399999999999</v>
      </c>
      <c r="AB20" s="252">
        <v>0.18316099999999999</v>
      </c>
      <c r="AC20" s="252">
        <v>0.18073600000000001</v>
      </c>
      <c r="AD20" s="252">
        <v>0.179038</v>
      </c>
      <c r="AE20" s="252">
        <v>0.18762000000000001</v>
      </c>
      <c r="AF20" s="252">
        <v>0.127197</v>
      </c>
      <c r="AG20" s="252">
        <v>0.176203</v>
      </c>
      <c r="AH20" s="252">
        <v>0.18910099999999999</v>
      </c>
      <c r="AI20" s="252">
        <v>0.183114</v>
      </c>
      <c r="AJ20" s="252">
        <v>0.193333</v>
      </c>
      <c r="AK20" s="252">
        <v>0.208791</v>
      </c>
      <c r="AL20" s="252">
        <v>0.20647499999999999</v>
      </c>
      <c r="AM20" s="252">
        <v>0.18329000000000001</v>
      </c>
      <c r="AN20" s="252">
        <v>0.187108</v>
      </c>
      <c r="AO20" s="252">
        <v>0.18042</v>
      </c>
      <c r="AP20" s="252">
        <v>0.185724</v>
      </c>
      <c r="AQ20" s="252">
        <v>0.184008</v>
      </c>
      <c r="AR20" s="252">
        <v>0.17660799999999999</v>
      </c>
      <c r="AS20" s="252">
        <v>0.17449500000000001</v>
      </c>
      <c r="AT20" s="252">
        <v>0.17941699999999999</v>
      </c>
      <c r="AU20" s="252">
        <v>0.17452599999999999</v>
      </c>
      <c r="AV20" s="252">
        <v>0.17588999999999999</v>
      </c>
      <c r="AW20" s="252">
        <v>0.17657</v>
      </c>
      <c r="AX20" s="252">
        <v>0.16855100000000001</v>
      </c>
      <c r="AY20" s="252">
        <v>0.15667500000000001</v>
      </c>
      <c r="AZ20" s="252">
        <v>0.129137</v>
      </c>
      <c r="BA20" s="252">
        <v>0.16748399999999999</v>
      </c>
      <c r="BB20" s="252">
        <v>0.16511100000000001</v>
      </c>
      <c r="BC20" s="252">
        <v>0.160111</v>
      </c>
      <c r="BD20" s="252">
        <v>0.1693892494</v>
      </c>
      <c r="BE20" s="252">
        <v>0.15549785617</v>
      </c>
      <c r="BF20" s="252">
        <v>0.16352054218000001</v>
      </c>
      <c r="BG20" s="252">
        <v>0.16206550961999999</v>
      </c>
      <c r="BH20" s="252">
        <v>0.16077499936</v>
      </c>
      <c r="BI20" s="252">
        <v>0.16135573414000001</v>
      </c>
      <c r="BJ20" s="409">
        <v>0.16191960619000001</v>
      </c>
      <c r="BK20" s="409">
        <v>0.16143052293999999</v>
      </c>
      <c r="BL20" s="409">
        <v>0.15897110721999999</v>
      </c>
      <c r="BM20" s="409">
        <v>0.15801608381999999</v>
      </c>
      <c r="BN20" s="409">
        <v>0.15512172734999999</v>
      </c>
      <c r="BO20" s="409">
        <v>0.15357682562</v>
      </c>
      <c r="BP20" s="409">
        <v>0.15118644883999999</v>
      </c>
      <c r="BQ20" s="409">
        <v>0.14936332593000001</v>
      </c>
      <c r="BR20" s="409">
        <v>0.14808317459000001</v>
      </c>
      <c r="BS20" s="409">
        <v>0.14683230257999999</v>
      </c>
      <c r="BT20" s="409">
        <v>0.14587793642999999</v>
      </c>
      <c r="BU20" s="409">
        <v>0.14683101035000001</v>
      </c>
      <c r="BV20" s="409">
        <v>0.14767151781000001</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749"/>
      <c r="AZ21" s="749"/>
      <c r="BA21" s="749"/>
      <c r="BB21" s="749"/>
      <c r="BC21" s="749"/>
      <c r="BD21" s="749"/>
      <c r="BE21" s="749"/>
      <c r="BF21" s="749"/>
      <c r="BG21" s="749"/>
      <c r="BH21" s="749"/>
      <c r="BI21" s="749"/>
      <c r="BJ21" s="492"/>
      <c r="BK21" s="410"/>
      <c r="BL21" s="410"/>
      <c r="BM21" s="410"/>
      <c r="BN21" s="410"/>
      <c r="BO21" s="410"/>
      <c r="BP21" s="410"/>
      <c r="BQ21" s="410"/>
      <c r="BR21" s="410"/>
      <c r="BS21" s="410"/>
      <c r="BT21" s="410"/>
      <c r="BU21" s="410"/>
      <c r="BV21" s="410"/>
    </row>
    <row r="22" spans="1:74" ht="11.1" customHeight="1" x14ac:dyDescent="0.2">
      <c r="A22" s="162" t="s">
        <v>519</v>
      </c>
      <c r="B22" s="172" t="s">
        <v>1178</v>
      </c>
      <c r="C22" s="252">
        <v>13.621392</v>
      </c>
      <c r="D22" s="252">
        <v>13.620806999999999</v>
      </c>
      <c r="E22" s="252">
        <v>13.624471</v>
      </c>
      <c r="F22" s="252">
        <v>13.550706999999999</v>
      </c>
      <c r="G22" s="252">
        <v>13.562253</v>
      </c>
      <c r="H22" s="252">
        <v>13.560371</v>
      </c>
      <c r="I22" s="252">
        <v>13.582679000000001</v>
      </c>
      <c r="J22" s="252">
        <v>13.556179</v>
      </c>
      <c r="K22" s="252">
        <v>13.539775000000001</v>
      </c>
      <c r="L22" s="252">
        <v>13.601385000000001</v>
      </c>
      <c r="M22" s="252">
        <v>13.739992000000001</v>
      </c>
      <c r="N22" s="252">
        <v>13.735709999999999</v>
      </c>
      <c r="O22" s="252">
        <v>13.751611336</v>
      </c>
      <c r="P22" s="252">
        <v>13.762654336000001</v>
      </c>
      <c r="Q22" s="252">
        <v>13.745013336</v>
      </c>
      <c r="R22" s="252">
        <v>13.728296336</v>
      </c>
      <c r="S22" s="252">
        <v>13.633323336</v>
      </c>
      <c r="T22" s="252">
        <v>13.699146336</v>
      </c>
      <c r="U22" s="252">
        <v>13.812841336</v>
      </c>
      <c r="V22" s="252">
        <v>13.612980336</v>
      </c>
      <c r="W22" s="252">
        <v>13.770456336000001</v>
      </c>
      <c r="X22" s="252">
        <v>13.883577336</v>
      </c>
      <c r="Y22" s="252">
        <v>13.988893336</v>
      </c>
      <c r="Z22" s="252">
        <v>13.996123336</v>
      </c>
      <c r="AA22" s="252">
        <v>13.934486</v>
      </c>
      <c r="AB22" s="252">
        <v>13.955577999999999</v>
      </c>
      <c r="AC22" s="252">
        <v>13.827513</v>
      </c>
      <c r="AD22" s="252">
        <v>13.851903</v>
      </c>
      <c r="AE22" s="252">
        <v>13.812977</v>
      </c>
      <c r="AF22" s="252">
        <v>13.863308999999999</v>
      </c>
      <c r="AG22" s="252">
        <v>13.840581</v>
      </c>
      <c r="AH22" s="252">
        <v>13.93014</v>
      </c>
      <c r="AI22" s="252">
        <v>13.808870000000001</v>
      </c>
      <c r="AJ22" s="252">
        <v>13.882339999999999</v>
      </c>
      <c r="AK22" s="252">
        <v>13.977658999999999</v>
      </c>
      <c r="AL22" s="252">
        <v>14.139135</v>
      </c>
      <c r="AM22" s="252">
        <v>14.191547999999999</v>
      </c>
      <c r="AN22" s="252">
        <v>14.109425999999999</v>
      </c>
      <c r="AO22" s="252">
        <v>14.292539</v>
      </c>
      <c r="AP22" s="252">
        <v>13.983345999999999</v>
      </c>
      <c r="AQ22" s="252">
        <v>14.148092</v>
      </c>
      <c r="AR22" s="252">
        <v>13.958679</v>
      </c>
      <c r="AS22" s="252">
        <v>14.082621</v>
      </c>
      <c r="AT22" s="252">
        <v>14.047115</v>
      </c>
      <c r="AU22" s="252">
        <v>13.956457</v>
      </c>
      <c r="AV22" s="252">
        <v>14.075749</v>
      </c>
      <c r="AW22" s="252">
        <v>14.215058000000001</v>
      </c>
      <c r="AX22" s="252">
        <v>14.269176</v>
      </c>
      <c r="AY22" s="252">
        <v>14.356209</v>
      </c>
      <c r="AZ22" s="252">
        <v>14.37541</v>
      </c>
      <c r="BA22" s="252">
        <v>14.420476000000001</v>
      </c>
      <c r="BB22" s="252">
        <v>14.131644</v>
      </c>
      <c r="BC22" s="252">
        <v>14.277644</v>
      </c>
      <c r="BD22" s="252">
        <v>14.291582752</v>
      </c>
      <c r="BE22" s="252">
        <v>14.060583533000001</v>
      </c>
      <c r="BF22" s="252">
        <v>13.729540863</v>
      </c>
      <c r="BG22" s="252">
        <v>14.415727038</v>
      </c>
      <c r="BH22" s="252">
        <v>14.508870482000001</v>
      </c>
      <c r="BI22" s="252">
        <v>14.562527763</v>
      </c>
      <c r="BJ22" s="409">
        <v>14.624376006</v>
      </c>
      <c r="BK22" s="409">
        <v>14.643850255</v>
      </c>
      <c r="BL22" s="409">
        <v>14.620595767999999</v>
      </c>
      <c r="BM22" s="409">
        <v>14.60365208</v>
      </c>
      <c r="BN22" s="409">
        <v>14.606826024</v>
      </c>
      <c r="BO22" s="409">
        <v>14.583030898000001</v>
      </c>
      <c r="BP22" s="409">
        <v>14.543005489</v>
      </c>
      <c r="BQ22" s="409">
        <v>14.417965798000001</v>
      </c>
      <c r="BR22" s="409">
        <v>14.383581024</v>
      </c>
      <c r="BS22" s="409">
        <v>14.349471091</v>
      </c>
      <c r="BT22" s="409">
        <v>14.455314640999999</v>
      </c>
      <c r="BU22" s="409">
        <v>14.423106475000001</v>
      </c>
      <c r="BV22" s="409">
        <v>14.424403314999999</v>
      </c>
    </row>
    <row r="23" spans="1:74" ht="11.1" customHeight="1" x14ac:dyDescent="0.2">
      <c r="A23" s="162" t="s">
        <v>272</v>
      </c>
      <c r="B23" s="173" t="s">
        <v>515</v>
      </c>
      <c r="C23" s="252">
        <v>0.96910399999999997</v>
      </c>
      <c r="D23" s="252">
        <v>0.95710399999999995</v>
      </c>
      <c r="E23" s="252">
        <v>0.96007600000000004</v>
      </c>
      <c r="F23" s="252">
        <v>0.95007600000000003</v>
      </c>
      <c r="G23" s="252">
        <v>0.958067</v>
      </c>
      <c r="H23" s="252">
        <v>0.955067</v>
      </c>
      <c r="I23" s="252">
        <v>0.95893499999999998</v>
      </c>
      <c r="J23" s="252">
        <v>0.92493499999999995</v>
      </c>
      <c r="K23" s="252">
        <v>0.86493500000000001</v>
      </c>
      <c r="L23" s="252">
        <v>0.87993500000000002</v>
      </c>
      <c r="M23" s="252">
        <v>0.87593100000000002</v>
      </c>
      <c r="N23" s="252">
        <v>0.925929</v>
      </c>
      <c r="O23" s="252">
        <v>0.919929</v>
      </c>
      <c r="P23" s="252">
        <v>0.91288499999999995</v>
      </c>
      <c r="Q23" s="252">
        <v>0.87988500000000003</v>
      </c>
      <c r="R23" s="252">
        <v>0.86987400000000004</v>
      </c>
      <c r="S23" s="252">
        <v>0.87987400000000004</v>
      </c>
      <c r="T23" s="252">
        <v>0.91487399999999997</v>
      </c>
      <c r="U23" s="252">
        <v>0.89987399999999995</v>
      </c>
      <c r="V23" s="252">
        <v>0.80987399999999998</v>
      </c>
      <c r="W23" s="252">
        <v>0.87987400000000004</v>
      </c>
      <c r="X23" s="252">
        <v>0.86487400000000003</v>
      </c>
      <c r="Y23" s="252">
        <v>0.87987400000000004</v>
      </c>
      <c r="Z23" s="252">
        <v>0.85787400000000003</v>
      </c>
      <c r="AA23" s="252">
        <v>0.85687400000000002</v>
      </c>
      <c r="AB23" s="252">
        <v>0.93387399999999998</v>
      </c>
      <c r="AC23" s="252">
        <v>0.75387400000000004</v>
      </c>
      <c r="AD23" s="252">
        <v>0.84687400000000002</v>
      </c>
      <c r="AE23" s="252">
        <v>0.88187400000000005</v>
      </c>
      <c r="AF23" s="252">
        <v>0.86187400000000003</v>
      </c>
      <c r="AG23" s="252">
        <v>0.88075099999999995</v>
      </c>
      <c r="AH23" s="252">
        <v>0.92275099999999999</v>
      </c>
      <c r="AI23" s="252">
        <v>0.83275100000000002</v>
      </c>
      <c r="AJ23" s="252">
        <v>0.85275100000000004</v>
      </c>
      <c r="AK23" s="252">
        <v>0.80475099999999999</v>
      </c>
      <c r="AL23" s="252">
        <v>0.85475100000000004</v>
      </c>
      <c r="AM23" s="252">
        <v>0.89175099999999996</v>
      </c>
      <c r="AN23" s="252">
        <v>0.88475099999999995</v>
      </c>
      <c r="AO23" s="252">
        <v>0.90475099999999997</v>
      </c>
      <c r="AP23" s="252">
        <v>0.89075099999999996</v>
      </c>
      <c r="AQ23" s="252">
        <v>0.83275100000000002</v>
      </c>
      <c r="AR23" s="252">
        <v>0.83275100000000002</v>
      </c>
      <c r="AS23" s="252">
        <v>0.85775100000000004</v>
      </c>
      <c r="AT23" s="252">
        <v>0.82375100000000001</v>
      </c>
      <c r="AU23" s="252">
        <v>0.87875099999999995</v>
      </c>
      <c r="AV23" s="252">
        <v>0.86375100000000005</v>
      </c>
      <c r="AW23" s="252">
        <v>0.82273300000000005</v>
      </c>
      <c r="AX23" s="252">
        <v>0.81672400000000001</v>
      </c>
      <c r="AY23" s="252">
        <v>0.85505200000000003</v>
      </c>
      <c r="AZ23" s="252">
        <v>0.86705200000000004</v>
      </c>
      <c r="BA23" s="252">
        <v>0.88605199999999995</v>
      </c>
      <c r="BB23" s="252">
        <v>0.87105200000000005</v>
      </c>
      <c r="BC23" s="252">
        <v>0.86705200000000004</v>
      </c>
      <c r="BD23" s="252">
        <v>0.88386686685000004</v>
      </c>
      <c r="BE23" s="252">
        <v>0.88347299507999999</v>
      </c>
      <c r="BF23" s="252">
        <v>0.83750691153000001</v>
      </c>
      <c r="BG23" s="252">
        <v>0.84158986459999996</v>
      </c>
      <c r="BH23" s="252">
        <v>0.84558848022999999</v>
      </c>
      <c r="BI23" s="252">
        <v>0.84961794286000003</v>
      </c>
      <c r="BJ23" s="409">
        <v>0.85365547958999999</v>
      </c>
      <c r="BK23" s="409">
        <v>0.84608988513000005</v>
      </c>
      <c r="BL23" s="409">
        <v>0.84312244544000003</v>
      </c>
      <c r="BM23" s="409">
        <v>0.84007866200000003</v>
      </c>
      <c r="BN23" s="409">
        <v>0.8371116462</v>
      </c>
      <c r="BO23" s="409">
        <v>0.83411550588000005</v>
      </c>
      <c r="BP23" s="409">
        <v>0.83124161752000003</v>
      </c>
      <c r="BQ23" s="409">
        <v>0.82564548156999995</v>
      </c>
      <c r="BR23" s="409">
        <v>0.82014379103000001</v>
      </c>
      <c r="BS23" s="409">
        <v>0.81473886379000005</v>
      </c>
      <c r="BT23" s="409">
        <v>0.80926444465000003</v>
      </c>
      <c r="BU23" s="409">
        <v>0.80386749337999996</v>
      </c>
      <c r="BV23" s="409">
        <v>0.81243754607999996</v>
      </c>
    </row>
    <row r="24" spans="1:74" ht="11.1" customHeight="1" x14ac:dyDescent="0.2">
      <c r="A24" s="162" t="s">
        <v>273</v>
      </c>
      <c r="B24" s="173" t="s">
        <v>516</v>
      </c>
      <c r="C24" s="252">
        <v>1.6291329999999999</v>
      </c>
      <c r="D24" s="252">
        <v>1.6261330000000001</v>
      </c>
      <c r="E24" s="252">
        <v>1.6251329999999999</v>
      </c>
      <c r="F24" s="252">
        <v>1.5931329999999999</v>
      </c>
      <c r="G24" s="252">
        <v>1.576133</v>
      </c>
      <c r="H24" s="252">
        <v>1.600133</v>
      </c>
      <c r="I24" s="252">
        <v>1.600133</v>
      </c>
      <c r="J24" s="252">
        <v>1.576133</v>
      </c>
      <c r="K24" s="252">
        <v>1.5731329999999999</v>
      </c>
      <c r="L24" s="252">
        <v>1.578133</v>
      </c>
      <c r="M24" s="252">
        <v>1.655133</v>
      </c>
      <c r="N24" s="252">
        <v>1.6361330000000001</v>
      </c>
      <c r="O24" s="252">
        <v>1.655133</v>
      </c>
      <c r="P24" s="252">
        <v>1.6741330000000001</v>
      </c>
      <c r="Q24" s="252">
        <v>1.679133</v>
      </c>
      <c r="R24" s="252">
        <v>1.663133</v>
      </c>
      <c r="S24" s="252">
        <v>1.5411330000000001</v>
      </c>
      <c r="T24" s="252">
        <v>1.6381330000000001</v>
      </c>
      <c r="U24" s="252">
        <v>1.669133</v>
      </c>
      <c r="V24" s="252">
        <v>1.5491330000000001</v>
      </c>
      <c r="W24" s="252">
        <v>1.6131329999999999</v>
      </c>
      <c r="X24" s="252">
        <v>1.7161329999999999</v>
      </c>
      <c r="Y24" s="252">
        <v>1.717133</v>
      </c>
      <c r="Z24" s="252">
        <v>1.782133</v>
      </c>
      <c r="AA24" s="252">
        <v>1.7381329999999999</v>
      </c>
      <c r="AB24" s="252">
        <v>1.7261329999999999</v>
      </c>
      <c r="AC24" s="252">
        <v>1.725133</v>
      </c>
      <c r="AD24" s="252">
        <v>1.727133</v>
      </c>
      <c r="AE24" s="252">
        <v>1.6521330000000001</v>
      </c>
      <c r="AF24" s="252">
        <v>1.6051329999999999</v>
      </c>
      <c r="AG24" s="252">
        <v>1.729133</v>
      </c>
      <c r="AH24" s="252">
        <v>1.737133</v>
      </c>
      <c r="AI24" s="252">
        <v>1.6501330000000001</v>
      </c>
      <c r="AJ24" s="252">
        <v>1.671133</v>
      </c>
      <c r="AK24" s="252">
        <v>1.804133</v>
      </c>
      <c r="AL24" s="252">
        <v>1.8611329999999999</v>
      </c>
      <c r="AM24" s="252">
        <v>1.7871330000000001</v>
      </c>
      <c r="AN24" s="252">
        <v>1.7871330000000001</v>
      </c>
      <c r="AO24" s="252">
        <v>1.834133</v>
      </c>
      <c r="AP24" s="252">
        <v>1.7571330000000001</v>
      </c>
      <c r="AQ24" s="252">
        <v>1.8051330000000001</v>
      </c>
      <c r="AR24" s="252">
        <v>1.701133</v>
      </c>
      <c r="AS24" s="252">
        <v>1.7581329999999999</v>
      </c>
      <c r="AT24" s="252">
        <v>1.705133</v>
      </c>
      <c r="AU24" s="252">
        <v>1.624133</v>
      </c>
      <c r="AV24" s="252">
        <v>1.6401330000000001</v>
      </c>
      <c r="AW24" s="252">
        <v>1.8011330000000001</v>
      </c>
      <c r="AX24" s="252">
        <v>1.8171330000000001</v>
      </c>
      <c r="AY24" s="252">
        <v>1.792133</v>
      </c>
      <c r="AZ24" s="252">
        <v>1.798133</v>
      </c>
      <c r="BA24" s="252">
        <v>1.788133</v>
      </c>
      <c r="BB24" s="252">
        <v>1.586133</v>
      </c>
      <c r="BC24" s="252">
        <v>1.7461329999999999</v>
      </c>
      <c r="BD24" s="252">
        <v>1.7514400714</v>
      </c>
      <c r="BE24" s="252">
        <v>1.7456213737999999</v>
      </c>
      <c r="BF24" s="252">
        <v>1.4400735058</v>
      </c>
      <c r="BG24" s="252">
        <v>1.7343614569000001</v>
      </c>
      <c r="BH24" s="252">
        <v>1.7342343981999999</v>
      </c>
      <c r="BI24" s="252">
        <v>1.7504337032999999</v>
      </c>
      <c r="BJ24" s="409">
        <v>1.7721743293000001</v>
      </c>
      <c r="BK24" s="409">
        <v>1.7977519582000001</v>
      </c>
      <c r="BL24" s="409">
        <v>1.7923547929999999</v>
      </c>
      <c r="BM24" s="409">
        <v>1.7872026534000001</v>
      </c>
      <c r="BN24" s="409">
        <v>1.8091381401</v>
      </c>
      <c r="BO24" s="409">
        <v>1.803936247</v>
      </c>
      <c r="BP24" s="409">
        <v>1.7988939165</v>
      </c>
      <c r="BQ24" s="409">
        <v>1.8155841309</v>
      </c>
      <c r="BR24" s="409">
        <v>1.8105180388</v>
      </c>
      <c r="BS24" s="409">
        <v>1.8053004689000001</v>
      </c>
      <c r="BT24" s="409">
        <v>1.8221636836999999</v>
      </c>
      <c r="BU24" s="409">
        <v>1.8168655138000001</v>
      </c>
      <c r="BV24" s="409">
        <v>1.8335757259000001</v>
      </c>
    </row>
    <row r="25" spans="1:74" ht="11.1" customHeight="1" x14ac:dyDescent="0.2">
      <c r="A25" s="162" t="s">
        <v>274</v>
      </c>
      <c r="B25" s="173" t="s">
        <v>517</v>
      </c>
      <c r="C25" s="252">
        <v>10.560185000000001</v>
      </c>
      <c r="D25" s="252">
        <v>10.555185</v>
      </c>
      <c r="E25" s="252">
        <v>10.557185</v>
      </c>
      <c r="F25" s="252">
        <v>10.526185</v>
      </c>
      <c r="G25" s="252">
        <v>10.547185000000001</v>
      </c>
      <c r="H25" s="252">
        <v>10.525185</v>
      </c>
      <c r="I25" s="252">
        <v>10.547185000000001</v>
      </c>
      <c r="J25" s="252">
        <v>10.573185</v>
      </c>
      <c r="K25" s="252">
        <v>10.609185</v>
      </c>
      <c r="L25" s="252">
        <v>10.654185</v>
      </c>
      <c r="M25" s="252">
        <v>10.721185</v>
      </c>
      <c r="N25" s="252">
        <v>10.690185</v>
      </c>
      <c r="O25" s="252">
        <v>10.698185</v>
      </c>
      <c r="P25" s="252">
        <v>10.692185</v>
      </c>
      <c r="Q25" s="252">
        <v>10.698185</v>
      </c>
      <c r="R25" s="252">
        <v>10.705185</v>
      </c>
      <c r="S25" s="252">
        <v>10.722185</v>
      </c>
      <c r="T25" s="252">
        <v>10.656185000000001</v>
      </c>
      <c r="U25" s="252">
        <v>10.757185</v>
      </c>
      <c r="V25" s="252">
        <v>10.770185</v>
      </c>
      <c r="W25" s="252">
        <v>10.788185</v>
      </c>
      <c r="X25" s="252">
        <v>10.817185</v>
      </c>
      <c r="Y25" s="252">
        <v>10.904185</v>
      </c>
      <c r="Z25" s="252">
        <v>10.880185000000001</v>
      </c>
      <c r="AA25" s="252">
        <v>10.872185</v>
      </c>
      <c r="AB25" s="252">
        <v>10.845185000000001</v>
      </c>
      <c r="AC25" s="252">
        <v>10.842185000000001</v>
      </c>
      <c r="AD25" s="252">
        <v>10.821185</v>
      </c>
      <c r="AE25" s="252">
        <v>10.821185</v>
      </c>
      <c r="AF25" s="252">
        <v>10.834185</v>
      </c>
      <c r="AG25" s="252">
        <v>10.725185</v>
      </c>
      <c r="AH25" s="252">
        <v>10.798185</v>
      </c>
      <c r="AI25" s="252">
        <v>10.820185</v>
      </c>
      <c r="AJ25" s="252">
        <v>10.922185000000001</v>
      </c>
      <c r="AK25" s="252">
        <v>10.919185000000001</v>
      </c>
      <c r="AL25" s="252">
        <v>10.944184999999999</v>
      </c>
      <c r="AM25" s="252">
        <v>11.015185000000001</v>
      </c>
      <c r="AN25" s="252">
        <v>10.954185000000001</v>
      </c>
      <c r="AO25" s="252">
        <v>11.037184999999999</v>
      </c>
      <c r="AP25" s="252">
        <v>10.884185</v>
      </c>
      <c r="AQ25" s="252">
        <v>11.045185</v>
      </c>
      <c r="AR25" s="252">
        <v>10.956185</v>
      </c>
      <c r="AS25" s="252">
        <v>10.993185</v>
      </c>
      <c r="AT25" s="252">
        <v>11.043184999999999</v>
      </c>
      <c r="AU25" s="252">
        <v>10.984185</v>
      </c>
      <c r="AV25" s="252">
        <v>11.115185</v>
      </c>
      <c r="AW25" s="252">
        <v>11.135185</v>
      </c>
      <c r="AX25" s="252">
        <v>11.181184999999999</v>
      </c>
      <c r="AY25" s="252">
        <v>11.255185000000001</v>
      </c>
      <c r="AZ25" s="252">
        <v>11.255185000000001</v>
      </c>
      <c r="BA25" s="252">
        <v>11.292185</v>
      </c>
      <c r="BB25" s="252">
        <v>11.220185000000001</v>
      </c>
      <c r="BC25" s="252">
        <v>11.210184999999999</v>
      </c>
      <c r="BD25" s="252">
        <v>11.148810558999999</v>
      </c>
      <c r="BE25" s="252">
        <v>10.924086064999999</v>
      </c>
      <c r="BF25" s="252">
        <v>10.961133245999999</v>
      </c>
      <c r="BG25" s="252">
        <v>11.349739952</v>
      </c>
      <c r="BH25" s="252">
        <v>11.446774758</v>
      </c>
      <c r="BI25" s="252">
        <v>11.479412463999999</v>
      </c>
      <c r="BJ25" s="409">
        <v>11.512065346</v>
      </c>
      <c r="BK25" s="409">
        <v>11.517166228000001</v>
      </c>
      <c r="BL25" s="409">
        <v>11.501244443999999</v>
      </c>
      <c r="BM25" s="409">
        <v>11.495087384</v>
      </c>
      <c r="BN25" s="409">
        <v>11.479610102000001</v>
      </c>
      <c r="BO25" s="409">
        <v>11.462436474</v>
      </c>
      <c r="BP25" s="409">
        <v>11.430841714</v>
      </c>
      <c r="BQ25" s="409">
        <v>11.294255384</v>
      </c>
      <c r="BR25" s="409">
        <v>11.271624242</v>
      </c>
      <c r="BS25" s="409">
        <v>11.248488329000001</v>
      </c>
      <c r="BT25" s="409">
        <v>11.345292359</v>
      </c>
      <c r="BU25" s="409">
        <v>11.322527673</v>
      </c>
      <c r="BV25" s="409">
        <v>11.299822644000001</v>
      </c>
    </row>
    <row r="26" spans="1:74" ht="11.1" customHeight="1" x14ac:dyDescent="0.2">
      <c r="A26" s="162" t="s">
        <v>1100</v>
      </c>
      <c r="B26" s="173" t="s">
        <v>1101</v>
      </c>
      <c r="C26" s="252">
        <v>0.22667799999999999</v>
      </c>
      <c r="D26" s="252">
        <v>0.24367800000000001</v>
      </c>
      <c r="E26" s="252">
        <v>0.24367800000000001</v>
      </c>
      <c r="F26" s="252">
        <v>0.24367800000000001</v>
      </c>
      <c r="G26" s="252">
        <v>0.24367800000000001</v>
      </c>
      <c r="H26" s="252">
        <v>0.24367800000000001</v>
      </c>
      <c r="I26" s="252">
        <v>0.242678</v>
      </c>
      <c r="J26" s="252">
        <v>0.242678</v>
      </c>
      <c r="K26" s="252">
        <v>0.25267800000000001</v>
      </c>
      <c r="L26" s="252">
        <v>0.25267800000000001</v>
      </c>
      <c r="M26" s="252">
        <v>0.25267800000000001</v>
      </c>
      <c r="N26" s="252">
        <v>0.25267800000000001</v>
      </c>
      <c r="O26" s="252">
        <v>0.25167800000000001</v>
      </c>
      <c r="P26" s="252">
        <v>0.25767800000000002</v>
      </c>
      <c r="Q26" s="252">
        <v>0.26067800000000002</v>
      </c>
      <c r="R26" s="252">
        <v>0.26167800000000002</v>
      </c>
      <c r="S26" s="252">
        <v>0.26367800000000002</v>
      </c>
      <c r="T26" s="252">
        <v>0.26567800000000003</v>
      </c>
      <c r="U26" s="252">
        <v>0.26167800000000002</v>
      </c>
      <c r="V26" s="252">
        <v>0.25967800000000002</v>
      </c>
      <c r="W26" s="252">
        <v>0.26467800000000002</v>
      </c>
      <c r="X26" s="252">
        <v>0.26267800000000002</v>
      </c>
      <c r="Y26" s="252">
        <v>0.26267800000000002</v>
      </c>
      <c r="Z26" s="252">
        <v>0.25267800000000001</v>
      </c>
      <c r="AA26" s="252">
        <v>0.27367799999999998</v>
      </c>
      <c r="AB26" s="252">
        <v>0.233678</v>
      </c>
      <c r="AC26" s="252">
        <v>0.31367800000000001</v>
      </c>
      <c r="AD26" s="252">
        <v>0.25367800000000001</v>
      </c>
      <c r="AE26" s="252">
        <v>0.24567800000000001</v>
      </c>
      <c r="AF26" s="252">
        <v>0.35067799999999999</v>
      </c>
      <c r="AG26" s="252">
        <v>0.28467799999999999</v>
      </c>
      <c r="AH26" s="252">
        <v>0.27767799999999998</v>
      </c>
      <c r="AI26" s="252">
        <v>0.294678</v>
      </c>
      <c r="AJ26" s="252">
        <v>0.24667800000000001</v>
      </c>
      <c r="AK26" s="252">
        <v>0.235678</v>
      </c>
      <c r="AL26" s="252">
        <v>0.27067799999999997</v>
      </c>
      <c r="AM26" s="252">
        <v>0.295678</v>
      </c>
      <c r="AN26" s="252">
        <v>0.27067799999999997</v>
      </c>
      <c r="AO26" s="252">
        <v>0.31567800000000001</v>
      </c>
      <c r="AP26" s="252">
        <v>0.25667800000000002</v>
      </c>
      <c r="AQ26" s="252">
        <v>0.27167799999999998</v>
      </c>
      <c r="AR26" s="252">
        <v>0.27667799999999998</v>
      </c>
      <c r="AS26" s="252">
        <v>0.28167799999999998</v>
      </c>
      <c r="AT26" s="252">
        <v>0.28667799999999999</v>
      </c>
      <c r="AU26" s="252">
        <v>0.28167799999999998</v>
      </c>
      <c r="AV26" s="252">
        <v>0.27167799999999998</v>
      </c>
      <c r="AW26" s="252">
        <v>0.27167799999999998</v>
      </c>
      <c r="AX26" s="252">
        <v>0.27167799999999998</v>
      </c>
      <c r="AY26" s="252">
        <v>0.27167799999999998</v>
      </c>
      <c r="AZ26" s="252">
        <v>0.27167799999999998</v>
      </c>
      <c r="BA26" s="252">
        <v>0.27167799999999998</v>
      </c>
      <c r="BB26" s="252">
        <v>0.27167799999999998</v>
      </c>
      <c r="BC26" s="252">
        <v>0.27167799999999998</v>
      </c>
      <c r="BD26" s="252">
        <v>0.29910742222999998</v>
      </c>
      <c r="BE26" s="252">
        <v>0.29930869648000002</v>
      </c>
      <c r="BF26" s="252">
        <v>0.28451143290000003</v>
      </c>
      <c r="BG26" s="252">
        <v>0.28472625364999998</v>
      </c>
      <c r="BH26" s="252">
        <v>0.27991620523999999</v>
      </c>
      <c r="BI26" s="252">
        <v>0.28011341393</v>
      </c>
      <c r="BJ26" s="409">
        <v>0.28531138960000002</v>
      </c>
      <c r="BK26" s="409">
        <v>0.28533652631</v>
      </c>
      <c r="BL26" s="409">
        <v>0.28539653545999999</v>
      </c>
      <c r="BM26" s="409">
        <v>0.28542720536999999</v>
      </c>
      <c r="BN26" s="409">
        <v>0.28547257534999998</v>
      </c>
      <c r="BO26" s="409">
        <v>0.28550531606000001</v>
      </c>
      <c r="BP26" s="409">
        <v>0.28556800135999999</v>
      </c>
      <c r="BQ26" s="409">
        <v>0.28561331513999999</v>
      </c>
      <c r="BR26" s="409">
        <v>0.28564736978999999</v>
      </c>
      <c r="BS26" s="409">
        <v>0.28570218849000001</v>
      </c>
      <c r="BT26" s="409">
        <v>0.28573172767999999</v>
      </c>
      <c r="BU26" s="409">
        <v>0.28577694941999998</v>
      </c>
      <c r="BV26" s="409">
        <v>0.28580707860999999</v>
      </c>
    </row>
    <row r="27" spans="1:74" ht="11.1" customHeight="1" x14ac:dyDescent="0.2">
      <c r="A27" s="162" t="s">
        <v>518</v>
      </c>
      <c r="B27" s="173" t="s">
        <v>1179</v>
      </c>
      <c r="C27" s="252">
        <v>0.236292</v>
      </c>
      <c r="D27" s="252">
        <v>0.238707</v>
      </c>
      <c r="E27" s="252">
        <v>0.238399</v>
      </c>
      <c r="F27" s="252">
        <v>0.23763500000000001</v>
      </c>
      <c r="G27" s="252">
        <v>0.23719000000000001</v>
      </c>
      <c r="H27" s="252">
        <v>0.23630799999999999</v>
      </c>
      <c r="I27" s="252">
        <v>0.23374800000000001</v>
      </c>
      <c r="J27" s="252">
        <v>0.23924799999999999</v>
      </c>
      <c r="K27" s="252">
        <v>0.239844</v>
      </c>
      <c r="L27" s="252">
        <v>0.236454</v>
      </c>
      <c r="M27" s="252">
        <v>0.235065</v>
      </c>
      <c r="N27" s="252">
        <v>0.23078499999999999</v>
      </c>
      <c r="O27" s="252">
        <v>0.22668633617</v>
      </c>
      <c r="P27" s="252">
        <v>0.22577333617000001</v>
      </c>
      <c r="Q27" s="252">
        <v>0.22713233617</v>
      </c>
      <c r="R27" s="252">
        <v>0.22842633616999999</v>
      </c>
      <c r="S27" s="252">
        <v>0.22645333616999999</v>
      </c>
      <c r="T27" s="252">
        <v>0.22427633617000001</v>
      </c>
      <c r="U27" s="252">
        <v>0.22497133617000001</v>
      </c>
      <c r="V27" s="252">
        <v>0.22411033617000001</v>
      </c>
      <c r="W27" s="252">
        <v>0.22458633617000001</v>
      </c>
      <c r="X27" s="252">
        <v>0.22270733616999999</v>
      </c>
      <c r="Y27" s="252">
        <v>0.22502333617</v>
      </c>
      <c r="Z27" s="252">
        <v>0.22325333617000001</v>
      </c>
      <c r="AA27" s="252">
        <v>0.19361600000000001</v>
      </c>
      <c r="AB27" s="252">
        <v>0.21670800000000001</v>
      </c>
      <c r="AC27" s="252">
        <v>0.19264300000000001</v>
      </c>
      <c r="AD27" s="252">
        <v>0.20303299999999999</v>
      </c>
      <c r="AE27" s="252">
        <v>0.21210699999999999</v>
      </c>
      <c r="AF27" s="252">
        <v>0.21143899999999999</v>
      </c>
      <c r="AG27" s="252">
        <v>0.220834</v>
      </c>
      <c r="AH27" s="252">
        <v>0.19439300000000001</v>
      </c>
      <c r="AI27" s="252">
        <v>0.21112300000000001</v>
      </c>
      <c r="AJ27" s="252">
        <v>0.18959300000000001</v>
      </c>
      <c r="AK27" s="252">
        <v>0.21391199999999999</v>
      </c>
      <c r="AL27" s="252">
        <v>0.20838799999999999</v>
      </c>
      <c r="AM27" s="252">
        <v>0.20180100000000001</v>
      </c>
      <c r="AN27" s="252">
        <v>0.21267900000000001</v>
      </c>
      <c r="AO27" s="252">
        <v>0.200792</v>
      </c>
      <c r="AP27" s="252">
        <v>0.19459899999999999</v>
      </c>
      <c r="AQ27" s="252">
        <v>0.19334499999999999</v>
      </c>
      <c r="AR27" s="252">
        <v>0.19193199999999999</v>
      </c>
      <c r="AS27" s="252">
        <v>0.19187399999999999</v>
      </c>
      <c r="AT27" s="252">
        <v>0.18836800000000001</v>
      </c>
      <c r="AU27" s="252">
        <v>0.18770999999999999</v>
      </c>
      <c r="AV27" s="252">
        <v>0.185002</v>
      </c>
      <c r="AW27" s="252">
        <v>0.18432899999999999</v>
      </c>
      <c r="AX27" s="252">
        <v>0.18245600000000001</v>
      </c>
      <c r="AY27" s="252">
        <v>0.18216099999999999</v>
      </c>
      <c r="AZ27" s="252">
        <v>0.183362</v>
      </c>
      <c r="BA27" s="252">
        <v>0.18242800000000001</v>
      </c>
      <c r="BB27" s="252">
        <v>0.18259600000000001</v>
      </c>
      <c r="BC27" s="252">
        <v>0.18259600000000001</v>
      </c>
      <c r="BD27" s="252">
        <v>0.20835783212</v>
      </c>
      <c r="BE27" s="252">
        <v>0.20809440296000001</v>
      </c>
      <c r="BF27" s="252">
        <v>0.20631576677999999</v>
      </c>
      <c r="BG27" s="252">
        <v>0.20530951050999999</v>
      </c>
      <c r="BH27" s="252">
        <v>0.2023566399</v>
      </c>
      <c r="BI27" s="252">
        <v>0.20295023847999999</v>
      </c>
      <c r="BJ27" s="409">
        <v>0.20116946137</v>
      </c>
      <c r="BK27" s="409">
        <v>0.19750565699</v>
      </c>
      <c r="BL27" s="409">
        <v>0.19847754984999999</v>
      </c>
      <c r="BM27" s="409">
        <v>0.19585617524000001</v>
      </c>
      <c r="BN27" s="409">
        <v>0.19549356006999999</v>
      </c>
      <c r="BO27" s="409">
        <v>0.19703735506</v>
      </c>
      <c r="BP27" s="409">
        <v>0.19646023962</v>
      </c>
      <c r="BQ27" s="409">
        <v>0.1968674866</v>
      </c>
      <c r="BR27" s="409">
        <v>0.19564758304999999</v>
      </c>
      <c r="BS27" s="409">
        <v>0.1952412415</v>
      </c>
      <c r="BT27" s="409">
        <v>0.19286242636000001</v>
      </c>
      <c r="BU27" s="409">
        <v>0.19406884570999999</v>
      </c>
      <c r="BV27" s="409">
        <v>0.19276031982</v>
      </c>
    </row>
    <row r="28" spans="1:74" ht="11.1" customHeight="1" x14ac:dyDescent="0.2">
      <c r="C28" s="223"/>
      <c r="D28" s="223"/>
      <c r="E28" s="223"/>
      <c r="F28" s="223"/>
      <c r="G28" s="223"/>
      <c r="H28" s="223"/>
      <c r="I28" s="223"/>
      <c r="J28" s="223"/>
      <c r="K28" s="223"/>
      <c r="L28" s="223"/>
      <c r="M28" s="223"/>
      <c r="N28" s="223"/>
      <c r="O28" s="223"/>
      <c r="P28" s="223"/>
      <c r="Q28" s="223"/>
      <c r="R28" s="223"/>
      <c r="S28" s="223"/>
      <c r="T28" s="223"/>
      <c r="U28" s="223"/>
      <c r="V28" s="223"/>
      <c r="W28" s="223"/>
      <c r="X28" s="223"/>
      <c r="Y28" s="223"/>
      <c r="Z28" s="223"/>
      <c r="AA28" s="223"/>
      <c r="AB28" s="223"/>
      <c r="AC28" s="223"/>
      <c r="AD28" s="223"/>
      <c r="AE28" s="223"/>
      <c r="AF28" s="223"/>
      <c r="AG28" s="223"/>
      <c r="AH28" s="223"/>
      <c r="AI28" s="223"/>
      <c r="AJ28" s="223"/>
      <c r="AK28" s="223"/>
      <c r="AL28" s="223"/>
      <c r="AM28" s="223"/>
      <c r="AN28" s="223"/>
      <c r="AO28" s="223"/>
      <c r="AP28" s="223"/>
      <c r="AQ28" s="223"/>
      <c r="AR28" s="223"/>
      <c r="AS28" s="223"/>
      <c r="AT28" s="223"/>
      <c r="AU28" s="223"/>
      <c r="AV28" s="223"/>
      <c r="AW28" s="223"/>
      <c r="AX28" s="223"/>
      <c r="AY28" s="749"/>
      <c r="AZ28" s="749"/>
      <c r="BA28" s="749"/>
      <c r="BB28" s="749"/>
      <c r="BC28" s="749"/>
      <c r="BD28" s="749"/>
      <c r="BE28" s="749"/>
      <c r="BF28" s="749"/>
      <c r="BG28" s="749"/>
      <c r="BH28" s="749"/>
      <c r="BI28" s="749"/>
      <c r="BJ28" s="492"/>
      <c r="BK28" s="410"/>
      <c r="BL28" s="410"/>
      <c r="BM28" s="410"/>
      <c r="BN28" s="410"/>
      <c r="BO28" s="410"/>
      <c r="BP28" s="410"/>
      <c r="BQ28" s="410"/>
      <c r="BR28" s="410"/>
      <c r="BS28" s="410"/>
      <c r="BT28" s="410"/>
      <c r="BU28" s="410"/>
      <c r="BV28" s="410"/>
    </row>
    <row r="29" spans="1:74" ht="11.1" customHeight="1" x14ac:dyDescent="0.2">
      <c r="A29" s="162" t="s">
        <v>523</v>
      </c>
      <c r="B29" s="172" t="s">
        <v>534</v>
      </c>
      <c r="C29" s="252">
        <v>1.2982</v>
      </c>
      <c r="D29" s="252">
        <v>1.263992</v>
      </c>
      <c r="E29" s="252">
        <v>1.2640070000000001</v>
      </c>
      <c r="F29" s="252">
        <v>1.3194889999999999</v>
      </c>
      <c r="G29" s="252">
        <v>1.3365899999999999</v>
      </c>
      <c r="H29" s="252">
        <v>1.366919</v>
      </c>
      <c r="I29" s="252">
        <v>1.3474619999999999</v>
      </c>
      <c r="J29" s="252">
        <v>1.329545</v>
      </c>
      <c r="K29" s="252">
        <v>1.3362689999999999</v>
      </c>
      <c r="L29" s="252">
        <v>1.3486100000000001</v>
      </c>
      <c r="M29" s="252">
        <v>1.3594759999999999</v>
      </c>
      <c r="N29" s="252">
        <v>1.296875</v>
      </c>
      <c r="O29" s="252">
        <v>1.27732</v>
      </c>
      <c r="P29" s="252">
        <v>1.289347</v>
      </c>
      <c r="Q29" s="252">
        <v>1.2878970000000001</v>
      </c>
      <c r="R29" s="252">
        <v>1.1519256</v>
      </c>
      <c r="S29" s="252">
        <v>1.160604</v>
      </c>
      <c r="T29" s="252">
        <v>1.230078</v>
      </c>
      <c r="U29" s="252">
        <v>1.2099470000000001</v>
      </c>
      <c r="V29" s="252">
        <v>1.216224</v>
      </c>
      <c r="W29" s="252">
        <v>1.1984140000000001</v>
      </c>
      <c r="X29" s="252">
        <v>1.2089760000000001</v>
      </c>
      <c r="Y29" s="252">
        <v>1.199327</v>
      </c>
      <c r="Z29" s="252">
        <v>1.1695690000000001</v>
      </c>
      <c r="AA29" s="252">
        <v>1.189673</v>
      </c>
      <c r="AB29" s="252">
        <v>1.1888369999999999</v>
      </c>
      <c r="AC29" s="252">
        <v>1.1785239999999999</v>
      </c>
      <c r="AD29" s="252">
        <v>1.1552720000000001</v>
      </c>
      <c r="AE29" s="252">
        <v>1.1649</v>
      </c>
      <c r="AF29" s="252">
        <v>1.19177</v>
      </c>
      <c r="AG29" s="252">
        <v>1.194779</v>
      </c>
      <c r="AH29" s="252">
        <v>1.1904509999999999</v>
      </c>
      <c r="AI29" s="252">
        <v>1.1922189999999999</v>
      </c>
      <c r="AJ29" s="252">
        <v>1.1685570000000001</v>
      </c>
      <c r="AK29" s="252">
        <v>1.1525019999999999</v>
      </c>
      <c r="AL29" s="252">
        <v>1.150099</v>
      </c>
      <c r="AM29" s="252">
        <v>1.186312</v>
      </c>
      <c r="AN29" s="252">
        <v>1.183562</v>
      </c>
      <c r="AO29" s="252">
        <v>1.1816279999999999</v>
      </c>
      <c r="AP29" s="252">
        <v>1.149302</v>
      </c>
      <c r="AQ29" s="252">
        <v>1.11599</v>
      </c>
      <c r="AR29" s="252">
        <v>1.133726</v>
      </c>
      <c r="AS29" s="252">
        <v>1.137084</v>
      </c>
      <c r="AT29" s="252">
        <v>1.1258159999999999</v>
      </c>
      <c r="AU29" s="252">
        <v>1.121496</v>
      </c>
      <c r="AV29" s="252">
        <v>1.1160019999999999</v>
      </c>
      <c r="AW29" s="252">
        <v>1.13171</v>
      </c>
      <c r="AX29" s="252">
        <v>1.1429069999999999</v>
      </c>
      <c r="AY29" s="252">
        <v>1.1424099999999999</v>
      </c>
      <c r="AZ29" s="252">
        <v>1.1490020000000001</v>
      </c>
      <c r="BA29" s="252">
        <v>1.1430020000000001</v>
      </c>
      <c r="BB29" s="252">
        <v>1.130002</v>
      </c>
      <c r="BC29" s="252">
        <v>1.136002</v>
      </c>
      <c r="BD29" s="252">
        <v>1.1432306982</v>
      </c>
      <c r="BE29" s="252">
        <v>1.1409074853000001</v>
      </c>
      <c r="BF29" s="252">
        <v>1.1428450413</v>
      </c>
      <c r="BG29" s="252">
        <v>1.1415633846</v>
      </c>
      <c r="BH29" s="252">
        <v>1.1418481704000001</v>
      </c>
      <c r="BI29" s="252">
        <v>1.1367418529</v>
      </c>
      <c r="BJ29" s="409">
        <v>1.1374778298999999</v>
      </c>
      <c r="BK29" s="409">
        <v>1.1464604768</v>
      </c>
      <c r="BL29" s="409">
        <v>1.1466884493</v>
      </c>
      <c r="BM29" s="409">
        <v>1.1427278388</v>
      </c>
      <c r="BN29" s="409">
        <v>1.1418741833999999</v>
      </c>
      <c r="BO29" s="409">
        <v>1.1391974236</v>
      </c>
      <c r="BP29" s="409">
        <v>1.1480761614999999</v>
      </c>
      <c r="BQ29" s="409">
        <v>1.1447850292999999</v>
      </c>
      <c r="BR29" s="409">
        <v>1.1456956302000001</v>
      </c>
      <c r="BS29" s="409">
        <v>1.1424237086</v>
      </c>
      <c r="BT29" s="409">
        <v>1.1357145259999999</v>
      </c>
      <c r="BU29" s="409">
        <v>1.1366501454</v>
      </c>
      <c r="BV29" s="409">
        <v>1.1383557054</v>
      </c>
    </row>
    <row r="30" spans="1:74" ht="11.1" customHeight="1" x14ac:dyDescent="0.2">
      <c r="A30" s="162" t="s">
        <v>275</v>
      </c>
      <c r="B30" s="173" t="s">
        <v>520</v>
      </c>
      <c r="C30" s="252">
        <v>0.90049000000000001</v>
      </c>
      <c r="D30" s="252">
        <v>0.868282</v>
      </c>
      <c r="E30" s="252">
        <v>0.91429700000000003</v>
      </c>
      <c r="F30" s="252">
        <v>0.89477899999999999</v>
      </c>
      <c r="G30" s="252">
        <v>0.93888000000000005</v>
      </c>
      <c r="H30" s="252">
        <v>0.93020899999999995</v>
      </c>
      <c r="I30" s="252">
        <v>0.93575200000000003</v>
      </c>
      <c r="J30" s="252">
        <v>0.92883499999999997</v>
      </c>
      <c r="K30" s="252">
        <v>0.93155900000000003</v>
      </c>
      <c r="L30" s="252">
        <v>0.94089999999999996</v>
      </c>
      <c r="M30" s="252">
        <v>0.952766</v>
      </c>
      <c r="N30" s="252">
        <v>0.95616500000000004</v>
      </c>
      <c r="O30" s="252">
        <v>0.94560299999999997</v>
      </c>
      <c r="P30" s="252">
        <v>0.94962999999999997</v>
      </c>
      <c r="Q30" s="252">
        <v>0.94018000000000002</v>
      </c>
      <c r="R30" s="252">
        <v>0.91620860000000004</v>
      </c>
      <c r="S30" s="252">
        <v>0.92588700000000002</v>
      </c>
      <c r="T30" s="252">
        <v>0.95436100000000001</v>
      </c>
      <c r="U30" s="252">
        <v>0.93723000000000001</v>
      </c>
      <c r="V30" s="252">
        <v>0.95350699999999999</v>
      </c>
      <c r="W30" s="252">
        <v>0.96369700000000003</v>
      </c>
      <c r="X30" s="252">
        <v>0.95925899999999997</v>
      </c>
      <c r="Y30" s="252">
        <v>0.95660999999999996</v>
      </c>
      <c r="Z30" s="252">
        <v>0.95085200000000003</v>
      </c>
      <c r="AA30" s="252">
        <v>0.96695600000000004</v>
      </c>
      <c r="AB30" s="252">
        <v>0.95411999999999997</v>
      </c>
      <c r="AC30" s="252">
        <v>0.94880699999999996</v>
      </c>
      <c r="AD30" s="252">
        <v>0.93255500000000002</v>
      </c>
      <c r="AE30" s="252">
        <v>0.94418299999999999</v>
      </c>
      <c r="AF30" s="252">
        <v>0.96505300000000005</v>
      </c>
      <c r="AG30" s="252">
        <v>0.96506199999999998</v>
      </c>
      <c r="AH30" s="252">
        <v>0.96173399999999998</v>
      </c>
      <c r="AI30" s="252">
        <v>0.96650199999999997</v>
      </c>
      <c r="AJ30" s="252">
        <v>0.94584000000000001</v>
      </c>
      <c r="AK30" s="252">
        <v>0.92978499999999997</v>
      </c>
      <c r="AL30" s="252">
        <v>0.94038200000000005</v>
      </c>
      <c r="AM30" s="252">
        <v>0.96859499999999998</v>
      </c>
      <c r="AN30" s="252">
        <v>0.96584499999999995</v>
      </c>
      <c r="AO30" s="252">
        <v>0.98491099999999998</v>
      </c>
      <c r="AP30" s="252">
        <v>0.96858500000000003</v>
      </c>
      <c r="AQ30" s="252">
        <v>0.98327299999999995</v>
      </c>
      <c r="AR30" s="252">
        <v>1.001009</v>
      </c>
      <c r="AS30" s="252">
        <v>1.0093669999999999</v>
      </c>
      <c r="AT30" s="252">
        <v>0.99809899999999996</v>
      </c>
      <c r="AU30" s="252">
        <v>0.99377899999999997</v>
      </c>
      <c r="AV30" s="252">
        <v>0.98828499999999997</v>
      </c>
      <c r="AW30" s="252">
        <v>1.0039929999999999</v>
      </c>
      <c r="AX30" s="252">
        <v>1.01519</v>
      </c>
      <c r="AY30" s="252">
        <v>1.0146930000000001</v>
      </c>
      <c r="AZ30" s="252">
        <v>1.021285</v>
      </c>
      <c r="BA30" s="252">
        <v>1.015285</v>
      </c>
      <c r="BB30" s="252">
        <v>1.0022850000000001</v>
      </c>
      <c r="BC30" s="252">
        <v>1.0082850000000001</v>
      </c>
      <c r="BD30" s="252">
        <v>1.0261701122</v>
      </c>
      <c r="BE30" s="252">
        <v>1.0241143125000001</v>
      </c>
      <c r="BF30" s="252">
        <v>1.0260532564</v>
      </c>
      <c r="BG30" s="252">
        <v>1.0250645607</v>
      </c>
      <c r="BH30" s="252">
        <v>1.0260072075</v>
      </c>
      <c r="BI30" s="252">
        <v>1.0209555152000001</v>
      </c>
      <c r="BJ30" s="409">
        <v>1.0220125288999999</v>
      </c>
      <c r="BK30" s="409">
        <v>1.0280089861999999</v>
      </c>
      <c r="BL30" s="409">
        <v>1.0289139731000001</v>
      </c>
      <c r="BM30" s="409">
        <v>1.0258583744000001</v>
      </c>
      <c r="BN30" s="409">
        <v>1.0257884558999999</v>
      </c>
      <c r="BO30" s="409">
        <v>1.0237440514</v>
      </c>
      <c r="BP30" s="409">
        <v>1.0327016077</v>
      </c>
      <c r="BQ30" s="409">
        <v>1.0296671477999999</v>
      </c>
      <c r="BR30" s="409">
        <v>1.0306169727000001</v>
      </c>
      <c r="BS30" s="409">
        <v>1.0276451149000001</v>
      </c>
      <c r="BT30" s="409">
        <v>1.0216036217</v>
      </c>
      <c r="BU30" s="409">
        <v>1.0225736035999999</v>
      </c>
      <c r="BV30" s="409">
        <v>1.0246395312000001</v>
      </c>
    </row>
    <row r="31" spans="1:74" ht="11.1" customHeight="1" x14ac:dyDescent="0.2">
      <c r="A31" s="162" t="s">
        <v>276</v>
      </c>
      <c r="B31" s="173" t="s">
        <v>521</v>
      </c>
      <c r="C31" s="252">
        <v>0.20587900000000001</v>
      </c>
      <c r="D31" s="252">
        <v>0.170879</v>
      </c>
      <c r="E31" s="252">
        <v>0.18587899999999999</v>
      </c>
      <c r="F31" s="252">
        <v>0.18587899999999999</v>
      </c>
      <c r="G31" s="252">
        <v>0.18587899999999999</v>
      </c>
      <c r="H31" s="252">
        <v>0.18587899999999999</v>
      </c>
      <c r="I31" s="252">
        <v>0.14587900000000001</v>
      </c>
      <c r="J31" s="252">
        <v>0.14587900000000001</v>
      </c>
      <c r="K31" s="252">
        <v>0.15087900000000001</v>
      </c>
      <c r="L31" s="252">
        <v>0.14587900000000001</v>
      </c>
      <c r="M31" s="252">
        <v>0.14587900000000001</v>
      </c>
      <c r="N31" s="252">
        <v>0.15087900000000001</v>
      </c>
      <c r="O31" s="252">
        <v>0.116879</v>
      </c>
      <c r="P31" s="252">
        <v>0.106879</v>
      </c>
      <c r="Q31" s="252">
        <v>9.5879000000000006E-2</v>
      </c>
      <c r="R31" s="252">
        <v>7.4879000000000001E-2</v>
      </c>
      <c r="S31" s="252">
        <v>7.4879000000000001E-2</v>
      </c>
      <c r="T31" s="252">
        <v>7.4879000000000001E-2</v>
      </c>
      <c r="U31" s="252">
        <v>6.9878999999999997E-2</v>
      </c>
      <c r="V31" s="252">
        <v>6.4879000000000006E-2</v>
      </c>
      <c r="W31" s="252">
        <v>5.4878999999999997E-2</v>
      </c>
      <c r="X31" s="252">
        <v>4.8878999999999999E-2</v>
      </c>
      <c r="Y31" s="252">
        <v>4.2879E-2</v>
      </c>
      <c r="Z31" s="252">
        <v>3.6879000000000002E-2</v>
      </c>
      <c r="AA31" s="252">
        <v>3.1878999999999998E-2</v>
      </c>
      <c r="AB31" s="252">
        <v>3.0879E-2</v>
      </c>
      <c r="AC31" s="252">
        <v>2.9878999999999999E-2</v>
      </c>
      <c r="AD31" s="252">
        <v>2.9878999999999999E-2</v>
      </c>
      <c r="AE31" s="252">
        <v>2.9878999999999999E-2</v>
      </c>
      <c r="AF31" s="252">
        <v>2.9878999999999999E-2</v>
      </c>
      <c r="AG31" s="252">
        <v>2.9878999999999999E-2</v>
      </c>
      <c r="AH31" s="252">
        <v>2.9878999999999999E-2</v>
      </c>
      <c r="AI31" s="252">
        <v>2.8878999999999998E-2</v>
      </c>
      <c r="AJ31" s="252">
        <v>2.6879E-2</v>
      </c>
      <c r="AK31" s="252">
        <v>2.6879E-2</v>
      </c>
      <c r="AL31" s="252">
        <v>2.6879E-2</v>
      </c>
      <c r="AM31" s="252">
        <v>3.4879E-2</v>
      </c>
      <c r="AN31" s="252">
        <v>3.4879E-2</v>
      </c>
      <c r="AO31" s="252">
        <v>3.4879E-2</v>
      </c>
      <c r="AP31" s="252">
        <v>3.4879E-2</v>
      </c>
      <c r="AQ31" s="252">
        <v>3.4879E-2</v>
      </c>
      <c r="AR31" s="252">
        <v>3.4879E-2</v>
      </c>
      <c r="AS31" s="252">
        <v>3.4879E-2</v>
      </c>
      <c r="AT31" s="252">
        <v>3.4879E-2</v>
      </c>
      <c r="AU31" s="252">
        <v>3.4879E-2</v>
      </c>
      <c r="AV31" s="252">
        <v>3.4879E-2</v>
      </c>
      <c r="AW31" s="252">
        <v>3.4879E-2</v>
      </c>
      <c r="AX31" s="252">
        <v>3.4879E-2</v>
      </c>
      <c r="AY31" s="252">
        <v>3.4879E-2</v>
      </c>
      <c r="AZ31" s="252">
        <v>3.4879E-2</v>
      </c>
      <c r="BA31" s="252">
        <v>3.4879E-2</v>
      </c>
      <c r="BB31" s="252">
        <v>3.4879E-2</v>
      </c>
      <c r="BC31" s="252">
        <v>3.4879E-2</v>
      </c>
      <c r="BD31" s="252">
        <v>3.4327691648000001E-2</v>
      </c>
      <c r="BE31" s="252">
        <v>3.4075556781999999E-2</v>
      </c>
      <c r="BF31" s="252">
        <v>3.3823419399999999E-2</v>
      </c>
      <c r="BG31" s="252">
        <v>3.3551493229000001E-2</v>
      </c>
      <c r="BH31" s="252">
        <v>3.3055753503000003E-2</v>
      </c>
      <c r="BI31" s="252">
        <v>3.2821872533999999E-2</v>
      </c>
      <c r="BJ31" s="409">
        <v>3.2589165734000003E-2</v>
      </c>
      <c r="BK31" s="409">
        <v>3.3153034594E-2</v>
      </c>
      <c r="BL31" s="409">
        <v>3.2851123406E-2</v>
      </c>
      <c r="BM31" s="409">
        <v>3.2128443551000002E-2</v>
      </c>
      <c r="BN31" s="409">
        <v>3.1859576581999997E-2</v>
      </c>
      <c r="BO31" s="409">
        <v>3.1617060342E-2</v>
      </c>
      <c r="BP31" s="409">
        <v>3.1310588649E-2</v>
      </c>
      <c r="BQ31" s="409">
        <v>3.1039348354000001E-2</v>
      </c>
      <c r="BR31" s="409">
        <v>3.0791941563999999E-2</v>
      </c>
      <c r="BS31" s="409">
        <v>3.0508776033999999E-2</v>
      </c>
      <c r="BT31" s="409">
        <v>3.0002732946000001E-2</v>
      </c>
      <c r="BU31" s="409">
        <v>2.9743047530999999E-2</v>
      </c>
      <c r="BV31" s="409">
        <v>2.9514206737E-2</v>
      </c>
    </row>
    <row r="32" spans="1:74" ht="11.1" customHeight="1" x14ac:dyDescent="0.2">
      <c r="A32" s="162" t="s">
        <v>277</v>
      </c>
      <c r="B32" s="173" t="s">
        <v>522</v>
      </c>
      <c r="C32" s="252">
        <v>0.130275</v>
      </c>
      <c r="D32" s="252">
        <v>0.163275</v>
      </c>
      <c r="E32" s="252">
        <v>0.102275</v>
      </c>
      <c r="F32" s="252">
        <v>0.17727499999999999</v>
      </c>
      <c r="G32" s="252">
        <v>0.15027499999999999</v>
      </c>
      <c r="H32" s="252">
        <v>0.189275</v>
      </c>
      <c r="I32" s="252">
        <v>0.20427500000000001</v>
      </c>
      <c r="J32" s="252">
        <v>0.193275</v>
      </c>
      <c r="K32" s="252">
        <v>0.192275</v>
      </c>
      <c r="L32" s="252">
        <v>0.20027500000000001</v>
      </c>
      <c r="M32" s="252">
        <v>0.19927500000000001</v>
      </c>
      <c r="N32" s="252">
        <v>0.128275</v>
      </c>
      <c r="O32" s="252">
        <v>0.14727499999999999</v>
      </c>
      <c r="P32" s="252">
        <v>0.16527500000000001</v>
      </c>
      <c r="Q32" s="252">
        <v>0.18427499999999999</v>
      </c>
      <c r="R32" s="252">
        <v>9.3274999999999997E-2</v>
      </c>
      <c r="S32" s="252">
        <v>9.2274999999999996E-2</v>
      </c>
      <c r="T32" s="252">
        <v>0.133275</v>
      </c>
      <c r="U32" s="252">
        <v>0.13527500000000001</v>
      </c>
      <c r="V32" s="252">
        <v>0.130275</v>
      </c>
      <c r="W32" s="252">
        <v>0.112275</v>
      </c>
      <c r="X32" s="252">
        <v>0.133275</v>
      </c>
      <c r="Y32" s="252">
        <v>0.132275</v>
      </c>
      <c r="Z32" s="252">
        <v>0.114275</v>
      </c>
      <c r="AA32" s="252">
        <v>0.12127499999999999</v>
      </c>
      <c r="AB32" s="252">
        <v>0.13427500000000001</v>
      </c>
      <c r="AC32" s="252">
        <v>0.130275</v>
      </c>
      <c r="AD32" s="252">
        <v>0.123275</v>
      </c>
      <c r="AE32" s="252">
        <v>0.12127499999999999</v>
      </c>
      <c r="AF32" s="252">
        <v>0.127275</v>
      </c>
      <c r="AG32" s="252">
        <v>0.129275</v>
      </c>
      <c r="AH32" s="252">
        <v>0.128275</v>
      </c>
      <c r="AI32" s="252">
        <v>0.126275</v>
      </c>
      <c r="AJ32" s="252">
        <v>0.125275</v>
      </c>
      <c r="AK32" s="252">
        <v>0.125275</v>
      </c>
      <c r="AL32" s="252">
        <v>0.112275</v>
      </c>
      <c r="AM32" s="252">
        <v>0.112275</v>
      </c>
      <c r="AN32" s="252">
        <v>0.112275</v>
      </c>
      <c r="AO32" s="252">
        <v>9.1274999999999995E-2</v>
      </c>
      <c r="AP32" s="252">
        <v>7.5274999999999995E-2</v>
      </c>
      <c r="AQ32" s="252">
        <v>2.7275000000000001E-2</v>
      </c>
      <c r="AR32" s="252">
        <v>2.7275000000000001E-2</v>
      </c>
      <c r="AS32" s="252">
        <v>2.2275E-2</v>
      </c>
      <c r="AT32" s="252">
        <v>2.2275E-2</v>
      </c>
      <c r="AU32" s="252">
        <v>2.2275E-2</v>
      </c>
      <c r="AV32" s="252">
        <v>2.2275E-2</v>
      </c>
      <c r="AW32" s="252">
        <v>2.2275E-2</v>
      </c>
      <c r="AX32" s="252">
        <v>2.2275E-2</v>
      </c>
      <c r="AY32" s="252">
        <v>2.2275E-2</v>
      </c>
      <c r="AZ32" s="252">
        <v>2.2275E-2</v>
      </c>
      <c r="BA32" s="252">
        <v>2.2275E-2</v>
      </c>
      <c r="BB32" s="252">
        <v>2.2275E-2</v>
      </c>
      <c r="BC32" s="252">
        <v>2.2275E-2</v>
      </c>
      <c r="BD32" s="252">
        <v>1.1954292478999999E-2</v>
      </c>
      <c r="BE32" s="252">
        <v>1.1855355885E-2</v>
      </c>
      <c r="BF32" s="252">
        <v>1.205874208E-2</v>
      </c>
      <c r="BG32" s="252">
        <v>1.1924063504E-2</v>
      </c>
      <c r="BH32" s="252">
        <v>1.1781499115E-2</v>
      </c>
      <c r="BI32" s="252">
        <v>1.1940367077999999E-2</v>
      </c>
      <c r="BJ32" s="409">
        <v>1.1826838566E-2</v>
      </c>
      <c r="BK32" s="409">
        <v>1.3985693315E-2</v>
      </c>
      <c r="BL32" s="409">
        <v>1.3437951944E-2</v>
      </c>
      <c r="BM32" s="409">
        <v>1.3242252636E-2</v>
      </c>
      <c r="BN32" s="409">
        <v>1.2635725092E-2</v>
      </c>
      <c r="BO32" s="409">
        <v>1.2223324805E-2</v>
      </c>
      <c r="BP32" s="409">
        <v>1.2266636193000001E-2</v>
      </c>
      <c r="BQ32" s="409">
        <v>1.2145973972E-2</v>
      </c>
      <c r="BR32" s="409">
        <v>1.2325975768E-2</v>
      </c>
      <c r="BS32" s="409">
        <v>1.2169753053E-2</v>
      </c>
      <c r="BT32" s="409">
        <v>1.2005986935999999E-2</v>
      </c>
      <c r="BU32" s="409">
        <v>1.2145435834000001E-2</v>
      </c>
      <c r="BV32" s="409">
        <v>1.2010282818E-2</v>
      </c>
    </row>
    <row r="33" spans="1:74" ht="11.1" customHeight="1" x14ac:dyDescent="0.2">
      <c r="C33" s="223"/>
      <c r="D33" s="223"/>
      <c r="E33" s="223"/>
      <c r="F33" s="223"/>
      <c r="G33" s="223"/>
      <c r="H33" s="223"/>
      <c r="I33" s="223"/>
      <c r="J33" s="223"/>
      <c r="K33" s="223"/>
      <c r="L33" s="223"/>
      <c r="M33" s="223"/>
      <c r="N33" s="223"/>
      <c r="O33" s="223"/>
      <c r="P33" s="223"/>
      <c r="Q33" s="223"/>
      <c r="R33" s="223"/>
      <c r="S33" s="223"/>
      <c r="T33" s="223"/>
      <c r="U33" s="223"/>
      <c r="V33" s="223"/>
      <c r="W33" s="223"/>
      <c r="X33" s="223"/>
      <c r="Y33" s="223"/>
      <c r="Z33" s="223"/>
      <c r="AA33" s="223"/>
      <c r="AB33" s="223"/>
      <c r="AC33" s="223"/>
      <c r="AD33" s="223"/>
      <c r="AE33" s="223"/>
      <c r="AF33" s="223"/>
      <c r="AG33" s="223"/>
      <c r="AH33" s="223"/>
      <c r="AI33" s="223"/>
      <c r="AJ33" s="223"/>
      <c r="AK33" s="223"/>
      <c r="AL33" s="223"/>
      <c r="AM33" s="223"/>
      <c r="AN33" s="223"/>
      <c r="AO33" s="223"/>
      <c r="AP33" s="223"/>
      <c r="AQ33" s="223"/>
      <c r="AR33" s="223"/>
      <c r="AS33" s="223"/>
      <c r="AT33" s="223"/>
      <c r="AU33" s="223"/>
      <c r="AV33" s="223"/>
      <c r="AW33" s="223"/>
      <c r="AX33" s="223"/>
      <c r="AY33" s="749"/>
      <c r="AZ33" s="749"/>
      <c r="BA33" s="749"/>
      <c r="BB33" s="749"/>
      <c r="BC33" s="749"/>
      <c r="BD33" s="749"/>
      <c r="BE33" s="749"/>
      <c r="BF33" s="749"/>
      <c r="BG33" s="749"/>
      <c r="BH33" s="749"/>
      <c r="BI33" s="749"/>
      <c r="BJ33" s="492"/>
      <c r="BK33" s="410"/>
      <c r="BL33" s="410"/>
      <c r="BM33" s="410"/>
      <c r="BN33" s="410"/>
      <c r="BO33" s="410"/>
      <c r="BP33" s="410"/>
      <c r="BQ33" s="410"/>
      <c r="BR33" s="410"/>
      <c r="BS33" s="410"/>
      <c r="BT33" s="410"/>
      <c r="BU33" s="410"/>
      <c r="BV33" s="410"/>
    </row>
    <row r="34" spans="1:74" ht="11.1" customHeight="1" x14ac:dyDescent="0.2">
      <c r="A34" s="162" t="s">
        <v>524</v>
      </c>
      <c r="B34" s="172" t="s">
        <v>535</v>
      </c>
      <c r="C34" s="252">
        <v>8.1641645</v>
      </c>
      <c r="D34" s="252">
        <v>8.1743485000000007</v>
      </c>
      <c r="E34" s="252">
        <v>8.1656525000000002</v>
      </c>
      <c r="F34" s="252">
        <v>8.2083694999999999</v>
      </c>
      <c r="G34" s="252">
        <v>8.0567434999999996</v>
      </c>
      <c r="H34" s="252">
        <v>8.0360014999999994</v>
      </c>
      <c r="I34" s="252">
        <v>8.0874354999999998</v>
      </c>
      <c r="J34" s="252">
        <v>8.2362075000000008</v>
      </c>
      <c r="K34" s="252">
        <v>8.2848474999999997</v>
      </c>
      <c r="L34" s="252">
        <v>8.3843995000000007</v>
      </c>
      <c r="M34" s="252">
        <v>8.3578085000000009</v>
      </c>
      <c r="N34" s="252">
        <v>8.3453274999999998</v>
      </c>
      <c r="O34" s="252">
        <v>8.2593364999999999</v>
      </c>
      <c r="P34" s="252">
        <v>8.2357785000000003</v>
      </c>
      <c r="Q34" s="252">
        <v>8.2770144999999999</v>
      </c>
      <c r="R34" s="252">
        <v>8.2348804999999992</v>
      </c>
      <c r="S34" s="252">
        <v>8.2721385000000005</v>
      </c>
      <c r="T34" s="252">
        <v>8.3465965000000004</v>
      </c>
      <c r="U34" s="252">
        <v>8.1141580805999993</v>
      </c>
      <c r="V34" s="252">
        <v>8.1358103064999998</v>
      </c>
      <c r="W34" s="252">
        <v>8.1070271667</v>
      </c>
      <c r="X34" s="252">
        <v>8.1459038225999993</v>
      </c>
      <c r="Y34" s="252">
        <v>8.3006285000000002</v>
      </c>
      <c r="Z34" s="252">
        <v>8.2935802097</v>
      </c>
      <c r="AA34" s="252">
        <v>8.2662882316000008</v>
      </c>
      <c r="AB34" s="252">
        <v>8.3894638885999999</v>
      </c>
      <c r="AC34" s="252">
        <v>8.2786275670999991</v>
      </c>
      <c r="AD34" s="252">
        <v>8.2449805880000007</v>
      </c>
      <c r="AE34" s="252">
        <v>8.2874864032000009</v>
      </c>
      <c r="AF34" s="252">
        <v>8.4401062119999999</v>
      </c>
      <c r="AG34" s="252">
        <v>8.1579881051999994</v>
      </c>
      <c r="AH34" s="252">
        <v>8.1792825774000004</v>
      </c>
      <c r="AI34" s="252">
        <v>8.2910239560000001</v>
      </c>
      <c r="AJ34" s="252">
        <v>8.3582644755000004</v>
      </c>
      <c r="AK34" s="252">
        <v>8.5810021827000007</v>
      </c>
      <c r="AL34" s="252">
        <v>8.5758513347999994</v>
      </c>
      <c r="AM34" s="252">
        <v>8.4704226005999992</v>
      </c>
      <c r="AN34" s="252">
        <v>8.4259146113999996</v>
      </c>
      <c r="AO34" s="252">
        <v>8.4223418290000005</v>
      </c>
      <c r="AP34" s="252">
        <v>8.4581289453000004</v>
      </c>
      <c r="AQ34" s="252">
        <v>8.4013153786999997</v>
      </c>
      <c r="AR34" s="252">
        <v>8.6173755799999991</v>
      </c>
      <c r="AS34" s="252">
        <v>8.4527512484000003</v>
      </c>
      <c r="AT34" s="252">
        <v>8.4134890626000001</v>
      </c>
      <c r="AU34" s="252">
        <v>8.5502977507000004</v>
      </c>
      <c r="AV34" s="252">
        <v>8.4269234638999997</v>
      </c>
      <c r="AW34" s="252">
        <v>8.5703484999999997</v>
      </c>
      <c r="AX34" s="252">
        <v>8.5180115000000001</v>
      </c>
      <c r="AY34" s="252">
        <v>8.4066884999999996</v>
      </c>
      <c r="AZ34" s="252">
        <v>8.3576885000000001</v>
      </c>
      <c r="BA34" s="252">
        <v>8.2566884999999992</v>
      </c>
      <c r="BB34" s="252">
        <v>8.1966885000000005</v>
      </c>
      <c r="BC34" s="252">
        <v>8.0866884999999993</v>
      </c>
      <c r="BD34" s="252">
        <v>8.1986583007</v>
      </c>
      <c r="BE34" s="252">
        <v>8.1186671788000009</v>
      </c>
      <c r="BF34" s="252">
        <v>7.9743472295000002</v>
      </c>
      <c r="BG34" s="252">
        <v>8.0209206649000002</v>
      </c>
      <c r="BH34" s="252">
        <v>7.9398417456999999</v>
      </c>
      <c r="BI34" s="252">
        <v>8.2401505329999996</v>
      </c>
      <c r="BJ34" s="409">
        <v>8.1839290290999998</v>
      </c>
      <c r="BK34" s="409">
        <v>8.0135473533999999</v>
      </c>
      <c r="BL34" s="409">
        <v>8.0047999933000007</v>
      </c>
      <c r="BM34" s="409">
        <v>7.9903268875000002</v>
      </c>
      <c r="BN34" s="409">
        <v>7.9940060034</v>
      </c>
      <c r="BO34" s="409">
        <v>8.0098839679000005</v>
      </c>
      <c r="BP34" s="409">
        <v>8.0519319703000001</v>
      </c>
      <c r="BQ34" s="409">
        <v>7.9865090302999997</v>
      </c>
      <c r="BR34" s="409">
        <v>8.0103601136000009</v>
      </c>
      <c r="BS34" s="409">
        <v>8.0350723283000001</v>
      </c>
      <c r="BT34" s="409">
        <v>8.0617465524000007</v>
      </c>
      <c r="BU34" s="409">
        <v>8.1040367850999999</v>
      </c>
      <c r="BV34" s="409">
        <v>8.0598188126999997</v>
      </c>
    </row>
    <row r="35" spans="1:74" ht="11.1" customHeight="1" x14ac:dyDescent="0.2">
      <c r="A35" s="162" t="s">
        <v>278</v>
      </c>
      <c r="B35" s="173" t="s">
        <v>360</v>
      </c>
      <c r="C35" s="252">
        <v>0.49779099999999998</v>
      </c>
      <c r="D35" s="252">
        <v>0.49979099999999999</v>
      </c>
      <c r="E35" s="252">
        <v>0.50279099999999999</v>
      </c>
      <c r="F35" s="252">
        <v>0.54379100000000002</v>
      </c>
      <c r="G35" s="252">
        <v>0.513791</v>
      </c>
      <c r="H35" s="252">
        <v>0.50579099999999999</v>
      </c>
      <c r="I35" s="252">
        <v>0.54379100000000002</v>
      </c>
      <c r="J35" s="252">
        <v>0.55079100000000003</v>
      </c>
      <c r="K35" s="252">
        <v>0.52779100000000001</v>
      </c>
      <c r="L35" s="252">
        <v>0.50579099999999999</v>
      </c>
      <c r="M35" s="252">
        <v>0.47579100000000002</v>
      </c>
      <c r="N35" s="252">
        <v>0.46979100000000001</v>
      </c>
      <c r="O35" s="252">
        <v>0.37632100000000002</v>
      </c>
      <c r="P35" s="252">
        <v>0.40432099999999999</v>
      </c>
      <c r="Q35" s="252">
        <v>0.420321</v>
      </c>
      <c r="R35" s="252">
        <v>0.44532100000000002</v>
      </c>
      <c r="S35" s="252">
        <v>0.44132100000000002</v>
      </c>
      <c r="T35" s="252">
        <v>0.46632099999999999</v>
      </c>
      <c r="U35" s="252">
        <v>0.487321</v>
      </c>
      <c r="V35" s="252">
        <v>0.482321</v>
      </c>
      <c r="W35" s="252">
        <v>0.46332099999999998</v>
      </c>
      <c r="X35" s="252">
        <v>0.39432099999999998</v>
      </c>
      <c r="Y35" s="252">
        <v>0.43732100000000002</v>
      </c>
      <c r="Z35" s="252">
        <v>0.43732100000000002</v>
      </c>
      <c r="AA35" s="252">
        <v>0.43932100000000002</v>
      </c>
      <c r="AB35" s="252">
        <v>0.47232099999999999</v>
      </c>
      <c r="AC35" s="252">
        <v>0.45232099999999997</v>
      </c>
      <c r="AD35" s="252">
        <v>0.46032099999999998</v>
      </c>
      <c r="AE35" s="252">
        <v>0.45532099999999998</v>
      </c>
      <c r="AF35" s="252">
        <v>0.49732100000000001</v>
      </c>
      <c r="AG35" s="252">
        <v>0.483321</v>
      </c>
      <c r="AH35" s="252">
        <v>0.484321</v>
      </c>
      <c r="AI35" s="252">
        <v>0.479321</v>
      </c>
      <c r="AJ35" s="252">
        <v>0.46932099999999999</v>
      </c>
      <c r="AK35" s="252">
        <v>0.45432099999999997</v>
      </c>
      <c r="AL35" s="252">
        <v>0.45232099999999997</v>
      </c>
      <c r="AM35" s="252">
        <v>0.43132100000000001</v>
      </c>
      <c r="AN35" s="252">
        <v>0.39932099999999998</v>
      </c>
      <c r="AO35" s="252">
        <v>0.32632100000000003</v>
      </c>
      <c r="AP35" s="252">
        <v>0.39732099999999998</v>
      </c>
      <c r="AQ35" s="252">
        <v>0.34732099999999999</v>
      </c>
      <c r="AR35" s="252">
        <v>0.44132100000000002</v>
      </c>
      <c r="AS35" s="252">
        <v>0.46732099999999999</v>
      </c>
      <c r="AT35" s="252">
        <v>0.46132099999999998</v>
      </c>
      <c r="AU35" s="252">
        <v>0.43532100000000001</v>
      </c>
      <c r="AV35" s="252">
        <v>0.418321</v>
      </c>
      <c r="AW35" s="252">
        <v>0.43832100000000002</v>
      </c>
      <c r="AX35" s="252">
        <v>0.43132100000000001</v>
      </c>
      <c r="AY35" s="252">
        <v>0.4</v>
      </c>
      <c r="AZ35" s="252">
        <v>0.39300000000000002</v>
      </c>
      <c r="BA35" s="252">
        <v>0.38300000000000001</v>
      </c>
      <c r="BB35" s="252">
        <v>0.376</v>
      </c>
      <c r="BC35" s="252">
        <v>0.35899999999999999</v>
      </c>
      <c r="BD35" s="252">
        <v>0.3880450144</v>
      </c>
      <c r="BE35" s="252">
        <v>0.41413906096000003</v>
      </c>
      <c r="BF35" s="252">
        <v>0.41025938808000001</v>
      </c>
      <c r="BG35" s="252">
        <v>0.38661703648000001</v>
      </c>
      <c r="BH35" s="252">
        <v>0.37653663883999999</v>
      </c>
      <c r="BI35" s="252">
        <v>0.37559791297</v>
      </c>
      <c r="BJ35" s="409">
        <v>0.37467207878999997</v>
      </c>
      <c r="BK35" s="409">
        <v>0.38177316595999999</v>
      </c>
      <c r="BL35" s="409">
        <v>0.38131355241999998</v>
      </c>
      <c r="BM35" s="409">
        <v>0.38026826642</v>
      </c>
      <c r="BN35" s="409">
        <v>0.38051189443</v>
      </c>
      <c r="BO35" s="409">
        <v>0.38150185108000001</v>
      </c>
      <c r="BP35" s="409">
        <v>0.38308979050000003</v>
      </c>
      <c r="BQ35" s="409">
        <v>0.38032980808</v>
      </c>
      <c r="BR35" s="409">
        <v>0.37934334966</v>
      </c>
      <c r="BS35" s="409">
        <v>0.38376640262</v>
      </c>
      <c r="BT35" s="409">
        <v>0.38968473581000002</v>
      </c>
      <c r="BU35" s="409">
        <v>0.39591185404000001</v>
      </c>
      <c r="BV35" s="409">
        <v>0.40183667454999999</v>
      </c>
    </row>
    <row r="36" spans="1:74" ht="11.1" customHeight="1" x14ac:dyDescent="0.2">
      <c r="A36" s="162" t="s">
        <v>279</v>
      </c>
      <c r="B36" s="173" t="s">
        <v>361</v>
      </c>
      <c r="C36" s="252">
        <v>4.4021600000000003</v>
      </c>
      <c r="D36" s="252">
        <v>4.3655600000000003</v>
      </c>
      <c r="E36" s="252">
        <v>4.39506</v>
      </c>
      <c r="F36" s="252">
        <v>4.4400599999999999</v>
      </c>
      <c r="G36" s="252">
        <v>4.40116</v>
      </c>
      <c r="H36" s="252">
        <v>4.3432599999999999</v>
      </c>
      <c r="I36" s="252">
        <v>4.3479599999999996</v>
      </c>
      <c r="J36" s="252">
        <v>4.4506600000000001</v>
      </c>
      <c r="K36" s="252">
        <v>4.5495599999999996</v>
      </c>
      <c r="L36" s="252">
        <v>4.6260599999999998</v>
      </c>
      <c r="M36" s="252">
        <v>4.56806</v>
      </c>
      <c r="N36" s="252">
        <v>4.5570599999999999</v>
      </c>
      <c r="O36" s="252">
        <v>4.5651000000000002</v>
      </c>
      <c r="P36" s="252">
        <v>4.5189000000000004</v>
      </c>
      <c r="Q36" s="252">
        <v>4.5552000000000001</v>
      </c>
      <c r="R36" s="252">
        <v>4.5461</v>
      </c>
      <c r="S36" s="252">
        <v>4.57</v>
      </c>
      <c r="T36" s="252">
        <v>4.6516999999999999</v>
      </c>
      <c r="U36" s="252">
        <v>4.4371999999999998</v>
      </c>
      <c r="V36" s="252">
        <v>4.4790999999999999</v>
      </c>
      <c r="W36" s="252">
        <v>4.5328999999999997</v>
      </c>
      <c r="X36" s="252">
        <v>4.6192000000000002</v>
      </c>
      <c r="Y36" s="252">
        <v>4.6289999999999996</v>
      </c>
      <c r="Z36" s="252">
        <v>4.6250999999999998</v>
      </c>
      <c r="AA36" s="252">
        <v>4.5937000000000001</v>
      </c>
      <c r="AB36" s="252">
        <v>4.6269999999999998</v>
      </c>
      <c r="AC36" s="252">
        <v>4.5789</v>
      </c>
      <c r="AD36" s="252">
        <v>4.5540000000000003</v>
      </c>
      <c r="AE36" s="252">
        <v>4.6007999999999996</v>
      </c>
      <c r="AF36" s="252">
        <v>4.6840000000000002</v>
      </c>
      <c r="AG36" s="252">
        <v>4.5026000000000002</v>
      </c>
      <c r="AH36" s="252">
        <v>4.5410000000000004</v>
      </c>
      <c r="AI36" s="252">
        <v>4.6139999999999999</v>
      </c>
      <c r="AJ36" s="252">
        <v>4.6639999999999997</v>
      </c>
      <c r="AK36" s="252">
        <v>4.7309999999999999</v>
      </c>
      <c r="AL36" s="252">
        <v>4.7560000000000002</v>
      </c>
      <c r="AM36" s="252">
        <v>4.6760000000000002</v>
      </c>
      <c r="AN36" s="252">
        <v>4.6619999999999999</v>
      </c>
      <c r="AO36" s="252">
        <v>4.7</v>
      </c>
      <c r="AP36" s="252">
        <v>4.702</v>
      </c>
      <c r="AQ36" s="252">
        <v>4.7149999999999999</v>
      </c>
      <c r="AR36" s="252">
        <v>4.8520000000000003</v>
      </c>
      <c r="AS36" s="252">
        <v>4.7069999999999999</v>
      </c>
      <c r="AT36" s="252">
        <v>4.7220000000000004</v>
      </c>
      <c r="AU36" s="252">
        <v>4.7610000000000001</v>
      </c>
      <c r="AV36" s="252">
        <v>4.7030000000000003</v>
      </c>
      <c r="AW36" s="252">
        <v>4.7409999999999997</v>
      </c>
      <c r="AX36" s="252">
        <v>4.7190000000000003</v>
      </c>
      <c r="AY36" s="252">
        <v>4.6219999999999999</v>
      </c>
      <c r="AZ36" s="252">
        <v>4.5890000000000004</v>
      </c>
      <c r="BA36" s="252">
        <v>4.5469999999999997</v>
      </c>
      <c r="BB36" s="252">
        <v>4.492</v>
      </c>
      <c r="BC36" s="252">
        <v>4.4290000000000003</v>
      </c>
      <c r="BD36" s="252">
        <v>4.4956109131000002</v>
      </c>
      <c r="BE36" s="252">
        <v>4.3998539170999997</v>
      </c>
      <c r="BF36" s="252">
        <v>4.3358757613999996</v>
      </c>
      <c r="BG36" s="252">
        <v>4.3525021268000001</v>
      </c>
      <c r="BH36" s="252">
        <v>4.2432858623999996</v>
      </c>
      <c r="BI36" s="252">
        <v>4.5284464514999998</v>
      </c>
      <c r="BJ36" s="409">
        <v>4.4804781293999998</v>
      </c>
      <c r="BK36" s="409">
        <v>4.3129193451000001</v>
      </c>
      <c r="BL36" s="409">
        <v>4.3007592233</v>
      </c>
      <c r="BM36" s="409">
        <v>4.2962624626999997</v>
      </c>
      <c r="BN36" s="409">
        <v>4.3051353874</v>
      </c>
      <c r="BO36" s="409">
        <v>4.3237812322</v>
      </c>
      <c r="BP36" s="409">
        <v>4.3561658849000002</v>
      </c>
      <c r="BQ36" s="409">
        <v>4.2949954665999996</v>
      </c>
      <c r="BR36" s="409">
        <v>4.3273281083999997</v>
      </c>
      <c r="BS36" s="409">
        <v>4.3488006431999997</v>
      </c>
      <c r="BT36" s="409">
        <v>4.3665038772000004</v>
      </c>
      <c r="BU36" s="409">
        <v>4.3814761649999996</v>
      </c>
      <c r="BV36" s="409">
        <v>4.3340694621000004</v>
      </c>
    </row>
    <row r="37" spans="1:74" ht="11.1" customHeight="1" x14ac:dyDescent="0.2">
      <c r="A37" s="162" t="s">
        <v>280</v>
      </c>
      <c r="B37" s="173" t="s">
        <v>362</v>
      </c>
      <c r="C37" s="252">
        <v>1.007568</v>
      </c>
      <c r="D37" s="252">
        <v>1.043347</v>
      </c>
      <c r="E37" s="252">
        <v>1.0125310000000001</v>
      </c>
      <c r="F37" s="252">
        <v>1.0198640000000001</v>
      </c>
      <c r="G37" s="252">
        <v>1.0117719999999999</v>
      </c>
      <c r="H37" s="252">
        <v>1.018947</v>
      </c>
      <c r="I37" s="252">
        <v>1.022586</v>
      </c>
      <c r="J37" s="252">
        <v>1.016848</v>
      </c>
      <c r="K37" s="252">
        <v>1.0157529999999999</v>
      </c>
      <c r="L37" s="252">
        <v>1.0099640000000001</v>
      </c>
      <c r="M37" s="252">
        <v>1.012758</v>
      </c>
      <c r="N37" s="252">
        <v>1.0127459999999999</v>
      </c>
      <c r="O37" s="252">
        <v>1.0068010000000001</v>
      </c>
      <c r="P37" s="252">
        <v>1.0113620000000001</v>
      </c>
      <c r="Q37" s="252">
        <v>1.0262309999999999</v>
      </c>
      <c r="R37" s="252">
        <v>1.0174240000000001</v>
      </c>
      <c r="S37" s="252">
        <v>1.0149999999999999</v>
      </c>
      <c r="T37" s="252">
        <v>1.0195399999999999</v>
      </c>
      <c r="U37" s="252">
        <v>1.0195585806</v>
      </c>
      <c r="V37" s="252">
        <v>1.0175818065</v>
      </c>
      <c r="W37" s="252">
        <v>1.0195946667</v>
      </c>
      <c r="X37" s="252">
        <v>1.0146003226</v>
      </c>
      <c r="Y37" s="252">
        <v>1.033102</v>
      </c>
      <c r="Z37" s="252">
        <v>1.0370227097</v>
      </c>
      <c r="AA37" s="252">
        <v>1.0330497316</v>
      </c>
      <c r="AB37" s="252">
        <v>1.0354183885999999</v>
      </c>
      <c r="AC37" s="252">
        <v>1.0053240671000001</v>
      </c>
      <c r="AD37" s="252">
        <v>1.013454088</v>
      </c>
      <c r="AE37" s="252">
        <v>1.0075869032</v>
      </c>
      <c r="AF37" s="252">
        <v>1.0256167119999999</v>
      </c>
      <c r="AG37" s="252">
        <v>1.0003596051999999</v>
      </c>
      <c r="AH37" s="252">
        <v>0.97097007741999997</v>
      </c>
      <c r="AI37" s="252">
        <v>0.99833445600000004</v>
      </c>
      <c r="AJ37" s="252">
        <v>1.0194029755</v>
      </c>
      <c r="AK37" s="252">
        <v>1.0287926827</v>
      </c>
      <c r="AL37" s="252">
        <v>1.0176478348</v>
      </c>
      <c r="AM37" s="252">
        <v>1.0122321005999999</v>
      </c>
      <c r="AN37" s="252">
        <v>1.0048691113999999</v>
      </c>
      <c r="AO37" s="252">
        <v>1.0224033290000001</v>
      </c>
      <c r="AP37" s="252">
        <v>0.99314944533000005</v>
      </c>
      <c r="AQ37" s="252">
        <v>1.0083898787000001</v>
      </c>
      <c r="AR37" s="252">
        <v>1.0051560799999999</v>
      </c>
      <c r="AS37" s="252">
        <v>0.98372874839000002</v>
      </c>
      <c r="AT37" s="252">
        <v>1.0283825626</v>
      </c>
      <c r="AU37" s="252">
        <v>1.0095652506999999</v>
      </c>
      <c r="AV37" s="252">
        <v>1.0214459639</v>
      </c>
      <c r="AW37" s="252">
        <v>1.0252319999999999</v>
      </c>
      <c r="AX37" s="252">
        <v>1.0021500000000001</v>
      </c>
      <c r="AY37" s="252">
        <v>0.99299999999999999</v>
      </c>
      <c r="AZ37" s="252">
        <v>1.0169999999999999</v>
      </c>
      <c r="BA37" s="252">
        <v>0.98399999999999999</v>
      </c>
      <c r="BB37" s="252">
        <v>0.98199999999999998</v>
      </c>
      <c r="BC37" s="252">
        <v>0.998</v>
      </c>
      <c r="BD37" s="252">
        <v>0.98979401185000004</v>
      </c>
      <c r="BE37" s="252">
        <v>0.99478164846999995</v>
      </c>
      <c r="BF37" s="252">
        <v>0.99492526195999997</v>
      </c>
      <c r="BG37" s="252">
        <v>0.98365310096000003</v>
      </c>
      <c r="BH37" s="252">
        <v>0.99323803389999998</v>
      </c>
      <c r="BI37" s="252">
        <v>1.0051493883</v>
      </c>
      <c r="BJ37" s="409">
        <v>1.0016147403</v>
      </c>
      <c r="BK37" s="409">
        <v>0.99944991764000002</v>
      </c>
      <c r="BL37" s="409">
        <v>1.0072711552</v>
      </c>
      <c r="BM37" s="409">
        <v>1.0034398199000001</v>
      </c>
      <c r="BN37" s="409">
        <v>0.99778315823999997</v>
      </c>
      <c r="BO37" s="409">
        <v>0.99587322230999997</v>
      </c>
      <c r="BP37" s="409">
        <v>0.99722129772000001</v>
      </c>
      <c r="BQ37" s="409">
        <v>0.99561155436000004</v>
      </c>
      <c r="BR37" s="409">
        <v>0.99176025094999998</v>
      </c>
      <c r="BS37" s="409">
        <v>0.98862982681</v>
      </c>
      <c r="BT37" s="409">
        <v>0.99070464519000001</v>
      </c>
      <c r="BU37" s="409">
        <v>1.0090669664</v>
      </c>
      <c r="BV37" s="409">
        <v>1.0044181843</v>
      </c>
    </row>
    <row r="38" spans="1:74" ht="11.1" customHeight="1" x14ac:dyDescent="0.2">
      <c r="A38" s="162" t="s">
        <v>281</v>
      </c>
      <c r="B38" s="173" t="s">
        <v>363</v>
      </c>
      <c r="C38" s="252">
        <v>0.69611000000000001</v>
      </c>
      <c r="D38" s="252">
        <v>0.70911000000000002</v>
      </c>
      <c r="E38" s="252">
        <v>0.70011000000000001</v>
      </c>
      <c r="F38" s="252">
        <v>0.65410999999999997</v>
      </c>
      <c r="G38" s="252">
        <v>0.64810999999999996</v>
      </c>
      <c r="H38" s="252">
        <v>0.62710999999999995</v>
      </c>
      <c r="I38" s="252">
        <v>0.62611000000000006</v>
      </c>
      <c r="J38" s="252">
        <v>0.66710999999999998</v>
      </c>
      <c r="K38" s="252">
        <v>0.64910999999999996</v>
      </c>
      <c r="L38" s="252">
        <v>0.69411</v>
      </c>
      <c r="M38" s="252">
        <v>0.70211000000000001</v>
      </c>
      <c r="N38" s="252">
        <v>0.71111000000000002</v>
      </c>
      <c r="O38" s="252">
        <v>0.69599999999999995</v>
      </c>
      <c r="P38" s="252">
        <v>0.67700000000000005</v>
      </c>
      <c r="Q38" s="252">
        <v>0.66800000000000004</v>
      </c>
      <c r="R38" s="252">
        <v>0.64</v>
      </c>
      <c r="S38" s="252">
        <v>0.65</v>
      </c>
      <c r="T38" s="252">
        <v>0.65100000000000002</v>
      </c>
      <c r="U38" s="252">
        <v>0.64100000000000001</v>
      </c>
      <c r="V38" s="252">
        <v>0.63900000000000001</v>
      </c>
      <c r="W38" s="252">
        <v>0.61</v>
      </c>
      <c r="X38" s="252">
        <v>0.59899999999999998</v>
      </c>
      <c r="Y38" s="252">
        <v>0.66200000000000003</v>
      </c>
      <c r="Z38" s="252">
        <v>0.66600000000000004</v>
      </c>
      <c r="AA38" s="252">
        <v>0.65400000000000003</v>
      </c>
      <c r="AB38" s="252">
        <v>0.66100000000000003</v>
      </c>
      <c r="AC38" s="252">
        <v>0.67400000000000004</v>
      </c>
      <c r="AD38" s="252">
        <v>0.67100000000000004</v>
      </c>
      <c r="AE38" s="252">
        <v>0.67700000000000005</v>
      </c>
      <c r="AF38" s="252">
        <v>0.66400000000000003</v>
      </c>
      <c r="AG38" s="252">
        <v>0.64300000000000002</v>
      </c>
      <c r="AH38" s="252">
        <v>0.64600000000000002</v>
      </c>
      <c r="AI38" s="252">
        <v>0.66100000000000003</v>
      </c>
      <c r="AJ38" s="252">
        <v>0.69499999999999995</v>
      </c>
      <c r="AK38" s="252">
        <v>0.75900000000000001</v>
      </c>
      <c r="AL38" s="252">
        <v>0.754</v>
      </c>
      <c r="AM38" s="252">
        <v>0.76100000000000001</v>
      </c>
      <c r="AN38" s="252">
        <v>0.77400000000000002</v>
      </c>
      <c r="AO38" s="252">
        <v>0.77800000000000002</v>
      </c>
      <c r="AP38" s="252">
        <v>0.75700000000000001</v>
      </c>
      <c r="AQ38" s="252">
        <v>0.77500000000000002</v>
      </c>
      <c r="AR38" s="252">
        <v>0.70099999999999996</v>
      </c>
      <c r="AS38" s="252">
        <v>0.68</v>
      </c>
      <c r="AT38" s="252">
        <v>0.67200000000000004</v>
      </c>
      <c r="AU38" s="252">
        <v>0.73299999999999998</v>
      </c>
      <c r="AV38" s="252">
        <v>0.7</v>
      </c>
      <c r="AW38" s="252">
        <v>0.753</v>
      </c>
      <c r="AX38" s="252">
        <v>0.74199999999999999</v>
      </c>
      <c r="AY38" s="252">
        <v>0.77100000000000002</v>
      </c>
      <c r="AZ38" s="252">
        <v>0.75700000000000001</v>
      </c>
      <c r="BA38" s="252">
        <v>0.75800000000000001</v>
      </c>
      <c r="BB38" s="252">
        <v>0.74099999999999999</v>
      </c>
      <c r="BC38" s="252">
        <v>0.73699999999999999</v>
      </c>
      <c r="BD38" s="252">
        <v>0.75486188489999995</v>
      </c>
      <c r="BE38" s="252">
        <v>0.76064971012000004</v>
      </c>
      <c r="BF38" s="252">
        <v>0.71246904100999997</v>
      </c>
      <c r="BG38" s="252">
        <v>0.75349727754999996</v>
      </c>
      <c r="BH38" s="252">
        <v>0.75488148842000002</v>
      </c>
      <c r="BI38" s="252">
        <v>0.76136381785999996</v>
      </c>
      <c r="BJ38" s="409">
        <v>0.75786619102999997</v>
      </c>
      <c r="BK38" s="409">
        <v>0.75181065765999999</v>
      </c>
      <c r="BL38" s="409">
        <v>0.74862728693000002</v>
      </c>
      <c r="BM38" s="409">
        <v>0.74710180413000005</v>
      </c>
      <c r="BN38" s="409">
        <v>0.75075860230000002</v>
      </c>
      <c r="BO38" s="409">
        <v>0.74927148970000002</v>
      </c>
      <c r="BP38" s="409">
        <v>0.74813623918000005</v>
      </c>
      <c r="BQ38" s="409">
        <v>0.75180040041999996</v>
      </c>
      <c r="BR38" s="409">
        <v>0.75033638657000001</v>
      </c>
      <c r="BS38" s="409">
        <v>0.75112547857</v>
      </c>
      <c r="BT38" s="409">
        <v>0.75361850891000004</v>
      </c>
      <c r="BU38" s="409">
        <v>0.75630336065000003</v>
      </c>
      <c r="BV38" s="409">
        <v>0.75881287169</v>
      </c>
    </row>
    <row r="39" spans="1:74" ht="11.1" customHeight="1" x14ac:dyDescent="0.2">
      <c r="A39" s="162" t="s">
        <v>282</v>
      </c>
      <c r="B39" s="173" t="s">
        <v>364</v>
      </c>
      <c r="C39" s="252">
        <v>0.35316900000000001</v>
      </c>
      <c r="D39" s="252">
        <v>0.341169</v>
      </c>
      <c r="E39" s="252">
        <v>0.340169</v>
      </c>
      <c r="F39" s="252">
        <v>0.34716900000000001</v>
      </c>
      <c r="G39" s="252">
        <v>0.32416899999999998</v>
      </c>
      <c r="H39" s="252">
        <v>0.346169</v>
      </c>
      <c r="I39" s="252">
        <v>0.32716899999999999</v>
      </c>
      <c r="J39" s="252">
        <v>0.34916900000000001</v>
      </c>
      <c r="K39" s="252">
        <v>0.36016900000000002</v>
      </c>
      <c r="L39" s="252">
        <v>0.36116900000000002</v>
      </c>
      <c r="M39" s="252">
        <v>0.36716900000000002</v>
      </c>
      <c r="N39" s="252">
        <v>0.36216900000000002</v>
      </c>
      <c r="O39" s="252">
        <v>0.36116900000000002</v>
      </c>
      <c r="P39" s="252">
        <v>0.36316900000000002</v>
      </c>
      <c r="Q39" s="252">
        <v>0.35516900000000001</v>
      </c>
      <c r="R39" s="252">
        <v>0.34816900000000001</v>
      </c>
      <c r="S39" s="252">
        <v>0.35516900000000001</v>
      </c>
      <c r="T39" s="252">
        <v>0.34816900000000001</v>
      </c>
      <c r="U39" s="252">
        <v>0.344169</v>
      </c>
      <c r="V39" s="252">
        <v>0.32916899999999999</v>
      </c>
      <c r="W39" s="252">
        <v>0.337169</v>
      </c>
      <c r="X39" s="252">
        <v>0.343169</v>
      </c>
      <c r="Y39" s="252">
        <v>0.35516900000000001</v>
      </c>
      <c r="Z39" s="252">
        <v>0.35216900000000001</v>
      </c>
      <c r="AA39" s="252">
        <v>0.32116899999999998</v>
      </c>
      <c r="AB39" s="252">
        <v>0.35016900000000001</v>
      </c>
      <c r="AC39" s="252">
        <v>0.32816899999999999</v>
      </c>
      <c r="AD39" s="252">
        <v>0.31916899999999998</v>
      </c>
      <c r="AE39" s="252">
        <v>0.31416899999999998</v>
      </c>
      <c r="AF39" s="252">
        <v>0.32216899999999998</v>
      </c>
      <c r="AG39" s="252">
        <v>0.30516900000000002</v>
      </c>
      <c r="AH39" s="252">
        <v>0.32216899999999998</v>
      </c>
      <c r="AI39" s="252">
        <v>0.31016899999999997</v>
      </c>
      <c r="AJ39" s="252">
        <v>0.28616900000000001</v>
      </c>
      <c r="AK39" s="252">
        <v>0.36816900000000002</v>
      </c>
      <c r="AL39" s="252">
        <v>0.35616900000000001</v>
      </c>
      <c r="AM39" s="252">
        <v>0.36516900000000002</v>
      </c>
      <c r="AN39" s="252">
        <v>0.35816900000000002</v>
      </c>
      <c r="AO39" s="252">
        <v>0.35516900000000001</v>
      </c>
      <c r="AP39" s="252">
        <v>0.342169</v>
      </c>
      <c r="AQ39" s="252">
        <v>0.31916899999999998</v>
      </c>
      <c r="AR39" s="252">
        <v>0.37316899999999997</v>
      </c>
      <c r="AS39" s="252">
        <v>0.36216900000000002</v>
      </c>
      <c r="AT39" s="252">
        <v>0.32616899999999999</v>
      </c>
      <c r="AU39" s="252">
        <v>0.36716900000000002</v>
      </c>
      <c r="AV39" s="252">
        <v>0.35416900000000001</v>
      </c>
      <c r="AW39" s="252">
        <v>0.36416900000000002</v>
      </c>
      <c r="AX39" s="252">
        <v>0.34716900000000001</v>
      </c>
      <c r="AY39" s="252">
        <v>0.336169</v>
      </c>
      <c r="AZ39" s="252">
        <v>0.33216899999999999</v>
      </c>
      <c r="BA39" s="252">
        <v>0.33116899999999999</v>
      </c>
      <c r="BB39" s="252">
        <v>0.337169</v>
      </c>
      <c r="BC39" s="252">
        <v>0.32416899999999998</v>
      </c>
      <c r="BD39" s="252">
        <v>0.32726573872999998</v>
      </c>
      <c r="BE39" s="252">
        <v>0.31027272284000001</v>
      </c>
      <c r="BF39" s="252">
        <v>0.30328416996000002</v>
      </c>
      <c r="BG39" s="252">
        <v>0.30733280169999999</v>
      </c>
      <c r="BH39" s="252">
        <v>0.32209145176999998</v>
      </c>
      <c r="BI39" s="252">
        <v>0.32087241748000001</v>
      </c>
      <c r="BJ39" s="409">
        <v>0.31965570689</v>
      </c>
      <c r="BK39" s="409">
        <v>0.31844917518999999</v>
      </c>
      <c r="BL39" s="409">
        <v>0.31730484854000002</v>
      </c>
      <c r="BM39" s="409">
        <v>0.31606998394000002</v>
      </c>
      <c r="BN39" s="409">
        <v>0.31488023991000003</v>
      </c>
      <c r="BO39" s="409">
        <v>0.31365143338000001</v>
      </c>
      <c r="BP39" s="409">
        <v>0.31251484205000002</v>
      </c>
      <c r="BQ39" s="409">
        <v>0.31132457922000001</v>
      </c>
      <c r="BR39" s="409">
        <v>0.31009947127999998</v>
      </c>
      <c r="BS39" s="409">
        <v>0.30893816466000001</v>
      </c>
      <c r="BT39" s="409">
        <v>0.30769882497000001</v>
      </c>
      <c r="BU39" s="409">
        <v>0.30650763745999998</v>
      </c>
      <c r="BV39" s="409">
        <v>0.30526979533999998</v>
      </c>
    </row>
    <row r="40" spans="1:74" ht="11.1" customHeight="1" x14ac:dyDescent="0.2">
      <c r="C40" s="223"/>
      <c r="D40" s="223"/>
      <c r="E40" s="223"/>
      <c r="F40" s="223"/>
      <c r="G40" s="223"/>
      <c r="H40" s="223"/>
      <c r="I40" s="223"/>
      <c r="J40" s="223"/>
      <c r="K40" s="223"/>
      <c r="L40" s="223"/>
      <c r="M40" s="223"/>
      <c r="N40" s="223"/>
      <c r="O40" s="223"/>
      <c r="P40" s="223"/>
      <c r="Q40" s="223"/>
      <c r="R40" s="223"/>
      <c r="S40" s="223"/>
      <c r="T40" s="223"/>
      <c r="U40" s="223"/>
      <c r="V40" s="223"/>
      <c r="W40" s="223"/>
      <c r="X40" s="223"/>
      <c r="Y40" s="223"/>
      <c r="Z40" s="223"/>
      <c r="AA40" s="223"/>
      <c r="AB40" s="223"/>
      <c r="AC40" s="223"/>
      <c r="AD40" s="223"/>
      <c r="AE40" s="223"/>
      <c r="AF40" s="223"/>
      <c r="AG40" s="223"/>
      <c r="AH40" s="223"/>
      <c r="AI40" s="223"/>
      <c r="AJ40" s="223"/>
      <c r="AK40" s="223"/>
      <c r="AL40" s="223"/>
      <c r="AM40" s="223"/>
      <c r="AN40" s="223"/>
      <c r="AO40" s="223"/>
      <c r="AP40" s="223"/>
      <c r="AQ40" s="223"/>
      <c r="AR40" s="223"/>
      <c r="AS40" s="223"/>
      <c r="AT40" s="223"/>
      <c r="AU40" s="223"/>
      <c r="AV40" s="223"/>
      <c r="AW40" s="223"/>
      <c r="AX40" s="223"/>
      <c r="AY40" s="749"/>
      <c r="AZ40" s="749"/>
      <c r="BA40" s="749"/>
      <c r="BB40" s="749"/>
      <c r="BC40" s="749"/>
      <c r="BD40" s="749"/>
      <c r="BE40" s="749"/>
      <c r="BF40" s="749"/>
      <c r="BG40" s="749"/>
      <c r="BH40" s="749"/>
      <c r="BI40" s="749"/>
      <c r="BJ40" s="492"/>
      <c r="BK40" s="410"/>
      <c r="BL40" s="410"/>
      <c r="BM40" s="410"/>
      <c r="BN40" s="410"/>
      <c r="BO40" s="410"/>
      <c r="BP40" s="410"/>
      <c r="BQ40" s="410"/>
      <c r="BR40" s="410"/>
      <c r="BS40" s="410"/>
      <c r="BT40" s="410"/>
      <c r="BU40" s="410"/>
      <c r="BV40" s="410"/>
    </row>
    <row r="41" spans="1:74" ht="11.1" customHeight="1" x14ac:dyDescent="0.2">
      <c r="A41" s="162" t="s">
        <v>527</v>
      </c>
      <c r="B41" s="172" t="s">
        <v>536</v>
      </c>
      <c r="C41" s="252">
        <v>2.2409778738999999</v>
      </c>
      <c r="D41" s="252">
        <v>2.0066136658999998</v>
      </c>
      <c r="E41" s="252">
        <v>2.0016138416000002</v>
      </c>
      <c r="F41" s="252">
        <v>1.9601314567000001</v>
      </c>
      <c r="G41" s="252">
        <v>1.9677450352000001</v>
      </c>
      <c r="H41" s="252">
        <v>1.9757431233</v>
      </c>
      <c r="I41" s="252">
        <v>1.9793507448000001</v>
      </c>
      <c r="J41" s="252">
        <v>1.9845283576999999</v>
      </c>
      <c r="K41" s="252">
        <v>1.98423539</v>
      </c>
      <c r="L41" s="252">
        <v>1.9850277448</v>
      </c>
      <c r="M41" s="252">
        <v>1.9859431567000001</v>
      </c>
      <c r="N41" s="252">
        <v>2.0078260351999999</v>
      </c>
      <c r="O41" s="252">
        <v>1.94927239</v>
      </c>
      <c r="P41" s="252">
        <v>1.94121739</v>
      </c>
      <c r="Q41" s="252">
        <v>1.95004339</v>
      </c>
      <c r="R41" s="252">
        <v>1.97500739</v>
      </c>
      <c r="S41" s="252">
        <v>2.1023923899999999</v>
      </c>
      <c r="T41" s="252">
        <v>2.1962813900000002</v>
      </c>
      <c r="U41" s="252">
        <v>2.1682083900000002</v>
      </c>
      <c r="V41" s="252">
        <v>2.16328539</v>
      </c>
      <c r="W41" s="252">
        <v>2.1659213899999998</v>
      </c>
      <c r="X41" s="252">
        <v>2.1988793900000001</v>
      </c>
      <c r="Y41" s="252">
        <v>2.2545343899999999</v>
      </c>
      <c r="Z41" s="252">
        <v>2.2434953900000001</v>
      </c>
      <c r="AA41" s="252">
        <v>2.10565939</v>
      </c>
      <c r="AB41" s="252">
        <v>2.0976903899999999</v>
      </c>
      <c r="AC41" s="252">
        <v>2.1022843899999999</v>
      </c>
      <c r="AD41" s="252">
        <v>2.0904143899999998</v>
      </c>
      <c r="AE41" s="252">
        <v>2.0944393899999998</v>
      </c>
      <c r="AF41" s="252">
        <v>2.0914813900000002</v>
      </c>
      <c r="AG41" s="252">
        <v>2.0982233899999998</v>
      </c>
      <c r="AH41" s="252">
        <v>2.0869943900000001</v>
      </c>
      <c r="AI41" s="252">
        <v>2.0939243900000002</v>
      </c>
      <c r="AJ41" s="252">
        <v>2.11199439</v>
      </c>
      <c r="AK41" s="252">
        <v>2.1309943900000001</v>
      </c>
      <c r="AL41" s="252">
        <v>2.1179943899999998</v>
      </c>
      <c r="AM41" s="252">
        <v>2.10399439</v>
      </c>
      <c r="AN41" s="252">
        <v>2.1089943899999999</v>
      </c>
      <c r="AO41" s="252">
        <v>2.1499943899999998</v>
      </c>
      <c r="AP41" s="252">
        <v>2.1229943900000001</v>
      </c>
      <c r="AQ41" s="252">
        <v>2.1209943899999999</v>
      </c>
      <c r="AR41" s="252">
        <v>2.11999439</v>
      </c>
      <c r="AS41" s="252">
        <v>2.1049943899999999</v>
      </c>
      <c r="AT41" s="252">
        <v>2.13999439</v>
      </c>
      <c r="AU41" s="252">
        <v>2.1139943899999998</v>
      </c>
      <c r="AV41" s="252">
        <v>2.1339943899999998</v>
      </c>
      <c r="AW41" s="252">
        <v>2.12799439</v>
      </c>
      <c r="AX41" s="252">
        <v>2.14399439</v>
      </c>
      <c r="AY41" s="252">
        <v>2.1189943900000001</v>
      </c>
      <c r="AZ41" s="252">
        <v>2.1189943900000001</v>
      </c>
      <c r="BA41" s="252">
        <v>2.0479943899999999</v>
      </c>
      <c r="BB41" s="252">
        <v>2.08799439</v>
      </c>
      <c r="BC41" s="252">
        <v>2.1059943900000002</v>
      </c>
      <c r="BD41" s="252">
        <v>2.0956009428</v>
      </c>
      <c r="BE41" s="252">
        <v>2.0707269018000001</v>
      </c>
      <c r="BF41" s="252">
        <v>2.0685859273</v>
      </c>
      <c r="BG41" s="252">
        <v>2.0932947407000002</v>
      </c>
      <c r="BH41" s="252">
        <v>2.1126533570000001</v>
      </c>
      <c r="BI41" s="252">
        <v>2.1128416510000001</v>
      </c>
      <c r="BJ41" s="409">
        <v>2.1160154096000001</v>
      </c>
      <c r="BK41" s="409">
        <v>2.0802339025999999</v>
      </c>
      <c r="BL41" s="409">
        <v>2.0911518241999998</v>
      </c>
      <c r="BM41" s="409">
        <v>2.1040525003999999</v>
      </c>
      <c r="BN41" s="409">
        <v>2.1167642662000001</v>
      </c>
      <c r="BO41" s="409">
        <v>2.1226437161999998</v>
      </c>
      <c r="BP41" s="409">
        <v>2.1281546008999999</v>
      </c>
      <c r="BQ41" s="409">
        <v>2.1347056160000002</v>
      </c>
      <c r="BR41" s="409">
        <v>2.1434154050999998</v>
      </c>
      <c r="BS41" s="409">
        <v>2.1482139866000001</v>
      </c>
      <c r="BT41" s="409">
        <v>2.1526569217999998</v>
      </c>
      <c r="BU41" s="409">
        <v>2.1580392359</v>
      </c>
      <c r="BV41" s="409">
        <v>2.1563361456000001</v>
      </c>
    </row>
    <row r="42" spans="1:74" ht="11.1" customHeight="1" x14ac:dyDescent="0.2">
      <c r="A42" s="162" t="s">
        <v>283</v>
      </c>
      <c r="B42" s="173" t="s">
        <v>525</v>
      </c>
      <c r="C42" s="252">
        <v>0.71408499999999997</v>
      </c>
      <c r="D42" s="252">
        <v>0.71408499999999997</v>
      </c>
      <c r="E42" s="252">
        <v>0.71408499999999997</v>
      </c>
      <c r="F42" s="252">
        <v>0.71108499999999997</v>
      </c>
      <c r="G42" s="252">
        <v>0.71108499999999997</v>
      </c>
      <c r="H42" s="252">
        <v>0.71108499999999997</v>
      </c>
      <c r="I42" s="252">
        <v>0.70808499999999996</v>
      </c>
      <c r="J42" s="252">
        <v>0.70808499999999996</v>
      </c>
      <c r="K42" s="252">
        <v>0.70808499999999996</v>
      </c>
      <c r="L42" s="252">
        <v>0.70508499999999996</v>
      </c>
      <c r="M42" s="252">
        <v>0.70508499999999996</v>
      </c>
      <c r="N42" s="252">
        <v>0.70508499999999996</v>
      </c>
      <c r="O42" s="252">
        <v>0.69108499999999995</v>
      </c>
      <c r="P42" s="252">
        <v>0.68708499999999995</v>
      </c>
      <c r="Q42" s="252">
        <v>0.68908499999999995</v>
      </c>
      <c r="R42" s="252">
        <v>0.70008499999999996</v>
      </c>
      <c r="S42" s="252">
        <v>0.70308499999999996</v>
      </c>
      <c r="T42" s="252">
        <v>0.71008499999999997</v>
      </c>
      <c r="U42" s="252">
        <v>0.70508499999999996</v>
      </c>
      <c r="V42" s="252">
        <v>0.70508499999999996</v>
      </c>
      <c r="W42" s="252">
        <v>0.71408499999999997</v>
      </c>
      <c r="X42" s="252">
        <v>0.71808499999999997</v>
      </c>
      <c r="Y42" s="252">
        <v>0.70208499999999996</v>
      </c>
      <c r="Z42" s="252">
        <v>0.70808499999999996</v>
      </c>
      <c r="AA42" s="252">
        <v>0.70508499999999996</v>
      </c>
      <c r="AB42" s="252">
        <v>0.69808499999999996</v>
      </c>
      <c r="AC42" s="252">
        <v>0.69808499999999996</v>
      </c>
      <c r="AD42" s="252">
        <v>0.68908499999999995</v>
      </c>
      <c r="AE42" s="252">
        <v>0.69908499999999996</v>
      </c>
      <c r="AF42" s="252">
        <v>0.69408499999999995</v>
      </c>
      <c r="AG42" s="252">
        <v>0.70208499999999996</v>
      </c>
      <c r="AH42" s="252">
        <v>0.69208499999999995</v>
      </c>
      <c r="AI42" s="252">
        <v>0.70308499999999996</v>
      </c>
      <c r="AJ42" s="252">
        <v>0.71008499999999997</v>
      </c>
      <c r="AK42" s="252">
        <v>0.73108499999999998</v>
      </c>
      <c r="AL42" s="252">
        <v>0.71708499999999997</v>
      </c>
      <c r="AM42" s="252">
        <v>0.70108499999999996</v>
      </c>
      <c r="AN42" s="252">
        <v>0.71108499999999997</v>
      </c>
      <c r="AO42" s="252">
        <v>0.72408499999999998</v>
      </c>
      <c r="AP42" s="252">
        <v>0.69408499999999995</v>
      </c>
      <c r="AQ42" s="252">
        <v>0.70608499999999996</v>
      </c>
      <c r="AR42" s="252">
        <v>0.69508499999999995</v>
      </c>
      <c r="AS42" s="252">
        <v>0.72308499999999998</v>
      </c>
      <c r="AT42" s="252">
        <v>0.72108499999999998</v>
      </c>
      <c r="AU42" s="252">
        <v>0.69108499999999995</v>
      </c>
      <c r="AV42" s="252">
        <v>0.71308499999999997</v>
      </c>
      <c r="AW42" s="252">
        <v>0.70408499999999996</v>
      </c>
      <c r="AX42" s="252">
        <v>0.70208499999999996</v>
      </c>
      <c r="AY42" s="252">
        <v>0.69608499999999995</v>
      </c>
      <c r="AZ42" s="252">
        <v>0.68708499999999995</v>
      </c>
      <c r="BA42" s="252">
        <v>0.68608499999999994</v>
      </c>
      <c r="BB42" s="252">
        <v>0.69108499999999995</v>
      </c>
      <c r="BC42" s="252">
        <v>0.68908499999999995</v>
      </c>
      <c r="BD42" s="252">
        <v>0.69131430375000003</v>
      </c>
      <c r="BE42" s="252">
        <v>0.69031057135999996</v>
      </c>
      <c r="BF42" s="252">
        <v>0.68930255616000002</v>
      </c>
      <c r="BG42" s="252">
        <v>0.68825914494999996</v>
      </c>
      <c r="BH42" s="252">
        <v>0.68728857757999995</v>
      </c>
      <c r="BI42" s="252">
        <v>0.68629675356999997</v>
      </c>
      <c r="BJ42" s="409">
        <v>0.68530268297999997</v>
      </c>
      <c r="BK42" s="409">
        <v>0.68434211808000001</v>
      </c>
      <c r="BL42" s="409">
        <v>0.68327952314999996</v>
      </c>
      <c r="BM42" s="409">
        <v>0.68230297657000005</v>
      </c>
      <c r="BN42" s="409">
        <v>0.68128348653000004</v>
      </c>
      <c r="BO42" s="409">
        <v>0.68030109993999999</v>
      </c>
      <c r="BP42" s="409">
        <v>0.67923112036</v>
      </c>
      <c r="BQ42" s="409">
        <v>0.67821213467999997</v>
      </c>
      <c r="BR42" s="409">
        <v>0.67722624216000005</v>
      </c>
      <c r="BS42" s="409">
        <v>0.67617964428999999</v>
      </c>
      <c r="BT42" s="409">
        <v>0.67520720637999998</v>
      </c>
      <c r="BU42" s="409">
        <v>0.67418894432999998</v>
      </c>
      <c r="BV42" s="409">
        <v>0.67321500673000001</v>
      </c>
    </row>
    <row r="43" spans="1:74" ht="11.1" customHeight="1" x14ac:dyDescent="0.2">
      <c r="A43" s="162" t="s">
        <v>284</v>
      </c>
      <c r="B43" s="173" t="s">
        <v>526</v>
      </c>
      <c r="C43" s="252">
        <v>0.31040000000000001</v>
      </c>
      <c r="D43" s="252">
        <v>0.31040000000000001</v>
      </c>
      <c r="E43" s="252">
        <v>0.31040000000000001</v>
      </c>
      <c r="F43" s="252">
        <v>0.31040000000000001</v>
      </c>
      <c r="G43" s="252">
        <v>0.31040000000000001</v>
      </c>
      <c r="H43" s="252">
        <v>0.31040000000000001</v>
      </c>
      <c r="I43" s="252">
        <v>0.31040000000000001</v>
      </c>
      <c r="J43" s="252">
        <v>0.31040000000000001</v>
      </c>
      <c r="K43" s="252">
        <v>0.31040000000000001</v>
      </c>
      <c r="L43" s="252">
        <v>0.31040000000000001</v>
      </c>
      <c r="M43" s="252">
        <v>0.31040000000000001</v>
      </c>
      <c r="N43" s="252">
        <v>0.31040000000000001</v>
      </c>
      <c r="O43" s="252">
        <v>0.26900000000000002</v>
      </c>
      <c r="P43" s="252">
        <v>0.26900000000000002</v>
      </c>
      <c r="Q43" s="252">
        <v>0.26900000000000002</v>
      </c>
      <c r="R43" s="252">
        <v>0.27600000000000002</v>
      </c>
      <c r="S43" s="252">
        <v>0.27600000000000002</v>
      </c>
      <c r="T43" s="252">
        <v>0.27600000000000002</v>
      </c>
      <c r="U43" s="252">
        <v>0.29099999999999998</v>
      </c>
      <c r="V43" s="252">
        <v>0.30599999999999999</v>
      </c>
      <c r="W43" s="252">
        <v>0.314</v>
      </c>
      <c r="X43" s="252">
        <v>0.314</v>
      </c>
      <c r="Y43" s="252">
        <v>0.314</v>
      </c>
      <c r="Z43" s="252">
        <v>0.314</v>
      </c>
      <c r="AA43" s="252">
        <v>0.27800000000000002</v>
      </c>
      <c r="AB43" s="252">
        <v>0.27800000000000002</v>
      </c>
      <c r="AC43" s="252">
        <v>0.27800000000000002</v>
      </c>
      <c r="AD43" s="252">
        <v>0.27800000000000002</v>
      </c>
      <c r="AE43" s="252">
        <v>0.27800000000000002</v>
      </c>
      <c r="AF43" s="252">
        <v>0.27800000000000002</v>
      </c>
      <c r="AG43" s="252">
        <v>0.27800000000000002</v>
      </c>
      <c r="AH43" s="252">
        <v>0.27800000000000002</v>
      </c>
      <c r="AI43" s="252">
        <v>0.27800000000000002</v>
      </c>
      <c r="AJ43" s="252">
        <v>0.27800000000000002</v>
      </c>
      <c r="AK43" s="252">
        <v>0.27800000000000002</v>
      </c>
      <c r="AL43" s="252">
        <v>0.27800000000000002</v>
      </c>
      <c r="AM43" s="252">
        <v>0.26800000000000002</v>
      </c>
      <c r="AN43" s="252">
        <v>0.26800000000000002</v>
      </c>
      <c r="AO43" s="252">
        <v>0.26800000000000002</v>
      </c>
      <c r="AP43" s="252">
        <v>0.26800000000000002</v>
      </c>
      <c r="AQ43" s="252">
        <v>0.26800000000000002</v>
      </c>
      <c r="AR43" s="252">
        <v>0.26800000000000002</v>
      </c>
      <c r="AS43" s="252">
        <v>0.26800000000000002</v>
      </c>
      <c r="AT43" s="252">
        <v>0.26800000000000002</v>
      </c>
      <c r="AU43" s="252">
        <v>0.26800000000000002</v>
      </c>
      <c r="AV43" s="252">
        <v>0.26800000000000002</v>
      </c>
      <c r="AW43" s="252">
        <v>0.26800000000000002</v>
      </c>
      <c r="AX43" s="252">
        <v>0.26800000000000002</v>
      </c>
      <c r="AY43" s="252">
        <v>0.24399999999999999</v>
      </c>
      <c r="AZ43" s="252">
        <v>0.24399999999999999</v>
      </c>
      <c r="BA43" s="252">
        <v>0.24399999999999999</v>
      </c>
      <c r="BB43" s="252">
        <v>0.24399999999999999</v>
      </c>
      <c r="BC43" s="252">
        <v>0.24399999999999999</v>
      </c>
      <c r="BD43" s="252">
        <v>0.24481338626999999</v>
      </c>
      <c r="BE43" s="252">
        <v>0.24569214664</v>
      </c>
      <c r="BF43" s="252">
        <v>0.24671931559999999</v>
      </c>
      <c r="BG43" s="252">
        <v>0.24708767964</v>
      </c>
      <c r="BH43" s="252">
        <v>0.24723586564</v>
      </c>
      <c r="BI43" s="252">
        <v>0.24724693083999999</v>
      </c>
      <c r="BJ43" s="409">
        <v>0.24716081671000001</v>
      </c>
      <c r="BK43" s="409">
        <v>0.22033941251</v>
      </c>
      <c r="BL43" s="409">
        <v>0.22097608089000001</v>
      </c>
      <c r="BM43" s="409">
        <v>0.22129053302000001</v>
      </c>
      <c r="BN43" s="409">
        <v>0.22161266933000001</v>
      </c>
      <c r="BO43" s="409">
        <v>0.22331244780000001</v>
      </c>
      <c r="BP43" s="409">
        <v>0.22271018619999999</v>
      </c>
      <c r="BQ43" s="409">
        <v>0.22348883943</v>
      </c>
      <c r="BR43" s="409">
        <v>0.22442077897000001</v>
      </c>
      <c r="BS43" s="409">
        <v>0.22469855157999999</v>
      </c>
      <c r="BT43" s="409">
        <v>0.22476055622999999</v>
      </c>
      <c r="BU43" s="409">
        <v>0.22468963352999999</v>
      </c>
      <c r="BV43" s="409">
        <v>0.22452551899000001</v>
      </c>
    </row>
    <row r="44" spans="1:74" ht="11.1" customHeight="1" x14ac:dyDescent="0.2">
      <c r="A44" s="162" t="s">
        <v>286</v>
      </c>
      <c r="B44" s="173" t="s">
        <v>387</v>
      </c>
      <c r="C44" s="252">
        <v>0.34737800000000002</v>
      </c>
      <c r="D44" s="252">
        <v>0.107378</v>
      </c>
      <c r="E44" s="252">
        <v>0.107378</v>
      </c>
      <c r="F44" s="252">
        <v>6.6378000000000006E-2</v>
      </c>
      <c r="G44" s="252">
        <v>8.2378000000000007E-2</v>
      </c>
      <c r="H44" s="252">
        <v>8.7377999999999997E-2</v>
      </c>
      <c r="I44" s="252">
        <v>9.7378000000000006E-2</v>
      </c>
      <c r="J44" s="252">
        <v>9.7378000000000006E-2</v>
      </c>
      <c r="K44" s="252">
        <v>9.2378000000000002E-2</v>
      </c>
      <c r="L44" s="252">
        <v>9.2378000000000002E-2</v>
      </c>
      <c r="M44" s="252">
        <v>9.2378000000000002E-2</v>
      </c>
      <c r="N44" s="252">
        <v>0.103378</v>
      </c>
      <c r="O44" s="252">
        <v>0.108378</v>
      </c>
      <c r="P44" s="252">
        <v>0.108378</v>
      </c>
      <c r="Q44" s="252">
        <v>0.11437799999999999</v>
      </c>
      <c r="R44" s="252">
        <v>0.117378</v>
      </c>
      <c r="S44" s="252">
        <v>0.25037799999999999</v>
      </c>
      <c r="T44" s="252">
        <v>0.33837800000000001</v>
      </c>
      <c r="U44" s="252">
        <v>0.30337799999999998</v>
      </c>
      <c r="V44" s="252">
        <v>0.27937800000000002</v>
      </c>
      <c r="W44" s="252">
        <v>0.319378</v>
      </c>
      <c r="X44" s="252">
        <v>0.34437800000000002</v>
      </c>
      <c r="Y44" s="252">
        <v>0.36437799999999998</v>
      </c>
      <c r="Z44" s="252">
        <v>0.33737800000000001</v>
      </c>
      <c r="AA44" s="252">
        <v>0.264378</v>
      </c>
      <c r="AB44" s="252">
        <v>0.264378</v>
      </c>
      <c r="AC44" s="252">
        <v>0.264378</v>
      </c>
      <c r="AD44" s="252">
        <v>0.263378</v>
      </c>
      <c r="AE44" s="252">
        <v>0.262378</v>
      </c>
      <c r="AF44" s="252">
        <v>0.261378</v>
      </c>
      <c r="AG44" s="252">
        <v>0.260378</v>
      </c>
      <c r="AH44" s="252">
        <v>0.259378</v>
      </c>
      <c r="AI44" s="252">
        <v>0.259378</v>
      </c>
      <c r="AJ44" s="252">
        <v>0.259378</v>
      </c>
      <c r="AK44" s="252">
        <v>0.259378</v>
      </c>
      <c r="AL44" s="252">
        <v>0.259378</v>
      </c>
      <c r="AM44" s="252">
        <v>0.264378</v>
      </c>
      <c r="AN44" s="252">
        <v>0.264378</v>
      </c>
      <c r="AO44" s="252">
        <v>0.264378</v>
      </c>
      <c r="AP44" s="252">
        <v>0.264378</v>
      </c>
      <c r="AQ44" s="252">
        <v>0.24937799999999999</v>
      </c>
      <c r="AR44" s="252">
        <v>0.264378</v>
      </c>
      <c r="AS44" s="252">
        <v>0.264378</v>
      </c>
      <c r="AT44" s="252">
        <v>0.259378</v>
      </c>
      <c r="AU44" s="252">
        <v>0.259378</v>
      </c>
      <c r="AV44" s="252">
        <v>0.259378</v>
      </c>
      <c r="AW44" s="252">
        <v>0.259378</v>
      </c>
      <c r="AX44" s="252">
        <v>0.259378</v>
      </c>
      <c r="AY44" s="252">
        <v>0.257378</v>
      </c>
      <c r="AZ44" s="252">
        <v>0.257378</v>
      </c>
      <c r="BA44" s="252">
        <v>0.257378</v>
      </c>
      <c r="BB44" s="252">
        <v>0.257378</v>
      </c>
      <c r="BC44" s="252">
        <v>0.257378</v>
      </c>
      <c r="BD44" s="252">
        <v>0.25741975688000002</v>
      </c>
      <c r="BE44" s="252">
        <v>0.25742308125000002</v>
      </c>
      <c r="BF44" s="252">
        <v>0.25742820704000002</v>
      </c>
      <c r="BG44" s="252">
        <v>0.2574489271</v>
      </c>
      <c r="BH44" s="252">
        <v>0.25743728200999999</v>
      </c>
      <c r="BI44" s="252">
        <v>0.25743497576000002</v>
      </c>
      <c r="BJ44" s="409">
        <v>0.25743358901000002</v>
      </c>
      <c r="BK44" s="409">
        <v>0.25242637406000001</v>
      </c>
      <c r="BL44" s="409">
        <v>0.25245540927999999</v>
      </c>
      <c r="BM44" s="409">
        <v>0.25244623869999999</v>
      </c>
      <c r="BN44" s="409">
        <v>0.25245602723999999</v>
      </c>
      <c r="BO44" s="409">
        <v>0.25244930749</v>
      </c>
      <c r="BP44" s="409">
        <v>0.25248142203000001</v>
      </c>
      <c r="BQ44" s="409">
        <v>0.25249087573000001</v>
      </c>
      <c r="BR44" s="409">
        <v>0.25248560466999997</v>
      </c>
      <c r="BS44" s="409">
        <v>0.25250717757000002</v>
      </c>
      <c r="BT44" s="409">
        <v>0.25249583438000001</v>
      </c>
      <c r="BU44" s="409">
        <v>0.25250474713999999</v>
      </c>
      <c r="BV44" s="409">
        <v>0.25249397089999998</v>
      </c>
    </row>
    <row r="45" spans="1:74" ht="11.1" customHeight="1" x14ac:dyDescent="0.2">
      <c r="C45" s="223"/>
      <c r="D45" s="223"/>
      <c r="E45" s="223"/>
      <c r="F45" s="223"/>
      <c r="G45" s="223"/>
      <c r="H45" s="223"/>
      <c r="I45" s="223"/>
      <c r="J45" s="223"/>
      <c r="K45" s="223"/>
      <c r="L45" s="223"/>
      <c r="M45" s="223"/>
      <c r="N45" s="223"/>
      <c r="O45" s="223"/>
      <c r="P45" s="223"/>
      <c r="Q45" s="223"/>
      <c r="R45" s="223"/>
      <c r="S45" s="223"/>
      <c r="T45" s="223"/>
      <c r="U45" s="223"/>
      <c r="V45" s="223"/>
      <c r="W45" s="223"/>
      <c r="X45" s="223"/>
      <c r="Y45" s="223"/>
      <c r="Z45" s="223"/>
      <c r="AA45" s="223"/>
      <c r="AB45" s="223"/>
      <c r="AC45" s="223"/>
      <c r="AD45" s="223"/>
      <c r="AE45" s="223"/>
      <c r="AF45" s="223"/>
      <c r="AG45" s="223"/>
      <c r="AH45" s="223"/>
      <c r="AI45" s="223"/>
      <c r="AJ45" s="223"/>
      <c r="AK45" s="223"/>
      <c r="AL45" s="223"/>
      <c r="AM45" s="223"/>
      <c r="AN45" s="223"/>
      <c r="AO45" s="223"/>
      <c r="AP45" s="223"/>
      <c r="AQ45" s="223"/>
      <c r="AR45" s="223"/>
      <c r="AS45" s="223"/>
      <c r="AT45" s="223"/>
      <c r="AU45" s="223"/>
      <c r="AV45" s="223"/>
      <c r="AW45" s="223"/>
      <c r="AX45" s="223"/>
      <c r="AY45" s="749"/>
      <c r="AZ45" s="749"/>
      <c r="BA45" s="749"/>
      <c r="BB45" s="749"/>
      <c r="BC45" s="749"/>
      <c r="BD45" s="749"/>
      <c r="BE45" s="749"/>
      <c r="BF45" s="749"/>
      <c r="BG45" s="749"/>
      <c r="BH45" s="749"/>
      <c r="BI45" s="749"/>
      <c r="BJ45" s="492"/>
      <c r="BK45" s="410"/>
      <c r="BL45" s="410"/>
      <c r="BM45" s="410"/>
      <c r="BN45" s="410"/>
      <c r="BO45" s="410"/>
      <c r="BP45" s="410"/>
      <c r="BQ45" s="410"/>
      <c r="BR45" s="410"/>
      <c r="BS45" s="410"/>
      <c r="BT45" s="410"/>
      <c r="BU45" s="410"/>
      <c r="BV45" s="410"/>
    </row>
    <row r="46" spans="1:74" ht="11.1" customHeight="1" x14ac:dyDescent="0.2">
      <c r="A46" s="162" t="s">
        <v>529</v>
      </c>
      <c r="B46" s="172" t="s">
        <v>86</v>
      </c>
      <c r="C46" s="252">
        <v>51.890388579000003</v>
      </c>
      <c r="D46" s="252">
        <v>51.923904763000003</v>
      </c>
      <c r="E46" s="252">
        <v>51.376785755</v>
      </c>
      <c r="F46" s="252">
        <v>51.480703943999998</v>
      </c>
      <c r="G46" s="252">
        <v>51.486493858999999</v>
      </c>
      <c r="H46" s="252">
        <v>51.216703825000003</v>
      </c>
      <c r="I46" s="252">
        <v>51.715346365000002</v>
      </c>
      <c r="J46" s="252">
        <v>51.649864250999997</v>
      </c>
      <c r="K46" s="252">
        <v>51.169476017999997</v>
      </c>
      <c r="L46" s="252">
        <v>52.406131029999997</v>
      </c>
      <c r="M46" s="252">
        <v>52.875565145000003</v>
      </c>
      <c r="N46" s="252">
        <v>52.982450679999999</v>
      </c>
      <c r="O46" s="252">
        <v>52.2937254</v>
      </c>
      <c r="P46" s="252">
        <v>52.180526217999997</v>
      </c>
      <c r="Q46" s="252">
        <v>52.260603025999998</v>
      </c>
      <c r="R46" s="252">
        <v>52.716376799999999</v>
      </c>
      <c r="S46" s="252">
        <v>52.880863669</v>
      </c>
      <c r="T46" s="252">
        <v>53.123484146999999</v>
      </c>
      <c r="U46" s="252">
        <v>53.816409618000002</v>
      </c>
      <c r="V46" s="252">
        <v>53.766863211</v>
      </c>
      <c r="W46" s="252">
        <v>53.833856470999997</v>
      </c>
      <c r="X46" s="252">
        <v>54.101829676999998</v>
      </c>
      <c r="Y46" s="252">
        <v>54.958892278999997</v>
      </c>
      <c r="Z46" s="252">
        <v>54.890722898</v>
      </c>
      <c r="AA46" s="252">
        <v>54.279437397000002</v>
      </c>
      <c r="AB46" s="252">
        <v>54.677967283000001</v>
      </c>
      <c r="AC46" s="252">
        <v>54.637083513</v>
      </c>
      <c r="AD46" s="252">
        <v>55.207146188000003</v>
      </c>
      <c r="AE46" s="252">
        <v>55.215631535</v>
      </c>
      <c r="AF46" s="252">
        <v>56.074604155999999</v>
      </c>
      <c r="AG46" s="252">
        <v>55.969074159999998</v>
      </c>
      <c r="AH46" s="252">
        <v>56.076677646</v>
      </c>
      <c r="AI46" s="252">
        <v>56.312719911999999</v>
      </c>
      <c r="AJ46" s="252">
        <v>57.179981359999999</v>
      </c>
      <c r="AK46" s="252">
        <v>57.243331914999999</v>
      </c>
      <c r="AL46" s="252">
        <v>57.663288008999999</v>
      </c>
      <c r="AM46" s="252">
        <v>57.020283517000003</v>
      </c>
      <c r="AN46" s="252">
        <v>57.052316943000001</v>
      </c>
      <c r="AO46" s="252">
        <v>57.306981618000002</v>
      </c>
      <c r="AP46" s="252">
        <v>57.105845488999996</v>
      </c>
      <c r="AQ46" s="252">
        <v>57.091402522999999</v>
      </c>
      <c r="AR46" s="252">
        <v>57.295969646000003</v>
      </c>
      <c r="AS46" s="252">
        <v>57.745810231</v>
      </c>
      <c r="AT46" s="252">
        <v>57.979277680999999</v>
      </c>
      <c r="AU46" s="252">
        <v>57.301339462000001</v>
      </c>
      <c r="AV46" s="252">
        <v>57.790470548000002</v>
      </c>
      <c r="AW46" s="252">
        <v>58.001747678000001</v>
      </c>
      <c r="AX46" s="252">
        <v>57.984860183000002</v>
      </c>
      <c r="AY46" s="252">
        <v>57.401670805999998</v>
      </c>
      <c r="AZ46" s="252">
        <v>57.064691400999997</v>
      </c>
      <c r="BA46" s="252">
        <v>56.961955396999997</v>
      </c>
      <c r="BB46" s="252">
        <v>56.56422834</v>
      </c>
      <c r="BC46" s="252">
        <v>56.368422686000002</v>
      </c>
      <c r="BD46" s="252">
        <v>56.340123511999998</v>
      </c>
      <c r="BE46" s="252">
        <v>57.147622261000002</v>
      </c>
      <c r="BF46" s="252">
        <v>56.171476019000004</v>
      </c>
      <c r="BG46" s="252">
        <v>56.573273682999996</v>
      </c>
      <c r="BH46" s="252">
        <v>56.898878218999997</v>
      </c>
      <c r="BI46" s="252">
        <v>57.384379971000001</v>
      </c>
      <c r="BJ46" s="409">
        <v>57.285547477999998</v>
      </c>
      <c r="BK46" s="409">
        <v>56.697913944</v>
      </c>
      <c r="BL46" s="409">
        <v>56.404485985999997</v>
      </c>
      <c r="BM46" s="409">
        <v>56.506829654999997</v>
      </c>
      <c r="BN46" s="409">
        <v>57.075770325000001</v>
      </c>
      <c r="BO46" s="409">
        <v>57.356360148999997</v>
      </c>
      <c r="BP46" s="409">
        <v>57.425951122999997</v>
      </c>
      <c r="BQ46" s="409">
        <v>57.426454630999999</v>
      </c>
      <c r="BR46" s="409">
        <v>57.293505940000003</v>
      </c>
      <c r="BS46" s="409">
        <v>57.251828824999997</v>
      </c>
      <c r="BT46" s="409">
        <v>57.560201647</v>
      </c>
      <c r="BU46" s="409">
        <v>57.719944810000001</v>
      </c>
      <c r="BV46" s="409">
        <v>57.626701394999998</v>
      </c>
    </row>
    <row r="47" spans="1:74" ht="11.1" customHeight="1" x14ac:dyDescent="0.2">
      <c r="B47" s="17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252"/>
      <c r="BA47" s="252"/>
      <c r="BB47" s="252"/>
      <c r="BC47" s="252"/>
      <c r="BD47" s="252"/>
      <c r="BE47" s="252"/>
      <c r="BF47" s="252"/>
      <c r="BG47" s="252"/>
      <c r="BH47" s="252"/>
      <c r="BI47" s="252"/>
      <c r="BJ47" s="409"/>
      <c r="BK47" s="409"/>
      <c r="BL47" s="409"/>
      <c r="BM47" s="409"/>
      <c r="BN47" s="409"/>
      <c r="BO47" s="409"/>
      <c r="BP47" s="409"/>
      <c r="BQ47" s="409"/>
      <c r="BR47" s="409"/>
      <c r="BS47" s="409"/>
      <c r="BT47" s="409"/>
      <c r="BU47" s="409"/>
      <c r="BV47" s="409"/>
    </row>
    <row r="48" spans="1:74" ht="11.1" customHeight="1" x14ac:dyDescent="0.2">
      <c r="A48" s="162" t="s">
        <v>528</v>
      </c>
      <c r="B48" s="172" t="s">
        <v>537</v>
      </c>
      <c r="C48" s="252">
        <v>6.4689490000000003</v>
      </c>
      <c r="D48" s="252">
        <v>6.487673</v>
      </c>
      <c r="E48" s="252">
        <v>6.4799639999999998</v>
      </c>
      <c r="F48" s="252">
        <v>6.5295920000000001</v>
      </c>
      <c r="G48" s="252">
        <v>6.5289339999999996</v>
      </c>
      <c r="H48" s="252">
        <v>6.5197649999999996</v>
      </c>
      <c r="I48" s="252">
        <v>6.5520810000000003</v>
      </c>
      <c r="J48" s="252">
        <v>6.5500230000000004</v>
      </c>
      <c r="K48" s="252">
        <v>6.5594390000000002</v>
      </c>
      <c r="L48" s="252">
        <v>6.4414389999999999</v>
      </c>
      <c r="M48" s="252">
        <v>6.5678000000000001</v>
      </c>
      <c r="N48" s="252">
        <v>6.5898779999999997</v>
      </c>
      <c r="O48" s="252">
        <v>6.4777810000000002</v>
      </c>
      <c r="P48" s="252">
        <v>6.5207810000000004</v>
      </c>
      <c r="Q48" s="252">
        <v>6.5457809999999998</v>
      </c>
      <c r="R48" s="252">
        <v>6.5147810000000002</v>
      </c>
      <c r="S48" s="252">
        <v>6.4657809999999998</v>
      </c>
      <c r="T48" s="252">
        <v>6.4547809999999997</v>
      </c>
      <c r="U48" s="252">
        <v>6.4927809999999999</v>
      </c>
      <c r="V48" s="252">
        <v>6.4677809999999996</v>
      </c>
      <c r="W48" s="252">
        <v>6.4227809999999996</v>
      </c>
      <c r="X48" s="252">
        <v>6.4907810000000001</v>
      </c>
      <c r="Y48" s="252">
        <v>6.5007809999999999</v>
      </c>
      <c r="Z48" s="252">
        <v>6.4897809999999998</v>
      </c>
      <c r="AA48" s="252">
        <v>6.4303809999999997</v>
      </c>
      <c r="AB48" s="252">
        <v>6.4453810000000002</v>
      </c>
      <c r="AC48" s="252">
        <v>6.4723810000000004</v>
      </c>
      <c r="AD48" s="252">
        <v>6.4423810000000001</v>
      </c>
      <c r="AE48" s="252">
        <v>6.4533810000000003</v>
      </c>
      <c r="AF48" s="252">
        <v>6.3923810000000003</v>
      </c>
      <c r="AG48" s="252">
        <v>6.3943810000000001</v>
      </c>
      <c r="AH48" s="252">
        <v>6.4423810000000001</v>
      </c>
      <c r="AI48" s="252">
        <v>6.4893809999999998</v>
      </c>
      <c r="AJ48" s="252">
        <v>6.5313809999999997</v>
      </c>
      <c r="AK48" s="252">
        <v>6.5123810000000004</v>
      </c>
      <c r="AL48" s="252">
        <v>6.5063810000000002</v>
      </c>
      <c r="AM48" s="252">
        <v>6.5255809999999999</v>
      </c>
      <c r="AN48" s="252">
        <v>6.5305809999999997</v>
      </c>
      <c r="AO48" s="252">
        <v>6.5415809999999999</v>
      </c>
      <c r="AP48" s="252">
        <v>6.5515809999999997</v>
      </c>
      <c r="AQ48" s="252">
        <v>6.5575809999999999</v>
      </c>
      <c r="AR48" s="252">
        <v>6.560581</v>
      </c>
      <c r="AS48" s="252">
        <v>6.5665810000000002</v>
      </c>
      <c r="AT48" s="252">
        <v>6.568581</v>
      </c>
      <c r="AU48" s="252">
        <v>6.5715810000000001</v>
      </c>
      <c r="AV48" s="252">
        <v>6.5715810000000001</v>
      </c>
      <c r="AW48" s="252">
        <v>6.5755809999999997</v>
      </c>
      <c r="AX48" s="252">
        <v>6.5755809999999997</v>
      </c>
      <c r="AY48" s="252">
        <v>6.6105809999999998</v>
      </c>
      <c r="AZ48" s="252">
        <v>6.6095810000000004</v>
      </c>
      <c r="BA48" s="252">
        <v>6.6095810000000004</v>
      </c>
      <c r="BB48" s="252">
        <v>6.608581</v>
      </c>
      <c r="BC48" s="252">
        <v>6.6135809999999999</v>
      </c>
      <c r="BD48" s="252">
        <v>6.7783868851999998</v>
      </c>
      <c r="BE48" s="252">
        <v>6.8729300718999999</v>
      </c>
      <c r="BF48" s="252">
        <v>6.8249742761999999</v>
      </c>
      <c r="BG48" s="252">
        <v>6.8411484174000003</v>
      </c>
      <c r="BH48" s="252">
        <v>6.8944142453000001</v>
      </c>
      <c r="BI48" s="252">
        <v>6.9385254548999997</v>
      </c>
      <c r="BJ48" s="409">
        <v>6.9706604798000003</v>
      </c>
      <c r="BK48" s="409">
        <v>7.0128859854999996</v>
      </c>
      <c r="BL48" s="409">
        <v>7.0269714137000001</v>
      </c>
      <c r="BM48" s="409">
        <v>7.0404247476000004</v>
      </c>
      <c r="BN48" s="409">
        <v>7.0541581552999997</v>
      </c>
      <c r="BO48" s="409">
        <v>7.0676321870000001</v>
      </c>
      <c r="BP48" s="409">
        <v>7.0320724601000002</v>
      </c>
      <c r="BQ48" s="409">
        <v>7.05613606</v>
      </c>
      <c r="BR48" s="409">
        <v>7.0797482709999997</v>
      </c>
      <c r="BS48" s="409">
        <v>7.1057899184000002</v>
      </c>
      <c r="BT48" s="409">
        <v>7.1189567624999999</v>
      </c>
      <c r="BU48" s="409">
        <v>7.1331622610999998</v>
      </c>
      <c r="BV48" s="409">
        <v>7.1470613989</v>
      </c>
    </row>
    <row r="49" spans="1:74" ht="11.1" customHeight="1" x14ac:dyDescent="0.2">
      <c r="A49" s="162" t="s">
        <v>530</v>
      </c>
      <c r="B49" s="172" t="s">
        <v>538</v>
      </c>
      <c r="C49" s="252">
        <v>58.359337578999998</v>
      </c>
      <c r="D49" s="252">
        <v>58.411577762999997</v>
      </c>
      <c r="E49" s="252">
        <v>57.856749755000003</v>
      </c>
      <c r="F49" s="252">
        <v>58.010295943999999</v>
      </c>
      <c r="G49" s="252">
        <v>58.015427858999999</v>
      </c>
      <c r="H49" s="252">
        <v>57.736468825000003</v>
      </c>
      <c r="I49" s="252">
        <v>58.267427365000003</v>
      </c>
      <c r="J49" s="252">
        <v>58.199887251</v>
      </c>
      <c r="K49" s="252">
        <v>57.728915018000002</v>
      </c>
      <c r="L49" s="252">
        <v>58.84757003</v>
      </c>
      <c r="M49" s="252">
        <v>59.443365145000001</v>
      </c>
      <c r="N49" s="252">
        <v>59.572328679999998</v>
      </c>
      <c r="O49" s="252">
        <v>58.7715064</v>
      </c>
      <c r="P49" s="252">
        <v>58.701307217999997</v>
      </c>
      <c r="Q49" s="252">
        <v>58.806384026000003</v>
      </c>
      <c r="R49" s="252">
        <v>59.231157799999998</v>
      </c>
      <c r="S49" s="252">
        <v>59.346644669</v>
      </c>
      <c r="T49" s="252">
        <v>59.578265147000003</v>
      </c>
      <c r="U49" s="252">
        <v>60.309190618000002</v>
      </c>
      <c r="V49" s="252">
        <v>60.234644211000003</v>
      </c>
      <c r="W49" s="252">
        <v>60.256637470999998</v>
      </c>
      <c r="X49" s="252">
        <v>60.592610677000003</v>
      </c>
      <c r="Y49" s="252">
        <v>61.459673279</v>
      </c>
      <c r="Z49" s="252">
        <v>61.380503898000001</v>
      </c>
      <c r="AA49" s="252">
        <v>60.709818396999999</v>
      </c>
      <c r="AB49" s="252">
        <v>61.123348282999999</v>
      </c>
      <c r="AC49" s="252">
        <v>61.109464512999999</v>
      </c>
      <c r="AD49" s="252">
        <v>61.649527188</v>
      </c>
      <c r="AE49" s="252">
        <v>61.669012535</v>
      </c>
      <c r="AF49" s="252">
        <v>62.466985156</v>
      </c>
      <c r="AG49" s="252">
        <v>62.363455160000001</v>
      </c>
      <c r="AH49" s="252">
        <v>62.519058645999998</v>
      </c>
      <c r="AI49" s="252">
        <v>62.802100912</v>
      </c>
      <c r="AJ49" s="252">
        <v>63.711362360000003</v>
      </c>
      <c r="AK49" s="252">
        <v>63.755712914999997</v>
      </c>
      <c r="AL49" s="252">
        <v>64.169669009000003</v>
      </c>
      <c r="AM49" s="252">
        <v>63.545864516999998</v>
      </c>
      <c r="AN49" s="252">
        <v>63.582897942999999</v>
      </c>
      <c r="AO49" s="252">
        <v>63.848562618000003</v>
      </c>
      <c r="AP49" s="252">
        <v>63.657426489000002</v>
      </c>
      <c r="AQ49" s="252">
        <v>63.648983522999998</v>
      </c>
      <c r="AR49" s="252">
        <v>63.856550646000002</v>
      </c>
      <c r="AS49" s="252">
        <v>64.312391231000007</v>
      </c>
      <c r="AT49" s="252">
        <v>64.547858680999994</v>
      </c>
      <c r="AU49" s="252">
        <v>63.872920462000003</v>
      </c>
      <c r="AV49" s="252">
        <v>64.362051547999997</v>
      </c>
      <c r="AW49" s="252">
        <v>64.577328678000001</v>
      </c>
      <c r="AX49" s="252">
        <v>64.560441182999995</v>
      </c>
      <c r="AY49" s="252">
        <v>64.012251805999995</v>
      </c>
      <c r="AZ49" s="252">
        <v>63.674272401000003</v>
      </c>
      <c r="BA49" s="252">
        <v>63.571536397000003</v>
      </c>
      <c r="BB49" s="252">
        <v>63.172809340000001</v>
      </c>
      <c r="BC49" s="252">
        <v>62.982003685999999</v>
      </c>
      <c r="BD49" s="252">
        <v>63.118510397000001</v>
      </c>
      <c r="BE49" s="252">
        <v>64.020552332999998</v>
      </c>
      <c r="BF49" s="252">
        <v>62.996450295999999</v>
      </c>
      <c r="BG49" s="252">
        <v>63.414422100000003</v>
      </c>
      <c r="BH49" s="252">
        <v>63.793292463999997</v>
      </c>
      <c r="BI49" s="252">
        <v>64.322905425000002</v>
      </c>
      <c r="BJ49" s="409">
        <v>64.256207958000005</v>
      </c>
      <c r="BK49" s="409">
        <v>63.71079993</v>
      </c>
      <c r="BL49" s="409">
        <v>63.431457399000003</v>
      </c>
      <c r="BM49" s="409">
        <v>63.547254402</v>
      </c>
      <c r="BN49" s="409">
        <v>64.129928480000004</v>
      </c>
      <c r="BO49" s="409">
        <v>64.423992335999998</v>
      </c>
      <c r="BP49" s="409">
        <v>64.458023582999999</v>
      </c>
      <c r="BQ49" s="409">
        <v>64.482590690999999</v>
      </c>
      <c r="BR49" s="409">
        <v>64.373254212000006</v>
      </c>
      <c r="BS49" s="409">
        <v>64.357618743000003</v>
      </c>
      <c r="BT49" s="409">
        <v>64.679158408999996</v>
      </c>
      <c r="BU49" s="409">
        <v>64.853107070999997</v>
      </c>
      <c r="BV49" s="409">
        <v>64.773762794000007</v>
      </c>
    </row>
    <row r="50" spans="1:74" ht="11.1" customHeight="1" x14ac:dyDescent="0.2">
      <c r="B50" s="17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c r="AA50" s="252"/>
      <c r="AB50" s="252"/>
      <c r="AC50" s="252"/>
      <c r="AD50" s="252"/>
      <c r="AE50" s="252"/>
      <c r="AF50" s="252"/>
      <c r="AG50" s="252"/>
      <c r="AH50" s="252"/>
      <c r="AI50" s="252"/>
      <c r="AJ50" s="252"/>
      <c r="AK50" s="252"/>
      <c r="AL50" s="252"/>
      <c r="AM50" s="252"/>
      <c r="AN50" s="252"/>
      <c r="AO50" s="252"/>
      <c r="AP50" s="252"/>
      <c r="AQ50" s="252"/>
      <c r="AR50" s="252"/>
      <c r="AS50" s="252"/>
      <c r="AT50" s="252"/>
      <c r="AU50" s="252"/>
      <c r="AV50" s="252"/>
      <c r="AW50" s="252"/>
      <c r="AX50" s="252"/>
      <c r="AY50" s="252"/>
      <c r="AZ50" s="252"/>
      <c r="BA50" s="252"/>
      <c r="BB50" s="252"/>
      <c r="BC50" s="252"/>
      <c r="BD50" s="252"/>
      <c r="BE50" s="252"/>
      <c r="BF50" s="252"/>
      <c r="BG50" s="252"/>
      <c r="BH50" s="252"/>
      <c r="BI50" s="252"/>
      <c r="BJ50" s="409"/>
      <c r="BK50" s="409"/>
      <c r="BL50" s="409"/>
      <c r="BM50" s="409"/>
      <c r="BN50" s="409"/>
      <c r="BO50" s="409"/>
      <c r="BP50" s="409"/>
      <c r="BQ50" s="409"/>
      <c r="BR50" s="409"/>
      <c r="BS50" s="409"/>
      <c r="BT50" s="409"/>
      <c r="BU50" s="409"/>
      <c r="BV50" s="409"/>
    </row>
    <row r="51" spans="1:74" ht="11.1" customHeight="1" x14ac:dyDescent="0.2">
      <c r="A51" s="162" t="s">
        <v>1154</v>
      </c>
      <c r="B51" s="174" t="s">
        <v>1155</v>
      </c>
      <c r="C51" s="253">
        <v>0.68200000000000005</v>
      </c>
      <c r="D51" s="253">
        <v>1.0149999999999999</v>
      </c>
      <c r="E51" s="253">
        <v>1.266</v>
      </c>
      <c r="F51" s="253">
        <v>0.99733333332999996</v>
      </c>
      <c r="G51" s="253">
        <v>0.90600000000000003</v>
      </c>
      <c r="H51" s="253">
        <v>0.99099999999999999</v>
      </c>
      <c r="I51" s="253">
        <v>0.91400000000000003</v>
      </c>
      <c r="J51" s="253">
        <v>1.0029999999999999</v>
      </c>
      <c r="K51" s="253">
        <v>0.96499999999999997</v>
      </c>
      <c r="L51" s="253">
        <v>0.753</v>
      </c>
      <c r="M51" s="253">
        <v>0.79400000000000004</v>
      </c>
      <c r="N51" s="253">
        <v>0.78</v>
      </c>
      <c r="O51" s="253">
        <v>0.879</v>
      </c>
      <c r="P51" s="253">
        <v>0.92100000000000004</v>
      </c>
      <c r="Q51" s="253">
        <v>0.90300000000000002</v>
      </c>
      <c r="R51" s="253">
        <v>0.89166666667000005</v>
      </c>
      <c r="S51" s="253">
        <v>0.81111290322999996</v>
      </c>
      <c r="T51" s="253">
        <v>0.93600000000000005</v>
      </c>
      <c r="U51" s="253">
        <v>0.96429032258000003</v>
      </c>
      <c r="V51" s="253">
        <v>0.95199999999999996</v>
      </c>
      <c r="W51" s="253">
        <v>0.64033333332999998</v>
      </c>
      <c r="X51" s="253">
        <v>0.70299999999999996</v>
      </c>
      <c r="Y51" s="253">
        <v>0.52400000000000002</v>
      </c>
      <c r="Z51" s="253">
        <v>0.59199999999999997</v>
      </c>
      <c r="AA51" s="253">
        <v>0.65980099999999997</v>
      </c>
      <c r="AB51" s="253">
        <v>0.58880100000000002</v>
      </c>
      <c r="AC51" s="253">
        <v>0.54800000000000004</v>
      </c>
      <c r="AD51" s="253">
        <v>0.61199999999999999</v>
      </c>
      <c r="AE51" s="253">
        <v>0.65700000000000003</v>
      </c>
      <c r="AF51" s="253">
        <v>0.57999999999999996</v>
      </c>
      <c r="AG51" s="253">
        <v>0.63200000000000001</v>
      </c>
      <c r="AH51" s="253">
        <v>0.52</v>
      </c>
      <c r="AI51" s="253">
        <v>0.437</v>
      </c>
      <c r="AJ51" s="253">
        <v>0.40100000000000002</v>
      </c>
      <c r="AK51" s="253">
        <v>0.36499999999999999</v>
      </c>
      <c r="AL51" s="253">
        <v>0.314</v>
      </c>
      <c r="AM51" s="253">
        <v>0.253</v>
      </c>
      <c r="AN51" s="253">
        <v>0.25900000000000001</v>
      </c>
      <c r="AO51" s="253">
        <v>0.30099999999999999</v>
      </c>
      <c r="AP51" s="253">
        <v>0.505</v>
      </c>
      <c r="AQ51" s="253">
        <v>0.46300000000000002</v>
      </c>
      <c r="AR51" s="253">
        <v>0.41599999999999998</v>
      </c>
      <c r="AS51" s="253">
        <v>0.39129032258000002</v>
      </c>
      <c r="AT51" s="253">
        <v>0.32</v>
      </c>
      <c r="AU51" s="253">
        <v>0.5</v>
      </c>
      <c r="AV51" s="253">
        <v>0.31467741934999999</v>
      </c>
      <c r="AW51" s="253">
        <v>0.36199999999999999</v>
      </c>
      <c r="AX51" s="253">
        <v>0.34699999999999998</v>
      </c>
      <c r="AY51" s="253">
        <v>0.37</v>
      </c>
      <c r="AZ51" s="253">
        <v>0.3775</v>
      </c>
      <c r="BA51" s="253">
        <v>0.39400000000000002</v>
      </c>
      <c r="BB51" s="253">
        <v>0.374</v>
      </c>
      <c r="BC51" s="253">
        <v>1.089</v>
      </c>
      <c r="BD51" s="253">
        <v>0.79400000000000004</v>
      </c>
      <c r="BE51" s="253">
        <v>0.45500000000000002</v>
      </c>
      <c r="BF51" s="253">
        <v>0.35713632258</v>
      </c>
      <c r="BG51" s="253">
        <v>0.437</v>
      </c>
      <c r="BH51" s="253">
        <v>0.32500000000000001</v>
      </c>
      <c r="BI51" s="253">
        <v>0.375</v>
      </c>
      <c r="BJ51" s="634" t="s">
        <v>1307</v>
      </c>
      <c r="BK51" s="634" t="s">
        <v>1307</v>
      </c>
      <c r="BL51" s="634" t="s">
        <v>1307</v>
      </c>
      <c r="BM51" s="634" t="s">
        <v>1307</v>
      </c>
      <c r="BN51" s="634" t="s">
        <v>1307</v>
      </c>
      <c r="BO51" s="634" t="s">
        <v>1307</v>
      </c>
      <c r="BP51" s="634" t="s">
        <v>1307</v>
      </c>
      <c r="BQ51" s="634" t="s">
        <v>1307</v>
      </c>
      <c r="BR51" s="634" t="s">
        <v>1307</v>
      </c>
      <c r="BS51" s="634" t="s">
        <v>1307</v>
      </c>
      <c r="BT51" s="634" t="s">
        <v>1307</v>
      </c>
      <c r="BU51" s="634" t="s">
        <v>1307</v>
      </c>
      <c r="BV51" s="634" t="s">
        <v>1307</v>
      </c>
    </row>
    <row r="52" spans="1:74" ht="11.1" customHeight="1" x14ac:dyDescent="0.2">
      <c r="B52" s="17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c r="AA52" s="252"/>
      <c r="AB52" s="252"/>
      <c r="AC52" s="252"/>
      <c r="AD52" s="252"/>
      <c r="AE52" s="252"/>
      <c r="AF52" s="252"/>
      <c r="AG52" s="252"/>
      <c r="AH52" s="252"/>
      <c r="AI52" s="252"/>
      <c r="AJ52" s="252"/>
      <c r="AK52" s="252"/>
      <c r="AL52" s="252"/>
      <c r="AM52" s="252"/>
      <c r="AN52" s="252"/>
      <c r="AO52" s="252"/>
      <c r="AP52" s="252"/>
      <c r="AQ52" s="252"/>
      <c r="AR52" s="252"/>
      <c r="AS52" s="252"/>
      <c r="AT52" s="252"/>
      <c r="AU52" s="252"/>
      <c r="AV52" s="252"/>
      <c r="AW52" s="252"/>
      <c r="AX52" s="252"/>
      <c r="AY52" s="252"/>
      <c r="AZ52" s="252"/>
      <c r="BA52" s="252"/>
      <c r="BB52" s="409"/>
      <c r="BC52" s="409"/>
      <c r="BD52" s="409"/>
      <c r="BE52" s="409"/>
      <c r="BF52" s="252"/>
      <c r="BG52" s="409"/>
      <c r="BH52" s="409"/>
      <c r="BI52" s="409"/>
      <c r="BJ52" s="409"/>
      <c r="BK52" s="409"/>
      <c r="BL52" s="409"/>
      <c r="BM52" s="409"/>
      <c r="BN52" s="409"/>
      <c r="BO52" s="409"/>
      <c r="BP52" s="409"/>
      <c r="BQ52" s="409"/>
      <c r="BR52" s="409"/>
      <c r="BS52" s="409"/>
      <c r="BT52" s="409"/>
      <c r="BU52" s="409"/>
      <c r="BV52" s="409"/>
    </row>
    <row r="53" spans="1:74" ht="11.1" customHeight="1" x14ac:dyDescent="0.2">
      <c r="BK53" s="411"/>
      <c r="BL53" s="411"/>
      <c r="BM53" s="411"/>
      <c r="BN53" s="411"/>
      <c r="BO53" s="411"/>
      <c r="BP53" s="411"/>
      <c r="BQ53" s="411"/>
      <c r="BR53" s="411"/>
      <c r="BS53" s="411"/>
      <c r="BT53" s="411"/>
      <c r="BU53" s="411"/>
      <c r="BV53" s="411"/>
    </row>
    <row r="54" spans="1:74" ht="12" customHeight="1" x14ac:dyDescent="0.2">
      <c r="B54" s="759" t="s">
        <v>1039</v>
      </c>
      <c r="C54" s="760"/>
      <c r="D54" s="760"/>
      <c r="E54" s="760"/>
      <c r="F54" s="760"/>
      <c r="G54" s="760"/>
      <c r="H54" s="760"/>
      <c r="I54" s="760"/>
      <c r="J54" s="760"/>
      <c r="K54" s="760"/>
      <c r="L54" s="760"/>
      <c r="M54" s="760"/>
      <c r="N54" s="760"/>
      <c r="O54" s="760"/>
      <c r="P54" s="760"/>
      <c r="Q54" s="760"/>
    </row>
    <row r="55" spans="1:74" ht="12" customHeight="1" x14ac:dyDescent="0.2">
      <c r="B55" s="792" t="s">
        <v>1297</v>
      </c>
      <c r="C55" s="782"/>
      <c r="D55" s="782"/>
      <c r="E55" s="782"/>
      <c r="F55" s="782"/>
      <c r="G55" s="782"/>
      <c r="H55" s="782"/>
      <c r="I55" s="782"/>
      <c r="J55" s="782"/>
      <c r="K55" s="782"/>
      <c r="L55" s="782"/>
      <c r="M55" s="782"/>
      <c r="N55" s="782"/>
      <c r="O55" s="782"/>
      <c r="P55" s="782"/>
      <c r="Q55" s="778"/>
    </row>
    <row r="56" spans="1:74" s="440" customFormat="1" ht="12" customHeight="1" x14ac:dyDescent="0.2">
      <c r="A56" s="441"/>
      <c r="B56" s="781" t="s">
        <v>1066</v>
      </c>
      <c r="C56" s="782"/>
      <c r="D56" s="782"/>
      <c r="E56" s="782"/>
      <c r="F56" s="782"/>
      <c r="G56" s="782"/>
      <c r="H56" s="782"/>
      <c r="I56" s="782"/>
      <c r="J56" s="782"/>
      <c r="K56" s="782"/>
      <c r="L56" s="782"/>
      <c r="M56" s="782"/>
      <c r="N56" s="782"/>
      <c r="O56" s="782"/>
      <c r="P56" s="782"/>
      <c r="Q56" s="778"/>
      <c r="AY56" s="537"/>
      <c r="AZ56" s="537"/>
      <c r="BA56" s="537"/>
      <c r="BB56" s="537"/>
      <c r="BC56" s="537"/>
      <c r="BD56" s="537"/>
      <c r="BE56" s="537"/>
      <c r="BF56" s="652"/>
      <c r="BG56" s="537"/>
      <c r="BH56" s="537"/>
      <c r="BI56" s="537"/>
      <c r="BJ56" s="537"/>
    </row>
    <row r="57" spans="1:74" s="440" customFormat="1" ht="12" customHeight="1" x14ac:dyDescent="0.2">
      <c r="A57" s="441"/>
      <c r="B57" s="792" t="s">
        <v>1022</v>
      </c>
      <c r="C57" s="792"/>
      <c r="D57" s="792"/>
      <c r="E57" s="792"/>
      <c r="F57" s="792"/>
      <c r="G57" s="792"/>
      <c r="H57" s="792"/>
      <c r="I57" s="792"/>
      <c r="J57" s="792"/>
      <c r="K57" s="792"/>
      <c r="L57" s="792"/>
      <c r="M57" s="792"/>
      <c r="N57" s="792"/>
      <c r="O57" s="792"/>
      <c r="P57" s="792"/>
      <c r="Q57" s="778"/>
      <c r="AY57" s="537"/>
      <c r="AZ57" s="537"/>
      <c r="BA57" s="537"/>
      <c r="BB57" s="537"/>
      <c r="BC57" s="537"/>
      <c r="BD57" s="537"/>
      <c r="BE57" s="537"/>
      <c r="BF57" s="652"/>
      <c r="BG57" s="537"/>
      <c r="BH57" s="537"/>
      <c r="BI57" s="537"/>
      <c r="BJ57" s="537"/>
    </row>
    <row r="58" spans="1:74" s="440" customFormat="1" ht="12" customHeight="1" x14ac:dyDescent="0.2">
      <c r="A58" s="441"/>
      <c r="B58" s="792" t="s">
        <v>1102</v>
      </c>
      <c r="C58" s="778"/>
      <c r="D58" s="778"/>
      <c r="E58" s="778"/>
      <c r="F58" s="778"/>
      <c r="G58" s="778"/>
      <c r="H58" s="778"/>
      <c r="I58" s="778"/>
      <c r="J58" s="778"/>
      <c r="K58" s="778"/>
      <c r="L58" s="778"/>
      <c r="M58" s="778"/>
      <c r="N58" s="778"/>
      <c r="O58" s="778"/>
      <c r="P58" s="778"/>
      <c r="Q58" s="778"/>
      <c r="AY58" s="537"/>
      <c r="AZ58" s="537"/>
      <c r="BA58" s="537"/>
      <c r="BB58" s="537"/>
      <c r="BC58" s="537"/>
      <c r="BD58" s="537"/>
      <c r="BE58" s="537"/>
      <c r="BF58" s="652"/>
      <c r="BG58" s="537"/>
      <c r="BH58" s="537"/>
      <c r="BI58" s="537"/>
      <c r="BJ58" s="537"/>
    </row>
    <row r="59" spans="1:74" s="440" customFormat="1" ht="12.75" x14ac:dyDescent="0.2">
      <c r="A59" s="441"/>
      <c r="B59" s="794" t="s">
        <v>1090</v>
      </c>
      <c r="C59" s="778"/>
      <c r="D59" s="778"/>
      <c r="E59" s="778"/>
      <c r="F59" s="778"/>
      <c r="G59" s="778"/>
      <c r="H59" s="778"/>
      <c r="I59" s="778"/>
      <c r="J59" s="778"/>
      <c r="K59" s="778"/>
      <c r="L59" s="778"/>
      <c r="M59" s="778"/>
      <c r="N59" s="778"/>
      <c r="O59" s="778"/>
      <c r="P59" s="778"/>
      <c r="Q59" s="778"/>
      <c r="AY59" s="537"/>
      <c r="AZ59" s="537"/>
      <c r="BA59" s="537"/>
      <c r="BB59" s="537"/>
      <c r="BC59" s="537"/>
      <c r="BD59" s="537"/>
      <c r="BE59" s="537"/>
      <c r="BF59" s="652"/>
      <c r="BG59" s="537"/>
      <c r="BH59" s="537"/>
      <c r="BI59" s="537"/>
      <c r="BJ59" s="537"/>
    </row>
    <row r="60" spans="1:74" s="440" customFormat="1" ht="12" customHeight="1" x14ac:dyDescent="0.2">
      <c r="A60" s="441"/>
      <c r="B60" s="776" t="s">
        <v>1070</v>
      </c>
      <c r="C60" s="777"/>
      <c r="D60" s="777"/>
      <c r="E60" s="777"/>
      <c r="F60" s="777"/>
      <c r="G60" s="777"/>
      <c r="H60" s="777"/>
      <c r="I60" s="777"/>
      <c r="J60" s="777"/>
      <c r="K60" s="777"/>
      <c r="L60" s="777"/>
      <c r="M60" s="777"/>
      <c r="N60" s="777"/>
      <c r="O60" s="777"/>
      <c r="P60" s="777"/>
      <c r="Q60" s="778"/>
      <c r="AY60" s="537"/>
      <c r="AZ60" s="537"/>
      <c r="BA60" s="537"/>
      <c r="BB60" s="537"/>
      <c r="BC60" s="537"/>
      <c r="BD60" s="537"/>
      <c r="BE60" s="537"/>
      <c r="BF60" s="652"/>
      <c r="BG60" s="537"/>
      <c r="BH60" s="537"/>
      <c r="BI60" s="537"/>
      <c r="BJ60" s="537"/>
    </row>
    <row r="61" spans="1:74" s="440" customFormat="1" ht="12" customHeight="1" x14ac:dyDescent="0.2">
      <c r="A61" s="436"/>
      <c r="B61" s="790" t="s">
        <v>1181</v>
      </c>
      <c r="C61" s="778"/>
      <c r="D61" s="778"/>
      <c r="E61" s="778"/>
      <c r="F61" s="778"/>
      <c r="G61" s="778"/>
      <c r="H61" s="778"/>
      <c r="I61" s="778"/>
      <c r="J61" s="778"/>
      <c r="K61" s="778"/>
      <c r="L61" s="778"/>
      <c r="M61" s="778"/>
      <c r="N61" s="778"/>
      <c r="O61" s="778"/>
      <c r="P61" s="778"/>
      <c r="Q61" s="778"/>
      <c r="AY61" s="537"/>
      <c r="AZ61" s="537"/>
      <c r="BA61" s="537"/>
      <c r="BB61" s="537"/>
      <c r="BC61" s="537"/>
      <c r="BD61" s="537"/>
      <c r="BE61" s="537"/>
      <c r="BF61" s="652"/>
      <c r="BG61" s="537"/>
      <c r="BH61" s="537"/>
      <c r="BI61" s="537"/>
      <c r="BJ61" s="537"/>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row r="144" spans="63:74" x14ac:dyDescent="0.2">
      <c r="BK144" s="411"/>
      <c r="BL144" s="411"/>
      <c r="BM144" s="411"/>
      <c r="BN144" s="411"/>
      <c r="BO144" s="411"/>
      <c r="BP144" s="411"/>
      <c r="BQ144" s="411"/>
      <c r="BR144" s="411"/>
      <c r="BS144" s="411"/>
      <c r="BT144" s="411"/>
      <c r="BU144" s="411"/>
      <c r="BV144" s="411"/>
    </row>
    <row r="145" spans="63:74" x14ac:dyDescent="0.2">
      <c r="BK145" s="411"/>
      <c r="BL145" s="411"/>
      <c r="BM145" s="411"/>
      <c r="BN145" s="411"/>
      <c r="BO145" s="411"/>
      <c r="BP145" s="411"/>
      <c r="BQ145" s="411"/>
      <c r="BR145" s="411"/>
      <c r="BS145" s="411"/>
      <c r="BT145" s="411"/>
      <c r="BU145" s="411"/>
      <c r="BV145" s="411"/>
    </row>
    <row r="146" spans="63:74" x14ac:dyDescent="0.2">
      <c r="BK146" s="411"/>
      <c r="BL146" s="411"/>
      <c r="BM146" s="411"/>
      <c r="BN146" s="411"/>
      <c r="BO146" s="411"/>
      <c r="BP146" s="411"/>
      <c r="BQ146" s="411"/>
      <c r="BR146" s="411"/>
      <c r="BS146" s="411"/>
      <c r="BT146" s="411"/>
      <c r="BU146" s="411"/>
      <c r="BV146" s="411"/>
    </row>
  </sheetData>
  <mergeCells count="16">
    <mergeCell ref="B59:Q59"/>
    <mergeCell ref="B60:Q60"/>
    <mergeCell ref="B61:Q61"/>
    <mergeCell ref="B54:Q54"/>
    <mergeCell ref="B56:Q56"/>
    <mergeCell ref="B57:Q57"/>
    <mergeCell ref="B58:Q58"/>
    <mergeCell ref="B55:Q55"/>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8"/>
  <sheetViews>
    <sheetView workbookViewId="0">
      <pane xSplit="2" ySplit="4" topLeftCell="AW8" activePane="bottomRight" state="frozen"/>
      <selection activeCell="BC15" sqref="BC15"/>
      <selection pane="topRight" activeCell="BC15" sqref="BC15"/>
      <selection pane="bottomLeft" activeCell="BC15" sqref="BC15"/>
      <selection pane="bottomRight" activeCell="B1" sqref="B1:AL1"/>
    </sheetView>
  </sheetViews>
  <sheetFormatPr defaultColWidth="8.5703125" defaultRowHeight="11.25" x14ac:dyDescent="0.2"/>
  <cols>
    <col min="1" max="1" width="12.42578125" style="162" customWidth="1"/>
    <col min="2" max="2" width="29.42578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3.35" customHeight="1" x14ac:dyDescent="0.2">
      <c r="A1" s="769" t="s">
        <v>1018</v>
      </c>
      <c r="B1" s="793" t="s">
        <v>905</v>
      </c>
      <c r="C1" s="760"/>
      <c r="D1" s="760"/>
      <c r="E1" s="760"/>
      <c r="F1" s="760"/>
      <c r="G1" s="760"/>
      <c r="H1" s="760"/>
      <c r="I1" s="760"/>
      <c r="J1" s="760"/>
      <c r="K1" s="760"/>
      <c r="L1" s="760"/>
      <c r="M1" s="760"/>
      <c r="N1" s="760"/>
      <c r="O1" s="760"/>
      <c r="P1" s="760"/>
      <c r="Q1" s="760"/>
      <c r="R1" s="760"/>
      <c r="S1" s="760"/>
      <c r="T1" s="760"/>
      <c r="U1" s="760"/>
      <c r="V1" s="760"/>
      <c r="W1" s="760"/>
      <c r="X1" s="760"/>
      <c r="Y1" s="760"/>
      <c r="Z1" s="760"/>
      <c r="AA1" s="760"/>
      <c r="AB1" s="760"/>
      <c r="AC1" s="760"/>
      <c r="AD1" s="760"/>
      <c r="AE1" s="760"/>
      <c r="AF1" s="760"/>
      <c r="AG1" s="760"/>
      <c r="AH1" s="760"/>
      <c r="AI1" s="760"/>
      <c r="AJ1" s="760"/>
      <c r="AK1" s="760"/>
      <c r="AL1" s="760"/>
    </row>
    <row r="2" spans="1:74" ht="12.75" x14ac:dyDescent="0.2">
      <c r="A2" s="770"/>
      <c r="B2" s="542" t="str">
        <f>"U.S. Energy Information Administration  |  Short-Term Energy Outlook  - "&amp;Dates!D1</f>
        <v>U.S. Energy Information Administration  |  Short-Term Energy Outlook  - December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B5" s="254" t="s">
        <v>336</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53"/>
      <c r="AZ5" s="753"/>
      <c r="BA5" s="252"/>
      <c r="BB5" s="753"/>
      <c r="BC5" s="753"/>
      <c r="BD5" s="753"/>
      <c r="BE5" s="252"/>
      <c r="BF5" s="252"/>
      <c r="BG5" s="252"/>
      <c r="BH5" s="753"/>
      <c r="BI5" s="753"/>
      <c r="BJ5" s="753"/>
      <c r="BK5" s="409"/>
      <c r="BL5" s="409"/>
      <c r="BM5" s="409"/>
      <c r="BN5" s="409"/>
      <c r="BO5" s="409"/>
      <c r="BP5" s="409"/>
      <c r="BQ5" s="409"/>
      <c r="BR5" s="409"/>
      <c r="BS5" s="409"/>
      <c r="BT5" s="409"/>
      <c r="BU5" s="409"/>
      <c r="BV5" s="409"/>
    </row>
    <row r="6" spans="1:74" ht="11.1" customHeight="1" x14ac:dyDescent="0.2">
      <c r="A6" s="162" t="s">
        <v>1285</v>
      </c>
      <c r="B6" s="173" t="s">
        <v>337</v>
      </c>
      <c r="C6" s="252">
        <v>1.27</v>
      </c>
      <c r="D6" s="252">
        <v>1.27</v>
      </c>
      <c r="E6" s="252">
        <v>1.27</v>
      </c>
      <c r="F6" s="252">
        <v>1.27</v>
      </c>
      <c r="G6" s="252">
        <v>1.27</v>
      </c>
      <c r="H6" s="252">
        <v>1.27</v>
      </c>
      <c r="I6" s="252">
        <v>1.27</v>
      </c>
      <c r="J6" s="252">
        <v>1.27</v>
      </c>
      <c r="K6" s="252">
        <v>1.27</v>
      </c>
      <c r="L6" s="252">
        <v>1.2</v>
      </c>
      <c r="M6" s="252">
        <v>1.2</v>
      </c>
      <c r="N6" s="252">
        <v>1.2</v>
      </c>
      <c r="O6" s="252">
        <v>1.2</v>
      </c>
      <c r="P6" s="252">
        <v>1.2</v>
      </c>
      <c r="Q6" s="252">
        <v>1.2</v>
      </c>
      <c r="R6" s="252">
        <v>1.2</v>
      </c>
      <c r="S6" s="252">
        <v>1.2</v>
      </c>
      <c r="T6" s="252">
        <v>1.2</v>
      </c>
      <c r="U6" s="252">
        <v>1.2</v>
      </c>
      <c r="V6" s="252">
        <v>1.2</v>
      </c>
      <c r="W6" s="252">
        <v>1.2</v>
      </c>
      <c r="X6" s="252">
        <v>1.2</v>
      </c>
      <c r="Y6" s="252">
        <v>1.1000000000000001</v>
      </c>
      <c r="Z6" s="252">
        <v>1.2</v>
      </c>
      <c r="AA6" s="252">
        <v>1.1499999999999999</v>
      </c>
      <c r="AB6" s="252">
        <v>1.1499999999999999</v>
      </c>
      <c r="AC6" s="252">
        <v>1.1499999999999999</v>
      </c>
      <c r="AD6" s="252">
        <v>1.1499999999999999</v>
      </c>
      <c r="AE6" s="252">
        <v>1.1499999999999999</v>
      </c>
      <c r="AF6" s="252">
        <v>1.1499999999999999</v>
      </c>
      <c r="AG6" s="252">
        <v>1.1499999999999999</v>
      </c>
      <c r="AH6" s="252">
        <v>1.1499999999999999</v>
      </c>
      <c r="AI6" s="252">
        <v>1.1499999999999999</v>
      </c>
      <c r="AJ6" s="252">
        <v>1.1499999999999999</v>
      </c>
      <c r="AK6" s="252">
        <v>1.1499999999999999</v>
      </c>
      <c r="AL6" s="252">
        <v>1.1499999999999999</v>
      </c>
      <c r="AM6" s="252">
        <v>1.1000000000000001</v>
      </c>
      <c r="AN6" s="252">
        <v>1.1000000000000001</v>
      </c>
      <c r="AO6" s="252">
        <v>1.1000000000000001</v>
      </c>
      <c r="AP6" s="252">
        <v>1.1000000000000001</v>
      </c>
      <c r="AQ6" s="252">
        <v>1.1000000000000001</v>
      </c>
      <c r="AR6" s="252">
        <v>1.1000000000000001</v>
      </c>
      <c r="AS6" s="252">
        <v>1.1000000000000001</v>
      </c>
      <c r="AT6" s="252">
        <v>1.1000000000000001</v>
      </c>
      <c r="AU6" s="252">
        <v>1.1000000000000001</v>
      </c>
      <c r="AV6" s="252">
        <v>1.1000000000000001</v>
      </c>
      <c r="AW6" s="252">
        <v>1.1000000000000001</v>
      </c>
      <c r="AX6" s="252">
        <v>1.1000000000000001</v>
      </c>
      <c r="AY6" s="252">
        <v>1.05</v>
      </c>
      <c r="AZ6" s="252">
        <v>1.05</v>
      </c>
      <c r="BA6" s="252">
        <v>1.05</v>
      </c>
      <c r="BB6" s="252">
        <v>1.05</v>
      </c>
      <c r="BC6" s="252">
        <v>1.05</v>
      </c>
      <c r="BD6" s="252">
        <v>1.03</v>
      </c>
      <c r="BE6" s="252">
        <v>1.05</v>
      </c>
      <c r="BF6" s="252">
        <v>1.05</v>
      </c>
      <c r="BG6" s="252">
        <v>1.05</v>
      </c>
      <c r="BH6" s="252">
        <v>1.05</v>
      </c>
      <c r="BI6" s="252">
        <v>1.05</v>
      </c>
      <c r="BJ6" s="252" t="s">
        <v>1308</v>
      </c>
      <c r="BK6" s="252" t="s">
        <v>1308</v>
      </c>
      <c r="BL6" s="252" t="s">
        <v>1308</v>
      </c>
      <c r="BM6" s="252" t="s">
        <v>1308</v>
      </c>
      <c r="BN6" s="252" t="s">
        <v>1308</v>
      </c>
      <c r="BO6" s="252" t="s">
        <v>1308</v>
      </c>
      <c r="BP6" s="252" t="s">
        <v>1308</v>
      </c>
      <c r="BQ6" s="252" t="s">
        <v>1308</v>
      </c>
      <c r="BR6" s="252" t="s">
        <v>1308</v>
      </c>
      <c r="BS6" s="252" t="s">
        <v>1308</v>
      </c>
      <c r="BT6" s="252" t="s">
        <v>1308</v>
      </c>
      <c r="BU6" s="252" t="s">
        <v>1308</v>
      </c>
      <c r="BV6" s="252" t="s">
        <v>1308</v>
      </c>
    </row>
    <row r="7" spans="1:74" ht="11.1" customHeight="1" x14ac:dyDescent="0.2">
      <c r="A7" s="162" t="s">
        <v>356</v>
      </c>
      <c r="B7" s="173" t="s">
        <v>346</v>
      </c>
      <c r="C7" s="252">
        <v>1.8</v>
      </c>
      <c r="D7" s="252">
        <v>1.85</v>
      </c>
      <c r="E7" s="252">
        <v>1.7</v>
      </c>
      <c r="F7" s="252">
        <v>1.8</v>
      </c>
      <c r="G7" s="252">
        <v>1.75</v>
      </c>
      <c r="H7" s="252">
        <v>1.7</v>
      </c>
      <c r="I7" s="252">
        <v>1.65</v>
      </c>
      <c r="J7" s="252">
        <v>1.75</v>
      </c>
      <c r="K7" s="252">
        <v>1.65</v>
      </c>
      <c r="L7" s="252">
        <v>1.7</v>
      </c>
      <c r="M7" s="252">
        <v>1.68</v>
      </c>
      <c r="N7" s="252">
        <v>1.7</v>
      </c>
      <c r="O7" s="252">
        <v>1.75</v>
      </c>
      <c r="P7" s="252">
        <v>1.7</v>
      </c>
      <c r="Q7" s="252">
        <v>1.8</v>
      </c>
      <c r="R7" s="252">
        <v>1.7649999999999999</v>
      </c>
      <c r="S7" s="252">
        <v>1.8</v>
      </c>
      <c r="T7" s="252">
        <v>1.78</v>
      </c>
      <c r="U7" s="252">
        <v>1.7</v>
      </c>
      <c r="V7" s="252">
        <v>1.68</v>
      </c>
      <c r="W7" s="252">
        <v>1.72</v>
      </c>
      <c r="X7" s="252">
        <v>1.71</v>
      </c>
      <c r="Y7" s="252">
        <v>1.73</v>
      </c>
      <c r="Z7" s="252">
        <v>1.75</v>
      </c>
      <c r="AA7" s="252">
        <v>1.6</v>
      </c>
      <c r="AB7" s="252">
        <v>1.67</v>
      </c>
      <c r="AC7" s="252">
        <v>1.61</v>
      </c>
      <c r="AD7" s="252">
        <v>1.68</v>
      </c>
      <c r="AE7" s="252">
        <v>1.62</v>
      </c>
      <c r="AF7" s="252">
        <v>1.6</v>
      </c>
      <c r="AG7" s="252">
        <v>1.65</v>
      </c>
      <c r="AH7" s="252">
        <v>1.75</v>
      </c>
      <c r="AI7" s="252">
        <v>1.76</v>
      </c>
      <c r="AJ7" s="252">
        <v>1.7849999999999999</v>
      </c>
      <c r="AK7" s="252">
        <v>1.75</v>
      </c>
      <c r="AL7" s="252">
        <v>1.67</v>
      </c>
      <c r="AM7" s="252">
        <v>1.8</v>
      </c>
      <c r="AN7" s="252">
        <v>1.75</v>
      </c>
      <c r="AO7" s="252">
        <v>1.7</v>
      </c>
      <c r="AP7" s="252">
        <v>1.77</v>
      </c>
      <c r="AQ7" s="252">
        <v>1.75</v>
      </c>
      <c r="AR7" s="252">
        <v>1.8</v>
      </c>
      <c r="AS7" s="252">
        <v>1.83</v>
      </c>
      <c r="AT7" s="252">
        <v>1.85</v>
      </c>
      <c r="AU7" s="252">
        <v>1.78</v>
      </c>
      <c r="AV7" s="252">
        <v>1.75</v>
      </c>
      <c r="AW7" s="252">
        <v>1.8</v>
      </c>
      <c r="AX7" s="252">
        <v>1.8</v>
      </c>
      <c r="AY7" s="252">
        <v>1.78</v>
      </c>
      <c r="AZ7" s="252">
        <v>1.7749999999999999</v>
      </c>
      <c r="BA7" s="252">
        <v>1.78</v>
      </c>
      <c r="BB7" s="252">
        <v>1.7749999999999999</v>
      </c>
      <c r="BC7" s="252">
        <v>1.8</v>
      </c>
      <c r="BD7" s="252">
        <v>1.8049999999999999</v>
      </c>
      <c r="BE7" s="252">
        <v>1.8109999999999999</v>
      </c>
      <c r="BF7" s="252">
        <v>1.8149999999999999</v>
      </c>
      <c r="BG7" s="252">
        <v>1.75</v>
      </c>
      <c r="BH7" s="252">
        <v>1.6</v>
      </c>
      <c r="BI7" s="252">
        <v>1.7</v>
      </c>
      <c r="BJ7" s="252" t="s">
        <v>1308</v>
      </c>
      <c r="BK7" s="252" t="s">
        <v>1308</v>
      </c>
      <c r="BL7" s="252" t="s">
        <v>1308</v>
      </c>
      <c r="BM7" s="252" t="s">
        <v>1308</v>
      </c>
      <c r="BN7" s="252" t="s">
        <v>1308</v>
      </c>
      <c r="BO7" s="252" t="s">
        <v>1308</v>
      </c>
      <c r="BP7" s="252" t="s">
        <v>1308</v>
      </c>
      <c r="BQ7" s="252" t="s">
        <v>1308</v>
      </c>
      <c r="BR7" s="252" t="s">
        <v>1308</v>
      </c>
      <c r="BS7" s="252" t="s">
        <v>1308</v>
      </c>
      <c r="BT7" s="252" t="s">
        <v>1308</v>
      </c>
      <c r="BU7" s="252" t="s">
        <v>1308</v>
      </c>
      <c r="BV7" s="252" t="s">
        <v>1308</v>
      </c>
    </row>
    <row r="8" spans="1:74" ht="11.1" customHeight="1" x14ac:dyDescent="0.2">
      <c r="A8" s="162" t="s">
        <v>88</v>
      </c>
      <c r="B8" s="173" t="s">
        <v>87</v>
      </c>
      <c r="C8" s="252">
        <v>0.50392800000000004</v>
      </c>
      <c r="D8" s="252">
        <v>0.502857</v>
      </c>
      <c r="E8" s="252">
        <v>0.49934600000000001</v>
      </c>
      <c r="F8" s="252">
        <v>0.50037399999999999</v>
      </c>
      <c r="G8" s="252">
        <v>0.49783899999999998</v>
      </c>
      <c r="H8" s="252">
        <v>0.50169699999999995</v>
      </c>
      <c r="I8" s="252">
        <v>0.50796200000000002</v>
      </c>
      <c r="J8" s="252">
        <v>0.51201300000000005</v>
      </c>
      <c r="K8" s="252">
        <v>0.50644699999999998</v>
      </c>
      <c r="L8" s="252">
        <v>0.50286500000000001</v>
      </c>
      <c r="M8" s="252">
        <v>0.50431499999999996</v>
      </c>
      <c r="N8" s="252">
        <v>0.50336524000000005</v>
      </c>
      <c r="O8" s="252">
        <v>0.50533499999999998</v>
      </c>
      <c r="P8" s="252">
        <v>0.50586100000000001</v>
      </c>
      <c r="Q8" s="252">
        <v>0.50423499999999999</v>
      </c>
      <c r="R8" s="252">
        <v>0.51572700000000005</v>
      </c>
      <c r="S8" s="252">
        <v>0.52150799999999997</v>
      </c>
      <c r="T8" s="252">
        <v>0.52404088000000004</v>
      </c>
      <c r="U8" s="252">
        <v>0.53028799999999998</v>
      </c>
      <c r="V8" s="252">
        <v>0.53665499999999999</v>
      </c>
      <c r="W8" s="252">
        <v>0.53511900000000001</v>
      </c>
      <c r="X8" s="252">
        <v>0.53988599999999998</v>
      </c>
      <c r="Y8" s="252">
        <v>0.54499799999999998</v>
      </c>
      <c r="Z8" s="252">
        <v>0.548234</v>
      </c>
      <c r="AA8" s="252">
        <v>0.55013800000000002</v>
      </c>
      <c r="AB8" s="252">
        <v>0.55079400000000001</v>
      </c>
      <c r="AC8" s="252">
        <v>0.55661499999999997</v>
      </c>
      <c r="AD8" s="252">
        <v>0.560195</v>
      </c>
      <c r="AE8" s="252">
        <v>0.55428200000000005</v>
      </c>
      <c r="AF8" s="252">
        <v>0.55527400000000005</v>
      </c>
      <c r="AG8" s="252">
        <v>0.55830999000000003</v>
      </c>
      <c r="AH8" s="252">
        <v>0.558334</v>
      </c>
      <c r="AI8" s="252">
        <v>0.55085899999999999</v>
      </c>
      <c r="AJ8" s="252">
        <v>0.55718500000000004</v>
      </c>
      <c r="AK8" s="252">
        <v>0.56281678999999996</v>
      </c>
      <c r="AL8" s="252">
        <v>0.56107499999999999</v>
      </c>
      <c r="AM8" s="252">
        <v>0.55771499999999996</v>
      </c>
      <c r="AN8" s="252">
        <v>0.55312600000000001</v>
      </c>
      <c r="AO8" s="252">
        <v>0.55272200000000005</v>
      </c>
      <c r="AP8" s="252">
        <v>0.54789299999999996</v>
      </c>
      <c r="AQ8" s="252">
        <v>0.54319300000000004</v>
      </c>
      <c r="AR8" s="252">
        <v>0.54103699999999999</v>
      </c>
      <c r="AS8" s="252">
        <v>0.53779699999999997</v>
      </c>
      <c r="AT8" s="252">
        <v>0.53713200000000005</v>
      </c>
      <c r="AU8" s="252">
        <v>0.53897499999999998</v>
      </c>
      <c r="AV8" s="252">
        <v>0.53798500000000005</v>
      </c>
      <c r="AW8" s="252">
        <v>0.53700099999999995</v>
      </c>
      <c r="AX8" s="252">
        <v>0.53327599999999997</v>
      </c>
      <c r="AY8" s="252">
        <v>0.53400000000000003</v>
      </c>
      <c r="AZ8" s="252">
        <v>0.54</v>
      </c>
      <c r="BA8" s="252">
        <v>0.55200000000000005</v>
      </c>
      <c r="BB8" s="252">
        <v>0.55500000000000005</v>
      </c>
      <c r="BC8" s="252">
        <v>0.55600000000000005</v>
      </c>
      <c r="BD8" s="252">
        <v>0.55372004416999998</v>
      </c>
      <c r="BE8" s="252">
        <v>0.55405805487000004</v>
      </c>
      <c r="BF8" s="252">
        <v>0.55393009675000004</v>
      </c>
      <c r="BG8" s="252">
        <v>0.56467367131000001</v>
      </c>
      <c r="BH8" s="252">
        <v>0.56410227888999998</v>
      </c>
      <c r="BI8" s="252">
        <v>0.56528600573999999</v>
      </c>
      <c r="BJ8" s="252" t="s">
        <v>1308</v>
      </c>
      <c r="BK8" s="252" t="s">
        <v>1308</v>
      </c>
      <c r="BL8" s="252" t="s">
        <v>1308</v>
      </c>
      <c r="BM8" s="252" t="s">
        <v>1308</v>
      </c>
      <c r="BN8" s="252" t="s">
        <v>1308</v>
      </c>
      <c r="BO8" s="252" t="s">
        <v>1308</v>
      </c>
      <c r="BP8" s="252" t="s">
        <v>1308</v>
      </c>
      <c r="BQ8" s="252" t="s">
        <v>1308</v>
      </c>
      <c r="BR8" s="252" t="s">
        <v>1308</v>
      </c>
      <c r="BS8" s="252" t="s">
        <v>1308</v>
      </c>
      <c r="BT8" s="252" t="s">
        <v>1308</v>
      </c>
      <c r="BU8" s="252" t="s">
        <v>1308</v>
      </c>
      <c r="BV8" s="252" t="s">
        <v>1308</v>
      </c>
    </row>
    <row r="9" spans="1:74" ht="11.1" customHeight="1" x14ac:dyDescent="0.2">
      <c r="A9" s="162" t="s">
        <v>1298</v>
      </c>
      <c r="B9" s="173" t="s">
        <v>1299</v>
      </c>
      <c r="C9" s="252">
        <v>0.23</v>
      </c>
      <c r="D9" s="252">
        <v>0.23</v>
      </c>
      <c r="E9" s="252">
        <v>0.23</v>
      </c>
      <c r="F9" s="252">
        <v>0.23</v>
      </c>
      <c r="G9" s="252">
        <v>0.23</v>
      </c>
      <c r="H9" s="252">
        <v>0.23</v>
      </c>
      <c r="I9" s="252">
        <v>0.23</v>
      </c>
      <c r="J9" s="252">
        <v>0.23</v>
      </c>
      <c r="K9" s="252">
        <v>0.23</v>
      </c>
      <c r="L9" s="252">
        <v>0.23</v>
      </c>
      <c r="M9" s="252">
        <v>0.23</v>
      </c>
      <c r="N9" s="252">
        <v>0.23</v>
      </c>
      <c r="O9" s="252">
        <v>0.22</v>
      </c>
      <c r="P9" s="252">
        <v>0.22</v>
      </c>
      <c r="Q9" s="252">
        <v>0.22</v>
      </c>
      <c r="R9" s="252">
        <v>0.22</v>
      </c>
      <c r="S9" s="252">
        <v>0.22</v>
      </c>
      <c r="T9" s="252">
        <v>0.22</v>
      </c>
      <c r="U9" s="252">
        <v>0.22</v>
      </c>
      <c r="V9" s="252">
        <v>0.22</v>
      </c>
      <c r="W9" s="252">
        <v>0.22</v>
      </c>
      <c r="X9" s="252">
        <v>0.22</v>
      </c>
      <c r="Y9" s="252">
        <v>0.22</v>
      </c>
      <c r="Z9" s="252">
        <v>0.22</v>
      </c>
      <c r="AA9" s="252">
        <v>0.22</v>
      </c>
      <c r="AB9" s="252">
        <v>0.22</v>
      </c>
      <c r="AC9" s="252">
        <v>0.22</v>
      </c>
      <c r="AD9" s="252">
        <v>0.22</v>
      </c>
      <c r="AE9" s="252">
        <v>0.22</v>
      </c>
      <c r="AF9" s="252">
        <v>0.22</v>
      </c>
      <c r="AG9" s="252">
        <v>0.22</v>
      </c>
      <c r="AH9" s="252">
        <v>0.22</v>
      </c>
      <c r="AI9" s="252">
        <v>0.22</v>
      </c>
      <c r="AJ9" s="252">
        <v>0.22</v>
      </c>
      <c r="AK9" s="252">
        <v>0.22</v>
      </c>
      <c r="AL9" s="252">
        <v>0.22</v>
      </c>
      <c r="AM9" s="252">
        <v>0.215</v>
      </c>
      <c r="AN9" s="252">
        <v>0.215</v>
      </c>
      <c r="AO9" s="252">
        <v>0.215</v>
      </c>
      <c r="AP9" s="252">
        <v>0.20499999999999999</v>
      </c>
      <c r="AQ9" s="252">
        <v>0.20499999999999999</v>
      </c>
      <c r="AR9" s="252">
        <v>0.215</v>
      </c>
      <c r="AS9" s="252">
        <v>0.215</v>
      </c>
      <c r="AT9" s="252">
        <v>0.215</v>
      </c>
      <c r="AU9" s="252">
        <v>0.215</v>
      </c>
      <c r="AV9" s="252">
        <v>0.215</v>
      </c>
      <c r="AW9" s="252">
        <v>0.215</v>
      </c>
      <c r="AX9" s="252">
        <v>0.215</v>
      </c>
      <c r="AY9" s="252">
        <v>0.21</v>
      </c>
      <c r="AZ9" s="252">
        <v>0.21</v>
      </c>
      <c r="BA9" s="252">
        <v>0.21</v>
      </c>
      <c r="BB9" s="252">
        <v>0.21</v>
      </c>
      <c r="BC9" s="252">
        <v>0.21</v>
      </c>
      <c r="BD9" s="252">
        <v>0.21</v>
      </c>
      <c r="BE9" s="252">
        <v>0.21</v>
      </c>
      <c r="BF9" s="252">
        <v>0.21</v>
      </c>
      <c r="BG9" s="252">
        <v>0.21</v>
      </c>
      <c r="BH9" s="252">
        <v>0.21</v>
      </c>
      <c r="BI9" s="252">
        <v>0.21</v>
      </c>
      <c r="BJ9" s="252" t="s">
        <v>1308</v>
      </c>
      <c r="BK9" s="252" t="s">
        <v>1308</v>
      </c>
      <c r="BL9" s="252" t="s">
        <v>1308</v>
      </c>
      <c r="BM9" s="252" t="s">
        <v>1308</v>
      </c>
      <c r="BN9" s="252" t="s">
        <v>1308</v>
      </c>
      <c r="BO9" s="252" t="s">
        <v>1308</v>
      </c>
      <c r="BP9" s="252" t="s">
        <v>1308</v>
      </c>
      <c r="BQ9" s="252" t="s">
        <v>1308</v>
      </c>
      <c r="BR9" s="252" t="s">
        <v>1308</v>
      </c>
      <c r="BS9" s="252" t="s">
        <v>1308</v>
      </c>
      <c r="BT9" s="252" t="s">
        <v>1308</v>
      </c>
      <c r="BU9" s="252" t="s">
        <v>1308</v>
      </c>
      <c r="BV9" s="252" t="s">
        <v>1308</v>
      </c>
    </row>
    <row r="10" spans="1:74" ht="11.1" customHeight="1" x14ac:dyDescent="0.2">
      <c r="A10" s="162" t="s">
        <v>1282</v>
      </c>
      <c r="B10" s="173" t="s">
        <v>1283</v>
      </c>
      <c r="C10" s="252">
        <v>0.78157100000000002</v>
      </c>
      <c r="D10" s="252">
        <v>0.77792700000000004</v>
      </c>
      <c r="E10" s="252">
        <v>0.77856400000000003</v>
      </c>
      <c r="F10" s="252">
        <v>0.77143300000000004</v>
      </c>
      <c r="G10" s="252">
        <v>0.77662699999999996</v>
      </c>
      <c r="H10" s="252">
        <v>0.76571</v>
      </c>
      <c r="I10" s="252">
        <v>0.76044299999999998</v>
      </c>
      <c r="J10" s="252">
        <v>0.76266599999999996</v>
      </c>
      <c r="K10" s="252">
        <v>0.75545600000000002</v>
      </c>
      <c r="L10" s="252">
        <v>0.74801200000000001</v>
      </c>
      <c r="M10" s="252">
        <v>0.74044200000000004</v>
      </c>
      <c r="N10" s="252">
        <v>0.74246100000000004</v>
      </c>
      <c r="O10" s="252">
        <v>0.8</v>
      </c>
      <c r="P10" s="252">
        <v>0.73</v>
      </c>
      <c r="Q10" s="252">
        <v>0.73399999999999999</v>
      </c>
      <c r="R10" s="252">
        <v>0.73599999999999999</v>
      </c>
      <c r="S10" s="252">
        <v>0.74</v>
      </c>
      <c r="T10" s="252">
        <v>0.73</v>
      </c>
      <c r="U10" s="252">
        <v>0.72</v>
      </c>
      <c r="V10" s="252">
        <v>0.71499999999999997</v>
      </c>
      <c r="W10" s="252">
        <v>0.71</v>
      </c>
      <c r="X10" s="252">
        <v>0.71</v>
      </c>
      <c r="Y10" s="252">
        <v>0.70399999999999996</v>
      </c>
      <c r="Z10" s="252">
        <v>0.7</v>
      </c>
      <c r="AA10" s="252">
        <v>0.69599999999999995</v>
      </c>
      <c r="AB10" s="252">
        <v>0.69599999999999995</v>
      </c>
      <c r="AC10" s="252">
        <v>0.69399999999999995</v>
      </c>
      <c r="AD10" s="252">
        <v>0.70499999999999996</v>
      </c>
      <c r="AE10" s="252">
        <v>0.70199999999999996</v>
      </c>
      <c r="AF10" s="252">
        <v>0.68899999999999995</v>
      </c>
      <c r="AG10" s="252">
        <v>0.69399999999999995</v>
      </c>
      <c r="AH10" s="252">
        <v>0.68500000000000005</v>
      </c>
      <c r="AI10" s="252">
        <v>0.68400000000000005</v>
      </c>
      <c r="AJ10" s="252">
        <v>0.67200000000000004</v>
      </c>
      <c r="AK10" s="252">
        <v>0.68400000000000005</v>
      </c>
      <c r="AL10" s="252">
        <v>0.67700000000000005</v>
      </c>
      <c r="AM10" s="252">
        <v>0.66800000000000004</v>
      </c>
      <c r="AN10" s="252">
        <v>0.66500000000000004</v>
      </c>
      <c r="AO10" s="252">
        <v>0.66500000000000004</v>
      </c>
      <c r="AP10" s="252">
        <v>0.68300000000000005</v>
      </c>
      <c r="AQ10" s="252">
        <v>0.68799999999999994</v>
      </c>
      <c r="AR10" s="252">
        <v>0.69499999999999995</v>
      </c>
      <c r="AS10" s="252">
        <v>0.69299999999999995</v>
      </c>
      <c r="AT10" s="252">
        <v>0.67800000000000005</v>
      </c>
      <c r="AU10" s="252">
        <v>0.69399999999999995</v>
      </c>
      <c r="AV10" s="252">
        <v>0.69399999999999995</v>
      </c>
      <c r="AW10" s="252">
        <v>0.68799999999999994</v>
      </c>
      <c r="AX10" s="252">
        <v>0.69099999999999995</v>
      </c>
      <c r="AY10" s="252">
        <v>0.71499999999999997</v>
      </c>
      <c r="AZ10" s="252">
        <v>0.73499999999999999</v>
      </c>
      <c r="BA10" s="252">
        <v>0.745</v>
      </c>
      <c r="BB10" s="252">
        <v>0.74299999999999999</v>
      </c>
      <c r="BC10" s="252">
        <v>0.74</v>
      </c>
      <c r="BD10" s="252">
        <v>0.74399999999999999</v>
      </c>
      <c r="BE10" s="252">
        <v>0.745</v>
      </c>
      <c r="BF10" s="252">
        <v>0.74199999999999999</v>
      </c>
      <c r="BG10" s="252">
        <v>0.74199999999999999</v>
      </c>
      <c r="BH10" s="252">
        <v>0.73877499999999996</v>
      </c>
      <c r="BI10" s="252">
        <v>0.73360000000000003</v>
      </c>
      <c r="BJ10" s="252" t="s">
        <v>1308</v>
      </c>
      <c r="BK10" s="252" t="s">
        <v>1308</v>
      </c>
      <c r="BL10" s="252" t="s">
        <v>1308</v>
      </c>
      <c r="BM10" s="252" t="s">
        <v>1308</v>
      </c>
      <c r="BN10" s="252" t="s">
        <v>1308</v>
      </c>
      <c r="BO10" s="252" t="s">
        <v>1308</v>
      </c>
      <c r="BP10" s="252" t="s">
        <v>1308</v>
      </c>
      <c r="BQ10" s="252" t="s">
        <v>1308</v>
      </c>
      <c r="BR10" s="252" t="s">
        <v>1308</v>
      </c>
      <c r="BS10" s="252" t="s">
        <v>1308</v>
      </c>
      <c r="BT10" s="252" t="s">
        <v>1308</v>
      </c>
      <c r="BU10" s="252" t="s">
        <v>1308</v>
      </c>
      <c r="BV10" s="252" t="s">
        <v>1308</v>
      </c>
    </row>
    <row r="11" spans="1:74" ht="11.1" customHeight="1" x14ac:dyDescent="0.2">
      <c r="A11" s="162" t="s">
        <v>1284</v>
      </c>
      <c r="B11" s="173" t="s">
        <v>338</v>
      </c>
      <c r="C11" s="252">
        <v>3.45</v>
      </c>
      <c r="D11" s="252">
        <v>3.4</v>
      </c>
      <c r="E11" s="252">
        <v>3.35</v>
      </c>
      <c r="F11" s="252">
        <v>3.2</v>
      </c>
      <c r="G11" s="252">
        <v>3.125</v>
      </c>
      <c r="H11" s="252">
        <v>2.95</v>
      </c>
      <c r="I11" s="252">
        <v>2.8</v>
      </c>
      <c r="J11" s="252">
        <v>2.75</v>
      </c>
      <c r="K11" s="252">
        <v>2.75</v>
      </c>
      <c r="L11" s="252">
        <v>2.7</v>
      </c>
      <c r="M11" s="252">
        <v>2.7</v>
      </c>
      <c r="N11" s="252">
        <v>2.68</v>
      </c>
      <c r="O11" s="252">
        <v>2.68</v>
      </c>
      <c r="P11" s="252">
        <v>2.68</v>
      </c>
      <c r="Q11" s="252">
        <v>2.68</v>
      </c>
      <c r="R11" s="252">
        <v>2.68</v>
      </c>
      <c r="S11" s="252">
        <v>2.68</v>
      </c>
      <c r="T11" s="252">
        <v>2.68</v>
      </c>
      <c r="U11" s="252">
        <v>2.68</v>
      </c>
      <c r="V11" s="252">
        <v>2.68</v>
      </c>
      <c r="W11" s="252">
        <v>2.68</v>
      </c>
      <c r="X11" s="252">
        <v>2.68</v>
      </c>
      <c r="Y11" s="252">
        <v>2.68</v>
      </c>
      <c r="Z11" s="252">
        <v>2.7</v>
      </c>
      <c r="AA11" s="252">
        <v>2.8</v>
      </c>
      <c r="AB11" s="252">
        <v>2.8</v>
      </c>
      <c r="AC11" s="252">
        <v>2.8</v>
      </c>
      <c r="AD11" s="252">
        <v>2.8</v>
      </c>
      <c r="AE11" s="252">
        <v>2.8</v>
      </c>
      <c r="AF11" s="252">
        <v>2.8</v>
      </c>
      <c r="AG11" s="252">
        <v>2.8</v>
      </c>
      <c r="AH11" s="252">
        <v>2.8</v>
      </c>
      <c r="AI11" s="252">
        <v>2.8</v>
      </c>
      <c r="AJ11" s="252">
        <v>2.8</v>
      </c>
      <c r="AK11" s="252">
        <v>2.8</v>
      </c>
      <c r="AL11" s="252">
        <v>2.8</v>
      </c>
      <c r="AM11" s="252">
        <v>2.8</v>
      </c>
      <c r="AN11" s="252">
        <v>2.8</v>
      </c>
      <c r="AO11" s="252">
        <v>2.8</v>
      </c>
      <c r="AP11" s="252">
        <v>2.8</v>
      </c>
      <c r="AQ11" s="252">
        <v>2.8</v>
      </c>
      <c r="AR11" s="252">
        <v>2.8</v>
      </c>
      <c r="AS11" s="252">
        <v>2.8</v>
      </c>
      <c r="AT11" s="252">
        <v>2.8</v>
      </c>
      <c r="AU11" s="252">
        <v>2.8</v>
      </c>
      <c r="AV11" s="252">
        <v>2.8</v>
      </c>
      <c r="AW11" s="252">
        <v>2.8</v>
      </c>
      <c r="AX11" s="252">
        <v>2.8</v>
      </c>
      <c r="AY11" s="252">
        <v>2.85</v>
      </c>
      <c r="AZ11" s="252">
        <v>3.05</v>
      </c>
      <c r="BA11" s="252">
        <v>3.2</v>
      </c>
      <c r="BB11" s="252">
        <v>3.5</v>
      </c>
      <c r="BC11" s="252">
        <v>3.6</v>
      </c>
      <c r="BD11" s="252">
        <v>3.62</v>
      </c>
      <c r="BE11" s="252">
        <v>3.63</v>
      </c>
      <c r="BF11" s="252">
        <v>3.65</v>
      </c>
      <c r="BG11" s="252">
        <v>3.67</v>
      </c>
      <c r="BH11" s="252">
        <v>3.69</v>
      </c>
      <c r="BI11" s="252">
        <v>3.7050000000000001</v>
      </c>
      <c r="BJ11" s="252" t="s">
        <v>1308</v>
      </c>
      <c r="BK11" s="252" t="s">
        <v>1308</v>
      </c>
      <c r="BL11" s="252" t="s">
        <v>1308</v>
      </c>
      <c r="BM11" s="252" t="s">
        <v>1308</v>
      </c>
      <c r="BN11" s="252" t="s">
        <v>1308</v>
      </c>
      <c r="BO11" s="252" t="s">
        <v>1308</v>
      </c>
      <c r="BP11" s="252" t="s">
        <v>1308</v>
      </c>
      <c r="BQ11" s="252" t="s">
        <v>1308</v>
      </c>
      <c r="BR11" s="252" t="s">
        <v>1308</v>
      </c>
      <c r="BS11" s="252" t="s">
        <v>1308</v>
      </c>
      <c r="BT11" s="252" t="s">
        <v>1308</v>
      </c>
      <c r="BU11" s="252" t="s">
        <v>1308</v>
      </c>
      <c r="BV11" s="252" t="s">
        <v>1308</v>
      </c>
    </row>
    <row r="12" spans="1:74" ht="11.1" customHeight="1" x14ac:dyDescent="0.2">
      <c r="A12" s="162" t="s">
        <v>357</v>
      </c>
      <c r="B12" s="173" t="s">
        <v>347</v>
      </c>
      <c r="C12" s="252">
        <v>2.65</v>
      </c>
      <c r="D12" s="252">
        <v>2.5499999999999998</v>
      </c>
      <c r="E12" s="252">
        <v>2.7</v>
      </c>
      <c r="F12" s="252">
        <v>2.94</v>
      </c>
      <c r="G12" s="252">
        <v>2.9</v>
      </c>
      <c r="H12" s="252">
        <v>2.95</v>
      </c>
      <c r="I12" s="252">
        <v>3.05</v>
      </c>
      <c r="J12" s="252">
        <v>3.15</v>
      </c>
      <c r="K12" s="252">
        <v>3.25</v>
      </c>
      <c r="L12" s="252">
        <v>3.05</v>
      </c>
      <c r="M12" s="252">
        <v>3.2</v>
      </c>
      <c r="N12" s="252">
        <v>3.1</v>
      </c>
      <c r="O12" s="252">
        <v>3.05</v>
      </c>
      <c r="P12" s="252">
        <v>3.05</v>
      </c>
      <c r="Q12" s="252">
        <v>3.05</v>
      </c>
      <c r="R12" s="252">
        <v>3.15</v>
      </c>
      <c r="S12" s="252">
        <v>3.05</v>
      </c>
      <c r="T12" s="252">
        <v>3.0750000000000002</v>
      </c>
      <c r="U12" s="252">
        <v>3.0750000000000002</v>
      </c>
      <c r="V12" s="252">
        <v>3.25</v>
      </c>
      <c r="W12" s="252">
        <v>2.8</v>
      </c>
      <c r="X12" s="252">
        <v>2.95</v>
      </c>
      <c r="Y12" s="252">
        <v>2.95</v>
      </c>
      <c r="Z12" s="252">
        <v>2.9</v>
      </c>
      <c r="AA12" s="252">
        <v>3.1</v>
      </c>
      <c r="AB12" s="252">
        <v>3.4</v>
      </c>
      <c r="AC12" s="252">
        <v>3.3</v>
      </c>
      <c r="AD12" s="252">
        <v>3.2749999999999999</v>
      </c>
      <c r="AE12" s="252">
        <v>3.3</v>
      </c>
      <c r="AF12" s="252">
        <v>3.3</v>
      </c>
      <c r="AG12" s="252">
        <v>3.17</v>
      </c>
      <c r="AH12" s="252">
        <v>3.2</v>
      </c>
      <c r="AI12" s="252">
        <v>3.49</v>
      </c>
      <c r="AJ12" s="252">
        <v>3.44</v>
      </c>
      <c r="AK12" s="252">
        <v>3.4</v>
      </c>
      <c r="AL12" s="252">
        <v>3.75</v>
      </c>
      <c r="AM12" s="252">
        <v>3.45</v>
      </c>
      <c r="AN12" s="252">
        <v>3.3</v>
      </c>
      <c r="AO12" s="252">
        <v>3.7</v>
      </c>
      <c r="AP12" s="252">
        <v>3.75</v>
      </c>
      <c r="AQ12" s="252">
        <v>3.9</v>
      </c>
      <c r="AR12" s="252">
        <v>4.25</v>
      </c>
      <c r="AS12" s="252">
        <v>4.3</v>
      </c>
      <c r="AT12" s="252">
        <v>4.2</v>
      </c>
      <c r="AU12" s="252">
        <v>4.4000000000000004</v>
      </c>
      <c r="AV12" s="252">
        <v>4.25</v>
      </c>
      <c r="AW12" s="252">
        <v>4.4000000000000004</v>
      </c>
      <c r="AX12" s="252">
        <v>4.4000000000000004</v>
      </c>
      <c r="AY12" s="252">
        <v>4.45</v>
      </c>
      <c r="AZ12" s="252">
        <v>4.2</v>
      </c>
      <c r="BA12" s="252">
        <v>4.2</v>
      </c>
      <c r="BB12" s="252">
        <v>4.45</v>
      </c>
      <c r="BC12" s="252">
        <v>4.3</v>
      </c>
      <c r="BD12" s="252">
        <v>4.38</v>
      </c>
      <c r="BE12" s="252">
        <v>4.3899999999999997</v>
      </c>
      <c r="BF12" s="252">
        <v>4.43</v>
      </c>
      <c r="BG12" s="252">
        <v>4.45</v>
      </c>
      <c r="BH12" s="252">
        <v>4.49</v>
      </c>
      <c r="BI12" s="252">
        <v>4.51</v>
      </c>
      <c r="BJ12" s="252" t="s">
        <v>1308</v>
      </c>
      <c r="BK12" s="252" t="s">
        <v>1308</v>
      </c>
      <c r="BL12" s="252" t="s">
        <v>1308</v>
      </c>
      <c r="BM12" s="252" t="s">
        <v>1308</v>
      </c>
      <c r="BN12" s="252" t="s">
        <v>1308</v>
      </c>
      <c r="BO12" s="252" t="s">
        <v>1308</v>
      </c>
      <c r="BP12" s="252" t="s">
        <v>1308</v>
      </c>
      <c r="BQ12" s="252" t="s">
        <v>1308</v>
      </c>
      <c r="BR12" s="252" t="s">
        <v>1308</v>
      </c>
      <c r="BS12" s="252" t="s">
        <v>1308</v>
      </c>
      <c r="BT12" s="252" t="s">
        <v>1308</v>
      </c>
      <c r="BU12" s="252" t="s">
        <v>1308</v>
      </c>
      <c r="BV12" s="252" t="s">
        <v>1308</v>
      </c>
    </row>
    <row r="13" spans="1:74" ht="11.1" customHeight="1" x14ac:dyDescent="0.2">
      <c r="A13" s="162" t="s">
        <v>349</v>
      </c>
      <c r="B13" s="173" t="s">
        <v>339</v>
      </c>
      <c r="C13" s="252">
        <v>2.6</v>
      </c>
      <c r="D13" s="252">
        <v>2.6</v>
      </c>
      <c r="E13" s="252">
        <v>2.59</v>
      </c>
      <c r="F13" s="252">
        <v>2.59</v>
      </c>
      <c r="G13" s="252">
        <v>2.59</v>
      </c>
      <c r="H13" s="252">
        <v>2.58</v>
      </c>
      <c r="I13" s="252">
        <v>2.5750000000000002</v>
      </c>
      <c r="J13" s="252">
        <v>2.5750000000000002</v>
      </c>
      <c r="K13" s="252">
        <v>2.56</v>
      </c>
      <c r="L13" s="252">
        <v>2.56</v>
      </c>
      <c r="M13" s="252">
        <v>2.6</v>
      </c>
      <c r="N13" s="252">
        <v>2.6</v>
      </c>
      <c r="O13" s="252">
        <v>2.6</v>
      </c>
      <c r="P13" s="252">
        <v>2.6</v>
      </c>
      <c r="Q13" s="252">
        <v>2.6</v>
      </c>
      <c r="R13" s="252">
        <v>2.6</v>
      </c>
      <c r="S13" s="252">
        <v>2.6</v>
      </c>
      <c r="T13" s="252">
        <v>2.6</v>
      </c>
      <c r="U13" s="252">
        <v>2.6</v>
      </c>
      <c r="V13" s="252">
        <v>2.6</v>
      </c>
      <c r="W13" s="252">
        <v>2.6</v>
      </c>
      <c r="X13" s="252">
        <v>2.6</v>
      </c>
      <c r="Y13" s="252">
        <v>2.6</v>
      </c>
      <c r="Z13" s="252">
        <v>2.6</v>
      </c>
      <c r="AA13" s="252">
        <v>2.6</v>
      </c>
      <c r="AB13" s="252">
        <v>2.6</v>
      </c>
      <c r="AC13" s="252">
        <v>2.6</v>
      </c>
      <c r="AD13" s="252">
        <v>2.6</v>
      </c>
      <c r="AE13" s="252">
        <v>2.6</v>
      </c>
      <c r="AF13" s="252">
        <v>2.6</v>
      </c>
      <c r="AG13" s="252">
        <v>2.6</v>
      </c>
      <c r="AH13" s="252">
        <v>2.6</v>
      </c>
      <c r="AI13" s="252">
        <v>2.6</v>
      </c>
      <c r="AJ13" s="252">
        <v>2.5249999999999999</v>
      </c>
      <c r="AK13" s="252">
        <v>2.4500000000000002</v>
      </c>
      <c r="AL13" s="252">
        <v>2.4500000000000002</v>
      </c>
      <c r="AM13" s="252">
        <v>2.5</v>
      </c>
      <c r="AN13" s="252">
        <v>2.6</v>
      </c>
      <c r="AO13" s="252">
        <v>2.6</v>
      </c>
      <c r="AP13" s="252">
        <v>2.6</v>
      </c>
      <c r="AQ13" s="252">
        <v>2.5</v>
      </c>
      <c r="AR13" s="252">
        <v>2.5</v>
      </c>
      <c r="AS13" s="252">
        <v>2.5</v>
      </c>
      <c r="AT13" s="252">
        <v>2.5</v>
      </c>
      <c r="AU13" s="252">
        <v>2.5</v>
      </c>
      <c r="AV13" s="252">
        <v>2.5</v>
      </c>
      <c r="AW13" s="252">
        <v>2.4500000000000002</v>
      </c>
      <c r="AX13" s="252">
        <v>2.4</v>
      </c>
      <c r="AY13" s="252">
        <v>2.4500000000000002</v>
      </c>
      <c r="AZ13" s="252">
        <v>2.5</v>
      </c>
      <c r="BA13" s="252">
        <v>2.5</v>
      </c>
      <c r="BB13" s="252">
        <v>2.27</v>
      </c>
      <c r="BC13" s="252">
        <v>2.5</v>
      </c>
      <c r="BD13" s="252">
        <v>2.52</v>
      </c>
      <c r="BE13" s="252">
        <v>2.52</v>
      </c>
      <c r="BF13" s="252">
        <v>2.52</v>
      </c>
      <c r="BG13" s="252">
        <v>2.5299999999999998</v>
      </c>
      <c r="BH13" s="252">
        <v>2.54</v>
      </c>
      <c r="BI13" s="252">
        <v>2.5449999999999999</v>
      </c>
      <c r="BJ13" s="252" t="s">
        <v>1308</v>
      </c>
      <c r="BK13" s="252" t="s">
        <v>1308</v>
      </c>
      <c r="BL13" s="252" t="s">
        <v>1308</v>
      </c>
      <c r="BM13" s="252" t="s">
        <v>1308</v>
      </c>
      <c r="BN13" s="252" t="s">
        <v>1308</v>
      </c>
      <c r="BO13" s="252" t="s">
        <v>1308</v>
      </c>
      <c r="BP13" s="252" t="s">
        <v>1308</v>
      </c>
      <c r="BQ13" s="252" t="s">
        <v>1308</v>
      </c>
      <c r="BR13" s="252" t="s">
        <v>1308</v>
      </c>
      <c r="BS13" s="252" t="s">
        <v>1308</v>
      </c>
      <c r="BT13" s="252" t="s">
        <v>1308</v>
      </c>
      <c r="BU13" s="252" t="s">
        <v>1308</v>
      </c>
      <c r="BV13" s="252" t="s">
        <v>1308</v>
      </c>
    </row>
    <row r="14" spans="1:74" ht="11.1" customHeight="1" x14ac:dyDescent="0.2">
      <c r="A14" s="162" t="s">
        <v>350</v>
      </c>
      <c r="B14" s="173" t="s">
        <v>340</v>
      </c>
      <c r="C14" s="252">
        <v>1</v>
      </c>
      <c r="D14" s="252">
        <v>1.2</v>
      </c>
      <c r="E14" s="252">
        <v>1.35</v>
      </c>
      <c r="F14" s="252">
        <v>1.4</v>
      </c>
      <c r="G14" s="252">
        <v>1.4</v>
      </c>
      <c r="H14" s="252">
        <v>1.4</v>
      </c>
      <c r="I14" s="252">
        <v>1.4</v>
      </c>
      <c r="J14" s="252">
        <v>1.45</v>
      </c>
      <c r="K14" s="252">
        <v>1.5</v>
      </c>
      <c r="L14" s="252">
        <v>1.5</v>
      </c>
      <c r="M14" s="252">
        <v>1.45</v>
      </c>
      <c r="N14" s="252">
        <v>1.35</v>
      </c>
      <c r="O14" s="252">
        <v>1.35</v>
      </c>
      <c r="P14" s="252">
        <v>1.4</v>
      </c>
      <c r="Q14" s="252">
        <v>1.35</v>
      </c>
      <c r="R14" s="252">
        <v>1.45</v>
      </c>
      <c r="S14" s="252">
        <v>1.42</v>
      </c>
      <c r="T14" s="252">
        <v>1.1299999999999999</v>
      </c>
      <c r="U14" s="252">
        <v>1</v>
      </c>
      <c r="V14" s="252">
        <v>0.59</v>
      </c>
      <c r="W14" s="252">
        <v>0.36</v>
      </c>
      <c r="X14" s="252">
        <v>0.55000000000000004</v>
      </c>
      <c r="Y14" s="252">
        <v>0.22</v>
      </c>
      <c r="Z14" s="252">
        <v>0.23</v>
      </c>
      <c r="AA14" s="252">
        <v>0.51</v>
      </c>
      <c r="AB14" s="252">
        <v>0.38</v>
      </c>
      <c r="AC14" s="252">
        <v>0.25</v>
      </c>
      <c r="AD14" s="252">
        <v>0.21</v>
      </c>
      <c r="AE14" s="252">
        <v>0.23</v>
      </c>
      <c r="AF14" s="252">
        <v>0.23499999999999999</v>
      </c>
      <c r="AG14" s="252">
        <v>0.435</v>
      </c>
      <c r="AH14" s="252">
        <v>0.53</v>
      </c>
      <c r="AI14" s="252">
        <v>0.78500000000000003</v>
      </c>
      <c r="AJ14" s="252">
        <v>0.95</v>
      </c>
      <c r="AK14" s="252">
        <v>0.61499999999999999</v>
      </c>
      <c r="AL14" s="252">
        <v>0.51</v>
      </c>
      <c r="AM14" s="252">
        <v>0.37</v>
      </c>
      <c r="AN14" s="252">
        <v>0.36</v>
      </c>
      <c r="AO14" s="252">
        <v>0.47499999999999998</v>
      </c>
      <c r="AP14" s="252">
        <v>0.505</v>
      </c>
      <c r="AQ14" s="252">
        <v>0.43</v>
      </c>
      <c r="AR14" s="252">
        <v>0.41</v>
      </c>
      <c r="AS14" s="252">
        <v>0.4</v>
      </c>
      <c r="AT14" s="252">
        <v>0.36</v>
      </c>
      <c r="AU14" s="252">
        <v>0.375</v>
      </c>
      <c r="AV14" s="252">
        <v>0.41499999999999998</v>
      </c>
      <c r="AW14" s="252">
        <v>0.375</v>
      </c>
      <c r="AX14" s="252">
        <v>0.37</v>
      </c>
      <c r="AY14" s="252">
        <v>0.37</v>
      </c>
      <c r="AZ14" s="252">
        <v>0.36</v>
      </c>
      <c r="BA14" s="252">
        <v>0.32</v>
      </c>
      <c r="BB14" s="252">
        <v>0.33</v>
      </c>
      <c r="BC14" s="252">
        <v>0.28499999999999998</v>
      </c>
      <c r="BD14" s="252">
        <v>0.33</v>
      </c>
      <c r="BE14" s="252">
        <v>0.31</v>
      </c>
      <c r="BF14" s="252">
        <v>0.25</v>
      </c>
      <c r="BG14" s="252">
        <v>0.31</v>
      </c>
      <c r="BH14" s="252">
        <v>0.55000000000000004</v>
      </c>
      <c r="BI14" s="252">
        <v>0.58499999999999996</v>
      </c>
      <c r="BJ14" s="252" t="s">
        <v>1308</v>
      </c>
      <c r="BK14" s="252" t="s">
        <v>1308</v>
      </c>
      <c r="BL14" s="252" t="s">
        <v>1308</v>
      </c>
      <c r="BM14" s="252" t="s">
        <v>1308</v>
      </c>
      <c r="BN14" s="252" t="s">
        <v>1308</v>
      </c>
      <c r="BO14" s="252" t="s">
        <v>1308</v>
      </c>
      <c r="BP14" s="252" t="s">
        <v>1308</v>
      </c>
      <c r="BQ14" s="252" t="s">
        <v>1308</v>
      </c>
      <c r="BR14" s="252" t="s">
        <v>1308</v>
      </c>
      <c r="BS14" s="252" t="s">
        <v>1308</v>
      </c>
      <c r="BT14" s="252" t="s">
        <v>1308</v>
      </c>
      <c r="BU14" s="252" t="s">
        <v>1308</v>
      </c>
      <c r="BV14" s="252" t="s">
        <v>1308</v>
      </c>
    </row>
    <row r="15" spans="1:74" ht="11.1" customHeight="1" x14ac:dyDescent="0.2">
      <c r="A15" s="162" t="s">
        <v>351</v>
      </c>
      <c r="B15" s="173" t="s">
        <v>341</v>
      </c>
      <c r="C15" s="252">
        <v>2.1</v>
      </c>
      <c r="D15" s="252">
        <v>2.15</v>
      </c>
      <c r="E15" s="252">
        <v>2.1</v>
      </c>
      <c r="F15" s="252">
        <v>2.2000000000000002</v>
      </c>
      <c r="G15" s="252">
        <v>2.15</v>
      </c>
      <c r="H15" s="252">
        <v>2.15</v>
      </c>
      <c r="I15" s="252">
        <v>2.15</v>
      </c>
      <c r="J15" s="252">
        <v>2.2000000000000002</v>
      </c>
      <c r="K15" s="252">
        <v>2.0499999999999998</v>
      </c>
      <c r="L15" s="252">
        <v>1.95</v>
      </c>
      <c r="M15" s="252">
        <v>1.9</v>
      </c>
      <c r="N15" s="252">
        <v>2.1</v>
      </c>
      <c r="O15" s="252">
        <v>2</v>
      </c>
      <c r="P15" s="252">
        <v>1.9</v>
      </c>
      <c r="Q15" s="252">
        <v>2</v>
      </c>
      <c r="R15" s="252">
        <v>1.98</v>
      </c>
      <c r="S15" s="252">
        <v>2</v>
      </c>
      <c r="T15" s="252">
        <v>1.85</v>
      </c>
      <c r="U15" s="252">
        <v>1.98</v>
      </c>
      <c r="V15" s="252">
        <v>1.95</v>
      </c>
      <c r="W15" s="252">
        <v>2</v>
      </c>
      <c r="X15" s="252">
        <v>1.95</v>
      </c>
      <c r="Y15" s="252">
        <v>1.85</v>
      </c>
      <c r="Z15" s="252">
        <v>1.93</v>
      </c>
      <c r="AA15" s="252">
        <v>2.0499999999999998</v>
      </c>
      <c r="AB15" s="252">
        <v>2</v>
      </c>
      <c r="AC15" s="252">
        <v>1.95</v>
      </c>
      <c r="AD15" s="252">
        <v>2</v>
      </c>
      <c r="AE15" s="252">
        <v>1.9</v>
      </c>
      <c r="AF15" s="252">
        <v>2</v>
      </c>
      <c r="AG15" s="252">
        <v>2.0499999999999998</v>
      </c>
      <c r="AH15" s="252">
        <v>2.1</v>
      </c>
      <c r="AI15" s="252">
        <v>2.0499999999999998</v>
      </c>
      <c r="AJ15" s="252">
        <v>1.9</v>
      </c>
      <c r="AK15" s="252">
        <v>2.02</v>
      </c>
      <c r="AL15" s="252">
        <v>2.02</v>
      </c>
      <c r="AM15" s="252">
        <v>2.0249999999999999</v>
      </c>
      <c r="AN15" s="252">
        <v>2.0249999999999999</v>
      </c>
      <c r="AO15" s="252">
        <v>1.95</v>
      </c>
      <c r="AP15" s="252">
        <v>2</v>
      </c>
      <c r="AQ15" s="252">
        <v>1.7250000000000001</v>
      </c>
      <c r="AR15" s="252">
        <v>1.7749999999999999</v>
      </c>
      <c r="AS15" s="252">
        <v>1.825</v>
      </c>
      <c r="AT15" s="252">
        <v>1.875</v>
      </c>
      <c r="AU15" s="252">
        <v>1.875</v>
      </c>
      <c r="AV15" s="252">
        <v>1.925</v>
      </c>
      <c r="AW15" s="252">
        <v>1.925</v>
      </c>
      <c r="AX15" s="252">
        <v>1.85</v>
      </c>
      <c r="AY15" s="252">
        <v>1.825</v>
      </c>
      <c r="AZ15" s="252">
        <v>1.78</v>
      </c>
      <c r="BA15" s="252">
        <v>1.7</v>
      </c>
      <c r="BB15" s="252">
        <v>1.68</v>
      </c>
      <c r="BC15" s="252">
        <v>1.43</v>
      </c>
      <c r="BD15" s="252">
        <v>1.56</v>
      </c>
      <c r="BE15" s="252">
        <v>1.46</v>
      </c>
      <c r="BF15" s="252">
        <v>1.5</v>
      </c>
      <c r="BG15" s="252">
        <v>1.53</v>
      </c>
      <c r="BH15" s="252">
        <v>1.575</v>
      </c>
      <c r="BI15" s="252">
        <v>1.61</v>
      </c>
      <c r="BJ15" s="252" t="s">
        <v>1308</v>
      </c>
      <c r="BK15" s="252" t="s">
        <v>1308</v>
      </c>
      <c r="BL15" s="252" t="s">
        <v>1308</v>
      </c>
      <c r="BM15" s="252" t="s">
        <v>1308</v>
      </c>
      <c r="BN15" s="252" t="s">
        <v>1308</v>
      </c>
      <c r="BO15" s="252" t="s">
        <v>1308</v>
      </c>
      <c r="BP15" s="252" t="s">
        <v>1308</v>
      </c>
      <c r="BQ15" s="252" t="s">
        <v>1308</v>
      </c>
      <c r="BR15" s="252" t="s">
        <v>1308</v>
      </c>
      <c r="BS15" s="252" t="s">
        <v>1308</v>
      </c>
      <c r="BT15" s="252" t="s">
        <v>1308</v>
      </c>
      <c r="BU15" s="252" t="s">
        <v>1308</v>
      </c>
      <c r="BV15" s="252" t="s">
        <v>1308</v>
      </c>
    </row>
    <row r="16" spans="1:74" ht="11.1" customHeight="1" x14ac:dyDescent="0.2">
      <c r="A16" s="162" t="s">
        <v>352</v>
      </c>
      <c r="B16" s="173" t="s">
        <v>342</v>
      </c>
      <c r="C16" s="252">
        <v>0.85</v>
      </c>
      <c r="D16" s="252">
        <v>0.85</v>
      </c>
      <c r="E16" s="252">
        <v>0.75</v>
      </c>
      <c r="F16" s="252">
        <v>0.74</v>
      </c>
      <c r="G16" s="252">
        <v>0.73</v>
      </c>
      <c r="H16" s="252">
        <v>0.73</v>
      </c>
      <c r="I16" s="252">
        <v>0.73</v>
      </c>
      <c r="J16" s="252">
        <v>0.73</v>
      </c>
      <c r="K16" s="252">
        <v>0.73</v>
      </c>
      <c r="L16" s="252">
        <v>0.73</v>
      </c>
      <c r="M16" s="252">
        <v>0.73</v>
      </c>
      <c r="N16" s="252">
        <v>0.73</v>
      </c>
      <c r="O16" s="252">
        <v>0.73</v>
      </c>
      <c r="P16" s="252">
        <v>0.73</v>
      </c>
      <c r="Q16" s="252">
        <v>0.73</v>
      </c>
      <c r="R16" s="252">
        <v>0.73</v>
      </c>
      <c r="S16" s="252">
        <v>0.73</v>
      </c>
      <c r="T16" s="252">
        <v>0.73</v>
      </c>
      <c r="U16" s="252">
        <v>0.73</v>
      </c>
      <c r="V16" s="252">
        <v>0.73</v>
      </c>
      <c r="W16" s="252">
        <v>0.73</v>
      </c>
      <c r="X16" s="252">
        <v>0.73</v>
      </c>
      <c r="Y16" s="252">
        <v>0.73</v>
      </c>
      <c r="Z16" s="252">
        <v>0.73</v>
      </c>
      <c r="AA16" s="252">
        <v>0.74</v>
      </c>
      <c r="AB16" s="252">
        <v>0.74</v>
      </c>
      <c r="AC16" s="252">
        <v>0.74</v>
      </c>
      <c r="AD16" s="252">
        <v>0.73</v>
      </c>
      <c r="AE16" s="252">
        <v>0.73</v>
      </c>
      <c r="AF16" s="252">
        <v>0.73</v>
      </c>
      <c r="AG16" s="252">
        <v>0.73</v>
      </c>
      <c r="AH16" s="252">
        <v>0.73</v>
      </c>
      <c r="AI16" s="252">
        <v>0.69</v>
      </c>
      <c r="AJ16" s="252">
        <v>0.69</v>
      </c>
      <c r="AK16" s="252">
        <v>0.68</v>
      </c>
      <c r="AL16" s="252">
        <v>0.68</v>
      </c>
      <c r="AM16" s="252">
        <v>0.68</v>
      </c>
      <c r="AN16" s="252">
        <v>0.68</v>
      </c>
      <c r="AO16" s="252">
        <v>0.68</v>
      </c>
      <c r="AP16" s="252">
        <v>0.68</v>
      </c>
      <c r="AQ16" s="252">
        <v>0.68</v>
      </c>
      <c r="AR16" s="252">
        <v>0.68</v>
      </c>
      <c r="AS16" s="252">
        <v>0.68</v>
      </c>
      <c r="AT16" s="252">
        <v>0.68</v>
      </c>
      <c r="AU16" s="252">
        <v>0.68</v>
      </c>
      <c r="AV16" s="252">
        <v>0.68</v>
      </c>
      <c r="AW16" s="252">
        <v>0.68</v>
      </c>
      <c r="AX16" s="252">
        <v>0.68</v>
      </c>
      <c r="AY16" s="252">
        <v>0.64</v>
      </c>
      <c r="AZ16" s="252">
        <v>0.66</v>
      </c>
      <c r="BA16" s="252">
        <v>0.68</v>
      </c>
      <c r="BB16" s="252">
        <v>0.68</v>
      </c>
      <c r="BC16" s="252">
        <v>0.68</v>
      </c>
      <c r="BD16" s="252">
        <v>0.68</v>
      </c>
      <c r="BE16" s="252">
        <v>0.68</v>
      </c>
      <c r="BF16" s="252">
        <v>0.68</v>
      </c>
      <c r="BG16" s="252">
        <v>0.66</v>
      </c>
      <c r="BH16" s="252">
        <v>0.68</v>
      </c>
      <c r="BI16" s="252">
        <v>0.67</v>
      </c>
      <c r="BJ16" s="252" t="s">
        <v>1308</v>
      </c>
      <c r="BK16" s="252" t="s">
        <v>1308</v>
      </c>
      <c r="BL16" s="252" t="s">
        <v>1308</v>
      </c>
      <c r="BM16" s="252" t="s">
        <v>1308</v>
      </c>
      <c r="BN16" s="252" t="s">
        <v>1308</v>
      </c>
      <c r="BO16" s="252" t="s">
        <v>1308</v>
      </c>
      <c r="BP16" s="252" t="s">
        <v>1308</v>
      </c>
      <c r="BQ16" s="252" t="s">
        <v>1308</v>
      </c>
      <c r="BR16" s="252" t="s">
        <v>1308</v>
      </c>
      <c r="BS16" s="252" t="s">
        <v>1308</v>
      </c>
      <c r="BT16" s="252" t="s">
        <v>1308</v>
      </c>
      <c r="BU16" s="252" t="s">
        <v>1308</v>
      </c>
      <c r="BV16" s="252" t="s">
        <v>1308</v>
      </c>
    </row>
    <row r="17" spans="1:74" ht="11.1" customHeight="1" x14ac:dyDescent="0.2">
      <c r="A17" s="162" t="s">
        <v>353</v>
      </c>
      <c r="B17" s="173" t="s">
        <v>343</v>
      </c>
      <c r="C17" s="252">
        <v>9.8000000000000007</v>
      </c>
      <c r="D17" s="252">
        <v>10</v>
      </c>
      <c r="E17" s="252">
        <v>9.99</v>
      </c>
      <c r="F17" s="252">
        <v>9.89</v>
      </c>
      <c r="G17" s="252">
        <v>9.69</v>
      </c>
      <c r="H17" s="252">
        <v>9.98</v>
      </c>
      <c r="I17" s="252">
        <v>9.9749999999999996</v>
      </c>
      <c r="J17" s="252">
        <v>9.9749999999999996</v>
      </c>
      <c r="K17" s="252">
        <v>9.76</v>
      </c>
      <c r="L17" s="252">
        <v>9.76</v>
      </c>
      <c r="M17" s="252">
        <v>9.5</v>
      </c>
      <c r="N17" s="252">
        <v>9.1999999999999993</v>
      </c>
      <c r="O17" s="252">
        <v>9.1</v>
      </c>
      <c r="P17" s="252">
        <v>9.1</v>
      </c>
      <c r="Q17" s="252">
        <v>9.1</v>
      </c>
      <c r="R17" s="252">
        <v>9.4</v>
      </c>
      <c r="S17" s="252">
        <v>9.6</v>
      </c>
      <c r="T17" s="252">
        <v>9.8000000000000007</v>
      </c>
      <c r="U17" s="252">
        <v>10</v>
      </c>
      <c r="V17" s="252">
        <v>10.199999999999999</v>
      </c>
      <c r="W17" s="252">
        <v>10.1</v>
      </c>
      <c r="X17" s="252">
        <v>9.8000000000000007</v>
      </c>
      <c r="Y17" s="252">
        <v>9.8000000000000007</v>
      </c>
      <c r="Z17" s="252">
        <v>9.8000000000000007</v>
      </c>
      <c r="AA17" s="252">
        <v>9.9</v>
      </c>
      <c r="AB17" s="252">
        <v>9.85</v>
      </c>
      <c r="AC17" s="252">
        <v>9.65</v>
      </c>
      <c r="AD17" s="252">
        <v>9.65</v>
      </c>
      <c r="AE17" s="252">
        <v>9.65</v>
      </c>
      <c r="AF17" s="252">
        <v>9.65</v>
      </c>
      <c r="AG17" s="252">
        <v>9.8000000000000007</v>
      </c>
      <c r="AH17" s="252">
        <v>9.6999999999999993</v>
      </c>
      <c r="AI17" s="252">
        <v>9.6</v>
      </c>
      <c r="AJ17" s="252">
        <v>9.6999999999999993</v>
      </c>
      <c r="AK17" s="252">
        <v>9.6</v>
      </c>
      <c r="AL17" s="252">
        <v>9.6</v>
      </c>
      <c r="AM17" s="252">
        <v>9.6</v>
      </c>
      <c r="AN17" s="252">
        <v>9.6999999999999993</v>
      </c>
      <c r="AO17" s="252">
        <v>9.9</v>
      </c>
      <c r="AP17" s="252">
        <v>9.9</v>
      </c>
      <c r="AQ17" s="252">
        <v>10.1</v>
      </c>
      <c r="AR17" s="252">
        <v>10.199999999999999</v>
      </c>
      <c r="AS17" s="252">
        <v>10.25</v>
      </c>
      <c r="AT17" s="252">
        <v>10.25</v>
      </c>
      <c r="AU17" s="252">
        <v>10.15</v>
      </c>
      <c r="AV17" s="252">
        <v>10.1</v>
      </c>
      <c r="AW17" s="252">
        <v>10</v>
      </c>
      <c r="AX17" s="252">
        <v>9.8949999999999996</v>
      </c>
      <c r="AY17" s="252">
        <v>9.9749999999999996</v>
      </c>
      <c r="AZ17" s="252">
        <v>9.9499999999999993</v>
      </c>
      <c r="BA17" s="252">
        <v>10</v>
      </c>
      <c r="BB17" s="252">
        <v>10.199999999999999</v>
      </c>
      <c r="BC17" s="252">
        <v>10.3</v>
      </c>
      <c r="BD17" s="252">
        <v>10.5</v>
      </c>
      <c r="BE17" s="252">
        <v>10.63</v>
      </c>
      <c r="BF17" s="252">
        <v>10.6</v>
      </c>
      <c r="BG17" s="252">
        <v>10.54</v>
      </c>
      <c r="BH17" s="252">
        <v>10.51</v>
      </c>
      <c r="BI17" s="252">
        <v>10.43</v>
      </c>
      <c r="BJ17" s="252" t="s">
        <v>1308</v>
      </c>
      <c r="BK17" s="252" t="s">
        <v>1308</v>
      </c>
      <c r="BL17" s="252" t="s">
        <v>1308</v>
      </c>
      <c r="BM17" s="252" t="s">
        <v>1308</v>
      </c>
      <c r="BN17" s="252" t="s">
        <v>1308</v>
      </c>
      <c r="BO17" s="252" t="s">
        <v>1308</v>
      </c>
      <c r="BP17" s="252" t="s">
        <v>1308</v>
      </c>
      <c r="BQ17" s="252" t="s">
        <v>1308</v>
      </c>
      <c r="BR17" s="252" t="s">
        <v>1308</v>
      </c>
      <c r="BS17" s="252" t="s">
        <v>1308</v>
      </c>
      <c r="BT17" s="252" t="s">
        <v>1308</v>
      </c>
      <c r="BU17" s="252" t="s">
        <v>1308</v>
      </c>
      <c r="BV17" s="252" t="s">
        <v>1308</v>
      </c>
    </row>
    <row r="18" spans="1:74" ht="11.1" customHeight="1" x14ac:dyDescent="0.2">
      <c r="A18" s="162" t="s">
        <v>354</v>
      </c>
      <c r="B18" s="173" t="s">
        <v>344</v>
      </c>
      <c r="C18" s="252">
        <v>2.6</v>
      </c>
      <c r="D18" s="252">
        <v>2.6</v>
      </c>
      <c r="E18" s="252">
        <v>2.7</v>
      </c>
      <c r="F18" s="252">
        <v>2.7</v>
      </c>
      <c r="G18" s="252">
        <v>2.7</v>
      </c>
      <c r="H18" s="252">
        <v>2.7</v>
      </c>
      <c r="I18" s="252">
        <v>2.7</v>
      </c>
      <c r="J18" s="252">
        <v>2.7</v>
      </c>
      <c r="K18" s="252">
        <v>2.7</v>
      </c>
      <c r="L18" s="252">
        <v>2.7</v>
      </c>
      <c r="M18" s="252">
        <v>2.7</v>
      </c>
      <c r="N18" s="252">
        <v>2.7</v>
      </c>
      <c r="O18" s="252">
        <v>2.7</v>
      </c>
      <c r="P18" s="252">
        <v>2.7</v>
      </c>
      <c r="Q18" s="252">
        <v>2.7</v>
      </c>
      <c r="R18" s="252">
        <v>2.7</v>
      </c>
      <c r="S18" s="252">
        <v>2.7</v>
      </c>
      <c r="T18" s="252">
        <v>2.7</v>
      </c>
      <c r="U18" s="252">
        <v>2.7</v>
      </c>
      <c r="V18" s="252">
        <v>2.7</v>
      </c>
      <c r="W18" s="252">
        <v>2.7</v>
      </c>
      <c r="X18" s="252">
        <v>2.7</v>
      </c>
      <c r="Y18" s="252">
        <v>2.7</v>
      </c>
      <c r="Z18" s="252">
        <v>2.7</v>
      </c>
      <c r="AA18" s="252">
        <v>2.7</v>
      </c>
      <c r="AB18" s="252">
        <v>2.7</v>
      </c>
      <c r="AC18" s="252">
        <v>2.7</v>
      </c>
      <c r="AD18" s="252">
        <v>2.7</v>
      </c>
      <c r="AE18" s="252">
        <v>2.7</v>
      </c>
      <c r="AF18" s="252">
        <v>2.7</v>
      </c>
      <c r="AG18" s="252">
        <v>2.7</v>
      </c>
      <c r="AH18" s="252">
        <v>2.7</v>
      </c>
      <c r="AI18" s="252">
        <v>2.7</v>
      </c>
      <c r="AJ18" s="252">
        <v>2.7</v>
      </c>
      <c r="AK18" s="252">
        <v>2.7</v>
      </c>
      <c r="AL18" s="252">
        <v>2.7</v>
      </c>
      <c r="AM18" s="252">
        <v>2.7</v>
      </c>
      <c r="AN18" s="252">
        <v>2.7</v>
      </c>
      <c r="AO18" s="252">
        <v>2.7</v>
      </c>
      <c r="AP18" s="252">
        <v>2.7</v>
      </c>
      <c r="AQ18" s="252">
        <v>2.7</v>
      </c>
      <c r="AR18" s="252">
        <v>2.7</v>
      </c>
      <c r="AS18" s="252">
        <v>2.7</v>
      </c>
      <c r="AT18" s="252">
        <v>2.7</v>
      </c>
      <c r="AU18" s="252">
        <v>2.7</v>
      </c>
      <c r="AV18" s="252">
        <v>2.7</v>
      </c>
      <c r="AW18" s="252">
        <v>2.7</v>
      </c>
      <c r="AX18" s="252">
        <v>2.7</v>
      </c>
      <c r="AY18" s="252">
        <v>2.7</v>
      </c>
      <c r="AZ18" s="252">
        <v>2.625</v>
      </c>
      <c r="BA18" s="252">
        <v>2.4750000000000001</v>
      </c>
      <c r="BB18" s="252">
        <v>2.4750000000000001</v>
      </c>
      <c r="BC18" s="252">
        <v>2.5499999999999998</v>
      </c>
      <c r="BD18" s="252">
        <v>2.7</v>
      </c>
      <c r="BE18" s="252">
        <v>2.72</v>
      </c>
      <c r="BF18" s="252">
        <v>2.72</v>
      </c>
      <c r="BG18" s="252">
        <v>2.73</v>
      </c>
      <c r="BH18" s="252">
        <v>2.75</v>
      </c>
      <c r="BI18" s="252">
        <v>2.8</v>
      </c>
      <c r="BJ18" s="252" t="s">
        <v>1308</v>
      </c>
      <c r="BK18" s="252" t="s">
        <v>1308</v>
      </c>
      <c r="BL18" s="252" t="s">
        <v>1308</v>
      </c>
      <c r="BM18" s="252" t="s">
        <v>1308</v>
      </c>
      <c r="BN18" s="252" t="s">
        <v>1308</v>
      </c>
      <c r="BO18" s="252" t="s">
        <v>1308</v>
      </c>
      <c r="BP18" s="252" t="s">
        <v>1308</v>
      </c>
      <c r="BQ18" s="252" t="s">
        <v>1308</v>
      </c>
      <c r="BR18" s="252" t="s">
        <v>1308</v>
      </c>
      <c r="BS18" s="252" t="s">
        <v>1308</v>
      </c>
      <c r="BT18" s="252" t="s">
        <v>1308</v>
      </c>
      <c r="BU18" s="252" t="s">
        <v>1308</v>
      </c>
      <c r="BV18" s="252" t="s">
        <v>1308</v>
      </c>
    </row>
    <row r="19" spans="1:74" ht="11.1" customHeight="1" x14ac:dyDescent="0.2">
      <c r="A19" s="162" t="s">
        <v>355</v>
      </c>
      <c r="B19" s="173" t="s">
        <v>345</v>
      </c>
      <c r="C19" s="252">
        <v>2.4</v>
      </c>
      <c r="D19" s="252">
        <v>2.4</v>
      </c>
      <c r="E19" s="252">
        <v>2.4</v>
      </c>
      <c r="F19" s="252">
        <v>2.4</v>
      </c>
      <c r="G19" s="252">
        <v>2.4</v>
      </c>
      <c r="H19" s="252">
        <v>2.4</v>
      </c>
      <c r="I19" s="252">
        <v>2.4</v>
      </c>
      <c r="J19" s="252">
        <v>2.4</v>
      </c>
      <c r="K19" s="252">
        <v>2.4</v>
      </c>
      <c r="L19" s="252">
        <v>2.4</v>
      </c>
      <c r="M19" s="252">
        <v>2.4</v>
      </c>
      <c r="N19" s="252">
        <v>2.4</v>
      </c>
      <c r="O19" s="252">
        <v>2.4</v>
      </c>
      <c r="P19" s="252">
        <v>2.4</v>
      </c>
      <c r="Q19" s="252">
        <v>2.4</v>
      </c>
      <c r="R19" s="252">
        <v>2.4</v>
      </c>
      <c r="S19" s="252">
        <v>2.4</v>
      </c>
      <c r="T19" s="252">
        <v>2.4</v>
      </c>
      <c r="U19" s="252">
        <v>2.4</v>
      </c>
      <c r="V19" s="252">
        <v>2.4</v>
      </c>
      <c r="W19" s="252">
        <v>2.4</v>
      </c>
      <c r="X19" s="252">
        <v>2.4</v>
      </c>
      <c r="Y19" s="252">
        <v>2.4</v>
      </c>
      <c r="Z19" s="252">
        <v>2.4</v>
      </c>
      <c r="AA19" s="252">
        <v>2.4</v>
      </c>
      <c r="AB19" s="252">
        <v>2.4</v>
      </c>
      <c r="AC19" s="252">
        <v>2.4</v>
      </c>
      <c r="AD19" s="252">
        <v>2.4</v>
      </c>
      <c r="AE19" s="252">
        <v>2.4</v>
      </c>
      <c r="AF19" s="252">
        <v>2.4</v>
      </c>
      <c r="AG19" s="252">
        <v>2.4</v>
      </c>
      <c r="AH19" s="252">
        <v>2.4</v>
      </c>
      <c r="AI19" s="252">
        <v>2.4</v>
      </c>
      <c r="AJ19" s="252">
        <v>2.4</v>
      </c>
      <c r="AK19" s="252">
        <v>2.4</v>
      </c>
      <c r="AL19" s="252">
        <v>2.4</v>
      </c>
      <c r="AM19" s="252">
        <v>2.4</v>
      </c>
      <c r="AN19" s="252">
        <v>2.4</v>
      </c>
      <c r="AO19" s="252">
        <v>2.4</v>
      </c>
      <c r="AP19" s="252">
        <v>2.4</v>
      </c>
      <c r="AQ19" s="252">
        <v>2.4</v>
      </c>
      <c r="AR19" s="252">
        <v>2.4</v>
      </c>
      <c r="AS19" s="252">
        <v>2.4</v>
      </c>
      <c r="AT19" s="252">
        <v>2.4</v>
      </c>
      <c r="AU19" s="252">
        <v>2.4</v>
      </c>
      <c r="AV19" s="252">
        <v>2.4</v>
      </c>
      <c r="AW19" s="252">
        <v>2.4</v>
      </c>
      <c r="AX19" s="252">
        <v>2.4</v>
      </c>
      <c r="AY19" s="252">
        <v>2.2999999999999998</v>
      </c>
      <c r="AZ19" s="252">
        <v>2.2999999999999998</v>
      </c>
      <c r="BA19" s="252">
        <v>2.2999999999999998</v>
      </c>
      <c r="BB19" s="252">
        <v>2.2999999999999998</v>
      </c>
      <c r="BC19" s="252">
        <v>2.2000000000000002</v>
      </c>
      <c r="BD19" s="252">
        <v>2.1800000000000002</v>
      </c>
      <c r="BE19" s="252">
        <v>2.12</v>
      </c>
      <c r="BF19" s="252">
        <v>2.11</v>
      </c>
      <c r="BG19" s="252">
        <v>2.1</v>
      </c>
      <c r="BH19" s="252">
        <v>2.09</v>
      </c>
      <c r="BI19" s="252">
        <v>2.0750000000000002</v>
      </c>
      <c r="BJ19" s="252" t="s">
        <v>1308</v>
      </c>
      <c r="BK19" s="252" t="s">
        <v>1308</v>
      </c>
      <c r="BL19" s="252" t="s">
        <v>1308</v>
      </c>
      <c r="BM19" s="252" t="s">
        <v>1308</v>
      </c>
      <c r="BN19" s="252" t="s">
        <v>1308</v>
      </c>
      <c r="BO19" s="252" t="s">
        <v>1308</v>
      </c>
      <c r="BP19" s="252" t="s">
        <v>1308</v>
      </c>
      <c r="BQ19" s="252" t="s">
        <v>1308</v>
      </c>
      <c r="BR19" s="252" t="s">
        <v>1308</v>
      </c>
      <c r="BS19" s="252" t="s">
        <v>1308</v>
      </c>
      <c r="BT19" s="252" t="s">
        <v>1308</v>
      </c>
      <c r="BU19" s="252" t="s">
        <v>1308</v>
      </c>
      <c r="BV19" s="252" t="s">
        <v>1308</v>
      </c>
    </row>
    <row r="20" spans="1:74" ht="11.1" customHeight="1" x14ac:dyDescent="0.2">
      <c r="A20" s="162" t="s">
        <v>320</v>
      </c>
      <c r="B20" s="173" t="s">
        <v>89</v>
      </c>
      <c r="C20" s="252">
        <v>32.035499000000002</v>
      </c>
      <c r="D20" s="252">
        <v>32.380783999999998</v>
      </c>
      <c r="E20" s="252">
        <v>32.407910000000001</v>
      </c>
      <c r="F20" s="252">
        <v>32.631807000000002</v>
      </c>
      <c r="G20" s="252">
        <v>32.209465999999999</v>
      </c>
      <c r="H20" s="252">
        <v>32.307406999999998</v>
      </c>
      <c r="I20" s="252">
        <v>32.198405000000001</v>
      </c>
      <c r="J20" s="252">
        <v>32.454678999999999</v>
      </c>
      <c r="K20" s="252">
        <v>32.111902999999998</v>
      </c>
      <c r="L20" s="252">
        <v>31.730877</v>
      </c>
      <c r="M20" s="252">
        <v>31.534756999999999</v>
      </c>
      <c r="N20" s="252">
        <v>31.235826240000002</v>
      </c>
      <c r="O20" s="252">
        <v>31.085335000000001</v>
      </c>
      <c r="P20" s="252">
        <v>30.915861</v>
      </c>
      <c r="Q20" s="252">
        <v>31.068235000000001</v>
      </c>
      <c r="R20" s="252">
        <v>31.526727000000001</v>
      </c>
      <c r="S20" s="252">
        <v>31.661508000000001</v>
      </c>
      <c r="T20" s="252">
        <v>31.419040880000001</v>
      </c>
      <c r="U20" s="252">
        <v>31.535288000000001</v>
      </c>
      <c r="V20" s="252">
        <v>31.451654999999999</v>
      </c>
      <c r="W20" s="252">
        <v>30.755119000000001</v>
      </c>
      <c r="X20" s="252">
        <v>30.739885999999998</v>
      </c>
      <c r="Y20" s="252">
        <v>30.228998000000001</v>
      </c>
      <c r="Z20" s="252">
        <v>30.408234</v>
      </c>
      <c r="AA20" s="252">
        <v>31.016138000000002</v>
      </c>
      <c r="AB20" s="252">
        <v>31.156794000000001</v>
      </c>
      <c r="AC20" s="252">
        <v>30.620615000000001</v>
      </c>
      <c r="AD20" s="252">
        <v>30.680195000000001</v>
      </c>
      <c r="AE20" s="252">
        <v>30.556281999999999</v>
      </c>
      <c r="AF20" s="252">
        <v>30.629273999999999</v>
      </c>
      <c r="AG20" s="252">
        <v>30.957309989999999</v>
      </c>
      <c r="AH20" s="252">
        <v>31.123334</v>
      </c>
      <c r="AI20" s="252">
        <v>31.479859000000001</v>
      </c>
      <c r="AJ20" s="252">
        <v>31.489184999999999</v>
      </c>
      <c r="AK20" s="252">
        <v>31.031816790000001</v>
      </c>
      <c r="AL20" s="252">
        <v>31.188075000000001</v>
      </c>
      <c r="AM20" s="252">
        <v>30.865715000000002</v>
      </c>
      <c r="AN20" s="252">
        <v>30.848126000000001</v>
      </c>
      <c r="AO20" s="252">
        <v>31.437722000000001</v>
      </c>
      <c r="AP20" s="252">
        <v>31.640892999999998</v>
      </c>
      <c r="AQ20" s="252">
        <v>31.521193</v>
      </c>
      <c r="AR20" s="252">
        <v>32.066037000000001</v>
      </c>
      <c r="AS20" s="252">
        <v>32.230797000000003</v>
      </c>
      <c r="AT20" s="252">
        <v>32.145131999999997</v>
      </c>
      <c r="AU20" s="252">
        <v>32.207974999999998</v>
      </c>
      <c r="AV20" s="252">
        <v>32.066985000000003</v>
      </c>
      <c r="AW20" s="252">
        <v>32.070000999999998</v>
      </c>
      <c r="AX20" s="252">
        <v>31.834275999999999</v>
      </c>
      <c r="AY20" s="252">
        <v>31.849</v>
      </c>
      <c r="AZ20" s="252">
        <v>31.734999999999999</v>
      </c>
      <c r="BA20" s="252">
        <v>31.712</v>
      </c>
      <c r="BB20" s="252">
        <v>32.218000000000004</v>
      </c>
      <c r="BC20" s="252">
        <v>32.201000000000001</v>
      </c>
      <c r="BD20" s="252">
        <v>32.812720044000002</v>
      </c>
      <c r="BE20" s="252">
        <v>32.830058055000002</v>
      </c>
      <c r="BF20" s="252">
        <v>32.830930097</v>
      </c>
      <c r="BG20" s="252">
        <v>32.836673671</v>
      </c>
      <c r="BH20" s="252">
        <v>33.037877279</v>
      </c>
      <c r="BI20" s="252">
        <v>33.188886005999997</v>
      </c>
      <c r="BJ20" s="753">
        <v>33.044094596000001</v>
      </c>
      <c r="BK20" s="409">
        <v>32.813217721999997</v>
      </c>
      <c r="BL20" s="409">
        <v>32.810156505000002</v>
      </c>
      <c r="BM20" s="409">
        <v>32.908042582</v>
      </c>
      <c r="BN20" s="409">
        <v>32.958722078999998</v>
      </c>
      <c r="BO20" s="409">
        <v>33.167537635000002</v>
      </c>
      <c r="BP20" s="409">
        <v>33.253789236999999</v>
      </c>
      <c r="BQ20" s="409">
        <v>33.343815362000001</v>
      </c>
      <c r="BR20" s="409">
        <v>33.358384389999998</v>
      </c>
      <c r="BS20" s="409">
        <v>33.318833247000001</v>
      </c>
      <c r="BT20" s="409">
        <v>33.387974896000003</v>
      </c>
      <c r="BU20" s="409">
        <v>33.308878919999998</v>
      </c>
      <c r="BV20" s="409">
        <v>33.158989593999998</v>
      </c>
    </row>
    <row r="21" spans="1:74" ht="11.1" customHeight="1" x14ac:dyDescent="0.2">
      <c r="C21" s="480"/>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749"/>
      <c r="AZ21" s="749"/>
      <c r="BA21" s="749"/>
      <c r="BB21" s="749"/>
      <c r="BC21" s="749"/>
      <c r="BD21" s="749"/>
      <c r="BE21" s="749"/>
      <c r="BF21" s="749"/>
      <c r="BG21" s="749"/>
      <c r="BH21" s="749"/>
      <c r="BI21" s="749"/>
      <c r="BJ21" s="223"/>
      <c r="BK21" s="492"/>
      <c r="BL21" s="492"/>
      <c r="BM21" s="492"/>
      <c r="BN21" s="492"/>
      <c r="BO21" s="492"/>
      <c r="BP21" s="492"/>
      <c r="BQ21" s="492"/>
      <c r="BR21" s="492"/>
      <c r="BS21" s="492"/>
      <c r="BT21" s="492"/>
      <c r="BU21" s="492"/>
      <c r="BV21" s="492"/>
    </row>
    <row r="22" spans="1:74" ht="11.1" customHeight="1" x14ac:dyDescent="0.2">
      <c r="A22" s="162" t="s">
        <v>528</v>
      </c>
      <c r="B22" s="172" t="s">
        <v>1269</v>
      </c>
      <c r="C22" s="252">
        <v>6.4689490000000003</v>
      </c>
      <c r="D22" s="252">
        <v>6.487673</v>
      </c>
      <c r="E22" s="252">
        <v>6.4799639999999998</v>
      </c>
      <c r="F22" s="252">
        <v>6.5295920000000001</v>
      </c>
      <c r="G22" s="252">
        <v>6.5289339999999996</v>
      </c>
      <c r="H22" s="252">
        <v>6.5197649999999996</v>
      </c>
      <c r="I22" s="252">
        <v>6.5520810000000003</v>
      </c>
      <c r="J22" s="252">
        <v>6.5500230000000004</v>
      </c>
      <c r="K22" s="252">
        <v>6.5594390000000002</v>
      </c>
      <c r="L22" s="252">
        <v>6.4414389999999999</v>
      </c>
      <c r="M22" s="252">
        <v>6.5678000000000001</v>
      </c>
      <c r="N22" s="252">
        <v>6.5898779999999997</v>
      </c>
      <c r="O22" s="252">
        <v>6.4777810000000002</v>
      </c>
      <c r="P22" s="252">
        <v>6.5207810000000004</v>
      </c>
      <c r="Q22" s="252">
        <v>6.5457809999999998</v>
      </c>
      <c r="R22" s="252">
        <v>6.5147810000000002</v>
      </c>
      <c r="S22" s="252">
        <v>6.4657809999999998</v>
      </c>
      <c r="T22" s="252">
        <v>6.4547809999999997</v>
      </c>
      <c r="U22" s="252">
        <v>6.4927809999999999</v>
      </c>
      <c r="V22" s="252">
        <v>6.4677809999999996</v>
      </c>
      <c r="W22" s="252">
        <v>6.4227809999999996</v>
      </c>
      <c r="X22" s="252">
        <v>6.4907810000000001</v>
      </c>
      <c r="Y22" s="252">
        <v>6.5007809999999999</v>
      </c>
      <c r="Z22" s="252">
        <v>6.4897809999999998</v>
      </c>
      <c r="AA22" s="252">
        <v>6.4303809999999997</v>
      </c>
      <c r="AB22" s="252">
        <v>6.4453810000000002</v>
      </c>
      <c r="AC22" s="252">
        <v>6.4723810000000004</v>
      </c>
      <c r="AD22" s="252">
        <v>6.4423810000000001</v>
      </c>
      <c r="AE22" s="252">
        <v>6.4533810000000003</v>
      </c>
      <c r="AF22" s="252">
        <v>6.3923810000000003</v>
      </c>
      <c r="AG22" s="252">
        <v>6.3943810000000001</v>
      </c>
      <c r="AH22" s="252">
        <v>6.4423810000000001</v>
      </c>
      <c r="AI22" s="252">
        <v>6.4893809999999998</v>
      </c>
      <c r="AJ22" s="252">
        <v>6.5313809999999997</v>
      </c>
      <c r="AK22" s="252">
        <v>6.5123810000000004</v>
      </c>
      <c r="AL22" s="252">
        <v>6.5063810000000002</v>
      </c>
      <c r="AM22" s="252">
        <v>6.5255809999999999</v>
      </c>
      <c r="AN22" s="252">
        <v>6.5305809999999997</v>
      </c>
      <c r="AO22" s="252">
        <v>6.5415809999999999</v>
      </c>
      <c r="AP22" s="252">
        <v>6.5515809999999997</v>
      </c>
      <c r="AQ22" s="252">
        <v>6.5575809999999999</v>
      </c>
      <c r="AR22" s="252">
        <v>6.560581</v>
      </c>
      <c r="AS22" s="252">
        <v>6.5665810000000002</v>
      </c>
      <c r="AT22" s="252">
        <v>6.568581</v>
      </c>
      <c r="AU22" s="252">
        <v>6.5715810000000001</v>
      </c>
      <c r="AV22" s="252">
        <v>6.5715810000000001</v>
      </c>
      <c r="AW22" s="252">
        <v>6.5755809999999997</v>
      </c>
      <c r="AX22" s="252">
        <v>6.5755809999999997</v>
      </c>
      <c r="AY22" s="252">
        <v>6.6105809999999998</v>
      </c>
      <c r="AZ22" s="252">
        <v>6.6095810000000004</v>
      </c>
      <c r="BA22" s="252">
        <v>6.6095810000000004</v>
      </c>
      <c r="BB22" s="252">
        <v>6.608581</v>
      </c>
      <c r="BC22" s="252">
        <v>6.6135809999999999</v>
      </c>
      <c r="BD22" s="252">
        <v>6.7783868851999998</v>
      </c>
      <c r="BE22" s="252">
        <v>6.8729300718999999</v>
      </c>
      <c r="BF22" s="252">
        <v>6.8249742761999999</v>
      </c>
      <c r="BG22" s="252">
        <v>6.8411484174000003</v>
      </c>
      <c r="BH22" s="252">
        <v>6.8944142453000001</v>
      </c>
      <c r="BI22" s="252">
        <v>6.9385254548999997</v>
      </c>
      <c r="BJ22" s="753">
        <v>6.9706604798000003</v>
      </c>
      <c r="BK22" s="409">
        <v>7.0128859854999996</v>
      </c>
      <c r="BL22" s="409">
        <v>7.0269714137000001</v>
      </c>
      <c r="BM22" s="409">
        <v>7.0404247476000004</v>
      </c>
      <c r="BN22" s="409">
        <v>7.0541581552999997</v>
      </c>
      <c r="BO22" s="409">
        <v>7.0676321870000001</v>
      </c>
      <c r="BP22" s="409">
        <v>7.0320724601000002</v>
      </c>
      <c r="BQ22" s="409">
        <v>7.05613606</v>
      </c>
      <c r="BR22" s="409">
        <v>7.0797482709999997</v>
      </c>
      <c r="BS22" s="409">
        <v>7.1057899184000002</v>
      </c>
      <c r="BT22" s="409">
        <v>7.1189567624999999</v>
      </c>
      <c r="BU22" s="409">
        <v>7.1331622610999998</v>
      </c>
      <c r="BV22" s="409">
        <v>7.1470613989</v>
      </c>
    </row>
    <row r="23" spans="1:74" ht="11.1" customHeight="1" x14ac:dyDescent="0.2">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749"/>
      <c r="AZ23" s="749"/>
      <c r="BA23" s="749"/>
      <c r="BB23" s="749"/>
      <c r="BC23" s="749"/>
      <c r="BD23" s="749"/>
      <c r="BE23" s="749"/>
      <c r="BF23" s="749"/>
      <c r="BG23" s="749"/>
      <c r="BH23" s="749"/>
      <c r="BI23" s="749"/>
      <c r="BJ23" s="223"/>
      <c r="BK23" s="492"/>
      <c r="BL23" s="492"/>
      <c r="BM23" s="492"/>
      <c r="BN23" s="492"/>
      <c r="BO23" s="492"/>
      <c r="BP23" s="492"/>
      <c r="BQ23" s="492"/>
      <c r="BR23" s="492"/>
      <c r="BS23" s="492"/>
      <c r="BT23" s="492"/>
      <c r="BU23" s="492"/>
      <c r="BV23" s="492"/>
    </row>
    <row r="24" spans="1:74" ht="11.1" customHeight="1" x14ac:dyDescent="0.2">
      <c r="A24" s="162" t="s">
        <v>319</v>
      </c>
      <c r="B24" s="172" t="s">
        <v>90</v>
      </c>
      <c r="C24" s="252">
        <v>38.504447999999996</v>
      </c>
      <c r="D24" s="252">
        <v>38.868456999999999</v>
      </c>
      <c r="E24" s="252">
        <v>38.887873999999996</v>
      </c>
      <c r="F24" s="252">
        <v>39.161399000000003</v>
      </c>
      <c r="G24" s="252">
        <v>38.738399999999999</v>
      </c>
      <c r="H24" s="252">
        <v>38.827171999999997</v>
      </c>
      <c r="I24" s="252">
        <v>38.750486000000002</v>
      </c>
      <c r="J24" s="252">
        <v>39.004702000000002</v>
      </c>
      <c r="K24" s="252">
        <v>38.671342000000003</v>
      </c>
      <c r="L24" s="252">
        <v>38.172316000000002</v>
      </c>
      <c r="M24" s="252">
        <v>38.102556999999997</v>
      </c>
      <c r="N24" s="252">
        <v>37.82570424</v>
      </c>
      <c r="O24" s="252">
        <v>37.563116000000001</v>
      </c>
      <c r="P24" s="252">
        <v>37.436641999999999</v>
      </c>
      <c r="Q24" s="252">
        <v>37.614015999999999</v>
      </c>
      <c r="R24" s="252">
        <v>38.041508</v>
      </c>
      <c r="S24" s="252">
        <v>38.127288999999998</v>
      </c>
      <c r="T24" s="252">
        <v>37.873821880000001</v>
      </c>
      <c r="U24" s="252">
        <v>38.028069000000002</v>
      </c>
      <c r="V24" s="252">
        <v>37.919435999999997</v>
      </c>
      <c r="W24" s="252">
        <v>37.177900000000001</v>
      </c>
      <c r="X24" s="252">
        <v>37.230666999999997</v>
      </c>
      <c r="Y24" s="252">
        <v>36.729779000000001</v>
      </c>
      <c r="Z24" s="252">
        <v>36.898015000000001</v>
      </c>
      <c r="AA24" s="252">
        <v>37.446519000000002</v>
      </c>
      <c r="AB24" s="252">
        <v>37.602175000000003</v>
      </c>
      <c r="AC24" s="252">
        <v>37.092995999999999</v>
      </c>
      <c r="AD24" s="252">
        <v>37.122576000000002</v>
      </c>
      <c r="AE24" s="252">
        <v>37.009663000000003</v>
      </c>
      <c r="AF24" s="252">
        <v>37.021655000000003</v>
      </c>
      <c r="AG24" s="252">
        <v>37.351690990000002</v>
      </c>
      <c r="AH24" s="252">
        <v>37.565714999999997</v>
      </c>
      <c r="AI24" s="252">
        <v>37.969239999999999</v>
      </c>
      <c r="AJ24" s="252">
        <v>38.020566000000002</v>
      </c>
      <c r="AK24" s="252">
        <v>37.544197789999998</v>
      </c>
      <c r="AL24" s="252">
        <v>37.694456000000002</v>
      </c>
      <c r="AM24" s="252">
        <v>37.391295999999997</v>
      </c>
      <c r="AN24" s="252">
        <v>37.378706999999999</v>
      </c>
      <c r="AO24" s="252">
        <v>37.979303000000002</v>
      </c>
      <c r="AP24" s="252">
        <v>38.192473999999997</v>
      </c>
      <c r="AQ24" s="252">
        <v>38.078774000000003</v>
      </c>
      <c r="AR24" s="252">
        <v>38.626618000000001</v>
      </c>
      <c r="AS24" s="252">
        <v>38.797378000000002</v>
      </c>
      <c r="AT24" s="252">
        <v>38.713712999999998</v>
      </c>
      <c r="AU24" s="252">
        <v>38.779555999999999</v>
      </c>
      <c r="AV24" s="252">
        <v>38.638565999999997</v>
      </c>
      <c r="AW24" s="252">
        <v>38.645581999999997</v>
      </c>
      <c r="AX24" s="252">
        <v>38.409857000000002</v>
      </c>
      <c r="AY24" s="252">
        <v>38.459581</v>
      </c>
      <c r="AZ24" s="252">
        <v>38.344580999999998</v>
      </c>
      <c r="BA24" s="252">
        <v>38.321581000000002</v>
      </c>
      <c r="BB24" s="252">
        <v>38.826580999999997</v>
      </c>
      <c r="BC24" s="252">
        <v>38.814580999999997</v>
      </c>
      <c r="BD24" s="252">
        <v>39.591106928999999</v>
      </c>
      <c r="BE24" s="252">
        <v>39.702988126999998</v>
      </c>
      <c r="BF24" s="252">
        <v>39.655904372999998</v>
      </c>
      <c r="BG24" s="252">
        <v>39.677822089000003</v>
      </c>
      <c r="BH24" s="252">
        <v>39.932291524</v>
      </c>
      <c r="BI24" s="252">
        <v>40.127411461000001</v>
      </c>
      <c r="BJ24" s="753">
        <v>40.014755076</v>
      </c>
      <c r="BK24" s="409">
        <v>39.826103707000001</v>
      </c>
      <c r="BL24" s="409">
        <v>39.837127918999997</v>
      </c>
      <c r="BM24" s="409">
        <v>39.94846733</v>
      </c>
      <c r="BN24" s="409">
        <v>40.012880234999997</v>
      </c>
      <c r="BO24" s="409">
        <v>40.235169822000003</v>
      </c>
      <c r="BP24" s="409">
        <v>40.285861697000001</v>
      </c>
      <c r="BQ24" s="409">
        <v>40.399951422000001</v>
      </c>
      <c r="BR24" s="409">
        <v>40.438132660999997</v>
      </c>
      <c r="BS24" s="409">
        <v>40.424623165</v>
      </c>
      <c r="BT24" s="409">
        <v>40.506931657999999</v>
      </c>
      <c r="BU24" s="409">
        <v>40.442041181</v>
      </c>
      <c r="BV24" s="409">
        <v>40.306050992999999</v>
      </c>
    </row>
    <row r="25" spans="1:74" ht="11.1" customHeight="1" x14ac:dyDescent="0.2">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749"/>
      <c r="AZ25" s="749"/>
      <c r="BA25" s="749"/>
      <c r="BB25" s="749"/>
      <c r="BC25" s="749"/>
      <c r="BD25" s="749"/>
      <c r="BE25" s="749"/>
      <c r="BF25" s="749"/>
      <c r="BG25" s="749"/>
      <c r="BH25" s="749"/>
      <c r="BI25" s="749"/>
      <c r="BJ25" s="223"/>
      <c r="BK25" s="492"/>
      <c r="BL25" s="492"/>
      <c r="BM25" s="492"/>
      <c r="BN25" s="492"/>
      <c r="BO25" s="492"/>
      <c r="BP25" s="492"/>
      <c r="BQ25" s="492"/>
      <c r="BR25" s="492"/>
      <c r="BS25" s="492"/>
      <c r="BT25" s="492"/>
      <c r="BU25" s="492"/>
      <c r="BV25" s="492"/>
    </row>
    <row r="26" spans="1:74" ht="11.1" customHeight="1" x14ac:dyDescent="0.2">
      <c r="B26" s="254" t="s">
        <v>348</v>
      </c>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252"/>
      <c r="BA26" s="252"/>
      <c r="BB26" s="252"/>
      <c r="BC26" s="252"/>
      <c r="BD26" s="252"/>
      <c r="BE26" s="252"/>
      <c r="BF26" s="252"/>
      <c r="BG26" s="252"/>
      <c r="BH26" s="252"/>
      <c r="BI26" s="252"/>
      <c r="BJ26" s="753"/>
      <c r="BK26" s="409"/>
      <c r="BL26" s="409"/>
      <c r="BM26" s="409"/>
      <c r="BN26" s="409"/>
      <c r="BO26" s="409"/>
      <c r="BP26" s="409"/>
      <c r="BQ26" s="409"/>
      <c r="BR26" s="409"/>
      <c r="BS26" s="409"/>
      <c r="BT26" s="409"/>
      <c r="BU26" s="409"/>
      <c r="BV26" s="409"/>
    </row>
    <row r="27" spans="1:74" ht="11.1" customHeight="1" x14ac:dyDescent="0.2">
      <c r="A27" s="162" t="s">
        <v>706</v>
      </c>
      <c r="B27" s="173" t="s">
        <v>707</v>
      </c>
      <c r="C27" s="252">
        <v>6.4</v>
      </c>
      <c r="D27" s="252">
        <v>6.7</v>
      </c>
      <c r="E27" s="252">
        <v>6.65</v>
      </c>
      <c r="F27" s="252">
        <v>6.9</v>
      </c>
      <c r="G27" s="252">
        <v>6.8</v>
      </c>
      <c r="H27" s="252">
        <v>6.75</v>
      </c>
      <c r="I27" s="252">
        <v>6.7</v>
      </c>
      <c r="J27" s="252">
        <v>6.9</v>
      </c>
      <c r="K27" s="252">
        <v>6.7</v>
      </c>
      <c r="L27" s="252">
        <v>6.58</v>
      </c>
      <c r="M27" s="252">
        <v>6.46</v>
      </c>
      <c r="N27" s="252">
        <v>6.58</v>
      </c>
      <c r="O27" s="252">
        <v>6.52</v>
      </c>
      <c r="P27" s="252">
        <v>6.42</v>
      </c>
      <c r="Q27" s="252">
        <v>6.57</v>
      </c>
      <c r="R27" s="252">
        <v>6.6150000000000002</v>
      </c>
      <c r="S27" s="252">
        <v>6.64</v>
      </c>
      <c r="T27" s="252">
        <v>6.18</v>
      </c>
      <c r="U27" s="252">
        <v>6.1</v>
      </c>
      <c r="V27" s="252">
        <v>5.64</v>
      </c>
      <c r="W27" s="252">
        <v>5.5</v>
      </c>
      <c r="X27" s="252">
        <v>5.63</v>
      </c>
      <c r="Y27" s="252">
        <v>5.12</v>
      </c>
      <c r="Z27" s="252">
        <v>5.33</v>
      </c>
      <c r="AA27" s="252">
        <v>5.53</v>
      </c>
      <c r="AB27" s="252">
        <v>5.42</v>
      </c>
      <c r="AC27" s="252">
        <v>5.18</v>
      </c>
      <c r="AD27" s="252">
        <v>5.26</v>
      </c>
      <c r="AE27" s="252">
        <v>5.12</v>
      </c>
      <c r="AF27" s="252">
        <v>5.2050000000000001</v>
      </c>
      <c r="AG27" s="252">
        <v>5.5049999999999999</v>
      </c>
      <c r="AH27" s="252">
        <v>5.75</v>
      </c>
      <c r="AI27" s="252">
        <v>5.9649999999999999</v>
      </c>
      <c r="AJ27" s="252">
        <v>6.0049999999999999</v>
      </c>
      <c r="AK27" s="252">
        <v>5.7549999999999999</v>
      </c>
      <c r="AL27" s="252">
        <v>5.57</v>
      </c>
      <c r="AM27" s="252">
        <v>5.51</v>
      </c>
      <c r="AN27" s="252">
        <v>5.45</v>
      </c>
      <c r="AO27" s="252">
        <v>5.44</v>
      </c>
      <c r="AP27" s="252">
        <v>5.58</v>
      </c>
      <c r="AQ27" s="252">
        <v>5.21</v>
      </c>
      <c r="AR27" s="252">
        <v>5.3</v>
      </c>
      <c r="AS27" s="252">
        <v>5.37</v>
      </c>
      <c r="AT27" s="252">
        <v>5.4</v>
      </c>
      <c r="AU27" s="252">
        <v>5.3449999999999998</v>
      </c>
      <c r="AV27" s="252">
        <v>5.4050000000000002</v>
      </c>
      <c r="AW27" s="252">
        <v>5.415</v>
      </c>
      <c r="AX27" s="252">
        <v>5.335</v>
      </c>
      <c r="AY27" s="252">
        <v>5.2350000000000003</v>
      </c>
      <c r="AZ27" s="252">
        <v>5.1749999999999998</v>
      </c>
      <c r="BA27" s="252">
        <v>5.0599999999999996</v>
      </c>
      <c r="BB27" s="252">
        <v>5.0449999999999999</v>
      </c>
      <c r="BC27" s="252">
        <v>4.7750000000000004</v>
      </c>
      <c r="BD27" s="252">
        <v>4.9349999999999996</v>
      </c>
      <c r="BE27" s="252">
        <v>4.8410000000000002</v>
      </c>
      <c r="BF27" s="252">
        <v>4.8250000000000002</v>
      </c>
      <c r="BG27" s="252">
        <v>4.8499999999999996</v>
      </c>
      <c r="BH27" s="252">
        <v>4.9850000000000003</v>
      </c>
      <c r="BI27" s="252">
        <v>5.1550000000000002</v>
      </c>
      <c r="BJ27" s="755">
        <v>5.28</v>
      </c>
      <c r="BK27" s="493">
        <v>5.2850000000000001</v>
      </c>
      <c r="BL27" s="493">
        <v>5.28</v>
      </c>
      <c r="BM27" s="493">
        <v>5.2750000000000004</v>
      </c>
      <c r="BN27" s="493">
        <v>5.32</v>
      </c>
      <c r="BO27" s="493">
        <v>5.3250000000000002</v>
      </c>
      <c r="BP27" s="493">
        <v>5.3250000000000002</v>
      </c>
      <c r="BQ27" s="493">
        <v>5.32</v>
      </c>
      <c r="BR27" s="493">
        <v>5.3250000000000002</v>
      </c>
      <c r="BS27" s="493">
        <v>5.335</v>
      </c>
      <c r="BT27" s="493">
        <v>5.3849999999999998</v>
      </c>
      <c r="BU27" s="493">
        <v>5.4</v>
      </c>
      <c r="BV27" s="493">
        <v>5.4050000000000002</v>
      </c>
    </row>
    <row r="28" spans="1:74" ht="11.1" customHeight="1" x14ac:dyDescent="0.2">
      <c r="A28" s="162" t="s">
        <v>708</v>
      </c>
      <c r="B28" s="173" t="s">
        <v>709</v>
      </c>
      <c r="C28" s="252">
        <v>24.25</v>
      </c>
      <c r="D28" s="252">
        <v>24.1</v>
      </c>
      <c r="E28" s="252">
        <v>24.1</v>
      </c>
      <c r="F28" s="252">
        <v>24.08</v>
      </c>
      <c r="G28" s="252">
        <v>23.954999999999998</v>
      </c>
      <c r="H28" s="252">
        <v>23.83</v>
      </c>
      <c r="I28" s="252">
        <v>23.78</v>
      </c>
      <c r="J28" s="252">
        <v>23.73</v>
      </c>
      <c r="K28" s="252">
        <v>23.83</v>
      </c>
      <c r="L28" s="252">
        <v>23.58</v>
      </c>
      <c r="M28" s="252">
        <v>23.73</v>
      </c>
      <c r="N28" s="252">
        <v>23.61</v>
      </c>
      <c r="O28" s="252">
        <v>23.56</v>
      </c>
      <c r="P28" s="252">
        <v>23.56</v>
      </c>
      <c r="Q28" s="252">
        <v>23.56</v>
      </c>
      <c r="R28" s="252">
        <v>23.66</v>
      </c>
      <c r="S28" s="252">
        <v>23.66</v>
      </c>
      <c r="T28" s="252">
        <v>23.585000000000001</v>
      </c>
      <c r="U28" s="252">
        <v>23.585000000000001</v>
      </c>
      <c r="V28" s="252">
        <v>23.76</v>
      </c>
      <c r="W28" s="252">
        <v>23.31</v>
      </c>
      <c r="X28" s="252">
        <v>23.46</v>
      </c>
      <c r="Y28" s="252">
        <v>23.46</v>
      </c>
      <c r="Z28" s="252">
        <v>23.43</v>
      </c>
      <c r="AA28" s="252">
        <v>23.74</v>
      </c>
      <c r="AB28" s="252">
        <v>24.04</v>
      </c>
      <c r="AC28" s="252">
        <v>23.94</v>
      </c>
      <c r="AD28" s="252">
        <v>23.905000000000001</v>
      </c>
      <c r="AE28" s="252">
        <v>23.93</v>
      </c>
      <c r="AF28" s="252">
        <v>23.93</v>
      </c>
      <c r="AG28" s="252">
        <v>23.8</v>
      </c>
      <c r="AH28" s="252">
        <v>23.83</v>
      </c>
      <c r="AI28" s="252">
        <v>24.08</v>
      </c>
      <c r="AJ28" s="252">
        <v>23.88</v>
      </c>
      <c r="AK28" s="252">
        <v>23.68</v>
      </c>
      <c r="AL28" s="252">
        <v>24.03</v>
      </c>
      <c r="AM28" s="252">
        <v>23.78</v>
      </c>
      <c r="AN28" s="252">
        <v>23.73</v>
      </c>
      <c r="AO28" s="252">
        <v>24.13</v>
      </c>
      <c r="AP28" s="252">
        <v>24.18</v>
      </c>
      <c r="AQ28" s="252">
        <v>24.18</v>
      </c>
      <c r="AR28" s="252">
        <v>24.48</v>
      </c>
      <c r="AS28" s="252">
        <v>24.53</v>
      </c>
      <c r="AT28" s="252">
        <v>24.43</v>
      </c>
      <c r="AU28" s="252">
        <v>24.63</v>
      </c>
      <c r="AV28" s="252">
        <v>24.48</v>
      </c>
      <c r="AW28" s="252">
        <v>24.58</v>
      </c>
      <c r="AX28" s="252">
        <v>24.53</v>
      </c>
      <c r="AY28" s="252">
        <v>24.79</v>
      </c>
      <c r="AZ28" s="252">
        <v>24.835000000000001</v>
      </c>
      <c r="BA28" s="252">
        <v>25.004999999999999</v>
      </c>
      <c r="BB28" s="252">
        <v>25.024999999999999</v>
      </c>
      <c r="BC28" s="252">
        <v>25.21</v>
      </c>
      <c r="BD28" s="252">
        <v>25.45</v>
      </c>
      <c r="BE28" s="252">
        <v>25.49</v>
      </c>
      <c r="BF28" s="252">
        <v>25.55</v>
      </c>
      <c r="BG28" s="252">
        <v>25.59</v>
      </c>
      <c r="BH28" s="252">
        <v>25.7</v>
      </c>
      <c r="BI28" s="252">
        <v>25.78</v>
      </c>
      <c r="BJ28" s="755">
        <v>25.7</v>
      </c>
      <c r="BK28" s="493">
        <v>25.684999999999999</v>
      </c>
      <c r="BL28" s="493">
        <v>25.69</v>
      </c>
      <c r="BM28" s="493">
        <v>25.7</v>
      </c>
      <c r="BN28" s="493">
        <v>25.715</v>
      </c>
      <c r="BO28" s="493">
        <v>25.725000000000001</v>
      </c>
      <c r="BP28" s="493">
        <v>25.745000000000001</v>
      </c>
      <c r="BQ28" s="493">
        <v>25.77</v>
      </c>
      <c r="BR28" s="493">
        <v>25.785</v>
      </c>
      <c r="BS28" s="493">
        <v>25.805</v>
      </c>
      <c r="BT28" s="493">
        <v>25.83</v>
      </c>
      <c r="BU28" s="493">
        <v>25.84</v>
      </c>
      <c r="BV28" s="493">
        <v>25.84</v>
      </c>
    </row>
    <row r="29" spans="1:74" ht="11.1" customHeight="1" x14ac:dyDescent="0.2">
      <c r="A29" s="162" t="s">
        <v>1304</v>
      </c>
      <c r="B29" s="173" t="s">
        <v>1305</v>
      </c>
      <c r="C29" s="252">
        <v>3.6854990000000001</v>
      </c>
      <c r="D29" s="252">
        <v>3.6807840000000001</v>
      </c>
      <c r="E29" s="252">
        <v>3.6779099999999998</v>
      </c>
      <c r="F29" s="252">
        <v>3.6718069999999998</v>
      </c>
      <c r="G29" s="252">
        <v>3.6744659999999998</v>
      </c>
      <c r="H29" s="252">
        <v>3.6674069999999999</v>
      </c>
      <c r="I29" s="252">
        <v>3.6684049999999999</v>
      </c>
      <c r="J29" s="252">
        <v>3.6746789999999998</v>
      </c>
      <c r="K29" s="252">
        <v>3.6619030000000001</v>
      </c>
      <c r="L29" s="252">
        <v>3.6508769999999999</v>
      </c>
      <c r="M29" s="252">
        <v>3.6447569999999998</v>
      </c>
      <c r="N29" s="252">
        <v>3.6458262399999999</v>
      </c>
      <c r="O29" s="252">
        <v>3.7053349999999998</v>
      </c>
      <c r="P29" s="252">
        <v>3.6368610000000001</v>
      </c>
      <c r="Q29" s="252">
        <v>3.6392350000000002</v>
      </c>
      <c r="R29" s="252">
        <v>3.6527270000000001</v>
      </c>
      <c r="S29" s="252">
        <v>3.6635080000000002</v>
      </c>
      <c r="T29" s="252">
        <v>3.6540409999999999</v>
      </c>
      <c r="U29" s="252">
        <v>3.652288</v>
      </c>
      <c r="V29" s="252">
        <v>3.6556549999999999</v>
      </c>
      <c r="W29" s="252">
        <v>3.6461190000000001</v>
      </c>
      <c r="X29" s="252">
        <v>3.653886</v>
      </c>
      <c r="Y29" s="252">
        <v>3.6489980000000002</v>
      </c>
      <c r="Z29" s="252">
        <v>3.6532339999999999</v>
      </c>
      <c r="AA29" s="252">
        <v>3.6481379999999999</v>
      </c>
      <c r="AB29" s="252">
        <v>3.6487940000000001</v>
      </c>
      <c r="AC29" s="252">
        <v>3.6546150000000002</v>
      </c>
      <c r="AD29" s="252">
        <v>3.6651950000000002</v>
      </c>
      <c r="AE29" s="252">
        <v>3.656282</v>
      </c>
      <c r="AF29" s="252">
        <v>3.6532740000000001</v>
      </c>
      <c r="AG29" s="252">
        <v>3.6563099999999999</v>
      </c>
      <c r="AH29" s="252">
        <v>3.6563340000000002</v>
      </c>
      <c r="AI29" s="252">
        <v>3.6488589999999999</v>
      </c>
      <c r="AJ29" s="252">
        <v>3.6551849999999999</v>
      </c>
      <c r="AK29" s="252">
        <v>3.6608170000000002</v>
      </c>
      <c r="AL29" s="252">
        <v>3.6590750000000001</v>
      </c>
      <c r="AM29" s="252">
        <v>3.6567229999999999</v>
      </c>
      <c r="AN29" s="252">
        <v>3.652126</v>
      </c>
      <c r="AO29" s="252">
        <v>3.6407240000000001</v>
      </c>
      <c r="AP29" s="252">
        <v>3.6658930000000001</v>
      </c>
      <c r="AQ29" s="252">
        <v>3.6631930000000001</v>
      </c>
      <c r="AR29" s="252">
        <v>3.6360440000000001</v>
      </c>
      <c r="AS29" s="252">
        <v>3.6307969999999998</v>
      </c>
      <c r="AT29" s="252">
        <v>3.631132</v>
      </c>
      <c r="AU29" s="252">
        <v>3.6329750000000001</v>
      </c>
      <c r="AV29" s="252">
        <v>3.6319849999999998</v>
      </c>
      <c r="AW29" s="252">
        <v>3.6250010000000001</v>
      </c>
      <c r="AX29" s="252">
        <v>3.6342759999999998</v>
      </c>
      <c r="AY29" s="252">
        <v>3.5640000000000001</v>
      </c>
      <c r="AZ29" s="252">
        <v>3.58</v>
      </c>
      <c r="BA29" s="252">
        <v>3.5990000000000002</v>
      </c>
      <c r="BB29" s="252">
        <v>3.5979999999999999</v>
      </c>
      <c r="BC29" s="252">
        <v>3.496</v>
      </c>
      <c r="BD29" s="252">
        <v>3.4777200441999998</v>
      </c>
      <c r="BE29" s="252">
        <v>3.4190580548999998</v>
      </c>
      <c r="BF29" s="252">
        <v>3.4059300968000001</v>
      </c>
      <c r="BG29" s="252">
        <v>3.4066736713000001</v>
      </c>
      <c r="BH29" s="252">
        <v>3.3928772788999999</v>
      </c>
      <c r="BI29" s="252">
        <v>3.3738860057000002</v>
      </c>
      <c r="BJ29" s="755">
        <v>3.3140945963999999</v>
      </c>
      <c r="BK29" s="493">
        <v>3.2932177216</v>
      </c>
      <c r="BL29" s="493">
        <v>3.2901565049000001</v>
      </c>
      <c r="BM29" s="493">
        <v>3.2830425820000002</v>
      </c>
      <c r="BN29" s="493">
        <v>3.2737220792000001</v>
      </c>
      <c r="BO29" s="493">
        <v>3.2675376353000001</v>
      </c>
      <c r="BP29" s="493">
        <v>3.2337892365999998</v>
      </c>
      <c r="BQ29" s="493">
        <v>3.2288153619000002</v>
      </c>
      <c r="BR29" s="493">
        <v>3.2233843899000001</v>
      </c>
      <c r="BS29" s="493">
        <v>3.2288332469999999</v>
      </c>
      <c r="BT29" s="493">
        <v>3.2229748960000002</v>
      </c>
      <c r="BU29" s="493">
        <v>3.2188789200999999</v>
      </c>
      <c r="BV29" s="493">
        <v>3.2139895938</v>
      </c>
    </row>
    <row r="30" spans="1:74" ht="11.1" customHeight="1" x14ac:dyDescent="0.2">
      <c r="A30" s="162" t="s">
        <v>722</v>
      </c>
      <c r="B30" s="173" t="s">
        <v>89</v>
      </c>
      <c r="C30" s="252">
        <v>34.335498999999999</v>
      </c>
      <c r="D30" s="252">
        <v>34.480784</v>
      </c>
      <c r="E30" s="252">
        <v>34.427909999999997</v>
      </c>
      <c r="F30" s="252">
        <v>34.651806999999998</v>
      </c>
      <c r="G30" s="252">
        <v>34.429465999999998</v>
      </c>
      <c r="H30" s="252">
        <v>34.247407000000003</v>
      </c>
      <c r="I30" s="252">
        <v>34.148404999999997</v>
      </c>
      <c r="J30" s="252">
        <v>34.304679</v>
      </c>
      <c r="K30" s="252">
        <v>34.191903000000003</v>
      </c>
      <c r="L30" s="252">
        <v>33.810876999999998</v>
      </c>
      <c r="M30" s="252">
        <v>33.834757000000003</v>
      </c>
      <c r="N30" s="252">
        <v>33.835826240000003</v>
      </c>
      <c r="O30" s="252">
        <v>33.785335000000003</v>
      </c>
      <c r="P30" s="252">
        <v>33.616861</v>
      </c>
      <c r="Q30" s="252">
        <v>33.769235000000002</v>
      </c>
      <c r="R30" s="252">
        <v>33.927726999999997</v>
      </c>
      <c r="S30" s="252">
        <v>33.963507999999997</v>
      </c>
      <c r="T30" s="252">
        <v>33.419041</v>
      </c>
      <c r="U30" s="252">
        <v>33.337288000000001</v>
      </c>
      <c r="V30" s="252">
        <v>33.055655000000002</v>
      </c>
      <c r="W30" s="252">
        <v>32.456119000000001</v>
      </c>
      <c r="X30" s="252">
        <v>32.743886000000003</v>
      </c>
      <c r="Y30" s="252">
        <v>32.228997999999997</v>
      </c>
      <c r="Z30" s="252">
        <v>32.413234000000003</v>
      </c>
      <c r="AA30" s="252">
        <v>32.918137999999999</v>
      </c>
      <c r="AB30" s="252">
        <v>33.108794000000003</v>
      </c>
      <c r="AC30" s="252">
        <v>32.774614999999997</v>
      </c>
      <c r="AD30" s="252">
        <v>32.830195000000003</v>
      </c>
      <c r="AE30" s="252">
        <v>32.706282000000002</v>
      </c>
      <c r="AF30" s="252">
        <v>32.788274000000001</v>
      </c>
      <c r="AG30" s="252">
        <v>32.961309999999997</v>
      </c>
      <c r="AH30" s="252">
        <v>33.236333999999999</v>
      </c>
      <c r="AI30" s="252">
        <v>33.693859000000003</v>
      </c>
      <c r="AJ30" s="252">
        <v>33.540185000000001</v>
      </c>
      <c r="AK30" s="252">
        <v>33.095816999999997</v>
      </c>
      <c r="AL30" s="252">
        <v>33.259075000000003</v>
      </c>
      <c r="AM30" s="252">
        <v>32.946722999999999</v>
      </c>
      <c r="AN30" s="252">
        <v>32.832126000000002</v>
      </c>
      <c r="AO30" s="252">
        <v>33.210723999999999</v>
      </c>
      <c r="AP30" s="252">
        <v>33.425893000000002</v>
      </c>
      <c r="AQ30" s="252">
        <v>33.053193</v>
      </c>
      <c r="AR30" s="252">
        <v>33.416043999999999</v>
      </c>
      <c r="AS30" s="252">
        <v>33.530797</v>
      </c>
      <c r="AT30" s="252">
        <v>33.461131999999999</v>
      </c>
      <c r="AU30" s="252">
        <v>33.607975000000003</v>
      </c>
      <c r="AV30" s="252">
        <v>33.516984999999998</v>
      </c>
      <c r="AW30" s="252">
        <v>33.620001000000002</v>
      </c>
      <c r="AX30" s="252">
        <v>33.499276000000002</v>
      </c>
      <c r="AY30" s="252">
        <v>33.588999999999999</v>
      </c>
      <c r="AZ30" s="252">
        <v>33.590000000000003</v>
      </c>
      <c r="BA30" s="252">
        <v>33.664000000000001</v>
      </c>
      <c r="BB30" s="252">
        <v>33.667999999999999</v>
      </c>
      <c r="BC30" s="252">
        <v>33.481000000000002</v>
      </c>
      <c r="BD30" s="252">
        <v>33.862720044</v>
      </c>
      <c r="BE30" s="252">
        <v>33.750058054999997</v>
      </c>
      <c r="BF30" s="252">
        <v>33.780930097000002</v>
      </c>
      <c r="BG30" s="252">
        <v>33.846673670999998</v>
      </c>
      <c r="BH30" s="252">
        <v>34.077877278999999</v>
      </c>
      <c r="BI30" s="252">
        <v>34.308886006000002</v>
      </c>
      <c r="BJ30" s="753">
        <v>34.294094596000001</v>
      </c>
      <c r="BK30" s="409">
        <v>34.263217722</v>
      </c>
      <c r="BL30" s="409">
        <v>34.260156504999998</v>
      </c>
      <c r="BM30" s="409">
        <v>34.258042582000002</v>
      </c>
      <c r="BN30" s="409">
        <v>34.308722078999999</v>
      </c>
      <c r="BO30" s="409">
        <v>34.317537635000001</v>
      </c>
      <c r="BP30" s="409">
        <v>34.303789236999997</v>
      </c>
      <c r="BQ30" s="409">
        <v>34.318815362000002</v>
      </c>
      <c r="BR30" s="409">
        <v>34.333384389999999</v>
      </c>
      <c r="BS30" s="409">
        <v>34.368833246999998</v>
      </c>
      <c r="BT30" s="409">
        <v>34.437974896</v>
      </c>
      <c r="BU30" s="409">
        <v>34.458878919999997</v>
      </c>
      <c r="BV30" s="409">
        <v>34.458989594000002</v>
      </c>
    </row>
    <row r="31" spans="1:74" ht="11.1" customHeight="1" x14ac:dyDescent="0.2">
      <c r="B31" s="17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252"/>
      <c r="BA31" s="252"/>
      <c r="BB31" s="252"/>
      <c r="BC31" s="252"/>
      <c r="BD31" s="252"/>
      <c r="BE31" s="252"/>
      <c r="BF31" s="252"/>
      <c r="BG31" s="252"/>
      <c r="BH31" s="252"/>
      <c r="BI31" s="252"/>
      <c r="BJ31" s="753"/>
      <c r="BK31" s="409"/>
      <c r="BL31" s="409"/>
      <c r="BM31" s="409"/>
      <c r="BN31" s="409"/>
      <c r="BO31" s="409"/>
      <c r="BP31" s="409"/>
      <c r="BQ31" s="409"/>
      <c r="BR31" s="409"/>
      <c r="BS31" s="409"/>
      <c r="BT31" s="409"/>
      <c r="BU31" s="409"/>
      <c r="BV31" s="409"/>
    </row>
    <row r="32" spans="1:74" ht="11.1" customHeight="1" x14ac:dyDescent="0.2">
      <c r="B32" s="254" t="s">
        <v>18</v>
      </c>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252"/>
      <c r="BG32" s="252"/>
      <c r="BH32" s="252"/>
      <c r="BI32" s="252"/>
      <c r="BJ32" s="753"/>
      <c r="BK32" s="409"/>
      <c r="BL32" s="409"/>
      <c r="BM32" s="409"/>
      <c r="BN32" s="409"/>
      <c r="BO32" s="409"/>
      <c r="BP32" s="409"/>
      <c r="BQ32" s="409"/>
      <c r="BR32" s="409"/>
      <c r="BS32" s="409"/>
      <c r="BT32" s="409"/>
      <c r="BU32" s="409"/>
      <c r="BV32" s="409"/>
    </row>
    <row r="33" spans="1:74" ht="11.1" customHeight="1" x14ac:dyDescent="0.2">
      <c r="A33" s="162" t="s">
        <v>710</v>
      </c>
      <c r="B33" s="173" t="s">
        <v>707</v>
      </c>
      <c r="C33" s="252">
        <v>0</v>
      </c>
      <c r="D33" s="252">
        <v>0</v>
      </c>
      <c r="E33" s="252">
        <v>0</v>
      </c>
      <c r="F33" s="252">
        <v>0</v>
      </c>
      <c r="G33" s="252">
        <v>0</v>
      </c>
      <c r="H33" s="252">
        <v>0</v>
      </c>
      <c r="I33" s="252">
        <v>0</v>
      </c>
      <c r="J33" s="252">
        <v>0</v>
      </c>
      <c r="K33" s="252">
        <v>0</v>
      </c>
      <c r="L33" s="252">
        <v>0</v>
      </c>
      <c r="M33" s="252">
        <v>0</v>
      </c>
      <c r="N33" s="252">
        <v>0</v>
      </c>
      <c r="O33" s="252">
        <v>0</v>
      </c>
      <c r="P33" s="252">
        <v>0</v>
      </c>
      <c r="Q33" s="252">
        <v>0</v>
      </c>
      <c r="R33" s="252">
        <v>0</v>
      </c>
      <c r="S33" s="252">
        <v>0</v>
      </c>
      <c r="T33" s="252">
        <v>0</v>
      </c>
      <c r="U33" s="252">
        <v>0</v>
      </c>
      <c r="V33" s="252">
        <v>0</v>
      </c>
      <c r="W33" s="252">
        <v>0</v>
      </c>
      <c r="X33" s="252">
        <v>0</v>
      </c>
      <c r="Y33" s="252">
        <v>0</v>
      </c>
      <c r="Z33" s="252">
        <v>0</v>
      </c>
      <c r="AA33" s="252">
        <v>0</v>
      </c>
      <c r="AB33" s="252">
        <v>0</v>
      </c>
      <c r="AC33" s="252">
        <v>0</v>
      </c>
      <c r="AD33" s="252">
        <v>0</v>
      </c>
      <c r="AE33" s="252">
        <v>0</v>
      </c>
      <c r="AF33" s="252">
        <v>0</v>
      </c>
      <c r="AG33" s="252">
        <v>0</v>
      </c>
      <c r="AH33" s="252">
        <v>0</v>
      </c>
      <c r="AI33" s="252">
        <v>0</v>
      </c>
      <c r="AJ33" s="252">
        <v>0</v>
      </c>
      <c r="AK33" s="252">
        <v>0</v>
      </c>
      <c r="AL33" s="252">
        <v>0</v>
      </c>
      <c r="AM33" s="252">
        <v>0</v>
      </c>
      <c r="AN33" s="252">
        <v>0</v>
      </c>
      <c r="AO33" s="252">
        <v>0</v>
      </c>
      <c r="AP33" s="252">
        <v>0</v>
      </c>
      <c r="AQ33" s="252">
        <v>0</v>
      </c>
      <c r="AR33" s="252">
        <v>0</v>
      </c>
      <c r="AS33" s="252">
        <v>0</v>
      </c>
      <c r="AT33" s="252">
        <v>0</v>
      </c>
      <c r="AU33" s="252">
        <v>0</v>
      </c>
      <c r="AV33" s="252">
        <v>0</v>
      </c>
      <c r="AW33" s="252">
        <v>0</v>
      </c>
      <c r="AX33" s="252">
        <v>0</v>
      </c>
      <c r="AY33" s="252">
        <v>0</v>
      </c>
      <c r="AZ33" s="252">
        <v>0</v>
      </c>
      <c r="BA33" s="252">
        <v>0</v>
      </c>
      <c r="BB33" s="252">
        <v>0</v>
      </c>
      <c r="BC33" s="252">
        <v>0</v>
      </c>
      <c r="BD33" s="252">
        <v>0</v>
      </c>
      <c r="BE33" s="252">
        <v>0</v>
      </c>
      <c r="BF33" s="252">
        <v>0</v>
      </c>
      <c r="BG33" s="252">
        <v>0</v>
      </c>
      <c r="BH33" s="252">
        <v>0</v>
      </c>
      <c r="BI33" s="252">
        <v>0</v>
      </c>
      <c r="BJ33" s="755">
        <v>0</v>
      </c>
      <c r="BK33" s="493">
        <v>0</v>
      </c>
      <c r="BL33" s="493">
        <v>0</v>
      </c>
      <c r="BM33" s="493">
        <v>0</v>
      </c>
      <c r="BN33" s="493">
        <v>0</v>
      </c>
      <c r="BO33" s="493">
        <v>0</v>
      </c>
      <c r="BP33" s="493">
        <v>0</v>
      </c>
      <c r="BQ33" s="493">
        <v>0</v>
      </c>
      <c r="BR33" s="493">
        <v>0</v>
      </c>
      <c r="BS33" s="493">
        <v>0</v>
      </c>
      <c r="BT33" s="493">
        <v>0</v>
      </c>
      <c r="BU33" s="493">
        <v>0</v>
      </c>
      <c r="BV33" s="493">
        <v>0</v>
      </c>
    </row>
    <row r="34" spans="1:74" ht="11.1" customHeight="1" x14ac:dyDescent="0.2">
      <c r="A34" s="162" t="s">
        <v>711</v>
      </c>
      <c r="B34" s="173" t="s">
        <v>709</v>
      </c>
      <c r="C34" s="252">
        <v>2.2999999999999998</v>
      </c>
      <c r="D34" s="252">
        <v>2.1</v>
      </c>
      <c r="E34" s="252">
        <v>2.02</v>
      </c>
      <c r="F34" s="252">
        <v>2.02</v>
      </c>
      <c r="G34" s="252">
        <v>2.2200000000000002</v>
      </c>
      <c r="H34" s="252">
        <v>1.94</v>
      </c>
      <c r="I34" s="252">
        <v>1.95</v>
      </c>
      <c r="J34" s="252">
        <v>1.85</v>
      </c>
      <c r="K34" s="252">
        <v>2.08</v>
      </c>
      <c r="L34" s="252">
        <v>2.08</v>
      </c>
      <c r="M34" s="252">
        <v>2.2999999999999998</v>
      </c>
      <c r="N34" s="252">
        <v>2.6</v>
      </c>
      <c r="O34" s="252">
        <v>2.7</v>
      </c>
      <c r="P34" s="252">
        <v>2.7</v>
      </c>
      <c r="Q34" s="252">
        <v>2.7</v>
      </c>
      <c r="R34" s="252">
        <v>2.4</v>
      </c>
      <c r="S34" s="252">
        <v>2.2999999999999998</v>
      </c>
      <c r="T34" s="252">
        <v>2</v>
      </c>
      <c r="U34" s="252">
        <v>1.8</v>
      </c>
      <c r="V34" s="252">
        <v>1.6</v>
      </c>
      <c r="W34" s="252">
        <v>1.7</v>
      </c>
      <c r="X34" s="252">
        <v>2</v>
      </c>
      <c r="Y34" s="252">
        <v>2</v>
      </c>
      <c r="Z34" s="252">
        <v>2</v>
      </c>
      <c r="AA34" s="252">
        <v>1.9</v>
      </c>
      <c r="AB34" s="252">
        <v>1.95</v>
      </c>
      <c r="AC34" s="252">
        <v>2.15</v>
      </c>
      <c r="AD34" s="252">
        <v>2.15</v>
      </c>
      <c r="AE34" s="252">
        <v>2.15</v>
      </c>
      <c r="AF34" s="252">
        <v>2.15</v>
      </c>
      <c r="AG34" s="252">
        <v>2</v>
      </c>
      <c r="AH34" s="252">
        <v>2.1</v>
      </c>
      <c r="AI34" s="252">
        <v>2.2000000000000002</v>
      </c>
      <c r="AJ34" s="252">
        <v>2.0249999999999999</v>
      </c>
      <c r="AK34" s="252">
        <v>2.0499999999999998</v>
      </c>
      <c r="AL34" s="252">
        <v>2.0499999999999998</v>
      </c>
      <c r="AM34" s="252">
        <v>2.0499999999999998</v>
      </c>
      <c r="AN34" s="252">
        <v>1.95</v>
      </c>
      <c r="AO34" s="252">
        <v>1.75</v>
      </c>
      <c r="AP34" s="252">
        <v>1.75</v>
      </c>
      <c r="AQ34" s="252">
        <v>1.5</v>
      </c>
      <c r="AR34" s="252">
        <v>1.35</v>
      </c>
      <c r="AS34" s="252">
        <v>1.3</v>
      </c>
      <c r="AT34" s="252">
        <v>1.3</v>
      </c>
      <c r="AU34" s="252">
        <v>1.4</v>
      </c>
      <c r="AV34" s="252">
        <v>1.45</v>
      </c>
      <c r="AW34" s="252">
        <v>1.55</v>
      </c>
      <c r="AX34" s="252">
        <v>1.655</v>
      </c>
      <c r="AY34" s="252">
        <v>1.7250000000000001</v>
      </c>
      <c r="AZ34" s="252">
        <v>1.85</v>
      </c>
      <c r="BA34" s="252">
        <v>1.95</v>
      </c>
      <c r="BB34" s="252">
        <v>1.45</v>
      </c>
      <c r="BC34" s="252">
        <v>1.28</v>
      </c>
      <c r="BD34" s="252">
        <v>1.05</v>
      </c>
      <c r="BE34" s="252">
        <v>0.92</v>
      </c>
      <c r="BF34" s="252">
        <v>0.95</v>
      </c>
      <c r="BG34" s="252">
        <v>1.01</v>
      </c>
      <c r="BH34" s="252">
        <v>1.04</v>
      </c>
      <c r="BI34" s="252">
        <v>1.1200000000000001</v>
      </c>
      <c r="BJ34" s="755">
        <v>1.25</v>
      </c>
      <c r="BK34" s="493">
        <v>1.45</v>
      </c>
      <c r="BL34" s="493">
        <v>1.45</v>
      </c>
      <c r="BM34" s="493">
        <v>1.35</v>
      </c>
      <c r="BN34" s="493">
        <v>1.35</v>
      </c>
      <c r="BO34" s="493">
        <v>1.1499999999999999</v>
      </c>
      <c r="BP34" s="493">
        <v>1.05</v>
      </c>
      <c r="BQ34" s="493">
        <v>0.97499999999999998</v>
      </c>
      <c r="BR34" s="493">
        <v>0.97499999999999998</v>
      </c>
      <c r="BS34" s="493">
        <v>1.05</v>
      </c>
      <c r="BT34" s="493">
        <v>1.05</v>
      </c>
      <c r="BU34" s="493">
        <v>1.1499999999999999</v>
      </c>
      <c r="BV34" s="493">
        <v>1.3</v>
      </c>
    </row>
    <row r="35" spans="1:74" ht="11.1" customHeight="1" x14ac:dyDescent="0.2">
      <c r="A35" s="162" t="s">
        <v>1306</v>
      </c>
      <c r="B35" s="173" t="s">
        <v>1305</v>
      </c>
      <c r="C35" s="252">
        <v>0</v>
      </c>
      <c r="D35" s="252">
        <v>0</v>
      </c>
      <c r="E35" s="252">
        <v>1.1102230246E-16</v>
      </c>
      <c r="F35" s="252">
        <v>0</v>
      </c>
      <c r="G35" s="252">
        <v>0</v>
      </c>
      <c r="H35" s="252">
        <v>0</v>
      </c>
      <c r="I35" s="252">
        <v>0</v>
      </c>
      <c r="J35" s="252">
        <v>0</v>
      </c>
      <c r="K35" s="252">
        <v>0</v>
      </c>
      <c r="L35" s="252">
        <v>1.1102230246E-16</v>
      </c>
      <c r="M35" s="252">
        <v>0</v>
      </c>
      <c r="N35" s="252">
        <v>0</v>
      </c>
      <c r="O35" s="252">
        <v>0</v>
      </c>
      <c r="P35" s="252">
        <v>1E-3</v>
      </c>
      <c r="Q35" s="252">
        <v>1E-3</v>
      </c>
      <c r="R35" s="252">
        <v>1E-3</v>
      </c>
      <c r="S35" s="252">
        <v>2E-3</v>
      </c>
      <c r="T35" s="252">
        <v>1.1999999993999999E-7</v>
      </c>
      <c r="U35" s="252">
        <v>2E-3</v>
      </c>
      <c r="V35" s="252">
        <v>4.0000000000000001E-3</v>
      </c>
      <c r="W35" s="252">
        <v>1E-3</v>
      </c>
      <c r="X35" s="252">
        <v>4.0000000000000001E-3</v>
      </c>
      <c r="Y35" s="252">
        <v>0</v>
      </c>
      <c r="Z35" s="252">
        <v>5.0000000000000001E-3</v>
      </c>
      <c r="AA35" s="252">
        <v>2E-3</v>
      </c>
      <c r="AB35" s="252">
        <v>2E-3</v>
      </c>
      <c r="AC35" s="252">
        <v>4.0000000000000001E-3</v>
      </c>
      <c r="AD35" s="252">
        <v>0</v>
      </c>
      <c r="AE35" s="252">
        <v>0</v>
      </c>
      <c r="AF35" s="252">
        <v>8.9999999999999993E-3</v>
      </c>
      <c r="AG35" s="252">
        <v>4.00001E-3</v>
      </c>
      <c r="AH35" s="252">
        <v>1.2999999999999999E-2</v>
      </c>
      <c r="AI35" s="252">
        <v>1.4E-2</v>
      </c>
      <c r="AJ35" s="252">
        <v>2.5999999999999999E-2</v>
      </c>
      <c r="AK35" s="252">
        <v>1.4000210000000001E-2</v>
      </c>
      <c r="AL35" s="252">
        <v>2.1000000000000001E-2</v>
      </c>
      <c r="AM35" s="252">
        <v>3.1008000000000001E-2</v>
      </c>
      <c r="AN35" s="252">
        <v>3.4000000000000002E-2</v>
      </c>
      <c r="AO35" s="252">
        <v>2.3002000000000002E-2</v>
      </c>
      <c r="AP35" s="252">
        <v>3.5000000000000003E-2</v>
      </c>
      <c r="AQ35" s="252">
        <v>3.2000000000000001E-2</v>
      </c>
      <c r="AR35" s="252">
        <v>6.9999999999999999E-6</v>
      </c>
      <c r="AS35" s="252">
        <v>0</v>
      </c>
      <c r="AT35" s="252">
        <v>1.6E-2</v>
      </c>
      <c r="AU35" s="252">
        <v>0</v>
      </c>
      <c r="AV35" s="252">
        <v>0</v>
      </c>
      <c r="AW35" s="252">
        <v>0</v>
      </c>
      <c r="AX35" s="252">
        <v>0.01</v>
      </c>
      <c r="AY35" s="252">
        <v>1.4999999999999999E-2</v>
      </c>
      <c r="AZ35" s="252">
        <v>5.0000000000000001E-3</v>
      </c>
      <c r="BA35" s="252">
        <v>2E-3</v>
      </c>
      <c r="BB35" s="252">
        <v>0</v>
      </c>
      <c r="BC35" s="252">
        <v>0</v>
      </c>
      <c r="BD35" s="252">
        <v>0</v>
      </c>
      <c r="BE35" s="252">
        <v>0</v>
      </c>
      <c r="BF35" s="252">
        <v>0</v>
      </c>
      <c r="BG35" s="252">
        <v>0</v>
      </c>
      <c r="BH35" s="252">
        <v>0</v>
      </c>
      <c r="BI35" s="252">
        <v>0</v>
      </c>
      <c r="BJ35" s="755">
        <v>0</v>
      </c>
      <c r="BK35" s="493">
        <v>0</v>
      </c>
      <c r="BL35" s="493">
        <v>0</v>
      </c>
      <c r="BM35" s="493">
        <v>0</v>
      </c>
      <c r="BN35" s="493">
        <v>0</v>
      </c>
      <c r="BO35" s="493">
        <v>0</v>
      </c>
      <c r="BP35" s="493">
        <v>0</v>
      </c>
      <c r="BQ35" s="493">
        <v>0</v>
      </c>
      <c r="BR35" s="493">
        <v>0</v>
      </c>
      <c r="BS35" s="493">
        <v>0</v>
      </c>
      <c r="BT35" s="493">
        <v>0</v>
      </c>
      <c r="BU35" s="493">
        <v>0</v>
      </c>
      <c r="BV35" s="493">
        <v>0</v>
      </c>
    </row>
    <row r="36" spans="1:74" ht="11.1" customHeight="1" x14ac:dyDescent="0.2">
      <c r="A36" s="162" t="s">
        <v>1037</v>
      </c>
      <c r="B36" s="173" t="s">
        <v>89</v>
      </c>
      <c r="C36" s="252">
        <v>2.2999999999999998</v>
      </c>
      <c r="D36" s="252">
        <v>2.1</v>
      </c>
      <c r="E36" s="252">
        <v>2.02</v>
      </c>
      <c r="F36" s="252">
        <v>2.02</v>
      </c>
      <c r="G36" s="252">
        <v>2.2200000000000002</v>
      </c>
      <c r="H36" s="252">
        <v>1.94</v>
      </c>
      <c r="I36" s="252">
        <v>1.95</v>
      </c>
      <c r="J36" s="252">
        <v>1.85</v>
      </c>
      <c r="K36" s="252">
        <v>2.08</v>
      </c>
      <c r="L36" s="252">
        <v>2.08</v>
      </c>
      <c r="M36" s="252">
        <v>2.2999999999999998</v>
      </c>
      <c r="N36" s="252">
        <v>2.6</v>
      </c>
      <c r="O36" s="252">
        <v>2.7</v>
      </c>
      <c r="P36" s="252">
        <v>2.7010000000000001</v>
      </c>
      <c r="Q36" s="252">
        <v>2.7010000000000001</v>
      </c>
      <c r="R36" s="252">
        <v>2.4009999999999998</v>
      </c>
      <c r="S36" s="252">
        <v>2.302</v>
      </c>
      <c r="T36" s="252">
        <v>2.0000001200000002</v>
      </c>
      <c r="U36" s="252">
        <v>1.802</v>
      </c>
      <c r="V36" s="252">
        <v>1.6040000000000001</v>
      </c>
      <c r="W36" s="252">
        <v>1.7010000000000001</v>
      </c>
      <c r="X36" s="252">
        <v>2.004</v>
      </c>
      <c r="Y36" s="252">
        <v>2</v>
      </c>
      <c r="Z36" s="252">
        <v>2.0049999999999999</v>
      </c>
      <c r="AA36" s="252">
        <v>1.9019999999999999</v>
      </c>
      <c r="AB36" s="252">
        <v>1.952</v>
      </c>
      <c r="AC36" s="252">
        <v>2.1539999999999999</v>
      </c>
      <c r="AD36" s="252">
        <v>2.15</v>
      </c>
      <c r="AE36" s="252">
        <v>2.15</v>
      </c>
      <c r="AF36" s="252">
        <v>2.1589999999999998</v>
      </c>
      <c r="AG36" s="252">
        <v>2.0040000099999999</v>
      </c>
      <c r="AH36" s="252">
        <v>2.113</v>
      </c>
      <c r="AI36" s="252">
        <v>2.214</v>
      </c>
      <c r="AJ36" s="252">
        <v>2.0510000000000002</v>
      </c>
      <c r="AK36" s="252">
        <v>2.0640002100000001</v>
      </c>
      <c r="AL36" s="252">
        <v>2.0710000000000002</v>
      </c>
      <c r="AM36" s="252">
        <v>2.0810080000000002</v>
      </c>
      <c r="AN36" s="252">
        <v>1.984</v>
      </c>
      <c r="AO36" s="252">
        <v>1.773002</v>
      </c>
      <c r="AP36" s="252">
        <v>1.7849999999999999</v>
      </c>
      <c r="AQ36" s="252">
        <v>1.532</v>
      </c>
      <c r="AR36" s="252">
        <v>1.350007</v>
      </c>
      <c r="AS36" s="252">
        <v>1.3</v>
      </c>
      <c r="AT36" s="252">
        <v>1.3160000000000001</v>
      </c>
      <c r="AU36" s="252">
        <v>1.4</v>
      </c>
      <c r="AV36" s="252">
        <v>1.45</v>
      </c>
      <c r="AW36" s="252">
        <v>1.55</v>
      </c>
      <c r="AX36" s="252">
        <v>1.665</v>
      </c>
      <c r="AY36" s="252">
        <v>1.74</v>
      </c>
      <c r="AZ36" s="252">
        <v>1.855</v>
      </c>
      <c r="BA36" s="252">
        <v>1.952</v>
      </c>
      <c r="BB36" s="252">
        <v>1.45</v>
      </c>
      <c r="BC36" s="252">
        <v>1.28</v>
      </c>
      <c r="BD36" s="252">
        <v>1.05</v>
      </c>
      <c r="BE36" s="252">
        <v>0.92</v>
      </c>
      <c r="BF36" s="252">
        <v>0.95</v>
      </c>
      <c r="BG36" s="252">
        <v>1.01</v>
      </c>
      <c r="BH36" s="252">
        <v>1.04</v>
      </c>
      <c r="BI36" s="252">
        <v>1.1200000000000001</v>
      </c>
      <c r="BJ36" s="753">
        <v>1.25</v>
      </c>
      <c r="BK36" s="409">
        <v>1.45</v>
      </c>
      <c r="BL36" s="409">
        <v>1.45</v>
      </c>
      <c r="BM36" s="409">
        <v>1.35</v>
      </c>
      <c r="BN36" s="409">
        <v>1.35</v>
      </c>
      <c r="BO36" s="409">
        <v>1.1499999999999999</v>
      </c>
      <c r="BP36" s="409">
        <v>1.05</v>
      </c>
      <c r="BQ36" s="409">
        <v>0.97499999999999998</v>
      </c>
      <c r="BR36" s="409">
        <v>0.97499999999999998</v>
      </c>
      <c r="BS36" s="409">
        <v>1.05</v>
      </c>
      <c r="BT36" s="409">
        <v>1.05</v>
      </c>
      <c r="BU36" s="409">
        <v>1.1499999999999999</v>
      </c>
      <c r="BV36" s="409">
        <v>1.3</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252"/>
      <c r="BC37" s="252"/>
      <c r="BD37" s="252"/>
      <c r="BE37" s="252"/>
      <c r="BF37" s="252"/>
      <c r="BG37" s="252"/>
      <c r="BH37" s="252"/>
      <c r="BI37" s="252"/>
      <c r="BJ37" s="753"/>
      <c r="BK37" s="409"/>
      <c r="BL37" s="409"/>
      <c r="BM37" s="409"/>
      <c r="BN37" s="409"/>
      <c r="BO37" s="409"/>
      <c r="BP37" s="409"/>
      <c r="BQ37" s="409"/>
      <c r="BR37" s="409"/>
      <c r="BS37" s="409"/>
      <c r="BT37" s="409"/>
      <c r="BU37" s="409"/>
      <c r="BV37" s="409"/>
    </row>
    <row r="38" spans="1:74" ht="11.1" customHeight="1" x14ac:dyDescent="0.2">
      <c r="A38" s="162" t="s">
        <v>1152</v>
      </c>
      <c r="B38" s="174" t="s">
        <v>1153</v>
      </c>
      <c r="C38" s="253">
        <v>0.85898322579999997</v>
      </c>
      <c r="D38" s="253">
        <v>0.67549972420000004</v>
      </c>
      <c r="E38" s="253">
        <v>0.75216083869999995</v>
      </c>
      <c r="F38" s="253">
        <v>0.63049599999999995</v>
      </c>
      <c r="G38" s="253">
        <v>0.905905548</v>
      </c>
      <c r="H38" s="253">
        <v>0.97719480030000005</v>
      </c>
      <c r="I38" s="253">
        <v>1.0986174194</v>
      </c>
      <c r="J38" s="253">
        <v>1.1046109677</v>
      </c>
      <c r="K38" s="253">
        <v>1.0706613332999999</v>
      </c>
      <c r="L38" s="253">
        <v>1.218303871</v>
      </c>
      <c r="M38" s="253">
        <v>1.376474067</v>
      </c>
      <c r="N38" s="253">
        <v>1.4567729680999999</v>
      </c>
      <c r="O38" s="253">
        <v>1.3754200000000001</v>
      </c>
      <c r="P38" s="253">
        <v>1.2802500000000001</v>
      </c>
      <c r="Q38" s="253">
        <v>1.3105850000000001</v>
      </c>
      <c r="R38" s="253">
        <v>1.18801</v>
      </c>
      <c r="S38" s="253">
        <v>1.23092</v>
      </c>
      <c r="T38" s="253">
        <v>1.785955</v>
      </c>
      <c r="U38" s="253">
        <v>1.8038650000000001</v>
      </c>
      <c r="V38" s="253">
        <v>2.1346500000000002</v>
      </c>
      <c r="W38" s="253">
        <v>2.6767750000000001</v>
      </c>
      <c r="X38" s="253">
        <v>2.3567749999999998</v>
      </c>
      <c r="Y38" s="253">
        <v>2.536775</v>
      </c>
      <c r="Z38" s="253">
        <v>2.6067749999999998</v>
      </c>
      <c r="AA38" s="253">
        <v>2.213841129</v>
      </c>
      <c r="AB38" s="253">
        <v>2.1781999999999999</v>
      </c>
      <c r="AC38" s="253">
        <v>2.6052</v>
      </c>
      <c r="AD38" s="253">
        <v>2.5312000000000001</v>
      </c>
      <c r="AE38" s="253">
        <v>2.6012</v>
      </c>
      <c r="AF38" s="253">
        <v>2.5962000000000001</v>
      </c>
      <c r="AG38" s="253">
        <v>2.4462000000000002</v>
      </c>
      <c r="AH38" s="253">
        <v>2.2559999999999998</v>
      </c>
      <c r="AI38" s="253">
        <v>2.0606</v>
      </c>
      <c r="AJ38" s="253">
        <v>2.1301999999999999</v>
      </c>
      <c r="AK38" s="253">
        <v>2.5497999999999998</v>
      </c>
      <c r="AL38" s="253">
        <v>2.6095999999999999</v>
      </c>
      <c r="AM38" s="253">
        <v>2.6507499999999999</v>
      </c>
      <c r="AN38" s="253">
        <v>2.5939000000000001</v>
      </c>
      <c r="AO38" s="253">
        <v>2.4468999999999999</v>
      </c>
      <c r="AP38" s="253">
        <v>2.3030499999999998</v>
      </c>
      <c r="AQ38" s="253">
        <v>2.7580499999999999</v>
      </c>
      <c r="AR38" s="253">
        <v>2.7900499999999999</v>
      </c>
      <c r="AS38" s="253">
        <v>2.7500499999999999</v>
      </c>
      <c r="AT38" s="253">
        <v>2.7508875000000002</v>
      </c>
      <c r="AU38" s="253">
        <v>2.7293866250000001</v>
      </c>
      <c r="AV38" s="253">
        <v>2.8432472588</v>
      </c>
      <c r="AW38" s="253">
        <v>2.7071192862000002</v>
      </c>
      <c r="AX38" s="253">
        <v>2.7906525932999999</v>
      </c>
      <c r="AY38" s="253">
        <v>1.8809165167999999</v>
      </c>
      <c r="AZ38" s="253">
        <v>2.1528573515999998</v>
      </c>
      <c r="BA38" s="253">
        <v>2.2516287781000002</v>
      </c>
      <c r="BB38" s="253">
        <v>2.444</v>
      </c>
      <c r="BC38" s="253">
        <v>2.5842083653999999</v>
      </c>
      <c r="BD38" s="253">
        <v>2.2890162817999999</v>
      </c>
      <c r="BE38" s="253">
        <v>2.3178361189999999</v>
      </c>
      <c r="BF38" s="253">
        <v>2.4166677578</v>
      </c>
      <c r="BG38" s="253">
        <v>2.2935110802000001</v>
      </c>
      <c r="BH38" s="253">
        <v>1.9973659694000001</v>
      </c>
      <c r="BI38" s="253">
        <v>1.9092323096999999</v>
      </c>
      <c r="BJ38" s="754" t="s">
        <v>1307</v>
      </c>
      <c r="BK38" s="634" t="s">
        <v>1307</v>
      </c>
      <c r="BL38" s="634" t="s">
        <v>1307</v>
      </c>
      <c r="BM38" s="634" t="s">
        <v>1307</v>
      </c>
      <c r="BN38" s="634" t="s">
        <v>1307</v>
      </c>
      <c r="BO38" s="634" t="s">
        <v>1307</v>
      </c>
      <c r="BP38" s="634" t="s">
        <v>1307</v>
      </c>
      <c r="BQ38" s="634" t="s">
        <v>1307</v>
      </c>
      <c r="BR38" s="634" t="s">
        <v>1307</v>
      </c>
      <c r="BS38" s="634" t="s">
        <v>1307</v>
      </c>
      <c r="BT38" s="634" t="s">
        <v>1307</v>
      </c>
      <c r="BU38" s="634" t="s">
        <v>1307</v>
      </c>
      <c r="BV38" s="634" t="s">
        <v>1307</v>
      </c>
    </row>
    <row r="39" spans="1:74" ht="11.1" customHeight="1" x14ac:dyDescent="0.2">
      <c r="B39" s="17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409"/>
      <c r="AZ39" s="409"/>
      <c r="BA39" s="409"/>
      <c r="BB39" s="409"/>
      <c r="BC39" s="409"/>
      <c r="BD39" s="409"/>
      <c r="BE39" s="409"/>
      <c r="BF39" s="252"/>
      <c r="BG39" s="409"/>
      <c r="BH39" s="252"/>
      <c r="BI39" s="409"/>
      <c r="BJ39" s="409"/>
      <c r="BK39" s="409"/>
      <c r="BL39" s="409"/>
      <c r="BM39" s="409"/>
      <c r="BN39" s="409"/>
      <c r="BO39" s="409"/>
      <c r="BP39" s="409"/>
      <c r="BQ39" s="409"/>
      <c r="BR39" s="409"/>
      <c r="BS39" s="409"/>
      <c r="BT39" s="409"/>
      <c r="BU39" s="409"/>
      <c r="BV39" s="409"/>
    </row>
    <row r="40" spans="1:74" ht="12" customHeight="1" x14ac:dyDescent="0.2">
      <c r="B40" s="795" t="s">
        <v>1129</v>
      </c>
      <c r="C40" s="760"/>
      <c r="D40" s="760"/>
      <c r="E40" s="760"/>
      <c r="F40" s="760"/>
      <c r="G40" s="760"/>
      <c r="H40" s="760"/>
      <c r="I40" s="760"/>
      <c r="J40" s="760"/>
      <c r="K40" s="760"/>
      <c r="L40" s="760"/>
      <c r="M40" s="760"/>
      <c r="N40" s="760"/>
      <c r="O40" s="760"/>
      <c r="P40" s="760"/>
      <c r="Q40" s="760"/>
    </row>
    <row r="41" spans="1:74" ht="24" customHeight="1" x14ac:dyDescent="0.2">
      <c r="B41" s="792" t="s">
        <v>1300</v>
      </c>
      <c r="C41" s="782"/>
      <c r="D41" s="782"/>
      <c r="E41" s="782"/>
      <c r="F41" s="782"/>
      <c r="G41" s="782"/>
      <c r="H41" s="782"/>
      <c r="I41" s="782"/>
      <c r="J41" s="782"/>
      <c r="K41" s="782"/>
      <c r="L41" s="782"/>
      <c r="M41" s="782"/>
      <c r="N41" s="782"/>
      <c r="O41" s="782"/>
      <c r="P41" s="782"/>
      <c r="Q41" s="778"/>
    </row>
    <row r="42" spans="1:74" ht="13.15" customHeight="1" x14ac:dyDescent="0.2">
      <c r="B42" s="796" t="s">
        <v>1302</v>
      </c>
      <c r="C42" s="778"/>
      <c r="D42" s="778"/>
      <c r="E42" s="778"/>
      <c r="F42" s="778"/>
      <c r="G42" s="778"/>
      <c r="H42" s="778"/>
      <c r="I42" s="778"/>
      <c r="J42" s="778"/>
      <c r="K42" s="778"/>
      <c r="L42" s="778"/>
      <c r="M42" s="778"/>
      <c r="N42" s="778"/>
      <c r="O42" s="778"/>
      <c r="P42" s="778"/>
      <c r="Q42" s="778"/>
    </row>
    <row r="43" spans="1:74" s="440" customFormat="1" ht="12" customHeight="1" x14ac:dyDescent="0.2">
      <c r="A43" s="441"/>
      <c r="B43" s="781" t="s">
        <v>1066</v>
      </c>
      <c r="C43" s="782"/>
      <c r="D43" s="782"/>
      <c r="E43" s="782"/>
      <c r="F43" s="782"/>
      <c r="G43" s="782"/>
      <c r="H43" s="782"/>
      <c r="I43" s="782"/>
      <c r="J43" s="782"/>
      <c r="K43" s="782"/>
      <c r="L43" s="782"/>
      <c r="M43" s="782"/>
      <c r="N43" s="782"/>
      <c r="O43" s="782"/>
      <c r="P43" s="782"/>
      <c r="Q43" s="778"/>
      <c r="AY43" s="537"/>
      <c r="AZ43" s="537"/>
      <c r="BA43" s="537"/>
      <c r="BB43" s="537"/>
      <c r="BC43" s="537"/>
      <c r="BD43" s="537"/>
      <c r="BE43" s="537"/>
      <c r="BF43" s="652"/>
      <c r="BG43" s="537"/>
      <c r="BH43" s="537"/>
      <c r="BI43" s="537"/>
      <c r="BJ43" s="537"/>
    </row>
    <row r="44" spans="1:74" s="440" customFormat="1" ht="14.1" customHeight="1" x14ac:dyDescent="0.2">
      <c r="A44" s="441"/>
      <c r="B44" s="794" t="s">
        <v>1091</v>
      </c>
      <c r="C44" s="778"/>
      <c r="D44" s="778"/>
      <c r="E44" s="778"/>
      <c r="F44" s="778"/>
      <c r="G44" s="778"/>
      <c r="H44" s="778"/>
      <c r="I44" s="778"/>
      <c r="J44" s="778"/>
      <c r="K44" s="778"/>
      <c r="L44" s="778"/>
      <c r="M44" s="778"/>
      <c r="N44" s="778"/>
      <c r="O44" s="778"/>
      <c r="P44" s="778"/>
      <c r="Q44" s="778"/>
      <c r="AY44" s="537"/>
      <c r="AZ44" s="537"/>
      <c r="BA44" s="537"/>
      <c r="BB44" s="537"/>
      <c r="BC44" s="537"/>
      <c r="BD44" s="537"/>
      <c r="BE44" s="537"/>
      <c r="BF44" s="652"/>
      <c r="BG44" s="537"/>
      <c r="BH44" s="537"/>
      <c r="BI44" s="537"/>
      <c r="BJ44" s="537"/>
    </row>
    <row r="45" spans="1:74" s="440" customFormat="1" ht="12" customHeight="1" x14ac:dyDescent="0.2">
      <c r="A45" s="441"/>
      <c r="B45" s="776" t="s">
        <v>1070</v>
      </c>
      <c r="C45" s="777"/>
      <c r="D45" s="777"/>
      <c r="E45" s="777"/>
      <c r="F45" s="777"/>
      <c r="G45" s="777"/>
      <c r="H45" s="777"/>
      <c r="I45" s="777"/>
      <c r="J45" s="777"/>
      <c r="K45" s="777"/>
      <c r="L45" s="777"/>
      <c r="M45" s="777"/>
      <c r="N45" s="777"/>
      <c r="O45" s="777"/>
      <c r="P45" s="777"/>
      <c r="Q45" s="778"/>
      <c r="AY45" s="537"/>
      <c r="AZ45" s="537"/>
      <c r="BA45" s="537"/>
      <c r="BB45" s="537"/>
      <c r="BC45" s="537"/>
      <c r="BD45" s="537"/>
      <c r="BE45" s="537"/>
      <c r="BF45" s="652"/>
      <c r="BG45" s="537"/>
      <c r="BH45" s="537"/>
      <c r="BI45" s="537"/>
      <c r="BJ45" s="537"/>
    </row>
    <row r="46" spans="1:74" s="440" customFormat="1" ht="12" customHeight="1" x14ac:dyDescent="0.2">
      <c r="A46" s="436"/>
      <c r="B46" s="790" t="s">
        <v>1181</v>
      </c>
      <c r="C46" s="778"/>
      <c r="D46" s="778"/>
      <c r="E46" s="778"/>
      <c r="F46" s="778"/>
      <c r="G46" s="778"/>
      <c r="H46" s="778"/>
      <c r="I46" s="778"/>
      <c r="J46" s="778"/>
      <c r="K46" s="778"/>
      <c r="L46" s="778"/>
      <c r="M46" s="778"/>
      <c r="N46" s="778"/>
      <c r="O46" s="778"/>
      <c r="P46" s="778"/>
      <c r="Q46" s="778"/>
      <c r="AY46" s="537"/>
      <c r="AZ46" s="537"/>
      <c r="BA46" s="537"/>
      <c r="BB46" s="537"/>
      <c r="BC46" s="537"/>
      <c r="BD46" s="537"/>
      <c r="BE46" s="537"/>
      <c r="BF46" s="652"/>
      <c r="BG46" s="537"/>
      <c r="BH46" s="537"/>
      <c r="BI46" s="537"/>
      <c r="BJ46" s="537"/>
    </row>
    <row r="47" spans="1:74" x14ac:dyDescent="0.2">
      <c r="BK47" s="411"/>
      <c r="BL47" s="411"/>
      <c r="BM47" s="411"/>
      <c r="BN47" s="411"/>
      <c r="BO47" s="411"/>
      <c r="BP47" s="411"/>
      <c r="BQ47" s="411"/>
      <c r="BR47" s="411"/>
      <c r="BS47" s="411"/>
      <c r="BT47" s="411"/>
      <c r="BU47" s="411"/>
      <c r="BV47" s="411"/>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sheetData>
  <mergeCells count="15">
    <mergeCell ref="B46:Q46"/>
    <mergeCell ref="B40:Q40"/>
    <mergeCell ref="B43:Q43"/>
    <mergeCell ref="B44:Q44"/>
    <mergeCell ref="B45:Q45"/>
    <mergeCell ref="B41:Q41"/>
    <mergeCell ref="B42:Q42"/>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BA8" activePane="bottomRight" state="frozen"/>
      <selection activeCell="BC15" sqref="BC15"/>
      <selection pane="topRight" activeCell="BC15" sqref="BC15"/>
      <selection pane="bottomLeft" activeCell="BC15" sqref="BC15"/>
      <selection pane="bottomRight" activeCell="BF12" sqref="BF12"/>
    </sheetView>
  </sheetViews>
  <sheetFormatPr defaultColWidth="8.5703125" defaultRowHeight="11.25" x14ac:dyDescent="0.2"/>
  <cols>
    <col min="1" max="1" width="11.5703125" style="162" customWidth="1"/>
    <col min="2" max="2" width="34.5703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2.75" customHeight="1" x14ac:dyDescent="0.2">
      <c r="A1" s="769" t="s">
        <v>1018</v>
      </c>
      <c r="B1" s="797" t="s">
        <v>1184</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M1" s="797"/>
      <c r="AN1" s="797"/>
      <c r="AO1" s="797"/>
      <c r="AP1" s="797"/>
      <c r="AQ1" s="797"/>
      <c r="AR1" s="797"/>
      <c r="AS1" s="797"/>
      <c r="AT1" s="797"/>
      <c r="AU1" s="797"/>
      <c r="AV1" s="797"/>
      <c r="AW1" s="797"/>
      <c r="AX1" s="797"/>
      <c r="AY1" s="797"/>
      <c r="AZ1" s="797"/>
      <c r="BA1" s="797"/>
      <c r="BB1" s="797"/>
      <c r="BC1" s="797"/>
      <c r="BD1" s="797"/>
      <c r="BE1" s="797"/>
      <c r="BF1" s="797"/>
      <c r="BG1" s="797"/>
      <c r="BH1" s="797"/>
      <c r="BI1" s="797"/>
      <c r="BJ1" s="797"/>
      <c r="BK1" s="797"/>
      <c r="BL1" s="797"/>
      <c r="BM1" s="797"/>
      <c r="BN1" s="797"/>
      <c r="BO1" s="797"/>
      <c r="BP1" s="797"/>
      <c r="BQ1" s="797"/>
      <c r="BR1" s="797"/>
      <c r="BS1" s="797"/>
      <c r="BT1" s="797"/>
      <c r="BU1" s="797"/>
      <c r="BV1" s="797"/>
    </row>
    <row r="2" spans="1:74" ht="12.75" customHeight="1" x14ac:dyDescent="0.2">
      <c r="A2" s="770"/>
      <c r="B2" s="542" t="str">
        <f>"U.S. Energy Information Administration  |  Short-Term Energy Outlook  - "&amp;Dates!D1</f>
        <v>U.S. Energy Information Administration  |  Short-Term Energy Outlook  - December 2016</v>
      </c>
      <c r="C2" s="543"/>
      <c r="D2" s="543"/>
      <c r="E2" s="543"/>
      <c r="F2" s="543"/>
      <c r="G2" s="543"/>
      <c r="H2" s="543"/>
      <c r="I2" s="620"/>
      <c r="J2" s="621"/>
      <c r="K2" s="621"/>
      <c r="L2" s="621"/>
      <c r="M2" s="621"/>
      <c r="N2" s="621"/>
      <c r="O2" s="621"/>
      <c r="P2" s="621"/>
      <c r="Q2" s="621"/>
      <c r="R2" s="621"/>
      <c r="S2" s="621"/>
      <c r="T2" s="621"/>
      <c r="U2" s="621"/>
      <c r="V2" s="621"/>
      <c r="W2" s="621"/>
      <c r="X2" s="621"/>
      <c r="Y2" s="621"/>
      <c r="Z2" s="621"/>
      <c r="AA2" s="621"/>
      <c r="AB2" s="621"/>
      <c r="AC2" s="621"/>
      <c r="AD2" s="621"/>
      <c r="AE2" s="621"/>
      <c r="AF2" s="621"/>
      <c r="AG2" s="621"/>
      <c r="AH2" s="621"/>
      <c r="AI2" s="621"/>
      <c r="AJ2" s="621"/>
      <c r="AK2" s="621"/>
      <c r="AL2" s="621"/>
      <c r="AM2" s="622"/>
      <c r="AN2" s="622"/>
      <c r="AO2" s="622"/>
      <c r="AP2" s="622"/>
      <c r="AQ2" s="622"/>
      <c r="AR2" s="622"/>
      <c r="AS2" s="622"/>
      <c r="AT2" s="622"/>
      <c r="AU2" s="622"/>
      <c r="AV2" s="622"/>
      <c r="AW2" s="622"/>
      <c r="AX2" s="622"/>
      <c r="AY2" s="623"/>
      <c r="AZ2" s="623"/>
      <c r="BA2" s="623"/>
      <c r="BB2" s="623"/>
      <c r="BC2" s="623"/>
      <c r="BD2" s="623"/>
      <c r="BE2" s="623"/>
      <c r="BF2" s="667"/>
      <c r="BG2" s="623"/>
      <c r="BH2" s="623"/>
      <c r="BI2" s="623"/>
      <c r="BJ2" s="623"/>
      <c r="BK2" s="622"/>
      <c r="BL2" s="622"/>
      <c r="BM2" s="622"/>
      <c r="BN2" s="622"/>
      <c r="BO2" s="622"/>
      <c r="BP2" s="622"/>
      <c r="BQ2" s="622"/>
      <c r="BR2" s="622"/>
      <c r="BS2" s="622"/>
      <c r="BT2" s="622"/>
      <c r="BU2" s="622"/>
      <c r="BV2" s="624"/>
    </row>
    <row r="3" spans="1:74" ht="12.75" x14ac:dyDescent="0.2">
      <c r="B3" s="47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x14ac:dyDescent="0.2">
      <c r="B4" s="476"/>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row r="6" spans="1:74" ht="11.1" customHeight="1" x14ac:dyDescent="0.2">
      <c r="A6" s="162" t="s">
        <v>754</v>
      </c>
      <c r="B6" s="172" t="s">
        <v>250</v>
      </c>
      <c r="C6" s="252">
        <v>22.63931337</v>
      </c>
      <c r="D6" s="252">
        <v>23.088124369999999</v>
      </c>
      <c r="E6" s="252">
        <v>22.717136369999999</v>
      </c>
      <c r="F6" s="252">
        <v>22.657422369999999</v>
      </c>
      <c r="G6" s="252">
        <v>23.220634369999999</v>
      </c>
      <c r="H6" s="252">
        <v>23.261069370000001</v>
      </c>
      <c r="I6" s="252">
        <v>23.101585369999999</v>
      </c>
      <c r="J6" s="252">
        <v>23.913933369999999</v>
      </c>
      <c r="K6" s="252">
        <v>22.579219370000001</v>
      </c>
      <c r="L6" s="252">
        <v>23.464406369999999</v>
      </c>
      <c r="M6" s="252">
        <v>23.367392370000001</v>
      </c>
      <c r="N6" s="252">
        <v>22.871838369999999</v>
      </c>
      <c r="O6" s="252">
        <v>23.387754999999999</v>
      </c>
      <c r="P6" s="252">
        <v>23.308537000000001</v>
      </c>
      <c r="Q6" s="252">
        <v>22.960861999999999</v>
      </c>
      <c r="R6" s="252">
        <v>23.156690999999999</v>
      </c>
      <c r="S6" s="252">
        <v>23.365656000000001</v>
      </c>
      <c r="T6" s="252">
        <v>23.387884</v>
      </c>
      <c r="U6" s="252">
        <v>23.866904999999999</v>
      </c>
      <c r="V6" s="252">
        <v>23.761001</v>
      </c>
      <c r="W6" s="252">
        <v>23.665469999999999</v>
      </c>
      <c r="X6" s="252">
        <v>23.841891</v>
      </c>
      <c r="Y6" s="252">
        <v>24.012418</v>
      </c>
      <c r="Z6" s="252">
        <v>23.492725</v>
      </c>
      <c r="AA6" s="252">
        <v>23.515628565</v>
      </c>
      <c r="AB6" s="252">
        <v>23.492663565000001</v>
      </c>
      <c r="AC6" s="252">
        <v>22.862691564999999</v>
      </c>
      <c r="AD6" s="252">
        <v>23.186116564999999</v>
      </c>
      <c r="AE6" s="252">
        <v>22.980837565000002</v>
      </c>
      <c r="AF6" s="252">
        <v>23.327476565000001</v>
      </c>
      <c r="AG6" s="252">
        <v>23.877054565000002</v>
      </c>
      <c r="AH6" s="252">
        <v>23.789413565</v>
      </c>
      <c r="AI6" s="252">
        <v>23.742311565000001</v>
      </c>
      <c r="AJ6" s="252">
        <v>24.196164565</v>
      </c>
      <c r="AK6" s="252">
        <v>23.746798564999999</v>
      </c>
      <c r="AL6" s="252">
        <v>24.004847564999999</v>
      </c>
      <c r="AM6" s="252">
        <v>23.599676752000001</v>
      </c>
      <c r="AN6" s="252">
        <v>24.170240752000002</v>
      </c>
      <c r="AO6" s="252">
        <v>23.630278751999999</v>
      </c>
      <c r="AP6" s="252">
        <v>23.509832752000001</v>
      </c>
      <c r="AQ6" s="252">
        <v>23.587776752</v>
      </c>
      <c r="AR6" s="252">
        <v>24.250483752000001</v>
      </c>
      <c r="AS6" s="252">
        <v>24.691203752</v>
      </c>
      <c r="AT6" s="252">
        <v>24.422355752000001</v>
      </c>
      <c r="AU6" s="252">
        <v>23.945068752000001</v>
      </c>
      <c r="AV6" s="252">
        <v>23.990978752</v>
      </c>
      <c r="AW6" s="252">
        <v>23.530666751999998</v>
      </c>
      <c r="AX6" s="252">
        <v>24.107247751999999</v>
      </c>
      <c r="AY6" s="252">
        <v>23.443525466000001</v>
      </c>
      <c r="AZ6" s="252">
        <v>24.061144465999998</v>
      </c>
      <c r="BA6" s="252">
        <v>23.984794466</v>
      </c>
      <c r="BB6" s="252">
        <v>23.514235465999999</v>
      </c>
      <c r="BC6" s="252">
        <v>23.507929466</v>
      </c>
      <c r="BD6" s="252">
        <v>24.166177889</v>
      </c>
      <c r="BE6" s="252">
        <v>24.062537001999999</v>
      </c>
      <c r="BF6" s="252">
        <v>24.504029221</v>
      </c>
      <c r="BG6" s="252">
        <v>24.150866978</v>
      </c>
      <c r="BH6" s="252">
        <v>24.247141094</v>
      </c>
      <c r="BI6" s="252">
        <v>23.970495921000001</v>
      </c>
      <c r="BJ6" s="409">
        <v>24.392098663999999</v>
      </c>
      <c r="BK6" s="409">
        <v>23.610319281999999</v>
      </c>
      <c r="BL6" s="409">
        <v>23.943152609999999</v>
      </c>
      <c r="BM6" s="409">
        <v>23.885389057000001</v>
      </c>
      <c r="BN6" s="409">
        <v>23.699165670999999</v>
      </c>
      <c r="BO6" s="409">
        <v>23.789411179999998</v>
      </c>
      <c r="BP6" s="409">
        <v>24.29314282</v>
      </c>
      <c r="BQ6" s="409">
        <v>24.450506379</v>
      </c>
      <c r="BR6" s="409">
        <v>24.522285310000001</v>
      </c>
      <c r="BS6" s="409">
        <v>24.266534369999999</v>
      </c>
      <c r="BT6" s="409">
        <v>24.477730137000002</v>
      </c>
      <c r="BU6" s="409">
        <v>24.604792927999998</v>
      </c>
      <c r="BV6" s="409">
        <v>24.672110527000001</v>
      </c>
    </row>
    <row r="7" spans="1:74" ht="11.1" customHeight="1" x14ac:dyDescent="0.2">
      <c r="A7" s="162" t="s">
        <v>301</v>
      </c>
      <c r="B7" s="173" t="s">
        <v>365</v>
      </c>
      <c r="C7" s="252">
        <v>2.3163</v>
      </c>
      <c r="D7" s="252">
        <v>2.3936000000000002</v>
      </c>
      <c r="E7" s="252">
        <v>2.4361999999999999</v>
      </c>
      <c r="F7" s="252">
        <v>2.3776000000000002</v>
      </c>
      <c r="G7" s="252">
        <v>2.5182000000000002</v>
      </c>
      <c r="H7" s="252">
        <v>2.2749000000000001</v>
      </c>
      <c r="I7" s="252">
        <v>2.5007999999999999</v>
      </c>
      <c r="J7" s="252">
        <v>2.6274999999999999</v>
      </c>
      <c r="K7" s="252">
        <v>2.4624999999999999</v>
      </c>
      <c r="L7" s="252">
        <v>2.5139</v>
      </c>
      <c r="M7" s="252">
        <v>2.6819000000000002</v>
      </c>
      <c r="N7" s="252">
        <v>2.5314999999999999</v>
      </c>
      <c r="O7" s="252">
        <v>2.5152999999999999</v>
      </c>
      <c r="P7" s="252">
        <v>2.4821</v>
      </c>
      <c r="Q7" s="252">
        <v>2.4085000000000001</v>
      </c>
      <c r="R7" s="252">
        <v>2.3999000000000001</v>
      </c>
      <c r="S7" s="252">
        <v>2.4912000000000001</v>
      </c>
      <c r="T7" s="252">
        <v>2.4241000000000001</v>
      </c>
      <c r="U7" s="252">
        <v>2.4796999999999998</v>
      </c>
      <c r="V7" s="252">
        <v>2.4535</v>
      </c>
      <c r="W7" s="252">
        <v>2.4672000000000001</v>
      </c>
      <c r="X7" s="252">
        <v>2.4053</v>
      </c>
      <c r="Y7" s="252">
        <v>2.5198</v>
      </c>
      <c r="Z7" s="252">
        <v>2.4142000000000001</v>
      </c>
      <c r="AA7" s="252">
        <v>2.4140999999999999</v>
      </c>
      <c r="AB7" s="252">
        <v>2.5274999999999999</v>
      </c>
      <c r="AC7" s="252">
        <v>2.3384</v>
      </c>
      <c r="AD7" s="252">
        <v>2.2585999999999999</v>
      </c>
      <c r="AE7" s="252">
        <v>2.3283999999999998</v>
      </c>
      <c r="AF7" s="252">
        <v>2.4087999999999998</v>
      </c>
      <c r="AG7" s="252">
        <v>2.4801000000000002</v>
      </c>
      <c r="AH7" s="252">
        <v>2.3940000000000001</v>
      </c>
      <c r="AI7" s="252">
        <v>2.4885000000000002</v>
      </c>
      <c r="AJ7" s="252">
        <v>2.4365999999999999</v>
      </c>
      <c r="AK7" s="252">
        <v>2.3776999999999999</v>
      </c>
      <c r="AL7" s="252">
        <v>2.4342999999999999</v>
      </c>
      <c r="AM7" s="252">
        <v>2.4430999999999998</v>
      </c>
      <c r="AN7" s="252">
        <v>2.5278</v>
      </c>
      <c r="AO7" s="252">
        <v>2.339</v>
      </c>
      <c r="AP7" s="252">
        <v>2.2818000000000001</v>
      </c>
      <c r="AQ7" s="252">
        <v>2.3210999999999999</v>
      </c>
      <c r="AR7" s="252">
        <v>2.3927</v>
      </c>
      <c r="AS7" s="252">
        <v>2.4409999999999998</v>
      </c>
      <c r="AT7" s="252">
        <v>2.4569999999999999</v>
      </c>
      <c r="AU7" s="252">
        <v>2.4603000000000002</v>
      </c>
      <c r="AV7" s="252">
        <v>2.4411999999999998</v>
      </c>
      <c r="AW7" s="252">
        <v>2.4053</v>
      </c>
      <c r="AX7" s="252">
        <v>2.3679000000000001</v>
      </c>
      <c r="AY7" s="252">
        <v>2.4247999999999998</v>
      </c>
      <c r="AZ7" s="252">
        <v>2.3866000000000001</v>
      </c>
      <c r="BA7" s="252">
        <v>2.3582000000000001</v>
      </c>
      <c r="BB7" s="252">
        <v>2.3357000000000001</v>
      </c>
      <c r="BC7" s="252">
        <v>2.3712</v>
      </c>
      <c r="BD7" s="252">
        <v>2.3586947330000001</v>
      </c>
      <c r="BE7" s="252">
        <v>2.3708111920000001</v>
      </c>
      <c r="BF7" s="252">
        <v>2.4098080799999999</v>
      </c>
      <c r="BG7" s="252">
        <v>2.371979455</v>
      </c>
      <c r="BH7" s="252">
        <v>2.3494570189999999</v>
      </c>
      <c r="BI7" s="252">
        <v>2.3881395259999998</v>
      </c>
      <c r="BJ7" s="409">
        <v>2.3590536649999998</v>
      </c>
      <c r="BK7" s="409">
        <v>2.2744542110000001</v>
      </c>
      <c r="BL7" s="409">
        <v>2.3769440730000002</v>
      </c>
      <c r="BM7" s="409">
        <v>2.2991807770000001</v>
      </c>
      <c r="BN7" s="409">
        <v>2.174175741</v>
      </c>
      <c r="BO7" s="409">
        <v>2.2507800090000001</v>
      </c>
      <c r="BP7" s="409">
        <v>2.3385360529999999</v>
      </c>
      <c r="BQ7" s="409">
        <v>2.3505489580000001</v>
      </c>
      <c r="BR7" s="409">
        <v>2.3892125580000001</v>
      </c>
      <c r="BS7" s="409">
        <v>2.3517072360000002</v>
      </c>
      <c r="BT7" s="409">
        <v>2.32937729</v>
      </c>
      <c r="BU7" s="409">
        <v>2.3677291949999999</v>
      </c>
      <c r="BV7" s="409">
        <v>2.3388919170000002</v>
      </c>
    </row>
    <row r="8" spans="1:74" ht="11.1" customHeight="1" x14ac:dyDescent="0.2">
      <c r="A8" s="162" t="s">
        <v>755</v>
      </c>
      <c r="B8" s="173" t="s">
        <v>366</v>
      </c>
      <c r="C8" s="252">
        <v>2.0072000000000001</v>
      </c>
      <c r="D8" s="252">
        <v>2.0390000000000001</v>
      </c>
      <c r="E8" s="252">
        <v>2.105</v>
      </c>
      <c r="F8" s="252">
        <v>2.0569999999999999</v>
      </c>
      <c r="G8" s="252">
        <v>2.1012</v>
      </c>
      <c r="H8" s="252">
        <v>2.1168999999999998</v>
      </c>
      <c r="I8" s="252">
        <v>2.0733000000000001</v>
      </c>
      <c r="J8" s="252">
        <v>2.1187</v>
      </c>
      <c r="K8" s="252">
        <v>2.0127999999999999</v>
      </c>
      <c r="L8" s="252">
        <v>2.2332999999999998</v>
      </c>
      <c r="M8" s="252">
        <v>2.1456</v>
      </c>
      <c r="N8" s="252">
        <v>2.2080000000000002</v>
      </c>
      <c r="O8" s="252">
        <v>2.1109</v>
      </c>
      <c r="P8" s="252">
        <v>2.1709000000000001</v>
      </c>
      <c r="Q8" s="252">
        <v>2.0093999999999999</v>
      </c>
      <c r="R8" s="252">
        <v>2.1604999999999999</v>
      </c>
      <c r="S8" s="252">
        <v>2.0831</v>
      </c>
      <c r="T8" s="252">
        <v>2.1457000000000002</v>
      </c>
      <c r="U8" s="252">
        <v>2.1175999999999999</v>
      </c>
      <c r="V8" s="252">
        <v>2.1707000000000001</v>
      </c>
      <c r="W8" s="252">
        <v>1.9340999999999999</v>
      </c>
      <c r="X8" s="252">
        <v>2.1124999999999998</v>
      </c>
      <c r="Y8" s="252">
        <v>1.9897</v>
      </c>
      <c r="Z8" s="252">
        <v>2.0834999999999999</v>
      </c>
      <c r="AA8" s="252">
        <v>1.9898</v>
      </c>
      <c r="AB8" s="252">
        <v>2.0474000000000001</v>
      </c>
      <c r="AC8" s="252">
        <v>2.0506000000000002</v>
      </c>
      <c r="AD8" s="252">
        <v>2.0693999999999999</v>
      </c>
      <c r="AE8" s="252">
        <v>2.0575999999999999</v>
      </c>
      <c r="AF8" s="252">
        <v>2.0194000000000001</v>
      </c>
      <c r="AG8" s="252">
        <v>2.1042999999999998</v>
      </c>
      <c r="AH8" s="252">
        <v>1.986</v>
      </c>
      <c r="AI8" s="252">
        <v>1.9978</v>
      </c>
      <c r="AJ8" s="252">
        <v>2.0590999999999999</v>
      </c>
      <c r="AK8" s="252">
        <v>1.9892000000000001</v>
      </c>
      <c r="AL8" s="252">
        <v>2.1036999999999999</v>
      </c>
      <c r="AM8" s="252">
        <v>1.9285000000000001</v>
      </c>
      <c r="AN8" s="252">
        <v>1.9558</v>
      </c>
      <c r="AO8" s="252">
        <v>1.9307000000000001</v>
      </c>
      <c r="AP8" s="252">
        <v>1.9548000000000001</v>
      </c>
      <c r="AQ8" s="252">
        <v>1.9557</v>
      </c>
      <c r="AR8" s="252">
        <v>2.0076999999999998</v>
      </c>
      <c r="AS8" s="252">
        <v>2.1145999999999998</v>
      </c>
      <c r="AT8" s="252">
        <v>2.0261</v>
      </c>
      <c r="AU8" s="252">
        <v>2.0569000000000002</v>
      </c>
      <c r="AV8" s="252">
        <v>2.0392000000000001</v>
      </c>
      <c r="AW8" s="252">
        <v>1.9726999999999999</v>
      </c>
      <c r="AX8" s="252">
        <v>2.1294</v>
      </c>
      <c r="AY8" s="252">
        <v>1.9532</v>
      </c>
      <c r="AZ8" s="252">
        <v>1.9843999999999999</v>
      </c>
      <c r="BA8" s="252">
        <v>2</v>
      </c>
      <c r="BB8" s="252">
        <v>1.9043000000000001</v>
      </c>
      <c r="BC8" s="252">
        <v>1.9246000000000001</v>
      </c>
      <c r="BD8" s="252">
        <v>1.9980856899999999</v>
      </c>
      <c r="BE8" s="252">
        <v>1.973676344</v>
      </c>
      <c r="BF8" s="252">
        <v>1.949081675</v>
      </c>
      <c r="BG8" s="252">
        <v>1.905206057</v>
      </c>
      <c r="BH8" s="252">
        <v>1.9181517699999999</v>
      </c>
      <c r="BI8" s="252">
        <v>1.9236026559999999</v>
      </c>
      <c r="BJ8" s="409">
        <v>2.0111175330000002</v>
      </c>
      <c r="BK8" s="409">
        <v>1.9369339940000001</v>
      </c>
      <c r="BL8" s="409">
        <v>1.94628746</v>
      </c>
      <c r="BM8" s="409">
        <v>1.9737572029999999</v>
      </c>
      <c r="BN8" s="409">
        <v>1.931108853</v>
      </c>
      <c r="BO8" s="409">
        <v>1.9807600940000001</v>
      </c>
      <c r="BP8" s="409">
        <v>1.9980856899999999</v>
      </c>
      <c r="BQ8" s="409">
        <v>1.973676344</v>
      </c>
      <c r="BR8" s="409">
        <v>1.949081675</v>
      </c>
      <c r="BS8" s="409">
        <v>1.905206057</v>
      </c>
      <c r="BT8" s="409">
        <v>1.9181517699999999</v>
      </c>
      <c r="BU8" s="409">
        <v>1.9236026559999999</v>
      </c>
      <c r="BV8" s="409">
        <v>2.0111175330000002</v>
      </c>
    </row>
    <row r="9" spans="1:74" ht="11.1" customHeight="1" x14ac:dyDescent="0.2">
      <c r="A9" s="162" t="s">
        <v>299</v>
      </c>
      <c r="B9" s="173" t="s">
        <v>367</v>
      </c>
      <c r="C9" s="252">
        <v>18.303674000000001</v>
      </c>
      <c r="D9" s="252">
        <v>18.643384999999999</v>
      </c>
      <c r="E9" s="252">
        <v>18.163796999999999</v>
      </c>
      <c r="F9" s="252">
        <v>18.210683</v>
      </c>
      <c r="G9" s="252">
        <v>18.589095</v>
      </c>
      <c r="H9" s="252">
        <v>18.857130000000002</v>
      </c>
      <c r="I9" s="252">
        <v>18.515346000000001</v>
      </c>
      <c r="J9" s="252">
        <v>19.155594000000001</v>
      </c>
      <c r="K9" s="252">
        <v>18.09178</v>
      </c>
      <c r="L9" s="252">
        <v>18.705067</v>
      </c>
      <c r="M9" s="252">
        <v>18.527753000000001</v>
      </c>
      <c r="N9" s="252">
        <v>18.120199</v>
      </c>
      <c r="O9" s="252">
        <v>18.749355000000001</v>
      </c>
      <c r="P9" s="252">
        <v>18.643336999999999</v>
      </c>
      <c r="Q9" s="252">
        <v>18.530761999999999</v>
      </c>
      <c r="R9" s="252">
        <v>18.584091000000001</v>
      </c>
      <c r="S9" s="252">
        <v>18.779156</v>
      </c>
      <c r="T9" s="252">
        <v>18.805883999999999</v>
      </c>
      <c r="U9" s="252">
        <v>19.257404999999999</v>
      </c>
      <c r="V9" s="252">
        <v>19.124600999999998</v>
      </c>
      <c r="W9" s="252">
        <v>19.25197</v>
      </c>
      <c r="X9" s="252">
        <v>19.311890999999999</v>
      </c>
      <c r="Y9" s="252">
        <v>19.490718000000001</v>
      </c>
      <c r="Z9" s="252">
        <v>18.982824999999998</v>
      </c>
      <c r="AA9" s="252">
        <v>19.102169</v>
      </c>
      <c r="AB9" s="252">
        <v>18.908204000000001</v>
      </c>
      <c r="AC9" s="252">
        <v>18.464131999999999</v>
      </c>
      <c r="AD9" s="252">
        <v>18.848557</v>
      </c>
      <c r="AE9" s="252">
        <v>18.585277999999999</v>
      </c>
      <c r="AF9" s="252">
        <v>18.889717000000001</v>
      </c>
      <c r="AG9" s="252">
        <v>19.283094999999999</v>
      </c>
      <c r="AH9" s="252">
        <v>19.399854000000001</v>
      </c>
      <c r="AI9" s="252">
        <v>19.246452000000001</v>
      </c>
      <c r="AJ9" s="252">
        <v>19.690905000000001</v>
      </c>
      <c r="AK9" s="252">
        <v>19.370339000000001</v>
      </c>
      <c r="AL9" s="252">
        <v>19.457287999999998</v>
      </c>
      <c r="AM9" s="252">
        <v>19.218243000000001</v>
      </c>
      <c r="AN9" s="252">
        <v>19.676807</v>
      </c>
      <c r="AO9" s="252">
        <v>19.350745</v>
      </c>
      <c r="AP9" s="252">
        <v>19.263399</v>
      </c>
      <c r="AQ9" s="252">
        <v>19.301143</v>
      </c>
      <c r="AR9" s="252">
        <v>19.840250000000001</v>
      </c>
      <c r="AS9" s="252">
        <v>20.125769999999999</v>
      </c>
      <c r="AT9" s="252">
        <v>19.929421999999999</v>
      </c>
      <c r="AU9" s="252">
        <v>19.418035</v>
      </c>
      <c r="AV9" s="252">
        <v>19.500744999999998</v>
      </c>
      <c r="AW9" s="252">
        <v>19.142833</v>
      </c>
      <c r="AX9" s="252">
        <v>19.600114000000001</v>
      </c>
      <c r="AY9" s="252">
        <v>19.055408</v>
      </c>
      <c r="AZ9" s="252">
        <v>19.680026999999999</v>
      </c>
      <c r="BA9" s="252">
        <v>19.616477</v>
      </c>
      <c r="BB9" s="252">
        <v>19.264118</v>
      </c>
      <c r="BC9" s="252">
        <v>19.202012</v>
      </c>
      <c r="BD9" s="252">
        <v>19.79928</v>
      </c>
      <c r="BE9" s="252">
        <v>19.707932</v>
      </c>
      <c r="BF9" s="252">
        <v>20.135021999999999</v>
      </c>
      <c r="BG9" s="252">
        <v>19.863564</v>
      </c>
      <c r="BH9" s="252">
        <v>19.969414838999999</v>
      </c>
      <c r="BI9" s="252">
        <v>19.648636273000001</v>
      </c>
      <c r="BJ9" s="409">
        <v>20.011810000000001</v>
      </c>
      <c r="BK9" s="409">
        <v>19.38852</v>
      </c>
      <c r="BL9" s="409">
        <v>19.60951</v>
      </c>
      <c r="BM9" s="409">
        <v>19.602039999999999</v>
      </c>
      <c r="BN9" s="409">
        <v>19.583469999999998</v>
      </c>
      <c r="BO9" s="409">
        <v>19.547460000000001</v>
      </c>
      <c r="BP9" s="409">
        <v>19.946110000000001</v>
      </c>
      <c r="BQ9" s="409">
        <v>20.115870000000001</v>
      </c>
      <c r="BR9" s="409">
        <v>20.173580000000001</v>
      </c>
      <c r="BS9" s="409">
        <v>19.999210000000001</v>
      </c>
      <c r="BT9" s="409">
        <v>20.21979</v>
      </c>
      <c r="BU9" s="409">
        <v>20.303049999999999</v>
      </c>
      <c r="BV9" s="409">
        <v>20.311689999999999</v>
      </c>
    </row>
    <row r="10" spans="1:74" ht="11.1" customHeight="1" x14ac:dyDescent="0.2">
      <c r="AY10" s="647"/>
      <c r="AZ10" s="647"/>
      <c r="BA10" s="647"/>
      <c r="BB10" s="647"/>
      <c r="BC10" s="647"/>
      <c r="BD10" s="647"/>
      <c r="BE10" s="647"/>
      <c r="BG10" s="647"/>
      <c r="BH10" s="647"/>
      <c r="BI10" s="647"/>
    </row>
    <row r="11" spans="1:74" ht="11.1" customHeight="1" x14ac:dyDescent="0.2">
      <c r="A11" s="162" t="s">
        <v>756</v>
      </c>
      <c r="B11" s="172" t="s">
        <v>532</v>
      </c>
      <c r="C11" s="252">
        <v>6.4800207614999996</v>
      </c>
      <c r="D11" s="252">
        <v>6.8360351452000003</v>
      </c>
      <c r="E11" s="252">
        <v>6.8910961661999997</v>
      </c>
      <c r="F11" s="252">
        <v>6.8731571056999998</v>
      </c>
      <c r="G11" s="252">
        <v>6.9518484243999996</v>
      </c>
      <c r="H11" s="252">
        <v>7.0963935051</v>
      </c>
      <c r="I11" s="252">
        <v>6.9455697602999997</v>
      </c>
      <c r="J11" s="252">
        <v>7.1105776103</v>
      </c>
      <c r="K11" s="252">
        <v>6.9202321999</v>
      </c>
      <c r="L11" s="252">
        <v>7.1357574666000003</v>
      </c>
      <c r="M11" s="252">
        <v>7.1279760064</v>
      </c>
      <c r="N11" s="252">
        <v>7.0982865950000003</v>
      </c>
      <c r="O11" s="252">
        <v>6.8608260476999998</v>
      </c>
      <c r="P11" s="252">
        <v>6.8644260477000003</v>
      </c>
      <c r="Q11" s="252">
        <v>6.8751260477000002</v>
      </c>
      <c r="R11" s="252">
        <v>7.0756147499999997</v>
      </c>
      <c r="S11" s="252">
        <v>7.0864147500000003</v>
      </c>
      <c r="T11" s="252">
        <v>7.1143147500000001</v>
      </c>
      <c r="U11" s="252">
        <v>7.2489878464000004</v>
      </c>
      <c r="V11" s="252">
        <v>7.2195878463999996</v>
      </c>
      <c r="W11" s="252">
        <v>7.1902878464000004</v>
      </c>
      <c r="X11" s="252">
        <v>7.1488465738000002</v>
      </c>
      <c r="Y11" s="252">
        <v>7.1664465738000001</v>
      </c>
      <c r="Z11" s="252">
        <v>7.1572465738000002</v>
      </c>
      <c r="AA11" s="252">
        <v>6.9513433899999999</v>
      </c>
      <c r="AB11" s="252">
        <v>7.0984230549999996</v>
      </c>
      <c r="AC11" s="252">
        <v>7.1950673180000004</v>
      </c>
      <c r="AD11" s="252">
        <v>7.3287719060000001</v>
      </c>
      <c r="AE11" s="252">
        <v>7.3327160119999997</v>
      </c>
      <c r="AF11" s="252">
        <v>7.3195381169999996</v>
      </c>
      <c r="AG11" s="252">
        <v>7.4034744950000002</v>
      </c>
      <c r="AH11" s="252">
        <v>7.3168824199999998</v>
      </c>
      <c r="AI11" s="252">
        <v>7.3792389729999996</v>
      </c>
      <c r="AJ11" s="252">
        <v>7.3601279679999996</v>
      </c>
      <c r="AK11" s="252">
        <v>7.3819818609999999</v>
      </c>
      <c r="AL11" s="252">
        <v>7.313853538</v>
      </c>
      <c r="AM11" s="252">
        <v>6.9679994240000003</v>
      </c>
      <c r="AN11" s="252">
        <v>7.1220032880000002</v>
      </c>
      <c r="AO11" s="252">
        <v>7.1951063790000003</v>
      </c>
      <c r="AP11" s="252">
        <v>7.3396794969999997</v>
      </c>
      <c r="AQ11" s="252">
        <v>7.3521442109999997</v>
      </c>
      <c r="AR11" s="252">
        <v>7.3387839509999999</v>
      </c>
      <c r="AS11" s="252">
        <v>7.3948736869999996</v>
      </c>
      <c r="AT11" s="252">
        <v>7.3117482300000001</v>
      </c>
      <c r="AU11" s="252">
        <v>7.3837342030000004</v>
      </c>
      <c r="AV11" s="252">
        <v>7.3719688620000001</v>
      </c>
      <c r="AW11" s="252">
        <v>7.3950713520000004</v>
      </c>
      <c r="AX11" s="252">
        <v>7.3284711290000004</v>
      </c>
      <c r="AY11" s="252">
        <v>6.9079979189999996</v>
      </c>
      <c r="AZ11" s="252">
        <v>7.1038872169999996</v>
      </c>
      <c r="BA11" s="252">
        <v>7.1641326850000002</v>
      </c>
      <c r="BB11" s="252">
        <v>7.3219167360000004</v>
      </c>
      <c r="BC11" s="252">
        <v>7.3299516650000003</v>
      </c>
      <c r="BD11" s="252">
        <v>7.3684196819999999</v>
      </c>
      <c r="BE11" s="252">
        <v>7.4312445150000004</v>
      </c>
      <c r="BF11" s="252">
        <v>7.3629336399999996</v>
      </c>
      <c r="BG11" s="252">
        <v>7.4056415810000003</v>
      </c>
      <c r="BH11" s="252">
        <v>7.3912392210000002</v>
      </c>
      <c r="BI11" s="252">
        <v>7.4029135159999999</v>
      </c>
      <c r="BJ11" s="409">
        <v>7.3481481540000004</v>
      </c>
      <c r="BK11" s="409">
        <v>6.9574179430000003</v>
      </c>
      <c r="BL11" s="409">
        <v>7.1397323359999998</v>
      </c>
      <c r="BM11" s="409">
        <v>7.2092135089999996</v>
      </c>
      <c r="BN11" s="409">
        <v>7.3613207129999996</v>
      </c>
      <c r="BO11" s="409">
        <v>7.3706227970000002</v>
      </c>
      <c r="BP11" s="409">
        <v>7.3712374939999998</v>
      </c>
      <c r="BQ11" s="409">
        <v>7.4326025419999997</v>
      </c>
      <c r="BR11" s="409">
        <v>7.3594016829999997</v>
      </c>
      <c r="BS11" s="409">
        <v>7.4072463329999998</v>
      </c>
      <c r="BT11" s="409">
        <v>7.3925237450000001</v>
      </c>
      <c r="BU11" s="409">
        <v>7.4031851619999998</v>
      </c>
      <c r="BV11" s="409">
        <v>7.3520859139999999</v>
      </c>
    </row>
    <row r="12" spans="1:74" ht="11.1" customHeight="1" x14ac:dyDescent="0.2">
      <c r="A12" s="162" t="s">
        <v>757</v>
      </c>
      <c r="B12" s="173" t="s">
        <v>369</v>
      </c>
      <c r="C12" s="252">
        <v>2.5778893995000001</v>
      </c>
      <c r="D12" s="252">
        <v>2.8169698771</v>
      </c>
      <c r="E12" s="252">
        <v>2.8715913598</v>
      </c>
      <c r="F12" s="252">
        <v>2.8995894555000001</v>
      </c>
      <c r="G12" s="252">
        <v>2.8516799513</v>
      </c>
      <c r="H12" s="252">
        <v>2.9491345112</v>
      </c>
      <c r="I12" s="252">
        <v>2.8195098333000002</v>
      </c>
      <c r="J12" s="252">
        <v>3.0697622506000002</v>
      </c>
      <c r="K12" s="252">
        <v>2.9385284428</v>
      </c>
      <c r="L12" s="252">
        <v>3.1611950533000002</v>
      </c>
      <c r="M12" s="252">
        <v>3.0861145046999998</v>
      </c>
      <c r="N12" s="252">
        <v>3.0322605968</v>
      </c>
      <c r="O12" s="252">
        <v>2.8952659173000002</v>
      </c>
      <c r="P12" s="252">
        <v>2.8952659173000002</v>
      </c>
      <c r="Q12" s="252">
        <v>2.8952659173000002</v>
      </c>
      <c r="R12" s="252">
        <v>2.9811301847</v>
      </c>
      <c r="S12" s="252">
        <v>2.9811301847</v>
      </c>
      <c r="T12" s="252">
        <v>2.9811301847</v>
      </c>
      <c r="U12" s="252">
        <v>3.0573467817000002</v>
      </c>
      <c r="V12" s="252">
        <v>3.0573467817000002</v>
      </c>
      <c r="W12" s="252">
        <v>3.0573467817000002</v>
      </c>
      <c r="X12" s="252">
        <v>3.0756773555999999</v>
      </c>
      <c r="Y12" s="252">
        <v>3.0756773555999999</v>
      </c>
      <c r="Z12" s="252">
        <v>3.0756773555999999</v>
      </c>
      <c r="AA12" s="252">
        <v>2.9299085090000001</v>
      </c>
      <c r="AB12" s="252">
        <v>3.042795828</v>
      </c>
      <c r="AC12" s="252">
        <v>3.1059252810000002</v>
      </c>
      <c r="AD12" s="252">
        <v>3.1305001209999999</v>
      </c>
      <c r="AE12" s="252">
        <v>3.1433856570000001</v>
      </c>
      <c r="AF12" s="252">
        <v>3.1601709520000001</v>
      </c>
      <c r="AG12" s="252">
        <v>3.1925586930000001</v>
      </c>
      <c r="AH12" s="252">
        <v>3.231918834</v>
      </c>
      <c r="AI12" s="252">
        <v>3.2080892049999998</v>
      </c>
      <c r="AJ12" s="252">
        <v>3.2327506000000001</v>
      </c>
      <c r="AK12" s="252">
        <v>3.2151367049999999</v>
      </c>
      <c r="AL12" s="252">
        <v>3.1436531009999999</v>
      </c>
      <c r="AM12" s="252">
        <v>2.901957882</v>
      </c>
      <c r="AN12" s="252">
        <v>3.0137682830000001</v>
      </c>
      <c r="AO12" s="252">
        <v>3.0762954950000001</v>
      </c>
      <c r="AP12" s="252">
        <v>3.1006358980000002</v>
      </c>
      <c r="AQ12" s="252">
        <v>3.113398509</v>
      </c>
      <c r="AR12" s="252">
        <v>3.1300236749999999</v>
      </c>
      <c r="AS12" s="252">
        <v>3.162102446</v>
      </c>
      <c r="AT12" s="252">
        <v>3.2010871000000001</v>
      </c>
      <c r="AU12" s="252">
        <v>3.1774848000000002</v>
      </c>
      <c r="AV12" s="252">
        <v>3.201910931</v>
      </c>
      <c r="AW12" s="252">
        <v>3.1844650680000002</v>
      </c>
      <c r="AX12" s="252">
        <v>3.1136634010000002</v>
      </c>
      <c r="AY12" s="252">
        <v>2.83673975</v>
      </c>
      <c r="AZ12" s="252">
        <v>2.946037343</v>
      </c>
      <c r="BA12" s="252">
        <v>3.0071593289999998</v>
      </c>
      <c r="BB12" s="252">
        <v>3.0309527090000001</v>
      </c>
      <c r="BC12" s="252">
        <v>3.0434284950000001</v>
      </c>
      <c r="BD12" s="252">
        <v>3.05968003</v>
      </c>
      <c r="BE12" s="252">
        <v>3.0910378679999999</v>
      </c>
      <c r="BF12" s="252">
        <v>3.1291463880000001</v>
      </c>
      <c r="BG12" s="252">
        <v>3.1060745220000001</v>
      </c>
      <c r="BH12" s="252">
        <v>3.1299517039999998</v>
      </c>
      <c r="BI12" s="252">
        <v>3.1128979170000002</v>
      </c>
      <c r="BJ12" s="409">
        <v>3.0436874340000002</v>
      </c>
      <c r="BK12" s="409">
        <v>2.790155371</v>
      </c>
      <c r="BL12" s="409">
        <v>2.8976581000000001</v>
      </c>
      <c r="BM12" s="409">
        <v>2.9577763529999999</v>
      </c>
      <c r="BN12" s="409">
        <v>2.9811790029999998</v>
      </c>
      <c r="BO12" s="409">
        <v>2.9934499140000002</v>
      </c>
      <c r="BP12" s="409">
        <v>3.0094345699999998</v>
      </c>
      <c r="BQ12" s="409">
        <v>3.040277455</v>
      </c>
      <c r="BR12" s="409">
        <v>3.0777601639999999</v>
      </c>
      <c r="BS12" s="409">
        <v>3.05506718</v>
      </c>
      <c r="BT12" s="409">
        <v>3.078552256</v>
      </c>
      <c r="BU12" s="409">
        <v>3.061778522</v>
      </c>
      <c r="BV12" s="409">
        <v>2.9937046010000001</v>
      </c>
    </row>
    <row r="13" spans="1:74" ht="11.1" customHeight="1" x14ac:dyDescent="0.2">
      <c r="AY13" s="647"/>
      <c r="AZ13" s="647"/>
      <c r="BA13" s="647"/>
      <c r="BB13" s="647"/>
      <c r="BC13" s="647"/>
      <c r="BD13" s="647"/>
      <c r="BE13" s="647"/>
      <c r="BG13" s="647"/>
      <c r="BH13" s="647"/>
      <c r="BI13" s="647"/>
    </row>
    <row r="14" spans="1:74" ht="11.1" customHeight="1" x14ac:dyDescent="0.2">
      <c r="A14" s="162" t="s">
        <v>758</v>
      </c>
      <c r="B14" s="172" t="s">
        <v>533</v>
      </c>
      <c r="C14" s="252">
        <v>13.594686233999999</v>
      </c>
      <c r="D14" s="252">
        <v>15.057648945</v>
      </c>
      <c r="E14" s="252">
        <v>14.300079035</v>
      </c>
      <c r="F14" s="252">
        <v>14.253262289</v>
      </c>
      <c r="G14" s="252">
        <v>14.339974193</v>
      </c>
      <c r="H14" s="252">
        <v>14.786474749</v>
      </c>
      <c r="I14" s="252">
        <v>14.765765721999999</v>
      </c>
      <c r="J14" s="252">
        <v>14.352132142</v>
      </c>
      <c r="K14" s="252">
        <v>14.358486049</v>
      </c>
      <c r="L14" s="252">
        <v>14.866822674</v>
      </c>
      <c r="M14" s="252">
        <v>14.552542506</v>
      </c>
      <c r="N14" s="252">
        <v>13.716575218999999</v>
      </c>
      <c r="O14" s="252">
        <v>13.416533887</v>
      </c>
      <c r="P14" s="252">
        <v>14.005733887</v>
      </c>
      <c r="Q14" s="252">
        <v>13.714833886999999</v>
      </c>
      <c r="R14" s="252">
        <v>14.680664952000001</v>
      </c>
      <c r="S14" s="252">
        <v>14.444964951999999</v>
      </c>
      <c r="T14" s="252">
        <v>14.338264951999999</v>
      </c>
      <c r="U14" s="252">
        <v>14.881061605999999</v>
      </c>
      <c r="V14" s="252">
        <v>14.439261606000001</v>
      </c>
      <c r="W14" s="252">
        <v>14.533761606000001</v>
      </c>
      <c r="X14" s="252">
        <v>14.718097519000001</v>
      </c>
      <c r="Y14" s="252">
        <v>14.213997518999999</v>
      </c>
      <c r="Z14" s="252">
        <v>13.670397519</v>
      </c>
      <c r="AA14" s="252">
        <v>13.330523894000001</v>
      </c>
      <c r="AB14" s="252">
        <v>14.051130593</v>
      </c>
      <c r="AC14" s="252">
        <v>13.994896967000001</v>
      </c>
      <c r="AD14" s="252">
        <v>14.228168831</v>
      </c>
      <c r="AE14" s="252">
        <v>13.903208897000001</v>
      </c>
      <c r="AF14" s="252">
        <v>14.401012550000001</v>
      </c>
      <c r="AG14" s="252">
        <v>14.768314797</v>
      </c>
      <c r="AH14" s="252">
        <v>14.345516136000001</v>
      </c>
      <c r="AI14" s="252">
        <v>14.822726586</v>
      </c>
      <c r="AJ14" s="252">
        <v>14.719378280999999</v>
      </c>
      <c r="AK14" s="252">
        <v>13.821986909</v>
      </c>
      <c r="AL14" s="252">
        <v>14.156404176000001</v>
      </c>
      <c r="AM14" s="252">
        <v>13.701644291999999</v>
      </c>
      <c r="AN14" s="252">
        <v>14.593080231</v>
      </c>
      <c r="AO14" s="252">
        <v>14.207492361</v>
      </c>
      <c r="AP14" s="252">
        <v>14.414840414</v>
      </c>
      <c r="AQ14" s="252">
        <v>13.726229850999999</v>
      </c>
      <c r="AR14" s="252">
        <v>14.694677314</v>
      </c>
      <c r="AS14" s="252">
        <v>14.88788141</v>
      </c>
      <c r="AT14" s="252">
        <v>14.649520227</v>
      </c>
      <c r="AU14" s="252">
        <v>15.113522587</v>
      </c>
      <c r="AV14" s="252">
        <v>14.568044508</v>
      </c>
      <c r="AW14" s="252">
        <v>14.159074552</v>
      </c>
      <c r="AX14" s="252">
        <v>14.544631043000001</v>
      </c>
      <c r="AY14" s="252">
        <v>13.65601309</v>
      </c>
      <c r="AZ14" s="252">
        <v>14.672482237000001</v>
      </c>
      <c r="BA14" s="252">
        <v>14.695479874</v>
      </c>
      <c r="BB14" s="252">
        <v>14.748834018</v>
      </c>
      <c r="BC14" s="252">
        <v>14.454967437000001</v>
      </c>
      <c r="BD14" s="252">
        <v>14.48442848</v>
      </c>
      <c r="BE14" s="252">
        <v>14.629286136999999</v>
      </c>
      <c r="BF14" s="252">
        <v>14.33290596</v>
      </c>
      <c r="BG14" s="252">
        <v>15.137703512</v>
      </c>
      <c r="BH14" s="252">
        <v>15.024355972</v>
      </c>
      <c r="BI14" s="252">
        <v>14.621181719000001</v>
      </c>
      <c r="BJ14" s="409">
        <v>14.251678986</v>
      </c>
      <c r="BK14" s="409">
        <v>14.29298627</v>
      </c>
      <c r="BL14" s="409">
        <v>14.709766621</v>
      </c>
      <c r="BM14" s="409">
        <v>14.709937002</v>
      </c>
      <c r="BN14" s="409">
        <v>14.326044002</v>
      </c>
      <c r="BO14" s="409">
        <v>14.086476921999999</v>
      </c>
      <c r="BP14" s="409">
        <v>14.605828198999999</v>
      </c>
      <c r="BQ14" s="409">
        <v>14.750649016000001</v>
      </c>
      <c r="BR14" s="409">
        <v>14.453378853</v>
      </c>
      <c r="BS14" s="409">
        <v>15.263053058000001</v>
      </c>
      <c r="BT14" s="409">
        <v>15.138292413</v>
      </c>
      <c r="BU14" s="409">
        <v>14.731942836</v>
      </c>
      <c r="BV14" s="409">
        <v>14.352727113</v>
      </c>
    </row>
    <row r="15" spans="1:74" ht="11.1" customHeight="1" x14ac:dyDescent="0.2">
      <c r="AY15" s="647"/>
      <c r="AZ15" s="647"/>
      <c r="BA15" s="647"/>
      <c r="BB15" s="647"/>
      <c r="BC15" s="647"/>
      <c r="BD15" s="647"/>
      <c r="BE15" s="647"/>
      <c r="BG15" s="647"/>
      <c r="BH15" s="647"/>
      <c r="BI15" s="647"/>
    </row>
    <row r="16" spans="1:74" ht="11.1" customHeight="1" x14ac:dyDescent="0.2">
      <c r="A16" s="162" t="s">
        <v>759</v>
      </c>
      <c r="B16" s="172" t="s">
        <v>1178</v>
      </c>
      <c r="C16" s="252">
        <v>4.6157662302000002</v>
      </c>
      <c r="D16" s="252">
        <v>4.6257694594999998</v>
      </c>
      <c r="E16" s="252">
        <v>4.6490970602999999</v>
      </c>
      <c r="F16" s="252">
        <v>4.6420079649000003</v>
      </c>
      <c r="G16" s="252">
        <v>4.6327728110999997</v>
      </c>
      <c r="H16" s="252">
        <v>4.6626699178999997</v>
      </c>
      <c r="I16" s="252">
        <v>4.6562737840999997</v>
      </c>
      <c r="J16" s="252">
        <v>4.6571026630999999</v>
      </c>
      <c r="K16" s="252">
        <v>4.6639391441000004</v>
      </c>
      <c r="L16" s="252">
        <v>4.6535968520999997</v>
      </c>
      <c r="M16" s="252">
        <v>4.6357184165999996</v>
      </c>
      <c r="N16" s="252">
        <v>4.6512101866000002</v>
      </c>
      <c r="O16" s="252">
        <v>4.6851000000000003</v>
      </c>
      <c r="P16" s="252">
        <v>4.6890000000000001</v>
      </c>
      <c r="Q16" s="252">
        <v>4.6867000000000001</v>
      </c>
      <c r="R16" s="252">
        <v>4.6882000000000001</v>
      </c>
      <c r="S16" s="252">
        <v>4.6862000000000004</v>
      </c>
      <c r="T16" s="252">
        <v>4.69015</v>
      </c>
      <c r="U16" s="252">
        <v>4.6904399999999997</v>
      </c>
      <c r="V16" s="252">
        <v>4.68994</v>
      </c>
      <c r="W16" s="252">
        <v>4.6891749999999996</v>
      </c>
      <c r="X16" s="252">
        <v>4.6898999999999997</v>
      </c>
      <c r="Y16" s="252">
        <v>4.6905000000000001</v>
      </c>
      <c r="Z16" s="252">
        <v>4.6881000000000004</v>
      </c>
      <c r="AA16" s="252">
        <v>4.9236276959999996</v>
      </c>
      <c r="AB16" s="252">
        <v>4.7942479740000001</v>
      </c>
      <c r="AC16" s="252">
        <v>4.8228436639999996</v>
      </c>
      <c r="AD16" s="252">
        <v>4.8180888849999999</v>
      </c>
      <c r="AE16" s="252">
        <v>4.7671087769999998</v>
      </c>
      <c r="AF16" s="252">
        <v>4.7634705869999996</v>
      </c>
      <c r="AG16" s="252">
        <v>5.0592568709999997</v>
      </c>
      <c r="AH16" s="252">
        <v>4.950655416</v>
      </c>
      <c r="AI16" s="252">
        <v>5.0105670480000004</v>
      </c>
      <c r="AJ16" s="252">
        <v>4.9826896740000004</v>
      </c>
      <c r="AK16" s="252">
        <v>4.9781739719999996</v>
      </c>
      <c r="AL16" s="252">
        <v>4.9988987290000004</v>
      </c>
      <c r="AM16" s="252">
        <v>4.8143310780000004</v>
      </c>
      <c r="AN16" s="252">
        <v>4.6922209869999998</v>
      </c>
      <c r="AO16" s="252">
        <v>4.7049876599999996</v>
      </c>
      <c r="AP16" s="252">
        <v>4.7061495039999999</v>
      </c>
      <c r="AQ16" s="252">
        <v>4.6586952510000001</v>
      </c>
      <c r="AR16" s="252">
        <v>4.653268465</v>
      </c>
      <c r="AS16" s="252">
        <v>4.9974489880000004</v>
      </c>
      <c r="AT16" s="252">
        <v>4.8948286799999998</v>
      </c>
      <c r="AU16" s="252">
        <v>4.9527984199999997</v>
      </c>
      <c r="AV16" s="252">
        <v>4.9229783339999997</v>
      </c>
      <c r="AW16" s="252">
        <v>4.9186161439999996</v>
      </c>
      <c r="AX16" s="252">
        <v>4.9431530520000004</v>
      </c>
      <c r="AY16" s="252">
        <v>4.830267546</v>
      </c>
      <c r="AZ16" s="252">
        <v>4.7095457190000003</v>
      </c>
      <c r="BA16" s="252">
        <v>4.722319261</v>
      </c>
      <c r="BB16" s="252">
        <v>4.7164495669999997</v>
      </c>
      <c r="BC16" s="252">
        <v>4.6710304090000001</v>
      </c>
      <c r="BD16" s="252">
        <v>4.6710757589999998</v>
      </c>
      <c r="BE16" s="252">
        <v>5.0142743269999999</v>
      </c>
      <c r="BF16" s="252">
        <v>4.9159005679999996</v>
      </c>
      <c r="BG16" s="252">
        <v>4.9716629389999998</v>
      </c>
      <c r="BH16" s="252">
        <v>4.9445217640000001</v>
      </c>
      <c r="BI16" s="252">
        <v>4.9444404659999996</v>
      </c>
      <c r="BJ16" s="409">
        <v>4.9606307970000003</v>
      </c>
      <c r="BK16" s="409">
        <v>4.8784597500000002</v>
      </c>
      <c r="BL16" s="409">
        <v>4.7589155480000001</v>
      </c>
      <c r="BM16" s="409">
        <v>4.7766255989999999</v>
      </c>
      <c r="BN16" s="409">
        <v>4.7698396330000001</v>
      </c>
      <c r="BO16" s="409">
        <v>4.7172979240000004</v>
      </c>
      <c r="BP16" s="409">
        <v>4.714693961</v>
      </c>
      <c r="BQ16" s="409">
        <v>5.060511108</v>
      </c>
      <c r="BR16" s="409">
        <v>4.9620843399999996</v>
      </c>
      <c r="BS16" s="409">
        <v>5.0181654580000004</v>
      </c>
      <c r="BT16" s="409">
        <v>4.9911727050000003</v>
      </c>
      <c r="BU16" s="409">
        <v>4.9914621219999997</v>
      </c>
      <c r="BV16" s="409">
        <v>5.0082001209999998</v>
      </c>
    </row>
    <row r="17" spans="1:74" ht="11.1" customHeight="1" x14ac:dyDescent="0.2">
      <c r="A17" s="162" t="s">
        <v>760</v>
      </c>
      <c r="B17" s="173" t="s">
        <v>517</v>
      </c>
      <c r="C17" s="252">
        <v>3.44509847</v>
      </c>
      <c r="D17" s="252">
        <v>3.44509847</v>
      </c>
      <c r="E17" s="252">
        <v>3.44509847</v>
      </c>
      <c r="F17" s="252">
        <v>3.44509847</v>
      </c>
      <c r="G17" s="252">
        <v>3.44509847</v>
      </c>
      <c r="H17" s="252">
        <v>3.44509847</v>
      </c>
      <c r="I17" s="252">
        <v>3.44509847</v>
      </c>
      <c r="J17" s="252">
        <v>3.44509847</v>
      </c>
      <c r="K17" s="252">
        <v>3.44509847</v>
      </c>
      <c r="L17" s="252">
        <v>3.44509847</v>
      </c>
      <c r="M17" s="252">
        <v>3.44509847</v>
      </c>
      <c r="N17" s="252">
        <v>3.44509847</v>
      </c>
      <c r="O17" s="252">
        <v>3.4929999999999999</v>
      </c>
      <c r="P17" s="252">
        <v>3.4929999999999999</v>
      </c>
      <c r="Q17" s="252">
        <v>3.4929999999999999</v>
      </c>
      <c r="R17" s="252">
        <v>3.4929999999999999</v>
      </c>
      <c r="S17" s="252">
        <v>3.4929999999999999</v>
      </c>
      <c r="T17" s="252">
        <v>3.4929999999999999</v>
      </c>
      <c r="U17" s="252">
        <v>3.4929999999999999</v>
      </c>
      <c r="V17" s="252">
        <v>3.4929999999999999</v>
      </c>
      <c r="W17" s="252">
        <v>3.4929999999999999</v>
      </c>
      <c r="X17" s="252">
        <v>3.4929999999999999</v>
      </c>
      <c r="Y17" s="252">
        <v>3.4929999999999999</v>
      </c>
      <c r="Z17" s="252">
        <v>3.4929999999999999</v>
      </c>
      <c r="AA17" s="252">
        <v>3.552083959</v>
      </c>
      <c r="AB17" s="252">
        <v>3.4407558059999999</v>
      </c>
      <c r="AC17" s="252">
        <v>3.484615781</v>
      </c>
      <c r="AD17" s="252">
        <v>3.4738291870000002</v>
      </c>
      <c r="AE17" s="252">
        <v>3.4355879069999999</v>
      </c>
      <c r="AF17" s="252">
        <v>3.4292321050000001</v>
      </c>
      <c r="AG17" s="252">
        <v>3.693524005</v>
      </c>
      <c r="AH17" s="252">
        <v>3.605609667</v>
      </c>
      <c r="AI17" s="252">
        <v>3.6509878069999999</v>
      </c>
      <c r="AJ17" s="252">
        <v>3.6342172019999999</v>
      </c>
      <c r="AK17" s="252">
        <v>3.6273231080000001</v>
      </c>
      <c r="AL17" s="252">
        <v>3.6400042309999998</v>
      </c>
      <c r="AM17" s="252">
        <v>3.4473990639999998</v>
      </c>
      <c r="AN17" s="252">
        <v>3.3393519079999998</v>
      </c>
      <c r="AO17" s="252">
        <v>3.381919269</v>
      </c>
      <c r="AP17" s="252">
        <v>3.3714505699999999</v>
      </c>
      <c r="AQ17" s="252">
        <v>3.3343363140000002</v>
      </c>
      <c r="AR17" s="252">
        <v>3.3281678270000001</v>
      </c>
      <c r="AS17" s="252">
        <v>3.5846706739999998</v>
      </c>
      <c r="AT17" s="252">
        <v>3.4993472950000002</v>
      </c>
      <c r="AU17" s="252">
        <v>3.5433880769999999</v>
      </c>
      <c r="AV17" s="252">
        <v>3.5271117259999998</v>
      </c>
      <c r="AW17" s="252">
        <v>3.5204208100000001</v>
      </c>
      <c r="AX17" s="252">
        <v>3.5327282019999999</v>
      </c>
      <c r="AY17" s="252">
        <v>3.4012318580000001</v>
      </c>
      <c r="AZ17" s="252">
        <v>3.2946316580000001</v>
      </c>
      <c r="BA17" s="252">
        <v>3.3366289610000002</v>
      </c>
      <c r="BB17" s="252">
        <v>3.326300458</v>
      </c>
      <c r="BC17" s="252">
        <v>3.2896832319999998</v>
      </c>
      <c r="BD17" s="252">
        <v>3.2835973530000002</v>
      </c>
      <c r="BE17" s="252">
        <v>3.5366651409999998</v>
      </c>
      <c r="BF17" s="252">
        <v>3.4524844039999998</v>
      </c>
      <c r="BG17" s="252">
        <v>3.4959353960000001</v>
      </c>
      <c r="BH17" s="252">
        <v>3.4798770160000001</v>
      </c>
      <c r="BI17" s="252">
        <v>3.4732757040000002</v>
      </c>
      <c r="BJ17" s="409">
        <v>3.485418277</v>
      </c>
      <c r="BK17" s="409">
        <v>3.3912418799999999</v>
      </c>
      <c r="BL17" s="409">
        <v>3.2849547829999999</v>
      </c>
      <c r="BM17" s="409">
        <v>3.3268287330000001</v>
      </c>
      <c r="BN17" s="409">
        <v>3.316530566</v>
      </c>
      <c r="BO17" s="409">
        <v>3.2800208909999999</v>
      </c>
      <c r="BP17" s="409">
        <v>3.2739528870000001</v>
      </c>
      <c r="BQ17" s="409">
        <v>3.5262773730000001</v>
      </c>
      <c r="BR17" s="409">
        <v>3.442343889</v>
      </c>
      <c r="BS17" s="409">
        <v>3.485667259</v>
      </c>
      <c r="BT17" s="409">
        <v>3.4696560449999998</v>
      </c>
      <c r="BU17" s="409">
        <v>3.4630741220000001</v>
      </c>
      <c r="BV17" s="409">
        <v>3.4751810299999999</v>
      </c>
    </row>
    <row r="18" spans="1:74" ht="11.1" customHeight="1" x14ac:dyDescent="0.2">
      <c r="AY18" s="647"/>
      <c r="AZ18" s="647"/>
      <c r="BA18" s="647"/>
      <c r="BB18" s="647"/>
      <c r="BC18" s="647"/>
      <c r="BD18" s="647"/>
      <c r="BE18" s="647"/>
      <c r="BG18" s="647"/>
      <c r="BH18" s="647"/>
      <c r="BI18" s="647"/>
    </row>
    <row r="19" spans="1:74" ht="11.1" customHeight="1" x14ac:dyDescent="0.2">
      <c r="A19" s="162" t="s">
        <v>761</v>
      </c>
      <c r="B19" s="172" t="s">
        <v>534</v>
      </c>
      <c r="C19" s="252">
        <v>7.4425588632000004</v>
      </c>
      <c r="D19" s="252">
        <v>7.3491633906000002</v>
      </c>
      <c r="E19" s="252">
        <v>7.5365033806000001</v>
      </c>
      <c r="F19" s="252">
        <v>8.0424443629999995</v>
      </c>
      <c r="G19" s="252">
        <v>8.2005985809999995</v>
      </c>
      <c r="H19" s="252">
        <v>8.6751717098000007</v>
      </c>
      <c r="I19" s="252">
        <v>8.6455198465999992</v>
      </c>
      <c r="J19" s="252">
        <v>8.8214668834999994</v>
      </c>
      <c r="K19" s="252">
        <v>8.5672028264000009</v>
      </c>
      <c r="L19" s="252">
        <v>8.0975444495000009</v>
      </c>
      <c r="M19" s="252">
        <v>7.6285466385999996</v>
      </c>
      <c r="N19" s="252">
        <v>7.4171045291000004</v>
      </c>
      <c r="O19" s="252">
        <v>7.8344403063000003</v>
      </c>
      <c r="P19" s="252">
        <v>7.8029403063</v>
      </c>
      <c r="Q19" s="252">
        <v>7.7940403063000003</v>
      </c>
      <c r="R19" s="252">
        <v>8.2397517980000003</v>
      </c>
      <c r="S19" s="252">
        <v>8.2501517979999992</v>
      </c>
      <c r="T19" s="252">
        <v>8.2501517979999992</v>
      </c>
      <c r="U19" s="252">
        <v>8.6061604443000004</v>
      </c>
      <c r="V19" s="252">
        <v>8.5979604442999999</v>
      </c>
      <c r="W19" s="252">
        <v>8.5817604443000004</v>
      </c>
      <c r="X19" s="252">
        <v>8.0658488906999999</v>
      </c>
      <c r="Y19" s="252">
        <v>8.0626488907000002</v>
      </c>
      <c r="Z19" s="252">
        <v>8.0687488907000002</v>
      </c>
      <c r="AA19" s="252">
        <v>8.0488750981999999</v>
      </c>
      <c r="AB19" s="252">
        <v>7.9659602232999998</v>
      </c>
      <c r="AC19" s="252">
        <v>7.8468866446999996</v>
      </c>
      <c r="AD19" s="252">
        <v>8.0071442866000009</v>
      </c>
      <c r="AE19" s="252">
        <v>8.3068253039000002</v>
      </c>
      <c r="AF19" s="252">
        <v>8.5925476754000005</v>
      </c>
      <c r="AG19" s="252">
        <v>8.8706451332</v>
      </c>
      <c r="AH19" s="252">
        <v>8.9622072177999996</v>
      </c>
      <c r="AI19" s="252">
        <v>8.8485322686999996</v>
      </c>
      <c r="AJ19" s="252">
        <v>8.3583414864000005</v>
      </c>
      <c r="AK19" s="252">
        <v>8.0497761003000008</v>
      </c>
      <c r="AL19" s="252">
        <v>7.8864434554000002</v>
      </c>
      <c r="AM19" s="252">
        <v>7.7921518259999996</v>
      </c>
      <c r="AN19" s="252">
        <v>7.8326742488000001</v>
      </c>
      <c r="AO19" s="252">
        <v>7.8625961489999998</v>
      </c>
      <c r="AP19" s="252">
        <v>8.1608138751000006</v>
      </c>
      <c r="AQ19" s="252">
        <v>8.4347808713999992</v>
      </c>
      <c r="AR19" s="252">
        <v>8.6513437281000005</v>
      </c>
      <c r="AS19" s="252">
        <v>8.9273643411000005</v>
      </c>
      <c r="AT19" s="252">
        <v>9.0504352860000008</v>
      </c>
      <c r="AU19" s="252">
        <v>8.9357513524000005</v>
      </c>
      <c r="AV19" s="252">
        <v>8.4119305523999994</v>
      </c>
      <c r="AW19" s="252">
        <v>8.0904084660999995</v>
      </c>
      <c r="AX19" s="252">
        <v>7.9132892258999998</v>
      </c>
      <c r="AY19" s="252">
        <v>7.6941582051999999</v>
      </c>
      <c r="AZ19" s="252">
        <v>7.7470708348999997</v>
      </c>
      <c r="BA19" s="252">
        <v>7.7677708411999999</v>
      </c>
      <c r="BB19" s="252">
        <v>8.2522632264000002</v>
      </c>
      <c r="BC19" s="252">
        <v>8.6236784469999996</v>
      </c>
      <c r="BD19" s="252">
        <v>8.8921942670000007</v>
      </c>
      <c r="BE19" s="252">
        <v>9.1740198043000003</v>
      </c>
      <c r="BF19" s="252">
        <v>9.2968391417999996</v>
      </c>
      <c r="BG19" s="252">
        <v>9.1708823377000002</v>
      </c>
      <c r="BH19" s="252">
        <v>8.5632362884000006</v>
      </c>
      <c r="BI19" s="252">
        <v>8.1302607226999992</v>
      </c>
      <c r="BJ19" s="409">
        <v>7.8531121233999999</v>
      </c>
      <c r="BK19" s="409">
        <v>8.0193732175000001</v>
      </c>
      <c r="BL19" s="409">
        <v>8.0530482721999999</v>
      </c>
      <c r="BM19" s="409">
        <v>8.0697433155000002</v>
      </c>
      <c r="BN19" s="409">
        <v>8.3759496488000007</v>
      </c>
      <c r="BO19" s="409">
        <v>8.8696073524999992</v>
      </c>
      <c r="BP19" s="409">
        <v>9.0914517716999992</v>
      </c>
      <c r="BQ19" s="409">
        <v>9.3843587523000007</v>
      </c>
      <c r="BR19" s="409">
        <v>9.5156829640999998</v>
      </c>
      <c r="BS19" s="409">
        <v>9.3313046154000006</v>
      </c>
      <c r="BT19" s="409">
        <v>8.7496778494999994</v>
      </c>
      <c r="BU19" s="409">
        <v>8.4024231504000007</v>
      </c>
      <c r="BV19" s="409">
        <v>8.1146120316000001</v>
      </c>
    </row>
    <row r="20" spans="1:74" ht="11.1" customHeight="1" x14ac:dyDescent="0.2">
      <c r="AY20" s="647"/>
      <c r="AZ20" s="647"/>
      <c r="BB20" s="647"/>
      <c r="BC20" s="647"/>
      <c r="BD20" s="647"/>
      <c r="BE20" s="647"/>
      <c r="BG20" s="647"/>
      <c r="BH20" s="647"/>
      <c r="BI20" s="647"/>
    </row>
    <row r="21" spans="1:74" ht="11.1" customHeight="1" x14ac:dyDescent="0.2">
      <c r="A21" s="162" t="s">
        <v>762</v>
      </c>
      <c r="B21" s="172" t="s">
        <v>535</v>
      </c>
      <c r="C21" s="252">
        <v>29.318534351</v>
      </c>
      <c r="D21" s="252">
        <v>30.277699405</v>
      </c>
      <c r="E21" s="252">
        <v>29.482796672999999</v>
      </c>
      <c r="F21" s="252">
        <v>28.507296371999999</v>
      </c>
      <c r="G21" s="252">
        <v>29.286638467</v>
      </c>
      <c r="H21" s="252">
        <v>29.072420168000001</v>
      </c>
      <c r="I21" s="252">
        <v>29.081941253</v>
      </c>
      <c r="J21" s="252">
        <v>29.456472850000001</v>
      </c>
      <c r="K21" s="252">
        <v>29.724517234</v>
      </c>
      <c r="L21" s="252">
        <v>29.653529881000001</v>
      </c>
      <c r="M21" s="252">
        <v>31.038536886999999</v>
      </c>
      <c r="N21" s="252">
        <v>31.682479000000001</v>
      </c>
      <c r="O21" s="252">
        <v>30.723253439</v>
      </c>
      <c r="P21" s="252">
        <v>30.733041221000001</v>
      </c>
      <c r="Q21" s="252">
        <v>29.960056864999999</v>
      </c>
      <c r="R21" s="252">
        <v>29.946226103000001</v>
      </c>
      <c r="S21" s="252">
        <v>29.516432818999998</v>
      </c>
      <c r="T21" s="252">
        <v>29.463744239</v>
      </c>
      <c r="U21" s="252">
        <v>29.586663100999999</v>
      </c>
      <c r="V21" s="252">
        <v>29.608165506999999</v>
      </c>
      <c r="W21" s="252">
        <v>29.518308555000001</v>
      </c>
      <c r="X21" s="252">
        <v>29.986634367000001</v>
      </c>
      <c r="Y21" s="252">
        <v>31.082026329000001</v>
      </c>
      <c r="Z21" s="252">
        <v>31.168912208999998</v>
      </c>
      <c r="AA21" s="252">
        <v>31.137876259999999</v>
      </c>
      <c r="AB21" s="252">
        <v>31.489372382999999</v>
      </c>
      <c r="AC21" s="252">
        <v>30.969781977</v>
      </c>
      <c r="AD21" s="252">
        <v>30.512984142000001</v>
      </c>
      <c r="AE21" s="252">
        <v>30.123987363000001</v>
      </c>
      <c r="AF21" s="252">
        <v>30.129975729000002</v>
      </c>
      <c r="AG21" s="252">
        <v>29.676724214</v>
      </c>
      <c r="AH21" s="252">
        <v>29.607316537999999</v>
      </c>
      <c r="AI21" s="252">
        <v>29.742725117999999</v>
      </c>
      <c r="AJ21" s="252">
        <v>30.483424121999999</v>
      </c>
      <c r="AK21" s="252">
        <v>31.351636642999999</v>
      </c>
      <c r="AL21" s="252">
        <v>31.901287376999999</v>
      </c>
      <c r="AM21" s="252">
        <v>31.643274682000001</v>
      </c>
      <c r="AN21" s="252">
        <v>32.328254649000002</v>
      </c>
      <c r="AO21" s="252">
        <v>31.623018994999999</v>
      </c>
      <c r="AP21" s="252">
        <v>31.640868209000001</v>
      </c>
      <c r="AQ21" s="252">
        <v>30.714966988</v>
      </c>
      <c r="AR21" s="252">
        <v>30.949245011999999</v>
      </c>
      <c r="AS21" s="252">
        <v>30.674667123999999</v>
      </c>
      <c r="AT21" s="252">
        <v>30.821543057</v>
      </c>
      <c r="AU21" s="252">
        <v>31.013399096000001</v>
      </c>
      <c r="AV21" s="252">
        <v>31.079083479000001</v>
      </c>
      <c r="AW21" s="252">
        <v>31.779915211999999</v>
      </c>
      <c r="AX21" s="252">
        <v>32.151514317999997</v>
      </c>
      <c r="AY21" s="252">
        <v>32.286522439000002</v>
      </c>
      <c r="AZ21" s="252">
        <v>32.755078769000001</v>
      </c>
      <c r="BA21" s="252">
        <v>32.195442587000002</v>
      </c>
      <c r="BB21" s="252">
        <v>32.723809699999997</v>
      </c>
      <c r="BC21" s="252">
        <v>32.179798456999997</v>
      </c>
      <c r="BD21" s="252">
        <v>32.074533629999998</v>
      </c>
      <c r="BE21" s="252">
        <v>31.47391914</v>
      </c>
      <c r="BF21" s="252">
        <v>31.516603629999999</v>
      </c>
      <c r="BG21" s="252">
        <v>31.890519389000001</v>
      </c>
      <c r="BH21" s="252">
        <v>31.999458958999998</v>
      </c>
      <c r="BI21" s="252">
        <v>32.905404916999998</v>
      </c>
      <c r="BJ21" s="409">
        <v>33.127016887000003</v>
      </c>
      <c r="BK21" s="409">
        <v>33.172682117999997</v>
      </c>
      <c r="BL21" s="409">
        <v>33.501274735000003</v>
      </c>
      <c r="BM21" s="409">
        <v>33.029366809000003</v>
      </c>
      <c r="BN21" s="409">
        <v>33.518447373999997</v>
      </c>
      <c r="BO21" s="409">
        <v>32.887637097000002</v>
      </c>
      <c r="BP21" s="409">
        <v>32.982376240000001</v>
      </c>
      <c r="BQ21" s="409">
        <v>32.402679458999998</v>
      </c>
      <c r="BR21" s="409">
        <v>32.389527776000001</v>
      </c>
      <c r="BS21" s="409">
        <v>32.774642143000001</v>
      </c>
      <c r="BT21" s="409">
        <v>32.790121026999998</v>
      </c>
      <c r="BU21" s="409">
        <v>33.713683807000002</v>
      </c>
      <c r="BV21" s="409">
        <v>33.921629961999997</v>
      </c>
    </row>
    <row r="22" spans="1:74" ht="11.1" customHeight="1" x14ac:dyDescent="0.2">
      <c r="A22" s="162" t="s">
        <v>308</v>
      </c>
      <c r="B22" s="173" t="s">
        <v>361</v>
      </c>
      <c r="C22" s="252">
        <v>9.9426746926000007</v>
      </c>
      <c r="D22" s="252">
        <v>9.8593289567000006</v>
      </c>
      <c r="E22" s="252">
        <v>9.6664007984999998</v>
      </c>
      <c r="F22" s="252">
        <v>9.6316582819000001</v>
      </c>
      <c r="G22" s="252">
        <v>10.136625765</v>
      </c>
      <c r="H22" s="252">
        <v>10.030328512000001</v>
      </c>
      <c r="I22" s="252">
        <v>9.8964077703999997</v>
      </c>
      <c r="J22" s="252">
        <v>10.066550080000001</v>
      </c>
      <c r="K22" s="252">
        <v>10.723969624</v>
      </c>
      <c r="L22" s="252">
        <v>10.410947366</v>
      </c>
      <c r="M22" s="252">
        <v>10.940759228999999</v>
      </c>
      <c r="N22" s="252">
        <v>10.795822362999999</v>
      </c>
      <c r="O22" s="252">
        <v>10.428303122999999</v>
      </c>
      <c r="P22" s="252">
        <v>10.237490905</v>
      </c>
      <c r="Q22" s="252">
        <v>10.271206549</v>
      </c>
      <c r="R22" s="252">
        <v>10.487154255</v>
      </c>
      <c r="S22" s="252">
        <v>10.32836097</v>
      </c>
      <c r="T22" s="252">
        <v>10.462972389999999</v>
      </c>
      <c r="U22" s="252">
        <v>10.422630993</v>
      </c>
      <c r="V22" s="252">
        <v>10.361933399</v>
      </c>
      <c r="W22" s="252">
        <v>10.626276447</v>
      </c>
      <c r="X22" s="252">
        <v>10.665989173</v>
      </c>
      <c r="Y22" s="252">
        <v>10.887181135000001</v>
      </c>
      <c r="Z22" s="252">
        <v>10.574567013999999</v>
      </c>
      <c r="AA22" s="252">
        <v>10.827404112</v>
      </c>
      <c r="AB22" s="252">
        <v>10.629289331000001</v>
      </c>
      <c r="AC22" s="252">
        <v>10.664295303999999</v>
      </c>
      <c r="AD22" s="252">
        <v>10.848309358</v>
      </c>
      <c r="AE22" s="252">
        <v>10.684047573000001</v>
      </c>
      <c r="AF22" s="252">
        <v>10.823294723</v>
      </c>
      <c r="AG22" s="252">
        <v>10.602419313</v>
      </c>
      <c r="AH22" s="252">
        <v>10.540674698</v>
      </c>
      <c r="AI22" s="252">
        <v>10.809577611</v>
      </c>
      <c r="AJ22" s="252">
        <v>11.209943735</v>
      </c>
      <c r="AK22" s="252">
        <v>11.442416262</v>
      </c>
      <c r="AL22" s="252">
        <v>11.113859140000001</v>
      </c>
      <c r="AM22" s="252">
        <v>11.253891898999999</v>
      </c>
      <c r="AN22" s="252">
        <v>11.047973444</v>
      </c>
      <c r="AO22" s="252">
        <v>11.084358290000001</v>
      </c>
      <c r="AP22" s="252">
        <v>11.328244557</v>
      </c>
      <c r="AQ22" s="252">
        <v>11.156715739999999</v>
      </c>
      <c r="AR22" s="252">
        <v>11.302123261</v>
      </c>
      <c r="AS22" s="252">
        <v>11.297898675000001</v>
      </c>
      <c r="AT22" s="252">
        <v>11.232103843000001</v>
      </c>
      <c r="AU22" s="252">
        <v>11.518645789000001</v>
      </c>
      <c r="AV22" s="252">
        <v>11.33231677</v>
      </c>
      <c r="AW22" s="252">
        <v>11.567327077</v>
      </c>
      <c r="AX22" s="252">
        <v>11.23518327</v>
      </c>
      <c r="AY22" s="252">
        <v>11.377221721</v>
      </c>
      <c r="AZ22" s="252">
        <v>11.169046634000001</v>
      </c>
      <c r="BA22" s="252">
        <v>11.205830217000001</v>
      </c>
      <c r="BB22" s="252">
        <v>11.941303417</v>
      </c>
      <c r="BC22" s="252">
        <v>11.760491849999999</v>
      </c>
      <c r="BD22" s="252">
        <v>11.913768494999999</v>
      </c>
      <c r="BE22" s="252">
        <v>11.66991399</v>
      </c>
      <c r="BF22" s="252">
        <v>11.601370312</v>
      </c>
      <c r="BG22" s="252">
        <v>11.899883705000001</v>
      </c>
      <c r="BH22" s="252">
        <v>11.726166999</v>
      </c>
      <c r="BI22" s="252">
        <v>11.969344997</v>
      </c>
      <c r="BJ22" s="409">
        <v>11.625657663</v>
      </c>
      <c r="BK22" s="409">
        <v>11.688926425</v>
      </c>
      <c r="BL22" s="409">
        <v>11.475047911000001</v>
      </c>
      <c r="BM22" s="409">
        <v>11.512839264</v>
      </c>
      <c r="BN22" s="409">
        <v>12.268462415</v>
      </c>
      <c r="BO22" s="409">
        <v>12.082697107</v>
      </c>
      <c r="BP22" s="409">
        <v>12.240173111000001</v>
      </c>
      <c r="BQ22" s="409">
        <v>12.092377387000001</v>
      </c>
      <c r="BR22" s="409">
        <v>12.021955800000001</v>
      </c>
      <c r="BS22" s="409">
        <v>12.328647642</v>
      </c>
      <c r="BT22" s="409">
        <v>12.047431849000001</v>
      </c>
      <c r="BU22" s="409">
        <v>12.297272256999999</v>
      </c>
      <c r="BV22" s="409">
        <v>11.944168832000001</v>
      </c>
    </row>
    <row r="23" spans="1:74" ht="11.1" customHeight="1" x14ac:dyDescent="0.2">
      <c r="A23" s="162" t="s">
        <v>303</v>
      </c>
      <c r="B23" s="173" t="s">
        <v>763</v>
      </c>
      <c r="C23" s="252">
        <v>5.0605000000000002</v>
      </c>
      <c r="D23" s="252">
        <v>5.4355000000000002</v>
      </c>
      <c r="E23" s="252">
        <v>5.0335999999999999</v>
      </c>
      <c r="F23" s="252">
        <v>4.2884000000000002</v>
      </c>
      <c r="G23" s="252">
        <v>4.2808000000000002</v>
      </c>
      <c r="H23" s="252">
        <v>4.0199999999999996</v>
      </c>
      <c r="I23" s="252">
        <v>4.2873000000000001</v>
      </c>
      <c r="J23" s="252">
        <v>4.5370999999999997</v>
      </c>
      <c r="K23" s="252">
        <v>4.3522999999999996</v>
      </c>
      <c r="L23" s="252">
        <v>4.3346</v>
      </c>
      <c r="M23" s="252">
        <v>4.5464000000000002</v>
      </c>
      <c r="N23" s="252">
        <v>5.3960999999999997</v>
      </c>
      <c r="O23" s="252">
        <v>5.0808999999999997</v>
      </c>
      <c r="P23" s="252">
        <v>5.1940999999999997</v>
      </c>
      <c r="Q23" s="252">
        <v>4.6843000000000004</v>
      </c>
      <c r="R23" s="252">
        <v>4.3234000000000004</v>
      </c>
      <c r="S23" s="252">
        <v>4.0587999999999997</v>
      </c>
      <c r="T23" s="252">
        <v>3.8570000000000002</v>
      </c>
      <c r="U23" s="252">
        <v>4.3352000000000004</v>
      </c>
      <c r="V23" s="252">
        <v>4.3494999999999999</v>
      </c>
      <c r="W23" s="252">
        <v>4.0804999999999998</v>
      </c>
      <c r="X23" s="252">
        <v>4.1425000000000001</v>
      </c>
      <c r="Y23" s="252">
        <v>4.782</v>
      </c>
      <c r="Z23" s="252">
        <v>5.1925999999999997</v>
      </c>
      <c r="AA23" s="252">
        <v>4.9964000000000004</v>
      </c>
      <c r="AB23" s="252">
        <v>5.2415000000000003</v>
      </c>
      <c r="AC23" s="252">
        <v>4.8315000000000001</v>
      </c>
      <c r="AD23" s="252">
        <v>4.0195999999999996</v>
      </c>
      <c r="AE23" s="252">
        <v>3.7517</v>
      </c>
      <c r="AF23" s="252">
        <v>3.7383999999999999</v>
      </c>
      <c r="AG23" s="252">
        <v>3.8887999999999998</v>
      </c>
      <c r="AH23" s="252">
        <v>3.8609</v>
      </c>
      <c r="AI23" s="252">
        <v>3.7565</v>
      </c>
      <c r="AJ23" s="252">
        <v>3.9110999999999998</v>
      </c>
      <c r="AK23" s="252">
        <v>4.2598000000000003</v>
      </c>
      <c r="AL23" s="252">
        <v>5.0015999999999998</v>
      </c>
      <c r="AM23" s="252">
        <v>4.5467000000000004</v>
      </c>
      <c r="AN23" s="252">
        <v>5.0621</v>
      </c>
      <c r="AO23" s="252">
        <v>4.5304000000000002</v>
      </c>
      <c r="AP23" s="252">
        <v>4.1539999999999999</v>
      </c>
      <c r="AQ23" s="252">
        <v>3.5891999999999999</v>
      </c>
      <c r="AR23" s="252">
        <v>3.6684999999999999</v>
      </c>
      <c r="AS23" s="252">
        <v>3.7913999999999999</v>
      </c>
      <c r="AT23" s="252">
        <v>3.9089999999999998</v>
      </c>
      <c r="AU23" s="252">
        <v>3.8506</v>
      </c>
      <c r="AV23" s="252">
        <v>3.8279000000000001</v>
      </c>
      <c r="AW23" s="252">
        <v>3.9693000000000001</v>
      </c>
      <c r="AX23" s="252">
        <v>4.6074000000000002</v>
      </c>
      <c r="AY23" s="252">
        <v>4.3362999999999996</v>
      </c>
      <c r="AZ23" s="252">
        <v>4.6196000000000002</v>
      </c>
      <c r="BA23" s="252">
        <v>4.3478000000000003</v>
      </c>
      <c r="BB23" s="252">
        <v>3.9255</v>
      </c>
      <c r="BC23" s="252">
        <v>3.5367999999999999</v>
      </c>
      <c r="BD23" s="252">
        <v>3.6328789339999998</v>
      </c>
      <c r="BE23" s="252">
        <v>3.6984896740000002</v>
      </c>
      <c r="BF23" s="252">
        <v>3.7102583760000001</v>
      </c>
      <c r="BG23" s="252">
        <v>3.734911028</v>
      </c>
      <c r="BH23" s="252">
        <v>3.7220561879999998</v>
      </c>
      <c r="BI23" s="252">
        <v>4.0147348650000003</v>
      </c>
      <c r="BJ23" s="409">
        <v>4.4632717409999998</v>
      </c>
      <c r="BK23" s="409">
        <v>4.2662416289999996</v>
      </c>
      <c r="BL23" s="409">
        <v>4.4463432420000002</v>
      </c>
      <c r="BM23" s="409">
        <v>4.170371974</v>
      </c>
      <c r="BN23" s="409">
        <v>3.8462643729999999</v>
      </c>
      <c r="BO23" s="409">
        <v>3.4314597710000001</v>
      </c>
      <c r="BP23" s="409">
        <v>3.5595378690000001</v>
      </c>
      <c r="BQ23" s="409">
        <v>3.6238240510000002</v>
      </c>
      <c r="BR23" s="409">
        <v>3.6353551639999999</v>
      </c>
      <c r="BS23" s="409">
        <v>3.6595101250000002</v>
      </c>
      <c r="BT23" s="409">
        <v>3.6469148009999999</v>
      </c>
      <c r="BU23" s="409">
        <v>3.9336848390000001</v>
      </c>
      <c r="BV23" s="409">
        <v>4.3731665910000004</v>
      </c>
    </row>
    <row r="24" spans="1:74" ht="11.1" customHeight="1" x14ac:dyDescent="0.2">
      <c r="A24" s="162" t="s">
        <v>764</v>
      </c>
      <c r="B24" s="173" t="s">
        <v>362</v>
      </c>
      <c r="C24" s="252">
        <v>3.3334792909000002</v>
      </c>
      <c r="D24" s="252">
        <v>3.6251069644</v>
      </c>
      <c r="E24" s="252">
        <v>3.6882689271000002</v>
      </c>
      <c r="F24" s="252">
        <v>3.5471058868999998</v>
      </c>
      <c r="G24" s="252">
        <v>3.6888407186999999</v>
      </c>
      <c r="H24" s="252">
        <v>3.8404577804</v>
      </c>
      <c r="I24" s="252">
        <v>3.6788345406</v>
      </c>
      <c r="J24" s="252">
        <v>3.4412598511999999</v>
      </c>
      <c r="K24" s="252">
        <v>3.4070768865000001</v>
      </c>
      <c r="L24" s="252">
        <v>3.4950072126</v>
      </c>
      <c r="M24" s="252">
        <v>3.8410486588000001</v>
      </c>
      <c r="N24" s="252">
        <v>3.8335011960999998</v>
      </c>
      <c r="O24" s="252">
        <v>3.6849016425999999</v>
      </c>
      <c r="P24" s="252">
        <v>3.6849016425999999</v>
      </c>
      <c r="Q24" s="252">
        <v>3.6849016425999999</v>
      </c>
      <c r="R24" s="252">
        <v>3.7277380157</v>
      </c>
      <c r="S24" s="252">
        <v>3.7277380157</v>
      </c>
      <c r="T24" s="252">
        <v>3.7277380157</v>
      </c>
      <c r="U24" s="252">
        <v>3.4931115174</v>
      </c>
      <c r="V24" s="252">
        <v>3.4931115174</v>
      </c>
      <c r="W24" s="252">
        <v>3.4931115174</v>
      </c>
      <c r="X24" s="252">
        <v>3.7355264471999998</v>
      </c>
      <c r="Y24" s="252">
        <v>3.7355264471999998</v>
      </c>
      <c r="Z24" s="252">
        <v>3.7355264471999998</v>
      </c>
      <c r="AA24" s="252">
        <v>3.8048011079999999</v>
      </c>
      <c r="AB24" s="252">
        <v>3.9372241149999998</v>
      </c>
      <c r="AC24" s="252">
        <v>3.9055200110000001</v>
      </c>
      <c r="AD24" s="252">
        <v>3.8669074349999999</v>
      </c>
      <c r="AE24" s="252">
        <v>3.9158272240000001</v>
      </c>
      <c r="AF24" s="252">
        <v>3.808198017</v>
      </c>
      <c r="AG24" s="252">
        <v>3.5707138939999998</v>
      </c>
      <c r="AH24" s="252">
        <v>3.4959045780000002</v>
      </c>
      <c r="AI24" s="252">
        <v>3.563153909</v>
      </c>
      <c r="AJ24" s="252">
        <v>3.7227584020000002</v>
      </c>
      <c r="AK24" s="252">
        <v>3.8731311549999998</v>
      </c>
      <c r="AL24" s="252">
        <v>3.8958601509999999</v>
      </c>
      <c r="AM24" s="252">
        <v>4.1067694499999998</v>
      </c>
      <c r="AN24" s="252">
        <v>4.2497022199999996</v>
      </c>
      <c r="AO24" s="252">
        <v>4.2154819159999999</v>
      </c>
      <c r="AP24" s="252">
        <v>4.1738048499999998</v>
      </c>
      <c r="AQ24" s="252">
        <v>4.2266071619999996</v>
      </c>
      <c r="AR24" s="252">
        <v>4.1104359549999998</v>
      </c>
      <c r="AS24" s="252">
        <v>3.8541038859999999</v>
      </c>
      <c r="AT24" s="252">
        <v>3.7733573229999999</v>
      </c>
      <c r="AU24" s="252">
        <v>3.8459439020000001</v>
      </c>
      <c r="AV24" s="252">
        <v>4.0182154189999997</v>
      </c>
      <c r="AW24" s="252">
        <v>4.1805225159999999</v>
      </c>
      <c r="AX24" s="252">
        <v>4.2050554020000002</v>
      </c>
      <c r="AY24" s="252">
        <v>4.4490002369999999</v>
      </c>
      <c r="AZ24" s="252">
        <v>4.6038440710000001</v>
      </c>
      <c r="BA24" s="252">
        <v>4.5667720760000003</v>
      </c>
      <c r="BB24" s="252">
        <v>4.5216219210000004</v>
      </c>
      <c r="BC24" s="252">
        <v>4.5788244259999997</v>
      </c>
      <c r="BD24" s="252">
        <v>4.4029722839999996</v>
      </c>
      <c r="BE24" s="252">
        <v>4.1252792090000003</v>
      </c>
      <c r="BF24" s="252">
        <v>4.0878037660000004</v>
      </c>
      <c r="BG24" s="252">
        <v>4.1664392269999997</v>
      </c>
      <c r="BH24" s="252">
        <v>4.3530667029999996</v>
      </c>
      <c r="BI24" s="252">
        <v>4.5288993919999996</v>
      </c>
      <c r="BJ24" s="409">
        <v>4.5554766850000004</v>
      </c>
      <c r="BK24" s="409">
        <v>4.7710998020000002</v>
      </c>
      <c r="BL24" s="409">
        <v>4.9371540490000001</v>
      </c>
      <c r="BM24" s="409">
        <v>4.8973981090000001</v>
      </c>
      <c r="BN24" s="409">
        <v>4.8489791640000002</v>
      </c>
      <c r="BO24" s="409">
        <v>4.9103230269999996</v>
      </c>
      <c r="BP24" s="409">
        <v>4.7753594179999999</v>
      </c>
      <c r="BQ24" s="409">
        <v>4.4775618670000004</v>
      </c>
      <c r="BR24" s="409">
        <v>4.38375336</v>
      </c>
      <c r="BS24" s="409">
        <v>4.4680818860000002</v>
      </c>
      <c r="BT24" s="409">
        <v>4.6682208540000003</v>
      </c>
      <c r="BU24" s="409">
        <v>4.8567835109999997</v>
      </c>
      <c r="BV24" s="409">
        <v>4.8852849520000001</v>
      </c>
    </row>
    <row r="25" spans="1:74" ht="11.1" customHeight="1" x14ac:dyDescent="0.2">
      <c r="AY25" s="647"/>
      <c r="AZ25" s="647"/>
      <c r="BA25" s="647"/>
      <c r="BB25" s="647"/>
      <c r="BC25" s="647"/>
      <c r="BD25" s="647"/>
      <c r="BE25" s="647"/>
      <c r="BG25" s="647"/>
      <c r="BH25" s="647"/>
      <c r="BI25" s="647"/>
    </row>
    <row r="26" spans="1:74" ht="11.1" customHeight="1" x14ac:dyDescent="0.2">
      <c r="A26" s="162" t="s">
        <v>765</v>
      </c>
      <c r="B26" s="172" t="s">
        <v>536</v>
      </c>
      <c r="C26" s="252">
        <v>3.5138737883000002</v>
      </c>
      <c r="D26" s="252">
        <v>3.5965390712</v>
      </c>
      <c r="E26" s="252">
        <v>3.5604111932000002</v>
      </c>
      <c r="F26" s="252">
        <v>3.4838104330999999</v>
      </c>
      <c r="G26" s="252">
        <v>3.4968052464000001</v>
      </c>
      <c r="H26" s="252">
        <v>3.6313090100999998</v>
      </c>
      <c r="I26" s="252">
        <v>3.5838381130000001</v>
      </c>
      <c r="J26" s="252">
        <v>3.5982055894</v>
      </c>
      <c r="K26" s="252">
        <v>3.5990248778999998</v>
      </c>
      <c r="L26" s="252">
        <v>3.7025567761999998</v>
      </c>
      <c r="M26" s="252">
        <v>3.7580423948999999</v>
      </c>
      <c r="N26" s="252">
        <v>3.7827962319999999</v>
      </c>
      <c r="O26" s="252">
        <v>3.5641831609999999</v>
      </c>
      <c r="P26" s="252">
        <v>3.5641831609999999</v>
      </c>
      <c r="Q26" s="252">
        <v>3.5641831609999999</v>
      </c>
      <c r="R26" s="252">
        <v>3.5727568297999999</v>
      </c>
      <c r="S26" s="252">
        <v>3.5727568297999999</v>
      </c>
      <c r="T26" s="252">
        <v>3.5727568297999999</v>
      </c>
      <c r="U26" s="252">
        <v>3.5973504285</v>
      </c>
      <c r="V26" s="252">
        <v>3.5973504285</v>
      </c>
      <c r="W26" s="252">
        <v>3.5973504285</v>
      </c>
      <c r="X26" s="252">
        <v>3.6674516801000001</v>
      </c>
      <c r="Y26" s="252">
        <v>3.6674516801000001</v>
      </c>
      <c r="Z26" s="252">
        <v>3.6674516801000001</v>
      </c>
      <c r="AA26" s="252">
        <v>3.7261958919999998</v>
      </c>
      <c r="AB26" s="252">
        <v>3.7485992650000002</v>
      </c>
      <c r="AC26" s="252">
        <v>3.7293383310000001</v>
      </c>
      <c r="AD26" s="252">
        <v>3.7328092310000001</v>
      </c>
      <c r="AE26" s="252">
        <v>3.7215522910000001</v>
      </c>
      <c r="AF26" s="252">
        <v>3.7210612250000001</v>
      </c>
      <c r="AG26" s="252">
        <v>3.6668742559999998</v>
      </c>
      <c r="AH26" s="252">
        <v>3.6777871100000001</v>
      </c>
      <c r="AI26" s="252">
        <v>3.7100855340000001</v>
      </c>
      <c r="AJ26" s="252">
        <v>3.7043145970000002</v>
      </c>
      <c r="AK26" s="252">
        <v>3.737795175</v>
      </c>
      <c r="AL26" s="252">
        <v>3.6690353509999998</v>
      </c>
      <c r="AM26" s="252">
        <v>3.8794126819999999</v>
      </c>
      <c r="AN26" s="252">
        <v>3.9021117300000001</v>
      </c>
      <c r="AO26" s="252">
        <v>3.8819733599999999</v>
      </c>
      <c r="AP26" s="252">
        <v>3.8841621700000002</v>
      </c>
      <c r="AQ26" s="252">
        <v>3.8746382079999999</v>
      </c>
      <c r="AR26" s="252">
        <v>3.874722368</v>
      </c>
      <c r="AS26" s="252">
        <v>3.8198002889999998</v>
      </c>
      <c r="AT26" s="252">
        <v>3.8297261339999999</v>
      </c>
      <c r="AU26" s="252">
        <v>3.861974392</v>
      </c>
      <c r="AV26" s="252">
        <v>3.8562622800000002</v>
      </c>
      <c r="AW26" s="252">
        <v>3.8923919649999998</v>
      </c>
      <c r="AX26" s="252">
        <v>3.8220878639999998</v>
      </c>
      <c r="AY26" s="252">
        <v>4.0605872009999997</v>
      </c>
      <c r="AZ26" s="252">
        <v>4.0836162329999999</v>
      </c>
      <c r="BA26" s="252">
        <v>4.0619925950000004</v>
      </c>
      <c r="BB26" s="252">
        <v>4.0643633250000004</v>
      </c>
      <c r="BC26" s="252">
        <v>4.0558492409999998</v>
      </c>
      <c r="BD26" s="252">
        <v>4.0566883479999998</v>
      </c>
      <c r="BE26" s="252">
        <v>3.999668282</v>
      </c>
      <c r="BF26" s="252">
        <v>4.009133491</v>
      </c>
      <c r="BG26" s="252">
        <v>4.0418806690000002</v>
      </c>
      <c r="BH26" s="252">
        <v>4.035917081</v>
      </c>
      <c r="BI26" s="252">
        <v>4.0746994809999997</v>
      </c>
      <c r="BJ26" s="409">
        <v>4.00323297</v>
      </c>
      <c r="BK26" s="409">
        <v>4.2499636829999998</v>
      </c>
      <c r="BL26" s="409">
        <v>4.2732656760000003</v>
      </c>
      <c r="BM26" s="409">
        <v>4.2500244159999996</v>
      </c>
      <c r="BN26" s="409">
        <v>4.2525368439999998</v>
      </c>
      <c r="BO26" s="409">
        <v>4.2451617610000003</v>
      </c>
      <c r="BP26" s="409">
        <v>4.2467668090000004</v>
      </c>
      <c r="BQ26" s="409">
        <v>4.1875414729999996</v>
      </c>
      <c r="BR26" s="409">
        <v>4.1964963260000001</v>
      </c>
      <c r="BS26" s="409">
        <v>4.2297100739999998</v>
      </c>
      <c r="BT26" s="409">
        <v>4.223649623</v>
      </c>
      <c r="BU26" s="409">
        <v>4.2651800819999997</v>
      </c>
      <c r="BV26" s="409">
        <v>4.192517391</v>
      </c>
    </row>
    <row r="27" spans="1:74" ht="11.1" customHeight="1" x14ac:dyDescent="0.2">
      <c r="AY27" s="647"/>
      <c r="AZ27" s="647"/>
      <c r="BA27" s="647"/>
      <c r="BB27" s="647"/>
      <c r="BC27" s="647"/>
      <c r="BD27" s="647"/>
      <c r="BE27" s="647"/>
      <c r="BG27" s="647"/>
      <c r="BH27" s="647"/>
      <c r="BI27" s="647"/>
    </row>
    <row r="28" spans="1:74" ht="11.1" customHeight="1" x14ac:dyDescent="0.2">
      <c r="A28" s="162" t="s">
        <v>305</v>
      </c>
      <c r="B28" s="172" t="s">
        <v>688</v>
      </c>
      <c r="C28" s="252">
        <v>45.170695500000001</v>
      </c>
      <c r="D28" s="252">
        <v>47.625306500000001</v>
      </c>
      <c r="E28" s="252">
        <v>45.765148500000002</v>
      </c>
      <c r="F28" s="252">
        <v>44.831884500000001</v>
      </c>
      <c r="G28" s="252">
        <v>45.504546499999996</v>
      </c>
      <c r="H28" s="252">
        <v>45.888011499999998</v>
      </c>
      <c r="I28" s="252">
        <v>45.903717499999999</v>
      </c>
      <c r="J28" s="252">
        <v>46.628305500000003</v>
      </c>
      <c r="K28" s="252">
        <v>45.081061499999997</v>
      </c>
      <c r="L28" s="252">
        <v>46.446628500000003</v>
      </c>
      <c r="M28" s="252">
        <v>46.440814500000002</v>
      </c>
      <c r="N28" s="252">
        <v>45.909860500000001</v>
      </c>
      <c r="O28" s="252">
        <v>45.804783999999998</v>
      </c>
      <c r="P28" s="252">
        <v>46.491365999999999</v>
      </c>
      <c r="Q28" s="252">
        <v>45.045591000000002</v>
      </c>
      <c r="R28" s="252">
        <v>45.891120000000001</v>
      </c>
      <c r="S28" s="252">
        <v>45.612585000000003</v>
      </c>
      <c r="T28" s="252">
        <v>45.372663000000003</v>
      </c>
      <c r="U28" s="252">
        <v>46.805723999999998</v>
      </c>
      <c r="V28" s="252">
        <v>46.302120000000002</v>
      </c>
      <c r="W28" s="252">
        <v>45.900624000000001</v>
      </c>
      <c r="X28" s="252">
        <v>46.396120000000003</v>
      </c>
      <c r="Y28" s="252">
        <v>46.951746999999997</v>
      </c>
      <c r="Z28" s="252">
        <v>46.282454000000001</v>
      </c>
      <c r="AA28" s="252">
        <v>45.653078735999998</v>
      </c>
      <c r="AB28" s="252">
        <v>46.709013736000003</v>
      </c>
      <c r="AC28" s="252">
        <v>45.503441735999999</v>
      </c>
      <c r="AD28" s="252">
        <v>45.202166736000002</v>
      </c>
      <c r="AE28" s="252">
        <v>44.440237736</v>
      </c>
      <c r="AF28" s="252">
        <v>45.253026736000002</v>
      </c>
      <c r="AG28" s="252">
        <v>46.323104735999998</v>
      </c>
      <c r="AH28" s="252">
        <v>45.791163736000001</v>
      </c>
      <c r="AI28" s="252">
        <v>46.064361736000002</v>
      </c>
      <c r="AJ28" s="252">
        <v>46.520614735999999</v>
      </c>
      <c r="AK28" s="252">
        <v>45.685248735999998</v>
      </c>
      <c r="AL28" s="252">
        <v>47.174547736000001</v>
      </c>
      <c r="AM28" s="252">
        <v>45.783794323000002</v>
      </c>
      <c r="AN28" s="252">
        <v>47.941158323000003</v>
      </c>
      <c r="AO28" s="252">
        <v>46.299026323</v>
      </c>
      <c r="AP28" s="252">
        <v>45.945850323000002</v>
      </c>
      <c r="AQ28" s="252">
        <v>44.585694322999998</v>
      </c>
      <c r="AR28" s="252">
        <v>46.411451323000001</v>
      </c>
      <c r="AS28" s="252">
        <v>47.147171323000002</v>
      </c>
      <c r="AT28" s="252">
        <v>46.872573322999997</v>
      </c>
      <c r="AU28" s="252">
        <v>46.722186323000003</v>
      </c>
      <c r="AV28" s="252">
        <v>46.241396322999996</v>
      </c>
      <c r="AW28" s="252">
        <v>45.713034323000002</v>
      </c>
      <c r="AX28" s="252">
        <v>47.387615322999999</v>
      </c>
      <c r="AY28" s="252">
        <v>45.512706561999998</v>
      </c>
      <c r="AZ28" s="252">
        <v>47.665025561999997</v>
      </c>
      <c r="BA28" s="252">
        <v>47.031475561999997</v>
      </c>
      <c r="BB28" s="252">
        <v>46.184716561999998</v>
      </c>
      <c r="BC28" s="252">
        <v>45.523510561999998</v>
      </c>
      <c r="BD28" s="252">
        <v>46.229435332000001</v>
      </c>
      <c r="BE28" s="252">
        <v>46.325514892999998</v>
      </c>
      <c r="BF28" s="252">
        <v>46.583578584999998</v>
      </c>
      <c r="BG28" s="252">
        <v>47.012594372000002</v>
      </c>
      <c r="BH28" s="252">
        <v>47.038431082000002</v>
      </c>
      <c r="BI28" s="252">
        <v>46.865330679000003</v>
      </c>
      <c r="BJ28" s="409">
        <v>47.489234893000003</v>
      </c>
      <c r="BK28" s="409">
        <v>46.496911095000002</v>
      </c>
      <c r="BL28" s="409">
        <v>47.582581701999999</v>
      </c>
      <c r="BM28" s="409">
        <v>47.048963546000003</v>
      </c>
      <c r="BN28" s="409">
        <v>45.984910538999998</v>
      </c>
      <c r="BO28" s="409">
        <v>45.394793155999999</v>
      </c>
      <c r="BP28" s="409">
        <v>46.493795220000003</v>
      </c>
      <c r="BQ28" s="409">
        <v>46.798079231000003</v>
      </c>
      <c r="BR28" s="409">
        <v>46.687519768000001</v>
      </c>
      <c r="BS28" s="409">
        <v>47.218311757000002</v>
      </c>
      <c r="BT28" s="409">
        <v>47.348697350000002</v>
      </c>
      <c r="BU28" s="409">
        <v>47.574319506999998</v>
      </c>
      <c r="BV28" s="409">
        <v>47.828003379999998</v>
      </c>
    </row>
    <row r="29" spans="1:74" ht="11.1" customHeight="1" x14ac:dyDescent="0.2">
      <c r="A29" s="162" t="s">
        <v>311</v>
      </c>
      <c r="B29" s="172" t="s">
        <v>689</v>
      </c>
      <c r="C29" s="252">
        <v>42.434058098000001</v>
      </c>
      <c r="D29" s="252">
        <v>43.205673286</v>
      </c>
      <c r="E29" s="252">
        <v>43.371971379000001</v>
      </c>
      <c r="F29" s="252">
        <v>43.627516397999997</v>
      </c>
      <c r="G29" s="252">
        <v>44.624725593999997</v>
      </c>
      <c r="H29" s="252">
        <v>45.297496930999998</v>
      </c>
      <c r="I29" s="252">
        <v>44.876776348999996</v>
      </c>
      <c r="J29" s="252">
        <v>45.281585608</v>
      </c>
      <c r="K29" s="252">
        <v>45.331560201999999</v>
      </c>
      <c r="L29" s="252">
        <v>45.127585969000002</v>
      </c>
      <c r="M29" s="252">
        <v>45.667940719999997</v>
      </c>
      <c r="N29" s="252">
        <v>45.310429632999998</v>
      </c>
      <c r="O29" s="252">
        <v>44.667307841000003</v>
      </c>
      <c r="P29" s="252">
        <v>44.476495622999998</v>
      </c>
      <c r="Q29" s="252">
        <v>44.510211267999999</v>
      </c>
      <c r="R29" s="252">
        <v>45.468785433000001</v>
      </c>
      <c r="S29" s="252">
        <v>45.309992149000003</v>
      </c>
      <c r="T29" s="252">
        <v>45.444603569000002</v>
      </c>
      <c r="U29" s="252">
        <v>45.671844427000003</v>
      </c>
      <c r="V29" s="252">
        <v>45.611146832000003</v>
      </c>
      <c r="W29" s="252">
        <v>45.875489881</v>
      </c>
      <c r="X29" s="252">
        <v>45.722550030999997</v>
      </c>
      <c r="Y29" s="252">
        <v>45.943741993000003</v>
      </c>
      <c r="Z29" s="252">
        <v>45.631127872</v>
      </c>
      <c r="AA29" s="252">
        <v>45.980992059999998</v>
      </c>
      <c r="AB29" s="252">
        <v>45.931383322000002</v>
      </c>
      <c r="AC29" s="252">
        <v>45.918064731000001</v>
      </c>
      <c r="AD29" s="252">
        <v>46.61191711</v>
      </c>
      <c r="AE29" s="252">
        <v>46.695998473000003</v>
      </c>
      <c r="AF29" s="252">
        <v>47.002055712000001</v>
      </c>
      <c r="AG29" s="252">
        <v>46.999239594999999</v>
      </c>
      <c r="AH29" s="252">
        <v>46.858614666000001</v>
      </c>
      <c r="AI29" s="252">
        <v>47.191825356999999</v>
      </c>
      <c r="AJ29" s="252">
        <v>47.283825956999998</v>
      </c>
      <c r="AK29" s="252">
        <v>47.382900489999997</v>
      </c>
      <c r="AL29" s="252">
        <v>46.756222456000003</v>
      </c>
      <c r="AM29" s="252">
        <v>46.614696412999997</v>
      </c>
      <c r="AN29" s="252">
        <v>46.699427563</v>
      </c>
      <c r="AO29" s="252">
        <v>46.806427333000002</v>
      </c>
      <c r="AP29" s="252">
        <v>47.710496098</v>
      </c>
      <c r="AQ29" s="252">
        <v>47.763537808999999</v>
      </c>
      <c r="AR29" s="252">
        <v>48.001073267000002</v>
      </c>
      <c r="AS29" s="252">
        <v>48.246068268000002</v>
      </c>
      <c r="AT29" s="252">
        <v>48.107584043000003</v>
      </c>
      <c r="AU29" s="252">
        <v>48.484062479000002</v>
      </c>
      <c r="AV29" s="252">
        <v>47.959850445000001</v>
      </c>
      <c r="AW29" s="252">
        <v>48.053110119999999</v>
      </c>
      <c r="AX29" s="252">
        <v>47.422779061</v>
      </c>
      <c r="AY29" s="252">
        <v>47.366365303999999</v>
      </c>
      <c r="AZ29" s="252">
        <v>47.467799913999997</v>
      </c>
      <c r="BA29" s="252">
        <v>47.560456746</v>
      </c>
      <c r="BB29" s="252">
        <v>49.157155476</v>
      </c>
      <c r="BC29" s="252">
        <v>49.299694559999999</v>
      </c>
      <c r="BD29" s="252">
        <v>49.484082723</v>
      </c>
      <c r="BE29" s="252">
        <v>49.459434313999999</v>
      </c>
      <c r="BF29" s="252">
        <v>49.354767066000001</v>
      </c>
      <c r="BG29" s="252">
        <v>49.756563034000003</v>
      </c>
      <c r="BH29" s="252">
        <v>49.167439297000001</v>
      </c>
      <c r="BI29" s="252">
        <v>49.184066064</v>
      </c>
      <c r="BJ29" s="409">
        <v>48.446683688</v>
      </c>
      <c r="BK29" s="409">
        <v>48.684291168999998</v>
      </c>
      <c r="BL29" s="409">
        <v>48.796574094999997</v>
      </c>
      <c r="BM29" s="409">
        <v>48.881336161</v>
      </c>
      <c r="BN29" s="409">
        <v>50.318393346000001</v>
      </c>
      <c r="BO29" s="409">
        <v>50.571421878000002</v>
      </c>
      <c r="BP29" s="409">
        <v>50.811702074000003</v>
      </c>
      <c r="BQ29" s="409">
        <v>50.870769498000001</v>
      </c>
      <c r="BR29" s="409">
        <v>50.711337483999998</v>
      </c>
      <c r="BS29" s="409">
        <v>51.072344295000001</v>
      </c>
      <c r="BT29" s="409">
        <v>50.414470149000003</v>
      </c>
      <c r="BU29" s="409">
        <v>50.538350579999999</v>
      </c>
      <c r="BV29" s="409">
        <v>49.785879680000001</v>
      </c>
    </row>
    <row r="30" spans="1:74" ht="11.1" customHeight="1" x14ac:dyDescent="0.2">
      <c r="B30" s="172"/>
      <c r="AY30" s="647"/>
      <c r="AZ30" s="647"/>
      <c r="BA30" s="647"/>
      <c r="BB30" s="647"/>
      <c r="BC30" s="647"/>
      <c r="BD30" s="647"/>
      <c r="BE30" s="647"/>
      <c r="BG30" s="647"/>
      <c r="BH30" s="647"/>
      <c r="BI30" s="647"/>
    </row>
    <row r="31" spans="1:74" ht="11.1" customHeight="1" x14ac:dyDescent="0.2">
      <c r="A31" s="162" t="s">
        <v>312</v>
      </c>
      <c r="B31" s="172" t="s">
        <v>690</v>
      </c>
      <c r="C31" s="252">
        <v>87.604753598000002</v>
      </c>
      <c r="D31" s="252">
        <v>90.830979786</v>
      </c>
      <c r="E31" s="252">
        <v>89.137119878999997</v>
      </c>
      <c r="F31" s="252">
        <v>88.459400897999998</v>
      </c>
      <c r="G31" s="252">
        <v>90.129272094000001</v>
      </c>
      <c r="H31" s="252">
        <v>91.185508431000002</v>
      </c>
      <c r="I31" s="252">
        <v>90.780493848999996</v>
      </c>
      <c r="J31" s="252">
        <v>91.909891107999997</v>
      </c>
      <c r="K31" s="252">
        <v>90.412621701999996</v>
      </c>
      <c r="L31" s="252">
        <v>91.574214468999998</v>
      </c>
      <c r="M31" s="252">
        <v>92.108755220000006</v>
      </c>
      <c r="N31" s="252">
        <v>91.220290133000006</v>
      </c>
      <c r="O31" s="252">
        <v>90.472091840999994</v>
      </c>
      <c r="P31" s="252">
        <v>90.967861623000005</v>
      </c>
      <c r="Q31" s="252">
        <v>89.555802267999994</v>
      </c>
      <c r="R31" s="252">
        <v>91.359905432999994</v>
      </c>
      <c r="S31" s="252">
        <v>90.922577149000006</v>
      </c>
      <c r="T31" s="252">
        <v>90.817266568999997</v>
      </c>
      <c r="U31" s="252">
        <v>92.477568426999994</v>
      </c>
      <c r="V31" s="252">
        <v>91.913266832000005</v>
      </c>
      <c r="W31" s="252">
        <v>91.776113881000001</v>
      </c>
      <c r="X31" s="252">
        <v>92.118670030999994</v>
      </c>
      <c r="Y31" s="252">
        <v>92.895488993000001</v>
      </c>
      <c r="Z31" s="252">
        <v>91.913581871999995</v>
      </c>
      <c r="AA31" s="252">
        <v>91.634070796000003</v>
      </c>
      <c r="AB31" s="252">
        <v>92.640397058000005</v>
      </c>
      <c r="AC31" s="252">
        <v>91.421506467</v>
      </c>
      <c r="AD31" s="252">
        <v>91.814083846000003</v>
      </c>
      <c r="AE31" s="252">
        <v>91.136236209000003</v>
      </c>
      <c r="AF31" s="252">
        <v>92.255082447999996</v>
      </c>
      <c r="AG31" s="252">
        <v>93.322344330999996</v>
      </c>
      <c r="AH31" s="252">
        <v>92.649778401999995</v>
      </c>
      <c r="AI31" s="252">
        <v>93.256187092999994</v>
      </c>
      <c r="AJ31" s="252">
        <v>93.804440693000004</v>
      </c>
      <c r="AK31" s="252">
        <v>93.068149226000003</v>
      </c>
      <c r="AL31" s="252">
        <v>93.930770191999997</v>
      </c>
      <c r="AM31" s="252">
        <v>92.398490735999999</v>
      </c>
      <c r="AN31" s="252">
        <v>94.640585885999997</v>
      </c>
      <c r="AO31" s="252">
        <v>93.105453655999995</v>
      </c>
      <c r="AP31" s="252">
        <v>93.656346420999995</v>
      </c>
      <c r="AQ31" s="252">
        <v>92.349232131999997</v>
      </c>
      <c r="AR31" s="252">
        <v>94.412524590000004</v>
      </c>
      <c r="AS31" s="252">
        <v>95.393239590999997</v>
      </c>
      <c r="AT31" s="252">
        <v>94.980157366</v>
      </c>
      <c r="AU31" s="252">
        <v>95.206248802000005</v>
      </c>
      <c r="AV31" s="252">
        <v>94.201246768000004</v>
      </c>
      <c r="AW31" s="252">
        <v>93.766144443000002</v>
      </c>
      <c r="AX31" s="252">
        <v>94.810394384000006</v>
      </c>
      <c r="AY31" s="252">
        <v>92.879071866000004</v>
      </c>
      <c r="AZ31" s="252">
        <v>95.132825475999994</v>
      </c>
      <c r="BA31" s="252">
        <v>94.591932307999997</v>
      </c>
      <c r="BB31" s="252">
        <v>95.341872038000005</v>
      </c>
      <c r="BC31" s="252">
        <v>94.823205122000005</v>
      </c>
      <c r="BD31" s="252">
        <v>95.713518054999994</v>
      </c>
      <c r="BE31" s="252">
        <v>95.784949206999997</v>
      </c>
      <c r="BF31" s="252">
        <v>95.938345651000006</v>
      </c>
      <c r="BG31" s="252">
        <v>96.769157406000005</v>
      </c>
      <c r="BH31" s="252">
        <v>96.205870379000004</v>
      </c>
      <c r="BI31" s="252">
        <v>96.049396744000006</v>
      </c>
      <c r="BJ31" s="409">
        <v>95.935918580999996</v>
      </c>
      <c r="BK31" s="409">
        <v>95.181202264000007</v>
      </c>
      <c r="BL31" s="409">
        <v>96.379155796999996</v>
      </c>
      <c r="BM31" s="409">
        <v>95.930299707000003</v>
      </c>
      <c r="BN31" s="409">
        <v>96.303303885000005</v>
      </c>
      <c r="BO31" s="409">
        <v>95.966215034000001</v>
      </c>
      <c r="BP31" s="409">
        <v>97.305497294000006</v>
      </c>
      <c r="BQ31" s="409">
        <v>97.668848729000004</v>
      </c>
      <c r="BR31" s="409">
        <v>97.398857251999999</v>
      </c>
      <c r="BS31" s="409">
        <v>98.290656052000003</v>
      </c>
      <c r="BT31" s="409">
        <v>97.763167499000005</v>
      </c>
      <c r="BU31" s="409">
        <v>98.112670086999998</v>
      </c>
      <c r="BV31" s="409">
        <v>97.613883060000006</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252"/>
      <c r="BG32" s="252"/>
      <c r="BH32" s="252"/>
      <c r="BI32" s="252"/>
      <c r="BJ32" s="409"/>
      <c r="BK32" s="409"/>
      <c r="BL32" s="409"/>
      <c r="BM32" s="409"/>
      <c r="BN32" s="409"/>
      <c r="BO32" s="409"/>
      <c r="BP32" s="409"/>
      <c r="BQ32" s="409"/>
      <c r="BR32" s="409"/>
      <c r="BS32" s="409"/>
      <c r="BT32" s="409"/>
      <c r="BU32" s="409"/>
      <c r="BV32" s="409"/>
    </row>
    <row r="33" spans="1:74" ht="11.1" customHeight="1" x14ac:dyDescent="0.2">
      <c r="B33" s="172" t="s">
        <v>328</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252"/>
      <c r="BG33" s="252"/>
      <c r="BH33" s="252"/>
      <c r="BI33" s="252"/>
      <c r="BJ33" s="409"/>
      <c r="BK33" s="409"/>
      <c r="BL33" s="409"/>
      <c r="BM33" s="409"/>
      <c r="BN33" s="409"/>
      <c r="BO33" s="409"/>
      <c r="BP33" s="409"/>
      <c r="BQ33" s="409"/>
      <c r="BR33" s="409"/>
      <c r="BS33" s="409"/>
      <c r="BT33" s="409"/>
      <c r="BU33" s="409"/>
      <c r="BV33" s="409"/>
    </row>
    <row r="34" spans="1:74" ht="11.1" customHeight="1" x14ac:dyDescent="0.2">
      <c r="A34" s="162" t="s">
        <v>766</v>
      </c>
      <c r="B34" s="173" t="s">
        <v>1156</v>
      </c>
      <c r="C34" s="252">
        <v>107.52443553000001</v>
      </c>
      <c r="D34" s="252">
        <v>107.78733585000001</v>
      </c>
      <c r="E34" s="252">
        <v>108.0057504</v>
      </c>
      <c r="F34" s="252">
        <v>108.12110739000001</v>
      </c>
      <c r="G34" s="252">
        <v>108.29931152</v>
      </c>
      <c r="H34" s="252">
        <v>108.4788922</v>
      </c>
      <c r="I34" s="252">
        <v>108.66121063</v>
      </c>
      <c r="J34" s="252">
        <v>108.8455325</v>
      </c>
      <c r="K34" s="252">
        <v>109.02725803</v>
      </c>
      <c r="L34" s="252">
        <v>109.17121439</v>
      </c>
      <c r="M34" s="252">
        <v>109.3822208</v>
      </c>
      <c r="N34" s="252">
        <v>109.62213558000001</v>
      </c>
      <c r="O34" s="252">
        <v>109.93088376999999</v>
      </c>
      <c r="P34" s="252">
        <v>110.1916794</v>
      </c>
      <c r="Q34" s="252">
        <v>110.45383889999999</v>
      </c>
      <c r="R34" s="252">
        <v>110.71787112</v>
      </c>
      <c r="S34" s="252">
        <v>110.99805961</v>
      </c>
      <c r="T34" s="252">
        <v>111.28605029000001</v>
      </c>
      <c r="U34" s="252">
        <v>111.59259858</v>
      </c>
      <c r="V34" s="252">
        <v>111.89316702000001</v>
      </c>
      <c r="W34" s="252">
        <v>112.18872952</v>
      </c>
      <c r="X34" s="252">
        <v>112.52788122</v>
      </c>
      <c r="Y34" s="252">
        <v>112.79040781</v>
      </c>
      <c r="Z34" s="252">
        <v>113.02005483000001</v>
      </c>
      <c r="AA34" s="252">
        <v>113.14919933</v>
      </c>
      <c r="AB34" s="252">
        <v>113.36139762000001</v>
      </c>
      <c r="AC34" s="252">
        <v>113.59432615999999</v>
      </c>
      <c r="AD34" s="252">
        <v>113.87783927</v>
      </c>
      <c r="AE34" s="252">
        <v>114.14564734</v>
      </c>
      <c r="AF34" s="252">
        <v>114.41882697</v>
      </c>
      <c r="AG34" s="252">
        <v>114.69783043</v>
      </c>
      <c r="AH34" s="252">
        <v>114.98622629</v>
      </c>
      <c r="AI34" s="252">
        <v>115.27510467</v>
      </c>
      <c r="AJ34" s="252">
        <v>115.60259689999999</v>
      </c>
      <c r="AK34" s="252">
        <v>115.87664583999999</v>
      </c>
      <c r="AL34" s="252">
        <v>116.13078706</v>
      </c>
      <c r="AM34" s="252">
        <v>116.35655887</v>
      </c>
      <c r="AN34" s="252">
        <v>116.57347738999999</v>
      </c>
      <c r="AO34" s="252">
        <v>116.78056067</v>
      </c>
      <c r="AP34" s="252">
        <v>116.96467894</v>
      </c>
      <c r="AQ34" s="252">
        <v>117.17327859</v>
      </c>
      <c r="AR34" s="252">
        <v>117.38670955000001</v>
      </c>
      <c r="AS34" s="252">
        <v>117.61721143</v>
      </c>
      <c r="AT34" s="252">
        <v>117.8347297</v>
      </c>
      <c r="AU34" s="252">
        <v>118.04443417</v>
      </c>
      <c r="AV34" s="252">
        <v>118.25123705</v>
      </c>
      <c r="AW34" s="252">
        <v>118.45132739</v>
      </c>
      <c r="AX34" s="252">
        <v>118.64606225999999</v>
      </c>
      <c r="AY34" s="252">
        <v>118.81407649000001</v>
      </c>
      <c r="AZ34" s="252">
        <v>119.01344343</v>
      </c>
      <c r="BA34" s="252">
        <v>119.22570356999999</v>
      </c>
      <c r="BB34" s="252">
        <v>119.46420945</v>
      </c>
      <c r="BC34" s="252">
        <v>119.69889526999999</v>
      </c>
      <c r="BD34" s="252">
        <v>119.93936102000001</v>
      </c>
      <c r="BE34" s="252">
        <v>120.17620033</v>
      </c>
      <c r="BF34" s="252">
        <v>120.43974492</v>
      </c>
      <c r="BG34" s="252">
        <v>120.71202347000001</v>
      </c>
      <c r="BH34" s="252">
        <v>121.03079906000001</v>
      </c>
      <c r="BI34" s="252">
        <v>121.30383967</v>
      </c>
      <c r="BJ34" s="409">
        <v>121.56479879</v>
      </c>
      <c r="BK34" s="409">
        <v>121.79267246000001</v>
      </c>
      <c r="BL34" s="409">
        <v>122.0407208</v>
      </c>
      <c r="BM34" s="409">
        <v>122.29569189</v>
      </c>
      <c r="BN34" s="409">
        <v>122.56253756</v>
      </c>
      <c r="BO34" s="409">
        <v>122.8434309</v>
      </c>
      <c r="BP34" s="409">
        <v>123.13447805</v>
      </c>
      <c r="BQ34" s="409">
        <v>123.45827676</v>
      </c>
      <c r="BR34" s="409">
        <v>123.75772774000001</v>
      </c>
      <c r="BS34" s="409">
        <v>124.04565746</v>
      </c>
      <c r="BT34" s="409">
        <v>124.31079109</v>
      </c>
      <c r="BU34" s="409">
        <v>124.59745651</v>
      </c>
      <c r="BV34" s="409">
        <v>124.8894763</v>
      </c>
    </row>
    <row r="35" spans="1:74" ht="11.1" customHeight="1" x14ac:dyDescent="0.2">
      <c r="A35" s="162" t="s">
        <v>767</v>
      </c>
      <c r="B35" s="173" t="s">
        <v>1060</v>
      </c>
      <c r="C35" s="484">
        <v>3.2163269436999999</v>
      </c>
      <c r="D35" s="484">
        <v>3.2304039262000002</v>
      </c>
      <c r="E35" s="484">
        <v>3.2113136403999998</v>
      </c>
      <c r="F35" s="484">
        <v>3.1520379305000001</v>
      </c>
      <c r="G35" s="484">
        <v>3.0647132020000001</v>
      </c>
      <c r="H35" s="484">
        <v>2.9465960844999999</v>
      </c>
      <c r="I35" s="484">
        <v>2.7221566956999999</v>
      </c>
      <c r="J35" s="484">
        <v>2.5980056025999998</v>
      </c>
      <c r="K35" s="484">
        <v>2.5019262980999999</v>
      </c>
      <c r="L35" s="484">
        <v>2.4558468746000002</v>
      </c>
      <c r="M35" s="484">
        <v>2.3927114072000002</v>
      </c>
      <c r="N35" s="484">
        <v>2.3370830755999998</v>
      </c>
      <c r="O35" s="484">
        <v>2.2380477783999999</v>
      </c>
      <c r="P35" s="484">
        <v>2.2306363994999998</v>
      </c>
      <c r="Q35" s="484">
        <v>2.2666279203999999</v>
      </c>
      <c r="R35" s="484">
        <v>2.4017176639</v>
      </c>
      <c r="S35" s="484">
        <v>2.4919346644</v>
      </c>
      <c r="T35" s="484">
        <v>2.5877459025</v>
      </c>
      <c r="U35" s="484">
        <v>2.6977317258000002</v>
      </c>
      <c r="V35" s="484">
        <v>2.7999628905999998</v>
      </c>
      <c r="W35" s="484">
        <v>2.8997074216000001</v>
      </c>
      <c r="X35" s="484">
        <v>3.0746812242999999</v>
      </c>
      <c r="Y35" s="484">
        <v>3.1158509962999998</v>
      </c>
      <c r="Z35" s="484">
        <v>3.0996652538</v>
      </c>
      <c r="AA35" s="484">
        <v>2.9275808981</v>
      </c>
      <c r="AB35" s="484">
        <v>2.8765495178</v>
      </c>
      <c r="AC35" s="484">
        <v>2.8432576817999999</v>
      </c>
      <c r="AD35" s="484">
        <v>2.8540723559000001</v>
      </c>
      <c r="AE35" s="484">
        <v>2.8357141928999998</v>
      </c>
      <c r="AF35" s="484">
        <v>2.815066828</v>
      </c>
      <c r="AG35" s="484">
        <v>2.7826503669</v>
      </c>
      <c r="AH35" s="484">
        <v>2.7642968333</v>
      </c>
      <c r="AI35" s="484">
        <v>2.7510563341999998</v>
      </c>
      <c r="AJ35" s="484">
        <v>2.7324034196999998</v>
      </c>
      <c r="AK35" s="484">
        <v>2.7362592993999999</v>
      </c>
      <c r="AL35" s="484">
        <v>2.7523719063000001</v>
      </c>
      <c r="AM35" s="484">
        <v>2.8346285790999999</v>
      </c>
      <c r="AN35" s="484">
        <v>2.8334863838</v>
      </c>
      <c r="AO35" s="484">
        <v>2.8049239977</v>
      </c>
      <c r="AP35" s="484">
        <v>2.7106587945</v>
      </c>
      <c r="AQ35" s="484">
        <v>2.6524281226999999</v>
      </c>
      <c r="AR35" s="484">
        <v>2.5938760683000002</v>
      </c>
      <c r="AS35" s="484">
        <v>2.5452800463999998</v>
      </c>
      <c r="AT35" s="484">
        <v>2.4772561890000002</v>
      </c>
      <c r="AU35" s="484">
        <v>2.4023656306999999</v>
      </c>
      <c r="AV35" s="484">
        <v>2.2911597321000001</v>
      </c>
      <c r="AW35" s="484">
        <v>2.2219158471</v>
      </c>
      <c r="AX35" s="484">
        <v>2.1658986893000001</v>
      </c>
      <c r="AY35" s="484">
        <v>2.1120576653000001</v>
      </c>
      <c r="AZ35" s="484">
        <v>2.0930713399999998</v>
      </c>
      <c r="BA35" s="484">
        <v>2.0937927421999998</v>
      </c>
      <c r="BB35" s="484">
        <v>2.1369959994999999</v>
      </c>
      <c r="BC35" s="484">
        <v>2.1554544797999999</v>
      </c>
      <c r="BD35" s="484">
        <v>2.1745660031999998</v>
      </c>
      <c r="BE35" s="484">
        <v>2.1756925448</v>
      </c>
      <c r="BF35" s="484">
        <v>2.2107363668</v>
      </c>
      <c r="BG35" s="484">
        <v>2.2598179419000002</v>
      </c>
      <c r="BH35" s="484">
        <v>2.3505563938999998</v>
      </c>
      <c r="BI35" s="484">
        <v>2.4081724837</v>
      </c>
      <c r="BJ35" s="485">
        <v>2.4600365772999999</v>
      </c>
      <c r="BK35" s="485">
        <v>2.5069386220999998</v>
      </c>
      <c r="BL35" s="485">
        <v>2.5436432034999998</v>
      </c>
      <c r="BM35" s="485">
        <v>2.5749383075000001</v>
      </c>
      <c r="BN35" s="485">
        <v>2.5935199526999999</v>
      </c>
      <c r="BO35" s="485">
        <v>2.6270381406999999</v>
      </c>
      <c r="BP35" s="485">
        <v>2.6639436814000002</v>
      </c>
      <c r="BQ35" s="485">
        <v>2.7310535883</v>
      </c>
      <c r="BR35" s="485">
        <v>2.7548902733</v>
      </c>
      <c r="BS35" s="485">
        <v>2.7616420398999999</v>
      </c>
      <c r="BT35" s="485">
        <v>2.7100474026999999</v>
      </c>
      <c r="BU35" s="485">
        <v>2.7151793791999999</v>
      </c>
      <c r="BV35" s="485">
        <v>2.7349015051999999</v>
      </c>
    </row>
    <row r="36" spans="1:74" ht="11.1" customHeight="1" x14ac:dyDescent="0.2">
      <c r="A36" s="162" t="s">
        <v>1061</v>
      </c>
      <c r="B36" s="173" t="s">
        <v>1157</v>
      </c>
      <c r="C36" s="252">
        <v>104.26321552</v>
      </c>
      <c r="D36" s="252">
        <v>104.38336155</v>
      </c>
      <c r="E36" s="252">
        <v>104.47851618999999</v>
      </c>
      <c r="F36" s="252">
        <v>104.53862065</v>
      </c>
      <c r="G36" s="252">
        <v>104.59319966</v>
      </c>
      <c r="H36" s="252">
        <v>104.63102506</v>
      </c>
      <c r="I36" s="252">
        <v>104.63734934999999</v>
      </c>
      <c r="J36" s="252">
        <v>104.65252633</v>
      </c>
      <c r="K36" s="252">
        <v>104.66150302</v>
      </c>
      <c r="L36" s="252">
        <v>104.58038452</v>
      </c>
      <c r="M36" s="252">
        <v>104.64044871999999</v>
      </c>
      <c r="N36" s="252">
        <v>104.75749118</v>
      </c>
      <c r="O36" s="252">
        <v>105.03080565</v>
      </c>
      <c r="P36" s="252">
        <v>105.18089817000001</v>
      </c>
      <c r="Q36" s="252">
        <v>105.31433620999999</v>
      </c>
      <c r="R36" s="252">
        <v>105.36545053</v>
      </c>
      <c r="S36" s="252">
        <v>105.52114702999999</v>
      </c>
      <c r="T36" s="252">
        <v>105.71237951000001</v>
      </c>
      <c r="U36" s="252">
        <v>105.99073432</v>
      </c>
      <c r="V36" s="252">
        <v>106.21889306</v>
      </c>
      <c r="W36" s="252">
        <v>106.44069159999999</v>
      </c>
      <c r="X36" s="252">
        <v>106.71437489</v>
      </c>
      <c r="Y36" s="252">
        <v>106.89002932</v>
      </c>
      <c r="Z36" s="252">
        <v>107.02219072</v>
      </c>
      <c r="AA36" s="252">
        <v>107.0301633</v>
      </c>
      <c r="AB36" s="252">
        <v>107.13621704000001</v>
      </c>
      <c r="AC36" s="252">
        <v>107.26122755</v>
      </c>
      <c r="AD36" s="252">
        <v>107.39557794</v>
      </c>
      <c r="AE36" s="252">
        <v>107.57495213999999</v>
      </c>
      <c r="AF36" s="252">
        <v>107.78497202</v>
      </c>
      <c r="AG36" s="252">
        <v>108.08107216000001</v>
      </c>
      <c r="AH36" s="252">
        <v>108.31528536</v>
      </c>
      <c r="AI36" s="252">
        <v>108.53515419</v>
      </c>
      <c r="AJ36" s="252">
        <v>108.72267096</v>
      </c>
      <c r="AK36" s="252">
        <v>108.93781586999999</v>
      </c>
      <c r="AL36" s="252">
        <v>109.15868872999999</v>
      </c>
      <c r="AM36" s="252">
        <v>109.42815956</v>
      </c>
      <c r="AN36" s="252">
        <v>109.62346373</v>
      </c>
      <c r="AO36" s="252">
        <v>109.79553744</v>
      </c>
      <c r="AP36" s="252">
        <v>109.90207572</v>
      </c>
      <c r="AQ36" s="252">
        <v>110.06739275</v>
      </c>
      <c r="AR36" s="252">
        <v>110.24453481</v>
      </c>
      <c r="AS36" s="252">
        <v>110.48210428</v>
      </c>
      <c r="AT36" s="252">
        <v>110.64930006</v>
      </c>
      <c r="AU36" s="252">
        <v>110.78920115</v>
      </c>
      <c r="AV36" s="252">
        <v>110.85964457999999</v>
      </c>
      <c r="AW36" s="252">
        <v>110.98417066</v>
      </c>
      <c r="AX36" s="252">
        <v>111.11765234000001</v>
      </c>
      <c r="AY36" s="252">
        <v>111.28492132</v>
      </c>
      <c r="AZ36" s="252">
        <v>111.41690982</v>
      </c>
      <c r="BA36" s="252">
        <v>111.54096748000001</v>
      </c>
      <c r="BB36" s="252">
        <v>111.61747348999999</v>
      </c>
      <c r="BC36" s="252">
        <v>111.75879243</v>
      </c>
      <c r="BD36" s="252">
        <v>111.92336803000001</v>
      </c>
      <c r="BE36" s="252">
        <v>112.14520536000001</v>
      </c>
      <c r="BF36" s="252">
        <v>112.33440664</v>
      </c>
      <c r="BG36" s="252">
        <v>112.51861809</v>
      </c>
      <c r="BH36" s="252">
        <v>112.70826866</v>
      </c>
      <c r="BI36" s="252">
        <v>112.88310679</v>
      </c>
      <c r="BJ36" s="409">
        <v>113.05048872</v>
      </c>
      <c r="BK36" s="409">
        <v>113.19587364</v>
      </c>
      <c r="BL36" s="409">
        <v>113.35633799</v>
      </c>
      <c r="BM36" s="409">
        <v>113.52230536</v>
      </c>
      <c r="BN36" s="409">
        <v>113.70795792</v>
      </c>
      <c r="BO36" s="409">
        <v>113.884669</v>
      </c>
      <c r="BP36" s="409">
        <v>114.06073796</v>
      </c>
      <c r="BQ36" s="409">
        <v>114.23306046</v>
      </c>
      <c r="BR36" s="409">
        <v>114.41307006</v>
      </c>
      <c r="BS36" s="409">
        <v>114.59186275</v>
      </c>
      <c r="BT36" s="409">
        <v>114.77142339</v>
      </c>
      <c r="BU36" s="409">
        <v>114.95425766</v>
      </c>
      <c r="BV36" s="409">
        <v>115.13946538</v>
      </c>
    </row>
    <row r="37" spans="1:74" ht="11.1" customHeight="1" x14ac:dyDescent="0.2">
      <c r="A37" s="162" t="s">
        <v>1062</v>
      </c>
      <c r="B37" s="173" t="s">
        <v>1060</v>
      </c>
      <c r="C37" s="484">
        <v>1.9185108636999999</v>
      </c>
      <c r="D37" s="484">
        <v>1.9939896487</v>
      </c>
      <c r="E37" s="484">
        <v>2.0060428159999999</v>
      </c>
      <c r="F37" s="484">
        <v>1.9235279669000001</v>
      </c>
      <c r="G37" s="484">
        <v>1.8260750437</v>
      </c>
      <c r="H37" s="484">
        <v>1.6856923988000001</v>
      </c>
      <c r="I37" s="484">
        <v>1.4467043785</v>
      </c>
      <c r="J37" s="484">
        <v>1.2595069176</v>
      </c>
      <c r="K37" s="484">
        <v>1.0743978447</v>
      </c>
      <c r="L37" s="484">
        <v>0.79261449807999995</v>
      </c>
      <c r="M37" s="484">
        <v>0.67724243826999997</v>
      </c>
      <c r="N37" s="484">
        <v>0.63192300199999996</v>
      </c>
      <c r="O37" s="484">
        <v>0.73620416782999998</v>
      </c>
      <c r="P37" s="484">
        <v>0.76404572784000002</v>
      </c>
      <c r="Q37" s="484">
        <v>0.79999223862000002</v>
      </c>
      <c r="R37" s="484">
        <v>0.79093246050999999</v>
      </c>
      <c r="S37" s="484">
        <v>0.88719665412000004</v>
      </c>
      <c r="T37" s="484">
        <v>1.0334931233</v>
      </c>
      <c r="U37" s="484">
        <v>1.2934052494999999</v>
      </c>
      <c r="V37" s="484">
        <v>1.4967309284000001</v>
      </c>
      <c r="W37" s="484">
        <v>1.6999455648999999</v>
      </c>
      <c r="X37" s="484">
        <v>2.0405264132999998</v>
      </c>
      <c r="Y37" s="484">
        <v>2.1498193393</v>
      </c>
      <c r="Z37" s="484">
        <v>2.1618497318999998</v>
      </c>
      <c r="AA37" s="484">
        <v>1.9035916455999999</v>
      </c>
      <c r="AB37" s="484">
        <v>1.8590056802999999</v>
      </c>
      <c r="AC37" s="484">
        <v>1.8486479729</v>
      </c>
      <c r="AD37" s="484">
        <v>1.9267486614</v>
      </c>
      <c r="AE37" s="484">
        <v>1.9463445731</v>
      </c>
      <c r="AF37" s="484">
        <v>1.9605958403999999</v>
      </c>
      <c r="AG37" s="484">
        <v>1.9721892190999999</v>
      </c>
      <c r="AH37" s="484">
        <v>1.9736529368</v>
      </c>
      <c r="AI37" s="484">
        <v>1.9677273382</v>
      </c>
      <c r="AJ37" s="484">
        <v>1.8819358441</v>
      </c>
      <c r="AK37" s="484">
        <v>1.9157881766</v>
      </c>
      <c r="AL37" s="484">
        <v>1.9963130945000001</v>
      </c>
      <c r="AM37" s="484">
        <v>2.2404864144999999</v>
      </c>
      <c r="AN37" s="484">
        <v>2.3215741216999999</v>
      </c>
      <c r="AO37" s="484">
        <v>2.3627455545</v>
      </c>
      <c r="AP37" s="484">
        <v>2.3338929175000001</v>
      </c>
      <c r="AQ37" s="484">
        <v>2.3169339621999998</v>
      </c>
      <c r="AR37" s="484">
        <v>2.2819162465999998</v>
      </c>
      <c r="AS37" s="484">
        <v>2.2215102725000002</v>
      </c>
      <c r="AT37" s="484">
        <v>2.1548340922999998</v>
      </c>
      <c r="AU37" s="484">
        <v>2.0767897520999998</v>
      </c>
      <c r="AV37" s="484">
        <v>1.9655271524</v>
      </c>
      <c r="AW37" s="484">
        <v>1.8784613757999999</v>
      </c>
      <c r="AX37" s="484">
        <v>1.7946016308999999</v>
      </c>
      <c r="AY37" s="484">
        <v>1.6967860607</v>
      </c>
      <c r="AZ37" s="484">
        <v>1.6360056797</v>
      </c>
      <c r="BA37" s="484">
        <v>1.589709458</v>
      </c>
      <c r="BB37" s="484">
        <v>1.5608420088999999</v>
      </c>
      <c r="BC37" s="484">
        <v>1.5366946012</v>
      </c>
      <c r="BD37" s="484">
        <v>1.5228267106</v>
      </c>
      <c r="BE37" s="484">
        <v>1.5053126422000001</v>
      </c>
      <c r="BF37" s="484">
        <v>1.5229256604000001</v>
      </c>
      <c r="BG37" s="484">
        <v>1.5609977534999999</v>
      </c>
      <c r="BH37" s="484">
        <v>1.6675356387</v>
      </c>
      <c r="BI37" s="484">
        <v>1.7109972693</v>
      </c>
      <c r="BJ37" s="485">
        <v>1.7394503421</v>
      </c>
      <c r="BK37" s="485">
        <v>1.7171709287000001</v>
      </c>
      <c r="BL37" s="485">
        <v>1.7406946333</v>
      </c>
      <c r="BM37" s="485">
        <v>1.7763319812</v>
      </c>
      <c r="BN37" s="485">
        <v>1.8729006882000001</v>
      </c>
      <c r="BO37" s="485">
        <v>1.9022007391</v>
      </c>
      <c r="BP37" s="485">
        <v>1.9096726283000001</v>
      </c>
      <c r="BQ37" s="485">
        <v>1.8617426320999999</v>
      </c>
      <c r="BR37" s="485">
        <v>1.8504245374999999</v>
      </c>
      <c r="BS37" s="485">
        <v>1.8425792033999999</v>
      </c>
      <c r="BT37" s="485">
        <v>1.8305265042000001</v>
      </c>
      <c r="BU37" s="485">
        <v>1.834774863</v>
      </c>
      <c r="BV37" s="485">
        <v>1.8478262941000001</v>
      </c>
    </row>
    <row r="38" spans="1:74" ht="11.1" customHeight="1" x14ac:dyDescent="0.2">
      <c r="A38" s="162" t="s">
        <v>1063</v>
      </c>
      <c r="B38" s="173" t="s">
        <v>1158</v>
      </c>
      <c r="C38" s="252">
        <v>111.49867841</v>
      </c>
      <c r="D38" s="252">
        <v>111.94109865</v>
      </c>
      <c r="E38" s="252">
        <v>112.314903</v>
      </c>
      <c r="F38" s="252">
        <v>112.5001223</v>
      </c>
      <c r="G38" s="252">
        <v>112.83526436</v>
      </c>
      <c r="H38" s="252">
        <v>113.19527355</v>
      </c>
      <c r="I38" s="252">
        <v>113.6015385</v>
      </c>
      <c r="J38" s="252">
        <v>114.00237045</v>
      </c>
      <c r="K38" s="252">
        <v>114.4059547</v>
      </c>
      <c r="L38" s="252">
        <v>114.84056492000001</v>
      </c>
      <c r="M38" s="252">
        <v>115.24617148999999</v>
      </c>
      <c r="N38" s="252">
        <v>115.64468324000001</v>
      </c>
      <c r="O38" s="252">
        <v>115.99890499</v>
      </c>
      <c r="P38" s="252">
        <v>116.4033958</v>
      </c>
      <c r="Q38" s="252">
        <v>116.83308469000001</v>
      </c>
      <c r="R38" s="252">
        <v>117.37530116000001</v>
      </c>
      <c r="S38" s="252">
        <v>117.81780046999999</v>
      </c>
      <c r="T38" s="252">
        <v>118.23189057</v>
      </c>
      <c r="U38" s="252">
        <v>118.57484678</v>
      </c>
      <c r="V38" s="252">
        <v>118.96984823</v>
      </c>
      <c r="W38" s="252">
        <v>119.36174045999999</v>
      </c>
      <c r="X38" s="252">
        <v>119.78600231</v>
      </c>
      <c r="Y38" s="252">
        <v>120.16261091</v>
      </c>
      <c r="Z38" s="252">
        <v>120.52070956999999</v>
      </c>
      <c r="AA38" s="252">
        <v>120.81015468</v>
      </c>
      <c r="AB38" s="252">
        <v>121.16276519</v>
      </c>
      <c r="AC38" s="252">
        <v>121.53862571000001</v>
      </c>
      <c r="AD38" s="252">
        <v>122.02049989</v>
      </c>
      <c r="AE38" s="252">
        <v>122.40531864</v>
      </c>
      <c r="AF38" s="252">
        <v>122.76173725</v>
      </c>
      <c r="AG38" s="252">
        <v>123.01655529</v>
      </c>
      <c r="AH38" s="252">
        <v>123.37631705</v>
      </c>
      <c r="AI38" s="252">
        <v>123.75652895</v>
      </c>
      <c r="AJ38" s="252">
        <v>124.27068079</v>
      </c>
      <c r="AK38" s="252">
        <v>124.62256634000001</v>
      </c>
      <c r="AL38" s="252">
        <v>124.92015815000001</v>
      </c>
      <c r="AM38" s="252">
        <v>125.08591659</v>
      </c>
      <c r="AN38" s="252">
        <v>125.33084601</v>
      </c>
      <c r="AO38" s="252">
        <v>125.58405813</v>
      </c>
      <c r="AP38" s="252">
        <v>125.87182749999999</v>
      </c>
      <c r="AQ38" s="252">
        <v>126.13771603000001</v>
      </c>
      <c r="AR38" s="252">
        <v>126.39898816</v>
      </c>
      <c r="AS38" s="252">
        <v>126.61859959</v>
      </c>
      <c r="AT38" s="252">
        <v>126.90302174999999</v>
      </c>
      <c r="AU38" s="252">
        <v>127.20608614</v>
      </c>
      <c r="AV38" s="252">
        <v>127.59640654</v>
      </c>
      <c r="AW38" s="252">
        <v>127.89778819999999</v>
      </c>
      <c r="AX38" s="252">
        <v>128.17450993</v>
      </c>
      <c r="AY38" s="252">
        <v>128.34247217000001</v>
      </c>
      <c r="AZ38" s="252">
        <v>128.63240428</v>
      </c>
      <c r="BA38" s="252">
        <v>128.96362151</v>
      </c>
      <c r="BB38" s="252">
        <v>129.42165016000001</v>
      </c>
      <c r="BC38" s="252">
        <v>129.78233491</v>
      </c>
      <c r="BD38" s="252">
        <v>130.12499366</v>
      </c>
      <c r="BE38" s="252">
        <v>130.38086164000001</v>
      </c>
      <c r="BF38" s="252">
        <v>130.74464574000001</v>
      </c>
      <c r="BG38" s="252">
        <v>131.13604430999999</v>
      </c>
      <c r="BH38" s="252">
        <v>131.63003176999999</v>
      </c>
      <c r="BI38" s="252">
        <v>132.03634056000001</v>
      </c>
      <c r="BJ38" s="409">
        <v>132.42444157</v>
      </c>
      <c r="BK38" s="409">
        <v>132.76459659</v>
      </c>
      <c r="BL38" s="409">
        <v>133.13191293</v>
      </c>
      <c r="BM38" s="409">
        <v>133.50819788999999</v>
      </c>
      <c r="BN38" s="409">
        <v>133.88542036000001</v>
      </c>
      <c r="BO38" s="409">
        <v>134.30884972000001</v>
      </c>
      <c r="BP38" s="409">
        <v>134.75757028999999</v>
      </c>
      <c r="BQ38" s="409">
        <v>135.28979409999999</v>
      </c>
      <c r="BR38" s="409">
        <v>135.75344315999999</v>
      </c>
      <c r="BS38" s="409">
        <v>136.19149512999999</v>
      </c>
      <c r="BT38" s="409">
        <v>136.57426706999999</v>
      </c>
      <c r="BU38" s="409">
        <v>137.00407358000001</v>
      </c>
      <c r="BV38" s="409">
        <v>137.44355655999999</v>
      </c>
    </row>
    <row r="39" spans="1:74" ht="11.1" customHeight="1" x14ac:dyDescent="0.2">
      <c r="A39" s="162" t="s">
        <v>1064</v>
      </c>
      <c r="B39" s="173" t="s">
        <v>1060</v>
      </c>
      <c r="C39" s="484">
        <v>4.7662692950999999</v>
      </c>
      <c r="D39" s="484">
        <v>4.7067872190999998</v>
      </c>
      <c r="E39" s="484">
        <v>4.6506678322999999</v>
      </c>
      <c r="F39" s="484">
        <v>4.6184900267</v>
      </c>
      <c r="G39" s="484">
        <v>4.5436089807000002</v>
      </c>
      <c r="H39" s="484">
        <v>4.4526503336000003</v>
      </c>
      <c r="I39" s="484">
        <v>4.2452554283000001</v>
      </c>
      <c r="J39" s="484">
        <v>4.197842198</v>
      </c>
      <c r="K39" s="484">
        <v>4.2101288760999998</v>
      </c>
      <c r="L39" s="484">
        <v>4.4517676128000003</v>
      </c>
      <c r="M39" s="484">
        <v>4.4516988365000003</v>
      </c>
      <c r="N39" s="484">
        <v>4.3826962339</v>
      </c>
      <c r="O39" s="484">
        <v>4.0361254892999998</v>
      </c>
      <c r="P39" s="484">
        <v>3.9862902908</v>
      </c>
      <c r="Q39" s="484">
        <v>4.0227802129999999</v>
      </c>
      <c r="R39" s="484">
        <v>4.3334876014999999</v>
      </c>
      <c r="S39" s="484">
        <v>4.4157614539000001</v>
      </c>
      <c r="T39" s="484">
        <v>4.4494940995999999</v>
      </c>
      <c r="U39" s="484">
        <v>4.3778529220999998</v>
      </c>
      <c r="V39" s="484">
        <v>4.3573460410999996</v>
      </c>
      <c r="W39" s="484">
        <v>4.3317550839000001</v>
      </c>
      <c r="X39" s="484">
        <v>4.3063506270999996</v>
      </c>
      <c r="Y39" s="484">
        <v>4.2660327497999999</v>
      </c>
      <c r="Z39" s="484">
        <v>4.2163860767000001</v>
      </c>
      <c r="AA39" s="484">
        <v>4.1476681919000002</v>
      </c>
      <c r="AB39" s="484">
        <v>4.0886860393999997</v>
      </c>
      <c r="AC39" s="484">
        <v>4.0275757775000001</v>
      </c>
      <c r="AD39" s="484">
        <v>3.9575606552</v>
      </c>
      <c r="AE39" s="484">
        <v>3.8937394384999999</v>
      </c>
      <c r="AF39" s="484">
        <v>3.8313238958000002</v>
      </c>
      <c r="AG39" s="484">
        <v>3.7459112432000001</v>
      </c>
      <c r="AH39" s="484">
        <v>3.7038534436999999</v>
      </c>
      <c r="AI39" s="484">
        <v>3.6819071786999999</v>
      </c>
      <c r="AJ39" s="484">
        <v>3.7439086283999998</v>
      </c>
      <c r="AK39" s="484">
        <v>3.7115999683999998</v>
      </c>
      <c r="AL39" s="484">
        <v>3.6503673079999999</v>
      </c>
      <c r="AM39" s="484">
        <v>3.5392404920999998</v>
      </c>
      <c r="AN39" s="484">
        <v>3.4400674271999998</v>
      </c>
      <c r="AO39" s="484">
        <v>3.3285158431999999</v>
      </c>
      <c r="AP39" s="484">
        <v>3.1562955504999999</v>
      </c>
      <c r="AQ39" s="484">
        <v>3.049211777</v>
      </c>
      <c r="AR39" s="484">
        <v>2.9628538982000001</v>
      </c>
      <c r="AS39" s="484">
        <v>2.9280971906</v>
      </c>
      <c r="AT39" s="484">
        <v>2.8584940669000001</v>
      </c>
      <c r="AU39" s="484">
        <v>2.7873739016000001</v>
      </c>
      <c r="AV39" s="484">
        <v>2.6761950060999999</v>
      </c>
      <c r="AW39" s="484">
        <v>2.6281129901</v>
      </c>
      <c r="AX39" s="484">
        <v>2.6051454228000002</v>
      </c>
      <c r="AY39" s="484">
        <v>2.6034550219999999</v>
      </c>
      <c r="AZ39" s="484">
        <v>2.6342742973000002</v>
      </c>
      <c r="BA39" s="484">
        <v>2.6910767461999998</v>
      </c>
      <c r="BB39" s="484">
        <v>2.8201883865999999</v>
      </c>
      <c r="BC39" s="484">
        <v>2.8893966010000001</v>
      </c>
      <c r="BD39" s="484">
        <v>2.9478127542000001</v>
      </c>
      <c r="BE39" s="484">
        <v>2.9713344298000002</v>
      </c>
      <c r="BF39" s="484">
        <v>3.0272123861</v>
      </c>
      <c r="BG39" s="484">
        <v>3.0894419385999998</v>
      </c>
      <c r="BH39" s="484">
        <v>3.1612373266999998</v>
      </c>
      <c r="BI39" s="484">
        <v>3.2358279429999999</v>
      </c>
      <c r="BJ39" s="485">
        <v>3.3157385504999999</v>
      </c>
      <c r="BK39" s="485">
        <v>3.4455658735000001</v>
      </c>
      <c r="BL39" s="485">
        <v>3.4979589130000002</v>
      </c>
      <c r="BM39" s="485">
        <v>3.5239211835000002</v>
      </c>
      <c r="BN39" s="485">
        <v>3.4490135115</v>
      </c>
      <c r="BO39" s="485">
        <v>3.4877742137999999</v>
      </c>
      <c r="BP39" s="485">
        <v>3.5600974876000002</v>
      </c>
      <c r="BQ39" s="485">
        <v>3.7650713497999999</v>
      </c>
      <c r="BR39" s="485">
        <v>3.8309770811999999</v>
      </c>
      <c r="BS39" s="485">
        <v>3.8551191937999998</v>
      </c>
      <c r="BT39" s="485">
        <v>3.7561605312999999</v>
      </c>
      <c r="BU39" s="485">
        <v>3.7623982891000001</v>
      </c>
      <c r="BV39" s="485">
        <v>3.7901726712000001</v>
      </c>
    </row>
    <row r="40" spans="1:74" ht="11.1" customHeight="1" x14ac:dyDescent="0.2">
      <c r="B40" s="172"/>
      <c r="AY40" s="647"/>
      <c r="AZ40" s="647"/>
      <c r="BA40" s="647"/>
      <c r="BB40" s="647"/>
      <c r="BC40" s="647"/>
      <c r="BD40" s="647"/>
      <c r="BE40" s="647"/>
      <c r="BG40" s="647"/>
      <c r="BH40" s="647"/>
      <c r="BI40" s="647"/>
    </row>
    <row r="41" spans="1:74" ht="11.1" customHeight="1" x14ac:dyDescent="0.2">
      <c r="B41" s="254" t="s">
        <v>1095</v>
      </c>
      <c r="AY41" s="647"/>
      <c r="AZ41" s="647"/>
      <c r="BA41" s="647"/>
      <c r="BB41" s="647"/>
      <c r="BC41" s="647"/>
      <c r="BD41" s="647"/>
      <c r="BE41" s="647"/>
      <c r="BG41" s="647"/>
      <c r="BH41" s="647"/>
      <c r="BI41" s="647"/>
    </row>
    <row r="42" spans="1:74" ht="11.1" customHeight="1" x14ac:dyDescent="0.2">
      <c r="A42" s="162" t="s">
        <v>1096</v>
      </c>
      <c r="B42" s="173" t="s">
        <v>1159</v>
      </c>
      <c r="C42" s="252">
        <v>101.00229045</v>
      </c>
      <c r="D42" s="252">
        <v>99.836744152999998</v>
      </c>
      <c r="E42" s="252">
        <v>100.37350403000001</v>
      </c>
      <c r="F42" s="252">
        <v>100.67559998</v>
      </c>
      <c r="G42" s="252">
        <v>102.00490388999999</v>
      </c>
      <c r="H42" s="252">
        <v>103.22808572</v>
      </c>
      <c r="I42" s="252">
        <v>103.1367602</v>
      </c>
      <c r="J42" s="252">
        <v>102.66176396</v>
      </c>
      <c r="K42" s="252">
        <v>103.01777984</v>
      </c>
      <c r="L42" s="252">
        <v>103.10750641</v>
      </c>
      <c r="M42" s="252">
        <v>103.59920501000001</v>
      </c>
      <c r="N42" s="252">
        <v>103.20496754</v>
      </c>
      <c r="O42" s="252">
        <v>103.22786664</v>
      </c>
      <c r="P42" s="252">
        <v>103.91973724</v>
      </c>
      <c r="Q42" s="252">
        <v>104.75481117</v>
      </c>
      <c r="R42" s="252">
        <v>104.89343424</v>
      </c>
      <c r="S42" s="252">
        <v>105.30767963</v>
      </c>
      <c r="T42" s="252">
        <v>105.94287255</v>
      </c>
      <c r="U42" s="252">
        <v>107.11505035</v>
      </c>
      <c r="V42" s="252">
        <v>107.11111489</v>
      </c>
      <c r="W42" s="252">
        <v>107.08667051</v>
      </c>
      <c r="X42" s="252">
        <v>105.96004298</v>
      </c>
      <c r="Y42" s="252">
        <v>106.72119451</v>
      </c>
      <c r="Z42" s="252">
        <v>106.94296364</v>
      </c>
      <c r="AA42" s="252">
        <v>107.79730177</v>
      </c>
      <c r="AB42" s="252">
        <v>108.46285743999999</v>
      </c>
      <c r="AC42" s="252">
        <v>108.29586032</v>
      </c>
      <c r="AD42" s="252">
        <v>107.98586605</v>
      </c>
      <c r="AE42" s="252">
        <v>107.80737358</v>
      </c>
      <c r="AF42" s="252">
        <v>108.03252483</v>
      </c>
      <c r="AG42" s="252">
        <v>107.95546706</v>
      </c>
      <c r="AH42" s="252">
        <v>108.85533918</v>
      </c>
      <c r="AI42" s="252">
        <v>110.30666936999999</v>
      </c>
      <c r="AJ42" s="252">
        <v>111.67060393</v>
      </c>
      <c r="AK42" s="252">
        <v>113.47559366</v>
      </c>
      <c r="AL42" s="252">
        <v>115.77511757000001</v>
      </c>
      <c r="AM42" s="252">
        <v>117.77196873</v>
      </c>
      <c r="AN42" s="252">
        <v>119.24216678000001</v>
      </c>
      <c r="AO42" s="252">
        <v>120.64960703</v>
      </c>
      <c r="AP42" s="252">
        <v>119.72808406999999</v>
      </c>
      <c r="AQ42" s="252">
        <v>118.92550515000001</v>
      </c>
      <c r="AR42" s="252">
        <v>119.88815104</v>
      </c>
      <c r="AS42" s="252">
        <v>121.16694527999999</v>
      </c>
      <c r="AT42" s="252">
        <v>123.15310248</v>
      </c>
      <c r="AU42" s="252">
        <v>124.19124585</v>
      </c>
      <c r="AV42" s="252">
        <v>123.42897859999999</v>
      </c>
      <c r="AW42" s="252">
        <v>124.88838705000001</v>
      </c>
      <c r="AX42" s="252">
        <v>125.89741674</v>
      </c>
      <c r="AY42" s="252">
        <v>127.71907883</v>
      </c>
      <c r="AZ42" s="252">
        <v>129.75690736000001</v>
      </c>
      <c r="BA42" s="252">
        <v>128.19794281</v>
      </c>
      <c r="BB42" s="252">
        <v>126.84804527</v>
      </c>
      <c r="BC42" s="252">
        <v>127.62560581</v>
      </c>
      <c r="BD42" s="252">
        <v>128.00213706</v>
      </c>
      <c r="BE42" s="252">
        <v>128.22542612999999</v>
      </c>
      <c r="BF42" s="252">
        <v>127.55629922999999</v>
      </c>
      <c r="BG42" s="252">
        <v>127.87658036000001</v>
      </c>
      <c r="BH42" s="252">
        <v>128.30244807</v>
      </c>
      <c r="BI42" s="252">
        <v>128.80366884</v>
      </c>
      <c r="BJ42" s="409">
        <v>129.39458619000001</v>
      </c>
      <c r="BK42" s="409">
        <v>129.8817296</v>
      </c>
      <c r="BL42" s="409">
        <v>130.16251618999999</v>
      </c>
      <c r="BM42" s="409">
        <v>130.45854320999999</v>
      </c>
      <c r="BN42" s="409">
        <v>130.71749324000001</v>
      </c>
      <c r="BO42" s="409">
        <v>131.00744778999999</v>
      </c>
      <c r="BP42" s="409">
        <v>131.30613442000001</v>
      </c>
      <c r="BQ42" s="409">
        <v>131.51735819000001</v>
      </c>
      <c r="BR42" s="409">
        <v>131.70751809000001</v>
      </c>
      <c r="BS42" s="409">
        <v>131.79388782999999</v>
      </c>
      <c r="BT42" s="409">
        <v>131.77255346999999</v>
      </c>
      <c r="BU42" s="409">
        <v>131.80749549999999</v>
      </c>
      <c r="BV42" s="409">
        <v>131.74196566000001</v>
      </c>
    </row>
    <row r="43" spans="1:74" ht="11.1" customHeight="1" x14ac:dyDescent="0.2">
      <c r="A43" s="162" t="s">
        <v>1097</v>
      </c>
      <c r="B43" s="477" t="s">
        <v>13</v>
      </c>
      <c r="C43" s="478">
        <v>1.7053549615000001</v>
      </c>
      <c r="D43" s="478">
        <v>1.0818598050999999</v>
      </c>
      <c r="E43" s="478">
        <v>2.3548790275</v>
      </c>
      <c r="F43" s="478">
        <v>3.799154132</v>
      </c>
      <c r="G43" s="478">
        <v>5.2009263950999998</v>
      </c>
      <c r="H43" s="478">
        <v>6.3989345779000004</v>
      </c>
      <c r="I43" s="478">
        <v>6.6985503815999996</v>
      </c>
      <c r="J43" s="478">
        <v>5.9501724367</v>
      </c>
      <c r="K43" s="478">
        <v>4.1404759439000003</v>
      </c>
      <c r="L43" s="478">
        <v>3.3881516959</v>
      </c>
      <c r="M43" s="478">
        <v>3.4658331482000002</v>
      </c>
      <c r="N43" s="478">
        <v>2.1231182981000001</v>
      </c>
      <c r="O43" s="478">
        <v>2.2034908174000001</v>
      </c>
      <c r="P43" s="478">
        <v>4.0896697069999997</v>
      </c>
      <c r="Q43" s="478">
        <v>4.3650036707000002</v>
      </c>
      <c r="R43" s="478">
        <v>4.1895298034000001</v>
      </c>
      <c r="S43" s="478">
        <v>3.2378597598000001</v>
      </c>
      <c r="T43" s="478">
        <v>2.6298916684</v>
      </c>
      <c r="U43" s="478">
        <v>3.8572960196000001</v>
      </c>
      <c r="V43" s="478">
        <v>4.3339903363000003</v>
      </c>
      <c r="W43" s="478">
        <v>3.9496974986</v>
      </c>
      <c r="X43" s="478">
        <v>2.7665653675000001</v>
      </c>
      <c r="Y43" s="478">
        <v>3.0135265055999998</v>
      </c>
      <c r="Z43" s="478">
        <v>3.6219149019999999</v>
      </c>
      <c r="AA43" s="478">
        <v>4.4265519322999998</v>
      </c>
      <c r="AB43" s="478">
        <v>4.3717587484999996</v>
      </c>
      <c r="AC43" s="478">
        <v>3.3803212578999999</v>
      </c>
      <c r="AD43" s="478">
        <v>2.9481652772000002</v>
      </c>
      <c r="AE43" s="478">
        <v>2.3737052803999998</v>
      </c>
      <c r="AF43" s="478">
        <v>1.9724330936000001</v>
      </c>
      <c r="AG43" s="478">
        <v>0.78459255249000004</v>
      </c>
      <c r="AH43" s="478">
        <v>1.6284251108000001</v>
      </c>
      <c r="AI43" s="478">
        <v>3.0069091170000002</v>
      </c>
      <c r="AJ43" s="478">
        <v>5.3893531888000004</v>
      </c>
      <c r="AK43" s="478">
        <v>6.3290138164999998</v>
      </c>
      <c r="AL43" s="478">
        <v>8.2587517963000003</v>
      </c>
      <c r="AM43" s="478">
        <v>9.2531694211000008</v>
      </c>
      <c r="AN43" s="478">
        <v>9.9382494601999998</v>
      </c>
      <c r="AO43" s="478">
        <v>11.407404379999999</v>
      </c>
      <c r="AP43" s="478">
        <v>10.873847154</v>
      </c>
      <c r="AQ43" s="478">
        <v>10.312960238000001</v>
      </c>
      <c r="AR43" s="478">
        <v>10.974126760000001</v>
      </c>
      <c r="AS43" s="478">
        <v>12.237896401</v>
      </c>
      <c r="AT43" s="478">
        <v>13.134645852</v>
      </c>
      <c r="AU43" s="478">
        <v>12.587250214000001</v>
      </c>
      <c r="AV43" s="478">
        <v>10.529516499</v>
      </c>
      <c r="AW43" s="478">
        <v>10.057487275</v>
      </c>
      <c r="AX43" s="478">
        <v>8.7430696523000009</v>
      </c>
      <c r="AY43" s="478">
        <v>8.4460760994000008</v>
      </c>
      <c r="AZ43" s="478">
        <v>8.8179717490999998</v>
      </c>
      <c r="BA43" s="478">
        <v>6.2564114099000001</v>
      </c>
      <c r="BB43" s="478">
        <v>5.9467761903999996</v>
      </c>
      <c r="BC43" s="478">
        <v>7.3155885651999997</v>
      </c>
      <c r="BD43" s="478">
        <v>6.7679632616000003</v>
      </c>
      <c r="BE43" s="478">
        <v>5.8254178476999998</v>
      </c>
      <c r="BF43" s="478">
        <v>3.5753843521999999</v>
      </c>
      <c r="BG43" s="478">
        <v>2.9674672175999999</v>
      </c>
      <c r="BH43" s="478">
        <v>3.9483997397000001</v>
      </c>
      <c r="BI43" s="478">
        <v>3.1350247085</v>
      </c>
      <c r="BJ43" s="479">
        <v>2.7777928622000001</v>
      </c>
      <c r="BK43" s="479">
        <v>1.6932871587</v>
      </c>
      <c r="BL43" s="479">
        <v>0.31259131722</v>
      </c>
      <c r="BM43" s="479">
        <v>1.7633671421999999</v>
      </c>
      <c r="BN43" s="479">
        <v>3.0504592857000001</v>
      </c>
      <c r="BO43" s="479">
        <v>2.6498146346999998</v>
      </c>
      <c r="BP43" s="479">
        <v>2.5812048438000001</v>
      </c>
      <c r="BQ43" s="479">
        <v>2.5673005409999998</v>
      </c>
      <c r="BR43" s="479">
        <v>3.2544208938999999</v>
      </c>
      <c r="BS43" s="479">
        <v>3.0633501966000001</v>
      </c>
      <c r="BT43" s="479">
        <v>2.7046291448000002</v>
      </c>
      <c r="BU43" s="479">
        <v>2.3320971287000001</v>
      </c>
      <c r="BV43" s="479">
        <v>1.8141249450000001</v>
      </c>
    </row>
    <row r="44" spans="1:74" ht="11.1" customHeight="1" x14ac:dyDescent="0.2"/>
    <row r="45" spans="1:74" ht="12.75" x14ac:dyDescent="0.2">
      <c r="B45" s="759" t="s">
        <v>1039</v>
      </c>
      <c r="C45" s="760"/>
      <c r="D45" s="760"/>
      <c r="E45" s="760"/>
      <c r="F45" s="760"/>
      <c r="G45" s="760"/>
      <c r="H45" s="760"/>
      <c r="I45" s="760"/>
      <c r="J45" s="760"/>
      <c r="K45" s="760"/>
      <c r="L45" s="760"/>
      <c r="M45" s="760"/>
      <c r="N45" s="760"/>
      <c r="O45" s="760"/>
      <c r="P45" s="760"/>
      <c r="Q45" s="760"/>
    </row>
    <row r="46" spans="1:74" ht="12.75" customHeight="1" x14ac:dyDescent="0.2">
      <c r="B46" s="792" t="s">
        <v>829</v>
      </c>
      <c r="C46" s="782"/>
      <c r="D46" s="782"/>
      <c r="E46" s="782"/>
      <c r="F46" s="782"/>
      <c r="G46" s="782"/>
      <c r="H46" s="782"/>
      <c r="I46" s="782"/>
      <c r="J46" s="782"/>
      <c r="K46" s="782"/>
      <c r="L46" s="782"/>
      <c r="M46" s="782"/>
      <c r="N46" s="782"/>
      <c r="O46" s="782"/>
      <c r="P46" s="782"/>
      <c r="Q46" s="778"/>
    </row>
    <row r="47" spans="1:74" ht="12.75" customHeight="1" x14ac:dyDescent="0.2">
      <c r="B47" s="792" t="s">
        <v>830</v>
      </c>
      <c r="C47" s="778"/>
      <c r="D47" s="778"/>
      <c r="E47" s="778"/>
      <c r="F47" s="778"/>
      <c r="G47" s="778"/>
      <c r="H47" s="778"/>
      <c r="I47" s="778"/>
      <c r="J47" s="778"/>
      <c r="K47" s="778"/>
      <c r="L47" s="778"/>
      <c r="M47" s="778"/>
      <c r="N47" s="778"/>
      <c r="O47" s="778"/>
      <c r="P47" s="778"/>
      <c r="Q47" s="778"/>
    </row>
    <row r="48" spans="1:74" ht="12.75" customHeight="1" x14ac:dyDescent="0.2">
      <c r="B48" s="792" t="s">
        <v>831</v>
      </c>
      <c r="C48" s="778"/>
      <c r="D48" s="778"/>
      <c r="E48" s="778"/>
      <c r="F48" s="778"/>
      <c r="G48" s="778"/>
      <c r="H48" s="778"/>
      <c r="I48" s="778"/>
      <c r="J48" s="778"/>
      <c r="K48" s="778"/>
      <c r="L48" s="778"/>
      <c r="M48" s="778"/>
      <c r="N48" s="778"/>
      <c r="O48" s="778"/>
      <c r="P48" s="778"/>
      <c r="Q48" s="778"/>
    </row>
    <row r="49" spans="2:17" ht="23.85" customHeight="1" x14ac:dyDescent="0.2">
      <c r="B49" s="798" t="s">
        <v>327</v>
      </c>
      <c r="C49" s="798"/>
      <c r="D49" s="798"/>
      <c r="E49" s="798"/>
      <c r="F49" s="798"/>
      <c r="G49" s="798"/>
      <c r="H49" s="798"/>
      <c r="I49" s="798"/>
      <c r="J49" s="798"/>
      <c r="K49" s="798"/>
      <c r="L49" s="798"/>
      <c r="M49" s="798"/>
      <c r="N49" s="798"/>
      <c r="O49" s="798"/>
      <c r="P49" s="798"/>
      <c r="Q49" s="798"/>
    </row>
    <row r="50" spans="2:17" ht="12.75" x14ac:dyDescent="0.2">
      <c r="B50" s="781" t="s">
        <v>1066</v>
      </c>
      <c r="C50" s="782"/>
      <c r="D50" s="782"/>
      <c r="E50" s="782"/>
      <c r="F50" s="782"/>
      <c r="G50" s="782"/>
      <c r="H50" s="782"/>
      <c r="I50" s="782"/>
      <c r="J50" s="782"/>
      <c r="K50" s="782"/>
      <c r="L50" s="782"/>
      <c r="M50" s="782"/>
      <c r="N50" s="782"/>
      <c r="O50" s="782"/>
      <c r="P50" s="782"/>
      <c r="Q50" s="778"/>
    </row>
    <row r="51" spans="2:17" ht="14.85" customHeight="1" x14ac:dyDescent="0.2">
      <c r="B51" s="794" t="s">
        <v>1090</v>
      </c>
      <c r="C51" s="778"/>
      <c r="D51" s="778"/>
      <c r="E51" s="778"/>
      <c r="F51" s="778"/>
      <c r="G51" s="778"/>
      <c r="H51" s="778"/>
      <c r="I51" s="778"/>
      <c r="J51" s="778"/>
      <c r="K51" s="778"/>
      <c r="L51" s="778"/>
      <c r="M51" s="778"/>
      <c r="N51" s="778"/>
      <c r="O51" s="778"/>
      <c r="P51" s="778"/>
      <c r="Q51" s="778"/>
    </row>
    <row r="52" spans="2:17" ht="12.75" x14ac:dyDescent="0.2">
      <c r="B52" s="776" t="s">
        <v>1070</v>
      </c>
      <c r="C52" s="777"/>
      <c r="D52" s="777"/>
      <c r="E52" s="777"/>
      <c r="F52" s="777"/>
      <c r="G52" s="777"/>
      <c r="H52" s="777"/>
      <c r="I52" s="777"/>
      <c r="J52" s="777"/>
      <c r="K52" s="777"/>
      <c r="L52" s="777"/>
      <c r="M52" s="777"/>
      <c r="N52" s="777"/>
      <c r="O52" s="777"/>
      <c r="P52" s="777"/>
      <c r="Q52" s="778"/>
    </row>
    <row r="53" spans="2:17" ht="13.35" customHeight="1" x14ac:dyDescent="0.2">
      <c r="B53" s="790" t="s">
        <v>1181</v>
      </c>
      <c r="C53" s="778"/>
      <c r="D53" s="778"/>
      <c r="E53" s="778"/>
      <c r="F53" s="778"/>
      <c r="G53" s="778"/>
      <c r="H53" s="778"/>
      <c r="I53" s="778"/>
      <c r="J53" s="778"/>
      <c r="K53" s="778"/>
      <c r="L53" s="778"/>
      <c r="M53" s="778"/>
      <c r="N53" s="778"/>
      <c r="O53" s="778"/>
      <c r="P53" s="778"/>
      <c r="Q53" s="778"/>
    </row>
  </sheetData>
  <mergeCells count="17">
    <mergeCell ref="A1:A2"/>
    <mergeCell ref="AY3:BJ3"/>
    <mergeCell ref="B53:Q53"/>
    <mergeCell ref="B48:Q48"/>
    <mergeCell ref="B50:Q50"/>
    <mergeCell ref="B51:Q51"/>
    <mergeCell ref="B52:Q52"/>
    <mergeCell ref="B49:Q49"/>
    <mergeCell ref="B45:Q45"/>
    <mergeCell ref="B46:Q46"/>
    <mergeCell ref="B47:Q47"/>
    <mergeCell ref="BK3:BV3"/>
    <mergeCell ref="B1:BV1"/>
    <mergeCell ref="C3:N3"/>
    <mergeCell ref="O3:Z3"/>
    <mergeCell ref="AA3:AL3"/>
    <mergeCell ref="AM3:AX3"/>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H22" sqref="BH22"/>
    </sheetView>
  </sheetViews>
  <sheetFormatPr defaultColWidth="9.5703125" defaultRowHeight="11.25" x14ac:dyDescent="0.2"/>
  <cols>
    <col min="1" max="1" width="14.5703125" style="70" customWidth="1"/>
    <col min="2" max="2" width="37" style="47" customWidth="1"/>
    <col min="3" max="50" width="6.5703125" style="47" customWidth="1"/>
    <col min="51" max="57" width="6.5703125" style="408" customWidth="1"/>
    <col min="58" max="58" width="6.5703125" style="668" customWidth="1"/>
    <col min="59" max="62" width="6.5703125" style="408" customWidth="1"/>
    <col min="63" max="74" width="6.5703125" style="47" customWidth="1"/>
    <col min="75" max="16384" width="9.5703125" style="47"/>
  </cols>
  <sheetData>
    <row r="1" spans="1:74" ht="13.35" customHeight="1" x14ac:dyDescent="0.2">
      <c r="A1" s="769" t="s">
        <v>1018</v>
      </c>
      <c r="B1" s="799" t="s">
        <v>1150</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301"/>
    </row>
    <row r="2" spans="1:74" ht="12.75" x14ac:dyDescent="0.2">
      <c r="A2" s="770"/>
      <c r="B2" s="542" t="str">
        <f>"U.S. Energy Information Administration  |  Short-Term Energy Outlook  - "&amp;Dates!D1</f>
        <v>U.S. Energy Information Administration  |  Short-Term Energy Outlook  - December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57"/>
      <c r="B5" s="59" t="s">
        <v>990</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428"/>
      <c r="BE5" s="428"/>
      <c r="BF5" s="58"/>
      <c r="BG5" s="428"/>
      <c r="BH5" s="428"/>
      <c r="BI5" s="428"/>
      <c r="BJ5" s="428"/>
      <c r="BK5" s="428"/>
      <c r="BL5" s="428"/>
      <c r="BM5" s="428"/>
      <c r="BN5" s="428"/>
      <c r="BO5" s="428"/>
      <c r="BP5" s="428"/>
      <c r="BQ5" s="428"/>
      <c r="BR5" s="428"/>
      <c r="BS5" s="428"/>
      <c r="BT5" s="428"/>
      <c r="BU5" s="428"/>
      <c r="BV5" s="428"/>
    </row>
    <row r="6" spans="1:74" ht="11.1" customHeight="1" x14ac:dyDescent="0.2">
      <c r="A6" s="57"/>
      <c r="B6" s="44" t="s">
        <v>959</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29"/>
      <c r="AZ6" s="429"/>
      <c r="BA6" s="429"/>
      <c r="BB6" s="429"/>
      <c r="BC6" s="429"/>
      <c r="BD6" s="429"/>
      <c r="BE6" s="429"/>
      <c r="BF6" s="60"/>
      <c r="BG6" s="429"/>
      <c r="BH6" s="429"/>
      <c r="BI6" s="429"/>
      <c r="BJ6" s="429"/>
      <c r="BK6" s="429"/>
      <c r="BL6" s="429"/>
      <c r="BM6" s="429"/>
      <c r="BN6" s="429"/>
      <c r="BO6" s="429"/>
      <c r="BP6" s="429"/>
      <c r="BQ6" s="429"/>
      <c r="BR6" s="429"/>
      <c r="BS6" s="747"/>
      <c r="BT6" s="429"/>
      <c r="BU6" s="429"/>
      <c r="BV6" s="429"/>
    </row>
    <row r="7" spans="1:74" ht="11.1" customHeight="1" x14ac:dyDescent="0.2">
      <c r="A7" s="61" t="s">
        <v>655</v>
      </c>
      <c r="B7" s="175" t="s">
        <v>130</v>
      </c>
      <c r="C7" s="216">
        <v>6.1439310000000003</v>
      </c>
      <c r="D7" s="216">
        <v>6.2398420000000003</v>
      </c>
      <c r="E7" s="216">
        <v>6.2530039999999998</v>
      </c>
      <c r="F7" s="216">
        <v>6.2461529999999996</v>
      </c>
      <c r="G7" s="216">
        <v>6.303712</v>
      </c>
      <c r="H7" s="216">
        <v>6.2649600000000003</v>
      </c>
      <c r="I7" s="216">
        <v>6.4203970000000004</v>
      </c>
      <c r="J7" s="216">
        <v>6.3625949999999998</v>
      </c>
      <c r="K7" s="216">
        <v>6.555758</v>
      </c>
      <c r="L7" s="216">
        <v>6.935981</v>
      </c>
      <c r="M7" s="216">
        <v>7.0238139999999998</v>
      </c>
      <c r="N7" s="216">
        <v>7.079097</v>
      </c>
      <c r="O7" s="216">
        <v>7.0701559999999999</v>
      </c>
      <c r="P7" s="216">
        <v>7.1282959999999997</v>
      </c>
      <c r="Q7" s="216">
        <v>7.1970499999999999</v>
      </c>
      <c r="R7" s="216">
        <v>7.378152</v>
      </c>
      <c r="S7" s="216">
        <v>7.2989009999999999</v>
      </c>
      <c r="T7" s="216">
        <v>7.2638439999999997</v>
      </c>
      <c r="U7" s="216">
        <v>7.4667519999999996</v>
      </c>
      <c r="V7" s="216">
        <v>7.5206020000000002</v>
      </c>
      <c r="W7" s="216">
        <v>7.7449060000000003</v>
      </c>
      <c r="X7" s="216">
        <v>7.7096840000000002</v>
      </c>
      <c r="Y7" s="216">
        <v>7.8848339999999997</v>
      </c>
      <c r="Z7" s="216">
        <v>7.9278519999999997</v>
      </c>
      <c r="AA7" s="216">
        <v>8.0325430000000004</v>
      </c>
      <c r="AB7" s="216">
        <v>8.1266320000000007</v>
      </c>
      <c r="AC7" s="216">
        <v>8.2615859999999994</v>
      </c>
      <c r="AD7" s="216">
        <v>8.604927</v>
      </c>
      <c r="AE7" s="216">
        <v>8.6044750000000008</v>
      </c>
      <c r="AF7" s="216">
        <v>8.7181829999999998</v>
      </c>
      <c r="AG7" s="216">
        <v>8.8146009999999997</v>
      </c>
      <c r="AH7" s="216">
        <v>8.8756419999999991</v>
      </c>
      <c r="AI7" s="216">
        <v>9.0467919999999999</v>
      </c>
      <c r="AJ7" s="216">
        <v>9.2332599999999996</v>
      </c>
      <c r="AK7" s="216">
        <v>9.3066999999999993</v>
      </c>
      <c r="AL7" s="216">
        <v>9.4956370000000003</v>
      </c>
      <c r="AM7" s="216">
        <v>9.3789049999999996</v>
      </c>
      <c r="AN7" s="216">
        <v>9.5166229999999992</v>
      </c>
      <c r="AO7" s="216">
        <v>9.5655160000000006</v>
      </c>
      <c r="AP7" s="216">
        <v>9.6267099999999992</v>
      </c>
      <c r="AQ7" s="216">
        <v>9.471527</v>
      </c>
      <c r="AR7" s="216">
        <v>9.3196119999999993</v>
      </c>
      <c r="AS7" s="216">
        <v>9.4181849999999994</v>
      </c>
      <c r="AT7" s="216">
        <v>9.3843969999999999</v>
      </c>
      <c r="AU7" s="216">
        <v>9.4225169999999991</v>
      </c>
      <c r="AV7" s="216">
        <v>9.3579840000000001</v>
      </c>
      <c r="AW7" s="216">
        <v>9.3044100000000007</v>
      </c>
      <c r="AX7" s="216">
        <v>9.2251659999999998</v>
      </c>
      <c r="AY7" s="216">
        <v>9.1936060000000008</v>
      </c>
      <c r="AZ7" s="216">
        <v>9.1466440000000002</v>
      </c>
      <c r="BA7" s="216">
        <v>9.1742450000000009</v>
      </c>
      <c r="BB7" s="216">
        <v>8.9471000000000007</v>
      </c>
      <c r="BC7" s="216">
        <v>8.882339</v>
      </c>
      <c r="BD7" s="216">
        <v>8.7110339999999997</v>
      </c>
      <c r="BE7" s="216">
        <v>8.6909050000000008</v>
      </c>
      <c r="BF7" s="216">
        <v>8.7469780000000004</v>
      </c>
      <c r="BG7" s="216">
        <v>8.580444</v>
      </c>
      <c r="BH7" s="216">
        <v>8.7029898207999992</v>
      </c>
      <c r="BI7" s="216">
        <v>8.7674455843000008</v>
      </c>
      <c r="BJ7" s="327">
        <v>8.7782149999999994</v>
      </c>
      <c r="BK7" s="327">
        <v>8.7653400000000001</v>
      </c>
      <c r="BL7" s="327">
        <v>8.7283840000000001</v>
      </c>
      <c r="BM7" s="327">
        <v>8.7423710000000003</v>
      </c>
      <c r="BN7" s="327">
        <v>8.7629579999999994</v>
      </c>
      <c r="BO7" s="327">
        <v>8.7444210000000009</v>
      </c>
      <c r="BP7" s="327">
        <v>8.7164649999999995</v>
      </c>
      <c r="BQ7" s="327">
        <v>8.7582620000000002</v>
      </c>
      <c r="BR7" s="327">
        <v>8.6932840000000002</v>
      </c>
      <c r="BS7" s="327">
        <v>8.634347</v>
      </c>
      <c r="BT7" s="327">
        <v>8.8321199999999997</v>
      </c>
      <c r="BU7" s="327">
        <v>8.9830030000000001</v>
      </c>
      <c r="BV7" s="327">
        <v>9.0037289999999999</v>
      </c>
    </row>
    <row r="8" spans="1:74" ht="11.1" customHeight="1" x14ac:dyDescent="0.2">
      <c r="A8" s="61" t="s">
        <v>656</v>
      </c>
      <c r="B8" s="175" t="s">
        <v>545</v>
      </c>
      <c r="C8" s="216">
        <v>0.59272000000000002</v>
      </c>
      <c r="D8" s="216">
        <v>0.58223000000000003</v>
      </c>
      <c r="E8" s="216">
        <v>0.56747999999999998</v>
      </c>
      <c r="F8" s="216">
        <v>0.55237999999999998</v>
      </c>
      <c r="G8" s="216">
        <v>0.54600000000000004</v>
      </c>
      <c r="H8" s="216">
        <v>0.49299999999999999</v>
      </c>
      <c r="I8" s="216">
        <v>0.41521999999999998</v>
      </c>
      <c r="J8" s="216">
        <v>0.40448000000000001</v>
      </c>
      <c r="K8" s="216">
        <v>0.50207000000000002</v>
      </c>
      <c r="L8" s="216">
        <v>0.54666000000000003</v>
      </c>
      <c r="M8" s="216">
        <v>0.55318999999999996</v>
      </c>
      <c r="N8" s="216">
        <v>0.55532000000000004</v>
      </c>
      <c r="O8" s="216">
        <v>0.54876999999999998</v>
      </c>
      <c r="P8" s="216">
        <v>0.54095000000000004</v>
      </c>
      <c r="Q8" s="216">
        <v>0.53312000000000004</v>
      </c>
      <c r="R8" s="216">
        <v>0.52253000000000005</v>
      </c>
      <c r="S8" s="216">
        <v>0.51537999999999995</v>
      </c>
      <c r="T8" s="216">
        <v>0.48557</v>
      </c>
      <c r="U8" s="216">
        <v>0.49297000000000002</v>
      </c>
      <c r="V8" s="216">
        <v>0.42824000000000001</v>
      </c>
      <c r="W8" s="216">
        <v>0.51127</v>
      </c>
      <c r="X8" s="216">
        <v>0.52078000000000002</v>
      </c>
      <c r="Y8" s="216">
        <v>0.53593000000000002</v>
      </c>
      <c r="Z8" s="216">
        <v>0.54617000000000004</v>
      </c>
      <c r="AA8" s="216">
        <v>0.54190000000000005</v>
      </c>
      <c r="AB8" s="216">
        <v>0.51554</v>
      </c>
      <c r="AC8" s="216">
        <v>0.53017999999999998</v>
      </c>
      <c r="AD8" s="216">
        <v>0.53681000000000001</v>
      </c>
      <c r="AE8" s="216">
        <v>0.52417000000000002</v>
      </c>
      <c r="AF8" s="216">
        <v>0.48465000000000003</v>
      </c>
      <c r="AG8" s="216">
        <v>0.42248000000000002</v>
      </c>
      <c r="AH8" s="216">
        <v>0.39802999999999999</v>
      </c>
      <c r="AI8" s="216">
        <v>0.47761999999999999</v>
      </c>
      <c r="AJ8" s="216">
        <v>0.50019999999999998</v>
      </c>
      <c r="AK8" s="216">
        <v>0.51292000000000004</v>
      </c>
      <c r="AL8" s="216">
        <v>0.51466000000000001</v>
      </c>
      <c r="AM8" s="216">
        <v>0.50033799999999995</v>
      </c>
      <c r="AN8" s="216">
        <v>0.487819</v>
      </c>
      <c r="AO8" s="216">
        <v>0.50595999999999997</v>
      </c>
      <c r="AP8" s="216">
        <v>0.50990999999999997</v>
      </c>
      <c r="AQ8" s="216">
        <v>0.472603</v>
      </c>
      <c r="AR8" s="216">
        <v>0.44660499999999997</v>
      </c>
      <c r="AS8" s="216">
        <v>0.44970199999999999</v>
      </c>
      <c r="AT8" s="216">
        <v>0.407833</v>
      </c>
      <c r="AU8" s="216">
        <v>0.472437</v>
      </c>
      <c r="AV8" s="216">
        <v>0.49702200000000002</v>
      </c>
      <c r="AW8" s="216">
        <v>0.52284900000000001</v>
      </c>
      <c r="AX8" s="216">
        <v>0.52227599999999996</v>
      </c>
      <c r="AY8" s="216">
        <v>0.51570800000000006</v>
      </c>
      <c r="AZ8" s="216">
        <v>0.50741199999999997</v>
      </c>
      <c r="BA8" s="216">
        <v>0.51107999999999998</v>
      </c>
      <c r="BB8" s="216">
        <v>0.48888999999999999</v>
      </c>
      <c r="BC8" s="216">
        <v>0.50519000000000003</v>
      </c>
      <c r="BD8" s="216">
        <v>0.47010200000000002</v>
      </c>
      <c r="BE8" s="216">
        <v>0.43818699999999999</v>
      </c>
      <c r="BF8" s="216">
        <v>0.45891900000000002</v>
      </c>
      <c r="BG8" s="216">
        <v>0.45197700000000002</v>
      </c>
      <c r="BH8" s="216">
        <v>0.47138816770999997</v>
      </c>
      <c r="BI8" s="216">
        <v>0.48704017139</v>
      </c>
      <c r="BJ8" s="327">
        <v>0.48421374313999999</v>
      </c>
      <c r="BK8" s="327">
        <v>0.47776393794999999</v>
      </c>
      <c r="BL8" s="327">
        <v>0.46819757501999998</v>
      </c>
      <c r="BM8" s="327">
        <v>0.48395393170000001</v>
      </c>
      <c r="BN8" s="327">
        <v>0.49233855627000001</v>
      </c>
      <c r="BO8" s="327">
        <v>0.44922518366000003</v>
      </c>
      <c r="BP8" s="327">
        <v>0.43301864615000002</v>
      </c>
      <c r="BQ8" s="327">
        <v>0.42371975610000001</v>
      </c>
      <c r="BR8" s="327">
        <v>0.41793455158999998</v>
      </c>
      <c r="BS8" s="327">
        <v>0.43321859565999998</v>
      </c>
      <c r="BT8" s="327">
        <v>0.47192499972000002</v>
      </c>
      <c r="BU8" s="327">
        <v>0.49132849304999998</v>
      </c>
      <c r="BV8" s="327">
        <v>0.48762757739000001</v>
      </c>
    </row>
    <row r="9" spans="1:74" ht="11.1" customHeight="1" x14ac:dyDescent="0.2">
      <c r="A9" s="61" t="s">
        <v>657</v>
      </c>
      <c r="B9" s="175" t="s">
        <v>249</v>
      </c>
      <c r="C9" s="216">
        <v>1.3073300000000001</v>
      </c>
      <c r="D9" s="216">
        <v>1.32613</v>
      </c>
      <c r="E9" s="216">
        <v>1.37503</v>
      </c>
      <c r="F9" s="216">
        <v>1.2665200000000001</v>
      </c>
      <c r="G9" s="216">
        <v>1.1946000000000001</v>
      </c>
      <c r="H9" s="216">
        <v>1.11374</v>
      </c>
      <c r="I9" s="216">
        <v>1.2520100000000001</v>
      </c>
      <c r="J9" s="216">
        <v>1.0987</v>
      </c>
      <c r="K9" s="216">
        <v>1.17615</v>
      </c>
      <c r="L9" s="216">
        <v>1.3277399999999999</v>
      </c>
      <c r="M9" s="216">
        <v>1.37253</v>
      </c>
      <c r="N9" s="216">
        <v>1.37809</v>
      </c>
      <c r="O9" s="216">
        <v>1.3321799999999999</v>
      </c>
      <c r="P9" s="216">
        <v>1.31531</v>
      </c>
      <c r="Q9" s="216">
        <v>1.25457</v>
      </c>
      <c r="R9" s="216">
        <v>1.3359399999999999</v>
      </c>
      <c r="S9" s="216">
        <v>1.2002600000000001</v>
      </c>
      <c r="T9" s="216">
        <v>1.12188</v>
      </c>
      <c r="U9" s="216">
        <v>1.23756</v>
      </c>
      <c r="V9" s="216">
        <v>1.1850099999999999</v>
      </c>
      <c r="W9" s="216">
        <v>1.3191900000000001</v>
      </c>
      <c r="X9" s="216">
        <v>1.1768099999999999</v>
      </c>
      <c r="Y9" s="216">
        <v>1.3026</v>
      </c>
      <c r="Z9" s="216">
        <v>1.2853000000000001</v>
      </c>
      <c r="AA9" s="216">
        <v>1.30324</v>
      </c>
      <c r="AB9" s="216">
        <v>1.3305400000000001</v>
      </c>
      <c r="AC9" s="216">
        <v>1.3234300000000001</v>
      </c>
      <c r="AD9" s="216">
        <v>1.4247799999999999</v>
      </c>
      <c r="AE9" s="216">
        <v>1.4131199999999999</v>
      </c>
      <c r="AF9" s="216">
        <v>1.41157</v>
      </c>
      <c r="AG9" s="216">
        <v>1.4281200000000001</v>
      </c>
      <c r="AH9" s="216">
        <v>1.4359900000000001</v>
      </c>
      <c r="AI9" s="216">
        <v>1.4221600000000001</v>
      </c>
      <c r="AJ9" s="216">
        <v>1.4282300000000001</v>
      </c>
      <c r="AK9" s="216">
        <v>1.38856</v>
      </c>
      <c r="AL9" s="216">
        <v>1.4521999999999999</v>
      </c>
      <c r="AM9" s="216">
        <v>1.4517199999999999</v>
      </c>
      <c r="AN9" s="216">
        <v>1.4557100000000001</v>
      </c>
      <c r="AO9" s="216">
        <v>1.3807</v>
      </c>
      <c r="AP9" s="216">
        <v>1.50404</v>
      </c>
      <c r="AQ9" s="216">
        <v>1.40402</v>
      </c>
      <c r="AR9" s="216">
        <v>1.4129799999999999</v>
      </c>
      <c r="AS9" s="216">
        <v>1.5661</v>
      </c>
      <c r="AT9" s="216">
        <v>1.6293599999999999</v>
      </c>
      <c r="AU9" s="216">
        <v>1.6612</v>
      </c>
      <c r="AV9" s="216">
        <v>1.57755</v>
      </c>
      <c r="AW9" s="216">
        <v>1.5238499999999999</v>
      </c>
      <c r="AX9" s="216">
        <v>1.6047800000000001</v>
      </c>
      <c r="AY9" s="216">
        <v>1.610622</v>
      </c>
      <c r="AZ9" s="216">
        <v>1.5741039999999999</v>
      </c>
      <c r="BA9" s="216">
        <v>1.636388</v>
      </c>
      <c r="BB9" s="216">
        <v>1.5928990000000001</v>
      </c>
      <c r="BC9" s="216">
        <v>1.600857</v>
      </c>
      <c r="BD9" s="216">
        <v>1.5448789999999999</v>
      </c>
      <c r="BE9" s="216">
        <v>1.559229</v>
      </c>
      <c r="BF9" s="216">
        <v>1.645799</v>
      </c>
      <c r="BG9" s="216">
        <v>1.506888</v>
      </c>
      <c r="BH9" s="216">
        <v>1.6606418387999999</v>
      </c>
      <c r="BI9" s="216">
        <v>1.7392282296999999</v>
      </c>
      <c r="BJ9" s="327">
        <v>1.7750580010999999</v>
      </c>
      <c r="BK9" s="327">
        <v>1.7933199811</v>
      </c>
      <c r="BL9" s="327">
        <v>1.8106524504999999</v>
      </c>
      <c r="BM9" s="327">
        <v>1.8252231557</v>
      </c>
      <c r="BN9" s="327">
        <v>1.8413573613000001</v>
      </c>
      <c r="BO9" s="327">
        <v>1.8561334205</v>
      </c>
      <c r="BP9" s="327">
        <v>1.8366474668999999</v>
      </c>
      <c r="BQ9" s="327">
        <v>1.8541633463</v>
      </c>
      <c r="BR9" s="327">
        <v>1.7698051548</v>
      </c>
      <c r="BS9" s="327">
        <v>1.6661870549</v>
      </c>
      <c r="BT9" s="327">
        <v>1.8084081823</v>
      </c>
      <c r="BU9" s="327">
        <v>1.9276040646999999</v>
      </c>
      <c r="BV9" s="327">
        <v>1.9688834018000001</v>
      </c>
    </row>
    <row r="10" spans="1:74" ht="11.1" customHeight="1" x14ac:dyDescent="0.2">
      <c r="A10" s="61" t="s">
        <v>658</v>
      </c>
      <c r="B10" s="175" t="s">
        <v>129</v>
      </c>
      <c r="C10" s="216">
        <v>4.243881</v>
      </c>
      <c r="D10" s="216">
        <v>4.3314820000000003</v>
      </c>
      <c r="E10" s="216">
        <v>4.3104940000000003</v>
      </c>
      <c r="F10" s="216">
        <v>4.4272530000000003</v>
      </c>
      <c r="G10" s="216">
        <v>4.5631120000000003</v>
      </c>
      <c r="H10" s="216">
        <v>4.65822</v>
      </c>
      <c r="I10" s="216">
        <v>4.7531670000000004</v>
      </c>
      <c r="J10" s="216">
        <v>4.8594150000000003</v>
      </c>
      <c r="K10" s="216">
        <v>4.8775380000000004</v>
      </c>
      <c r="L10" s="216">
        <v>5.0615810000000003</v>
      </c>
      <c r="M10" s="216">
        <v>5.0980939999999997</v>
      </c>
      <c r="N10" s="216">
        <v>5.1456869999999997</v>
      </c>
      <c r="O10" s="216">
        <v>5.1892060000000004</v>
      </c>
      <c r="P10" s="216">
        <v>5.2720359999999999</v>
      </c>
      <c r="Q10" s="216">
        <v>5.4093600000000004</v>
      </c>
      <c r="R10" s="216">
        <v>5.5196820000000004</v>
      </c>
      <c r="S10" s="216">
        <v>5.5832610000000003</v>
      </c>
      <c r="T10" s="216">
        <v>5.6563939999999997</v>
      </c>
      <c r="U10" s="216">
        <v>5.7362219999999997</v>
      </c>
      <c r="V10" s="216">
        <v>5.9073520000000004</v>
      </c>
      <c r="W10" s="216">
        <v>5.9144459999999999</v>
      </c>
      <c r="X10" s="216">
        <v>6.0120940000000003</v>
      </c>
      <c r="Y10" s="216">
        <v>6.0463040000000001</v>
      </c>
      <c r="Z10" s="216">
        <v>6.0963820000000002</v>
      </c>
      <c r="AA10" s="216">
        <v>6.1874029999999998</v>
      </c>
      <c r="AB10" s="216">
        <v>6.2805520000000001</v>
      </c>
      <c r="AC10" s="216">
        <v>6.4079759999999997</v>
      </c>
      <c r="AD10" s="216">
        <v>6.6433369999999998</v>
      </c>
      <c r="AE10" s="216">
        <v>6.6671849999999999</v>
      </c>
      <c r="AF10" s="216">
        <v>6.8219630000000002</v>
      </c>
      <c r="AG10" s="216">
        <v>6.9640009999999997</v>
      </c>
      <c r="AH10" s="216">
        <v>7.0416220000000003</v>
      </c>
      <c r="AI10" s="216">
        <v>7.1470120000000001</v>
      </c>
      <c r="AJ10" s="216">
        <v>7.3048299999999999</v>
      </c>
      <c r="AK10" s="216">
        <v>7.4052199999999999</v>
      </c>
      <c r="AL10" s="216">
        <v>7.5287769999999998</v>
      </c>
      <c r="AM10" s="216">
        <v>7.4268470000000004</v>
      </c>
      <c r="AN10" s="216">
        <v>7.5730940000000002</v>
      </c>
      <c r="AO10" s="216">
        <v>7.6788559999999997</v>
      </c>
      <c r="AP10" s="216">
        <v>7.6127599999999997</v>
      </c>
      <c r="AQ10" s="216">
        <v>7.5949039999999997</v>
      </c>
      <c r="AR10" s="216">
        <v>7.4600270000000002</v>
      </c>
      <c r="AS10" s="216">
        <v>7.4023830000000004</v>
      </c>
      <c r="AT10" s="216">
        <v>7.3472039999999996</v>
      </c>
      <c r="AU10" s="216">
        <v>7.2888799999999998</v>
      </c>
      <c r="AV10" s="216">
        <v>7.2834120000000002</v>
      </c>
      <c r="AW10" s="216">
        <v>7.2577109999999996</v>
      </c>
      <c r="AX10" s="216">
        <v>7.0981100000000001</v>
      </c>
      <c r="AY10" s="216">
        <v>7.0672759999999997</v>
      </c>
      <c r="AZ10" s="216">
        <v>7.0651279999999996</v>
      </c>
      <c r="BA10" s="216">
        <v>7.0267770000000001</v>
      </c>
      <c r="BB10" s="216">
        <v>6.8653110000000002</v>
      </c>
      <c r="BC10" s="216">
        <v>6.7762919999999998</v>
      </c>
      <c r="BD10" s="216">
        <v>6.696053</v>
      </c>
      <c r="BE10" s="216">
        <v>6.6934889999999996</v>
      </c>
      <c r="BF10" s="216">
        <v>6.6422600000000003</v>
      </c>
      <c r="BG10" s="216">
        <v>6.6215789999999997</v>
      </c>
      <c r="BH10" s="216">
        <v>6.5709598143000001</v>
      </c>
      <c r="BI10" s="216">
        <v>6.5411771832000003</v>
      </c>
      <c r="BJ10" s="327">
        <v>6.5189430234000003</v>
      </c>
      <c r="BK10" s="327">
        <v>6.4942562467</v>
      </c>
      <c r="BL10" s="327">
        <v>6.4495342332999996</v>
      </c>
      <c r="BM10" s="327">
        <v>6.4331941435999997</v>
      </c>
      <c r="BN10" s="327">
        <v>6.4292623300000002</v>
      </c>
      <c r="BO10" s="327">
        <v>6.4390626928000003</v>
      </c>
      <c r="BP10" s="327">
        <v>6.4467985037000002</v>
      </c>
      <c r="BQ10" s="327">
        <v>6.4803791711000001</v>
      </c>
      <c r="BR10" s="327">
        <v>6.5055439369999997</v>
      </c>
      <c r="BS10" s="327">
        <v>6.5349409250999999</v>
      </c>
      <c r="BT10" s="327">
        <v>6.5517869978999999</v>
      </c>
      <c r="BU10" s="327">
        <v>6.5640701649000004</v>
      </c>
      <c r="BV10" s="327">
        <v>6.5472181151999997</v>
      </c>
    </row>
    <row r="11" spans="1:74" ht="11.1" customHeight="1" x14ac:dyDescent="0.2">
      <c r="A11" s="61" t="s">
        <v>956</v>
      </c>
      <c r="B11" s="175" t="s">
        <v>131</v>
      </c>
      <c r="C11" s="216">
        <v>8.4491130000000005</v>
      </c>
      <c r="D11" s="216">
        <v>8.4886009999999992</v>
      </c>
      <c r="E11" s="216">
        <v>8.6997260000000001</v>
      </c>
      <c r="F11" s="216">
        <v>8.5949639999999992</v>
      </c>
      <c r="G11" s="216">
        <v>8.9080209999999997</v>
      </c>
      <c r="H11" s="216">
        <v>9.1469649999999998</v>
      </c>
      <c r="I11" s="216">
        <v>8.6346150000000002</v>
      </c>
      <c r="J11" s="216">
        <v>8.6043129999999994</v>
      </c>
      <c r="K11" s="216">
        <v>8.3130900000000008</v>
      </c>
      <c r="L11" s="216">
        <v>8.0406139999999997</v>
      </c>
      <c r="M11" s="216">
        <v>8.1095179999999996</v>
      </c>
      <c r="N11" s="216">
        <v>7.53315</v>
      </c>
      <c r="O11" s="216">
        <v>7.8466019999999999</v>
      </c>
      <c r="P11" s="216">
        <v>7.1602059999999996</v>
      </c>
      <c r="Q11" s="216">
        <v>7.3899460000000001</v>
      </c>
      <c r="R11" s="216">
        <v>7.6218690000000002</v>
      </c>
      <c r="S11" s="216">
        <v>7.6108450000000003</v>
      </c>
      <c r="T11" s="216">
        <v>7.6068939999999996</v>
      </c>
      <c r="U11" s="216">
        <v>7.9539140000000002</v>
      </c>
      <c r="V11" s="216">
        <v>8.0286000000000008</v>
      </c>
      <c r="W11" s="216">
        <v>7.8179160000000003</v>
      </c>
      <c r="X11" s="216">
        <v>7.3594629999999999</v>
      </c>
      <c r="Y11" s="216">
        <v>7.1556509999999998</v>
      </c>
      <c r="Z11" s="216">
        <v>7.5511439999999999</v>
      </c>
      <c r="AA11" s="216">
        <v>7.3410010000000003</v>
      </c>
      <c r="AB11" s="216">
        <v>6.952318</v>
      </c>
      <c r="AC11" s="216">
        <v>7.0223620000000002</v>
      </c>
      <c r="AD11" s="216">
        <v>7.2730370000000004</v>
      </c>
      <c r="AE11" s="216">
        <v>6.8583850000000002</v>
      </c>
      <c r="AF11" s="216">
        <v>6.6730520000000002</v>
      </c>
      <c r="AG11" s="216">
        <v>7.2093360000000004</v>
      </c>
      <c r="AH11" s="216">
        <v>7.0810719999999998</v>
      </c>
      <c r="AI11" s="216">
        <v>7.1457249999999997</v>
      </c>
      <c r="AJ11" s="216">
        <v>6.7724690000000001</v>
      </c>
      <c r="AK11" s="216">
        <v>6.7741899999999999</v>
      </c>
      <c r="AL11" s="216">
        <v>6.8040180000000001</v>
      </c>
      <c r="AM11" s="216">
        <v>6.6765330000000001</v>
      </c>
      <c r="AN11" s="216">
        <v>6.6581149999999996</v>
      </c>
      <c r="AO11" s="216">
        <v>7.1546649999999996</v>
      </c>
      <c r="AP11" s="216">
        <v>6.6086640000000001</v>
      </c>
      <c r="AQ11" s="216">
        <v>6.7182659999999998</v>
      </c>
      <c r="AR11" s="216">
        <v>6.8754379999999999</v>
      </c>
      <c r="AS11" s="216">
        <v>6.8137549999999996</v>
      </c>
      <c r="AT11" s="216">
        <v>7.2554559999999997</v>
      </c>
      <c r="AU11" s="216">
        <v>6.8174530000000004</v>
      </c>
      <c r="AV11" s="216">
        <v>6.6022540000000003</v>
      </c>
      <c r="AW11" s="216">
        <v>7.0506919999999997</v>
      </c>
      <c r="AX11" s="216">
        <v>7.5096030000000003</v>
      </c>
      <c r="AY11" s="216">
        <v>7.3108709999999997</v>
      </c>
      <c r="AZ11" s="216">
        <v>7.5359379999999998</v>
      </c>
      <c r="BA11" s="216">
        <v>7.534135</v>
      </c>
      <c r="BB11" s="216">
        <v>7.045471</v>
      </c>
      <c r="BC11" s="216">
        <v>7.2842450000000003</v>
      </c>
      <c r="BD11" s="216">
        <v>7.2276959999999999</v>
      </c>
      <c r="BE11" s="216">
        <v>7.6181089999999996</v>
      </c>
      <c r="BF11" s="216">
        <v>7.3783399999999997</v>
      </c>
      <c r="BG11" s="216">
        <v>7.3652670000000002</v>
      </c>
      <c r="BH11" s="216">
        <v>7.2267096773999997</v>
      </c>
      <c r="BI11" s="216">
        <v>7.3566234000000001</v>
      </c>
      <c r="BJ11" s="327">
        <v>7.3895169999999997</v>
      </c>
      <c r="BK11" s="327">
        <v>6.9447749999999999</v>
      </c>
      <c r="BL11" s="327">
        <v>6.8631130000000002</v>
      </c>
      <c r="BM11" s="327">
        <v>7.2895519999999996</v>
      </c>
      <c r="BN11" s="327">
        <v>7.4479889999999997</v>
      </c>
      <c r="BO11" s="327">
        <v>7.2431929999999998</v>
      </c>
      <c r="BP11" s="327">
        <v>7.3166330000000004</v>
      </c>
      <c r="BQ11" s="327">
        <v>7.4773160000000001</v>
      </c>
      <c r="BR11" s="327">
        <v>7.6774789999999999</v>
      </c>
      <c r="BS11" s="327">
        <v>7.76098</v>
      </c>
      <c r="BT11" s="327">
        <v>7.2003199999999996</v>
      </c>
      <c r="BU11" s="327">
        <v>7.4276210000000003</v>
      </c>
      <c r="BV11" s="327">
        <v>7.3655290000000004</v>
      </c>
    </row>
    <row r="12" spans="1:74" ht="11.1" customHeight="1" x14ac:dyDescent="0.2">
      <c r="A12" s="61" t="s">
        <v>958</v>
      </c>
      <c r="B12" s="175" t="s">
        <v>135</v>
      </c>
      <c r="C12" s="216">
        <v>0</v>
      </c>
      <c r="D12" s="216">
        <v>0</v>
      </c>
      <c r="E12" s="216">
        <v>0</v>
      </c>
      <c r="F12" s="216">
        <v>0</v>
      </c>
      <c r="G12" s="216">
        <v>0</v>
      </c>
      <c r="H12" s="216">
        <v>0</v>
      </c>
      <c r="I12" s="216">
        <v>3.2258064515E-5</v>
      </c>
      <c r="J12" s="216">
        <v>0</v>
      </c>
      <c r="K12" s="216">
        <v>3.3266666666999997E-2</v>
      </c>
      <c r="L12" s="216">
        <v>0</v>
      </c>
      <c r="M12" s="216">
        <v>0</v>
      </c>
      <c r="N12" s="216">
        <v>-1.0193548387E-2</v>
      </c>
      <c r="O12" s="216">
        <v>-1.7322580644999998E-2</v>
      </c>
      <c r="P12" s="216">
        <v>-5.8571428571000004E-3</v>
      </c>
      <c r="Q12" s="216">
        <v>0</v>
      </c>
      <c r="R12" s="216">
        <v>0</v>
      </c>
      <c r="S12" s="216">
        <v>0</v>
      </c>
      <c r="T12" s="216">
        <v>0</v>
      </c>
      <c r="U12" s="216">
        <v>0</v>
      </c>
      <c r="V12" s="216">
        <v>0</v>
      </c>
      <c r="W12" s="216">
        <v>0</v>
      </c>
      <c r="X12" s="216">
        <v>0</v>
      </c>
      <c r="Y12" s="216">
        <v>0</v>
      </c>
      <c r="Z12" s="216">
        <v>0</v>
      </c>
      <c r="AA12" s="216">
        <v>0</v>
      </c>
      <c r="AB12" s="216">
        <v>0</v>
      </c>
      <c r="AC12" s="216">
        <v>1.2903225805999999E-3</v>
      </c>
      <c r="AD12" s="216">
        <v>8.7133333332999996E-2</v>
      </c>
      <c r="AE12" s="216">
        <v>7.5580645161000007E-2</v>
      </c>
      <c r="AF12" s="216">
        <v>0</v>
      </c>
      <c r="AG12" s="216">
        <v>0</v>
      </c>
      <c r="AH12" s="216">
        <v>0</v>
      </c>
      <c r="AI12" s="216">
        <v>9.9999999998000004E-5</v>
      </c>
      <c r="AJ12" s="216">
        <v>9.6774193549999994E-5</v>
      </c>
      <c r="AK12" s="216">
        <v>1E-4</v>
      </c>
      <c r="AL12" s="216">
        <v>1.2903225807E-4</v>
      </c>
      <c r="AM12" s="216">
        <v>9.6774193546000006E-5</v>
      </c>
      <c r="AN12" s="216">
        <v>1.0714285713999999E-4</v>
      </c>
      <c r="AO12" s="216">
        <v>9.6774193546000006E-5</v>
      </c>
      <c r="AP12" s="216">
        <v>1E-4</v>
      </c>
      <c r="AQ12" s="216">
        <v>-4.5096774194000003E-2</v>
      </c>
      <c r="AR12" s="216">
        <v>-5.1533333333000003E-2</v>
      </c>
      <c r="AS12" s="216">
        <v>-4.0096774193999998E-2</v>
      </c>
      <c r="AT12" s="216">
        <v>1.2903225807E-4</v>
      </c>
      <c r="AU12" s="216">
        <v>6.6666666664999994E-5</v>
      </c>
      <c r="AV12" s="216">
        <v>6.4516129034000001E-5</v>
      </c>
      <c r="AW12" s="216">
        <v>9.9999999998000004E-5</v>
      </c>
      <c r="AX12" s="216">
        <v>1.2903225807E-4</v>
      </c>
      <c r="AY12" s="216">
        <v>9.6774193549999994E-5</v>
      </c>
      <c r="AZ12" s="216">
        <v>6.8965517240000005E-5</v>
      </c>
      <c r="BA12" s="216">
        <v>6.4516129034000001E-5</v>
      </c>
      <c r="BB12" s="216">
        <v>1.6666666666999999E-4</v>
      </c>
      <c r="BC12" s="216">
        <v>9.6774193546000006E-5</v>
      </c>
      <c r="BD12" s="216">
        <v>1.3333333332999999E-4</v>
      </c>
      <c r="BE12" s="216">
        <v>1.2903225807E-4</v>
      </c>
      <c r="BF12" s="216">
        <v>9.6774193549999994E-5</v>
      </c>
      <c r="BG12" s="216">
        <v>9.9999999998000004E-5</v>
      </c>
      <c r="BH12" s="216">
        <v>8.2949308758999997E-5</v>
      </c>
      <c r="BI12" s="216">
        <v>8.0952380949E-5</v>
      </c>
      <c r="BJ12" s="327">
        <v>0</v>
      </c>
      <c r="BK12" s="327">
        <v>0</v>
      </c>
      <c r="BL12" s="327">
        <v>0</v>
      </c>
      <c r="BM12" s="327">
        <v>0</v>
      </c>
      <c r="BN12" s="327">
        <v>0</v>
      </c>
      <c r="BO12" s="327">
        <v>0</v>
      </c>
      <c r="BP12" s="327">
        <v>0</v>
      </c>
      <c r="BQ12" s="327">
        <v>0</v>
      </c>
      <c r="BR12" s="327">
        <v>0</v>
      </c>
      <c r="BS12" s="327">
        <v>0</v>
      </c>
      <c r="BT12" s="327">
        <v>1.4E-2</v>
      </c>
      <c r="BU12" s="327">
        <v>1.4E-2</v>
      </c>
      <c r="BV12" s="327">
        <v>1.4E-2</v>
      </c>
    </row>
    <row r="13" spans="1:74" ht="11.1" customHeight="1" x14ac:dyDescent="0.2">
      <c r="A13" s="61" t="s">
        <v>957</v>
      </c>
      <c r="B13" s="175" t="s">
        <v>546</v>
      </c>
      <c r="C13" s="216">
        <v>-0.31164516128999997</v>
      </c>
      <c r="D13" s="216">
        <v>-0.17231034482999999</v>
      </c>
      <c r="E13" s="216">
        <v>-0.79770967741999999</v>
      </c>
      <c r="F13" s="216">
        <v>-0.31456666666999999</v>
      </c>
      <c r="G13" s="216">
        <v>-0.21658064516</v>
      </c>
      <c r="H13" s="216">
        <v>5.3533333332999998E-2</v>
      </c>
      <c r="I13" s="216">
        <v>0.49922580644999998</v>
      </c>
      <c r="J13" s="216">
        <v>0.33180645161</v>
      </c>
      <c r="K13" s="216">
        <v>-0.23169999999999999</v>
      </c>
      <c r="L13" s="216">
        <v>-0.19964516129000001</v>
      </c>
      <c r="M13" s="216">
        <v>-9.6000000000000002E-2</v>
      </c>
      <c r="N13" s="216">
        <v>0.47145161289999998</v>
      </c>
      <c r="O13" s="216">
        <v>-0.37090322581000001</v>
      </c>
      <c r="P13" s="216">
        <v>-0.26803571429</v>
      </c>
      <c r="Q13" s="216">
        <v>-0.25232258065000002</v>
      </c>
      <c r="R13" s="216">
        <v>-9.7799999999999998E-2</v>
      </c>
      <c r="S13" s="216">
        <v>0.13712903226000001</v>
      </c>
      <c r="T13" s="216">
        <v>0.48323333333000001</v>
      </c>
      <c r="U13" s="216">
        <v>0.30374193548</v>
      </c>
      <c r="V13" s="216">
        <v>7.3032258064999994E-2</v>
      </c>
      <c r="W13" s="216">
        <v>-0.22963333332999999</v>
      </c>
      <c r="X13" s="216">
        <v>-0.27680645161</v>
      </c>
      <c r="Y13" s="216">
        <v>0.28083333332999999</v>
      </c>
      <c r="Z13" s="216">
        <v>0.54777419355000001</v>
      </c>
      <c r="AA13" s="216">
        <v>-0.29183870967999997</v>
      </c>
      <c r="AB13" s="216">
        <v>-0.32271428570999999</v>
      </c>
      <c r="AC13" s="216">
        <v>-0.31332258065000002</v>
      </c>
      <c r="AD13" s="216">
        <v>-0.34506666667000002</v>
      </c>
      <c r="AE13" s="216">
        <v>-3.9032258065000002E-3</v>
      </c>
      <c r="AF13" s="216">
        <v>0.37183333333000002</v>
      </c>
      <c r="AG13" s="216">
        <v>0.50219354838999997</v>
      </c>
      <c r="AH13" s="216">
        <v>0.24712903225999999</v>
      </c>
      <c r="AI13" s="216">
        <v>-3.5966666666999998E-2</v>
      </c>
      <c r="AJ13" s="216">
        <v>-0.63103225805999996</v>
      </c>
      <c r="AK13" s="216">
        <v>-0.16706666667</v>
      </c>
      <c r="AL13" s="216">
        <v>-0.13341935484</v>
      </c>
      <c r="AM13" s="216">
        <v>-0.91445161289999999</v>
      </c>
      <c r="AN13" s="216">
        <v>-0.93214285714</v>
      </c>
      <c r="AO13" s="216">
        <v>-0.89958064516000003</v>
      </c>
      <c r="AP13" s="216">
        <v>-0.31709999999999999</v>
      </c>
      <c r="AQ13" s="216">
        <v>0.12103225805999999</v>
      </c>
      <c r="AR13" s="216">
        <v>0.33836666666999998</v>
      </c>
      <c r="AS13" s="216">
        <v>0.45164516128999999</v>
      </c>
      <c r="AT13" s="216">
        <v>-3.3677419355000002E-2</v>
      </c>
      <c r="AU13" s="216">
        <v>-0.10920000000000001</v>
      </c>
      <c r="AV13" s="216">
        <v>-0.84141935483999997</v>
      </c>
      <c r="AW13" s="216">
        <v>-2.6033333333000001E-2</v>
      </c>
      <c r="AX13" s="216">
        <v>0.21851612903000001</v>
      </c>
      <c r="AY13" s="216">
        <v>-0.62845161289999996</v>
      </c>
      <c r="AZ13" s="216">
        <v>-0.67962068966</v>
      </c>
      <c r="BA13" s="216">
        <v>-0.42264516129000002</v>
      </c>
      <c r="BB13" s="216">
        <v>-0.15913333332999999</v>
      </c>
      <c r="BC13" s="216">
        <v>-8.6870967741999996E-2</v>
      </c>
      <c r="BD13" s="216">
        <v>0.36706666666999999</v>
      </c>
      <c r="BE13" s="216">
        <v>0.25661290323000002</v>
      </c>
      <c r="BF13" s="216">
        <v>0.20632258065</v>
      </c>
      <c r="BG13" s="216">
        <v>0.48513333333000003</v>
      </c>
      <c r="BH13" s="216">
        <v>-0.48079723501999999</v>
      </c>
      <c r="BI13" s="216">
        <v>-0.11617810394</v>
      </c>
      <c r="BJ13" s="327">
        <v>0.4169388</v>
      </c>
      <c r="BK13" s="327">
        <v>-0.206512</v>
      </c>
      <c r="BL13" s="327">
        <v>-0.1185843</v>
      </c>
      <c r="BM13" s="327">
        <v>-0.23190720000000001</v>
      </c>
      <c r="BN13" s="327">
        <v>-9.6650399999999997E-2</v>
      </c>
      <c r="BO13" s="327">
        <v>0.18372350000000001</v>
      </c>
      <c r="BP13" s="327">
        <v>0.46027940000000001</v>
      </c>
      <c r="BQ13" s="327">
        <v>0.47660079999999999</v>
      </c>
      <c r="BR13" s="327">
        <v>0.2140456</v>
      </c>
      <c r="BS13" s="327">
        <v>2.31098E-2</v>
      </c>
      <c r="BT13" s="327">
        <v>-0.13760430000000001</v>
      </c>
      <c r="BU13" s="327">
        <v>0.14401910000000001</v>
      </c>
      <c r="BV13" s="327">
        <v>0.41448570000000001</v>
      </c>
    </row>
    <row r="14" spans="1:74" ht="11.1" customHeight="1" x14ac:dyDescent="0.2">
      <c r="A14" s="61" t="s">
        <v>660</v>
      </c>
      <c r="B14" s="175" t="s">
        <v>132</v>
      </c>
      <c r="C14" s="216">
        <v>9.2665161290000006E-2</v>
      </c>
      <c r="D14" s="216">
        <v>5.9246344828000001E-2</v>
      </c>
      <c r="E14" s="216">
        <v>0.32126967742000001</v>
      </c>
      <c r="F14" s="216">
        <v>8.2882666667000005E-2</v>
      </c>
      <c r="G14" s="216">
        <v>0.10152464516</v>
      </c>
      <c r="H14" s="216">
        <v>0.17107466666999999</v>
      </c>
      <c r="I14" s="216">
        <v>0.11101993548</v>
      </c>
      <c r="J14" s="216">
        <v>2.5865548387E-2</v>
      </c>
      <c r="K14" s="216">
        <v>0.23971833333000001</v>
      </c>
      <c r="L14" s="216">
        <v>6.6501161289999999E-2</v>
      </c>
      <c r="M14" s="216">
        <v>4.7967999999999997E-2</v>
      </c>
      <c r="N14" s="216">
        <v>0.25671993547999999</v>
      </c>
      <c r="O14" s="216">
        <v>3.8692806452000003E-2</v>
      </c>
      <c r="P14" s="216">
        <v>0.21574785714</v>
      </c>
      <c r="Q14" s="216">
        <v>0.36793858065000001</v>
      </c>
      <c r="R14" s="216">
        <v>-3.7788000000000002E-2</v>
      </c>
      <c r="S14" s="216">
        <v>0.25796296773999999</v>
      </c>
      <c r="T14" s="216">
        <v>0.47906166667</v>
      </c>
      <c r="U14" s="216">
        <v>0.31726906451999998</v>
      </c>
      <c r="V14" s="216">
        <v>0.17095874193999999</v>
      </c>
      <c r="W14" s="216">
        <v>0.30261133333000001</v>
      </c>
      <c r="X14" s="216">
        <v>0.19878845161</v>
      </c>
      <c r="Y14" s="216">
        <v>0.31164766666999999</v>
      </c>
      <c r="Z14" s="216">
        <v>4.2519806452E-2</v>
      </c>
      <c r="AA14" s="216">
        <v>0.22935870967999999</v>
      </c>
      <c r="AB14" s="216">
        <v>0.37133528571000002</v>
      </c>
      <c r="AC14" s="216">
        <v>0.14382525805999999</v>
      </c>
      <c r="AD14" s="216">
        <v>0.24410233333</v>
      </c>
      <c r="AE14" s="216">
        <v>0.41101058065000001</v>
      </c>
      <c r="AF14" s="216">
        <v>5.4231666667000002E-2</v>
      </c>
      <c r="AG14" s="216">
        <v>8.3204516128999994E-3</v>
      </c>
      <c r="AH14" s="216">
        <v>0.25651096773999998</v>
      </c>
      <c r="AI14" s="216">
        <v>-8.3150333332999996E-2</v>
      </c>
      <c r="AJ14" s="216">
        <v>-1.3761516129E-2</v>
      </c>
      <c r="AK14" s="216">
        <v>0.12950966667</v>
      </c>
      <c r="AL14" s="216">
        <v>0.30266732258000001</v>
      </c>
      <c r="AM14" s="216">
        <v>0.31504583871000003</v>
      </c>
      <c r="AN14" s="216">
        <v>9.8868714285999998E-2</v>
      </c>
      <c r="AO14" s="216">
        <v>-0.18069712902999999</v>
      </c>
      <c r="AP14" s="216">
        <v>0.35442600000000002</v>
      </c>
      <c r="AQ14" s="216">
        <v>0.13588351612999999</v>
      </c>
      <c r="AR14" s="216">
        <v>0.21924966667000001</v>
      </c>
      <c r="AS14" s="216">
        <v>0.23515661290000001</v>
      </c>
      <c r="AT14" s="216">
        <v>9.3920387096999999E-2</v>
      </c>
      <c r="AU14" s="216">
        <v>3.6763333332999998E-2</v>
      </c>
      <c r="AV14" s="216">
        <v>0.32098783870999997</v>
      </c>
      <c r="AW14" s="216">
        <v>0.12886433333</v>
      </c>
      <c r="AX14" s="216">
        <v>-0.21186616128999999</v>
      </c>
      <c r="AY14" s="216">
        <v>0.11761983870999999</v>
      </c>
      <c r="AZ14" s="216">
        <v>-0.11927127586</v>
      </c>
      <c r="BA14" s="216">
        <v>-0.18079935484000001</v>
      </c>
      <c r="BB14" s="216">
        <v>0.10819566667</v>
      </c>
      <c r="BC14" s="216">
        <v>0.19596419355</v>
      </c>
      <c r="BD14" s="216">
        <v>0.12606999999999999</v>
      </c>
      <c r="BE14" s="216">
        <v>7.0338064515999998E-2</v>
      </c>
      <c r="BF14" s="216">
        <v>0.26477064515999998</v>
      </c>
      <c r="BG14" s="216">
        <v>-7.4744333332999999E-2</v>
      </c>
      <c r="BH14" s="216">
        <v>7.2627690728999994E-2</v>
      </c>
      <c r="BI14" s="216">
        <v>0.24378683395</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661</v>
      </c>
      <c r="B15" s="175" t="s">
        <v>181</v>
      </c>
      <c r="C15" s="216">
        <v>14.374064000000001</v>
      </c>
      <c r="D15" s="216">
        <v>14.615379000000001</v>
      </c>
      <c r="E15" s="216">
        <v>14.476290000000001</v>
      </c>
      <c r="F15" s="216">
        <v>14.609432999999999</v>
      </c>
      <c r="G15" s="216">
        <v>15.096677</v>
      </c>
      <c r="H15" s="216">
        <v>15.636533</v>
      </c>
      <c r="I15" s="216">
        <v>15.665290000000001</v>
      </c>
      <c r="J15" s="216">
        <v>15.324579999999999</v>
      </c>
      <c r="K15" s="216">
        <v>14.910133</v>
      </c>
      <c r="L15" s="216">
        <v>14.843451</v>
      </c>
      <c r="M15" s="216">
        <v>15.0853</v>
      </c>
      <c r="N15" s="216">
        <v>15.330225</v>
      </c>
      <c r="O15" s="216">
        <v>14.567225000000001</v>
      </c>
      <c r="P15" s="216">
        <v>14.230357</v>
      </c>
      <c r="Q15" s="216">
        <v>14.702612</v>
      </c>
      <c r="R15" s="216">
        <v>14.864433</v>
      </c>
      <c r="S15" s="216">
        <v>15.304838</v>
      </c>
      <c r="T15" s="216">
        <v>15.833033</v>
      </c>
      <c r="U15" s="216">
        <v>16.041677</v>
      </c>
      <c r="V15" s="216">
        <v>15.793193</v>
      </c>
      <c r="W15" s="216">
        <v>15.6358</v>
      </c>
      <c r="X15" s="216">
        <v>14.991129000000001</v>
      </c>
      <c r="Y15" s="216">
        <v>15.632966</v>
      </c>
      <c r="Z15" s="216">
        <v>16.069289999999999</v>
      </c>
      <c r="AA15" s="216">
        <v>15.311064</v>
      </c>
      <c r="AB15" s="216">
        <v>15.127571</v>
      </c>
      <c r="AC15" s="216">
        <v>15.115741</v>
      </c>
      <c r="AD15" s="216">
        <v>15.864133000000001</v>
      </c>
      <c r="AE15" s="216">
        <v>15.945548</v>
      </c>
      <c r="AF15" s="216">
        <v>15.817299999999999</v>
      </c>
      <c r="AG15" s="216">
        <v>16.534451000000001</v>
      </c>
      <c r="AH15" s="216">
        <v>16.460353999999999</v>
      </c>
      <c r="AI15" s="216">
        <v>16.073499999999999</v>
      </c>
      <c r="AJ15" s="216">
        <v>15.361032</v>
      </c>
      <c r="AK15" s="216">
        <v>16.043433</v>
      </c>
      <c r="AL15" s="216">
        <v>16.469031999999999</v>
      </c>
      <c r="AM15" s="216">
        <v>15.456129000000001</v>
      </c>
      <c r="AN15" s="216">
        <v>15.341571</v>
      </c>
      <c r="AO15" s="216">
        <v>15.64</v>
      </c>
      <c r="AP15" s="216">
        <v>16.2728</v>
      </c>
      <c r="AQ15" s="216">
        <v>16.401612</v>
      </c>
      <c r="AR15" s="216">
        <v>16.701132999999999</v>
      </c>
      <c r="AS15" s="216">
        <v>16.878644999999999</v>
      </c>
      <c r="AT15" s="216">
        <v>16.700225</v>
      </c>
      <c r="AU15" s="216">
        <v>16.1676</v>
      </c>
      <c r="AV15" s="216">
        <v>15.439871</v>
      </c>
      <c r="AW15" s="216">
        <v>16.458033</v>
      </c>
      <c r="AX15" s="216">
        <v>16.741548000000002</v>
      </c>
      <c r="AY15" s="216">
        <v>15.993741999999999</v>
      </c>
      <c r="AZ15" s="216">
        <v>15.883759</v>
      </c>
      <c r="BA15" s="216">
        <v>16.105</v>
      </c>
      <c r="BB15" s="216">
        <v>15.941800000000001</v>
      </c>
      <c r="BC15" s="216">
        <v>16.275773999999998</v>
      </c>
      <c r="BD15" s="216">
        <v>16.431999999999999</v>
      </c>
      <c r="BE15" s="216">
        <v>16.640193</v>
      </c>
      <c r="BF15" s="216">
        <v>16.592386999999999</v>
      </c>
      <c r="BG15" s="216">
        <v>16.356200000000001</v>
      </c>
      <c r="BH15" s="216">
        <v>15.521612902999999</v>
      </c>
      <c r="BI15" s="216">
        <v>16.251758667000001</v>
      </c>
      <c r="BJ15" s="327">
        <v>16.74569</v>
      </c>
      <c r="BK15" s="327">
        <v>15.71142</v>
      </c>
      <c r="BL15" s="327">
        <v>15.64209</v>
      </c>
      <c r="BM15" s="327">
        <v>15.994529999999999</v>
      </c>
      <c r="BN15" s="327">
        <v>16.235050000000001</v>
      </c>
      <c r="BO15" s="327">
        <v>16.358370000000001</v>
      </c>
      <c r="BP15" s="327">
        <v>16.74175</v>
      </c>
      <c r="BQ15" s="327">
        <v>16.93815</v>
      </c>
      <c r="BR15" s="327">
        <v>16.781120000000001</v>
      </c>
      <c r="BS15" s="327">
        <v>16.632490000000001</v>
      </c>
      <c r="BT15" s="327">
        <v>16.056840000000001</v>
      </c>
      <c r="BU15" s="327">
        <v>16.717099999999999</v>
      </c>
      <c r="BV15" s="327">
        <v>16.958770000000001</v>
      </c>
    </row>
    <row r="16" spans="1:74" ht="11.1" customHeight="1" x14ac:dyDescent="0.2">
      <c r="A16" s="57"/>
      <c r="B16" s="44" t="s">
        <v>960</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407"/>
      <c r="BK16" s="407"/>
      <c r="BL16" s="407"/>
      <c r="BM16" s="407"/>
      <c r="BN16" s="407"/>
      <c r="BO16" s="407"/>
      <c r="BP16" s="407"/>
      <c r="BQ16" s="407"/>
      <c r="BR16" s="407"/>
      <c r="BS16" s="407"/>
      <c r="BT16" s="407"/>
      <c r="BU16" s="407"/>
      <c r="BV16" s="407"/>
    </row>
    <row r="17" spans="1:74" ht="11.1" customHeight="1" x14ac:dyDescent="0.2">
      <c r="A17" s="61" t="s">
        <v>663</v>
      </c>
      <c r="B17" s="175" t="s">
        <v>547</v>
      </c>
      <c r="C17" s="216">
        <v>1.0534479999999999</v>
      </c>
      <c r="D17" s="216">
        <v>1.064238</v>
      </c>
      <c r="E17" s="216">
        <v>1.07419</v>
      </c>
      <c r="F17" s="216">
        <v>1.026632</v>
      </c>
      <c r="G17" s="216">
        <v>1.0893820000000001</v>
      </c>
      <c r="H17" s="216">
        <v>1.099629</v>
      </c>
      <c r="I17" s="216">
        <v>1.06548</v>
      </c>
      <c r="J17" s="216">
        <v>1.0451900000000001</v>
      </c>
      <c r="K17" s="216">
        <v>1.001064</v>
      </c>
      <c r="L17" s="216">
        <v>1.005898</v>
      </c>
      <c r="M17" s="216">
        <v>1.0320640000000001</v>
      </c>
      <c r="N17" s="216">
        <v>1.1524779999999999</v>
      </c>
      <c r="O17" s="216">
        <v>1.0608029999999999</v>
      </c>
      <c r="P17" s="216">
        <v>0.966283</v>
      </c>
      <c r="Q17" s="216">
        <v>1.0118339999999999</v>
      </c>
      <c r="R17" s="216">
        <v>1.0929009999999999</v>
      </c>
      <c r="S17" s="216">
        <v>1.03948</v>
      </c>
      <c r="T17" s="216">
        <v>1.0871310000000001</v>
      </c>
      <c r="U17" s="216">
        <v>1.131902</v>
      </c>
      <c r="V17" s="216">
        <v>1.114933</v>
      </c>
      <c r="W17" s="216">
        <v>1.135928</v>
      </c>
      <c r="X17" s="216">
        <v>1.0848340000000001</v>
      </c>
      <c r="Y17" s="216">
        <v>1.126263</v>
      </c>
      <c r="Z17" s="216">
        <v>1.179098</v>
      </c>
      <c r="AA17" s="216">
        <v>1.107288</v>
      </c>
      <c r="AB17" s="216">
        <v>1.064354</v>
      </c>
      <c r="AC17" s="216">
        <v>0.99148099999999995</v>
      </c>
      <c r="AD17" s="216">
        <v>1.0779650000000001</v>
      </c>
      <c r="AE17" s="216">
        <v>1.0128980000000001</v>
      </c>
      <c r="AF17" s="216">
        <v>1.121499</v>
      </c>
      <c r="AG17" s="216">
        <v>1.1071880000000001</v>
      </c>
      <c r="AH17" s="216">
        <v>1.1626719999999999</v>
      </c>
      <c r="AI17" s="216">
        <v>1.0154289999999999</v>
      </c>
      <c r="AJ17" s="216">
        <v>1.028383</v>
      </c>
      <c r="AK17" s="216">
        <v>1.1776960000000001</v>
      </c>
      <c r="AL17" s="216">
        <v>1.0999989999999999</v>
      </c>
      <c r="AM17" s="216">
        <v>1.0750580000000001</v>
      </c>
      <c r="AN17" s="216">
        <v>1.0212110000000001</v>
      </c>
      <c r="AO17" s="216">
        <v>1.0135749999999999</v>
      </c>
      <c r="AP17" s="216">
        <v>1.067199</v>
      </c>
      <c r="AQ17" s="216">
        <v>1.0830610000000001</v>
      </c>
      <c r="AR17" s="216">
        <v>1.027965</v>
      </c>
      <c r="AS17" s="216">
        <v>1.091677</v>
      </c>
      <c r="AT17" s="216">
        <v>1.098579</v>
      </c>
      <c r="AU17" s="216">
        <v>1.0465310000000001</v>
      </c>
      <c r="AV17" s="216">
        <v>1.040835</v>
      </c>
      <c r="AW17" s="216">
        <v>1.0652999999999999</v>
      </c>
      <c r="AX17" s="216">
        <v>1.10816</v>
      </c>
      <c r="AY17" s="216">
        <v>1.106096</v>
      </c>
      <c r="AZ17" s="216">
        <v>1.057758</v>
      </c>
      <c r="BA17" s="216">
        <v>1.041066</v>
      </c>
      <c r="BB17" s="216">
        <v>1.066368</v>
      </c>
      <c r="BC17" s="216">
        <v>1.139645</v>
      </c>
      <c r="BD17" s="216">
        <v>1.105899</v>
      </c>
      <c r="BE17" s="216">
        <v>1.184126</v>
      </c>
      <c r="BF17" s="216">
        <v>1.1416790000000001</v>
      </c>
      <c r="BG17" s="216">
        <v>1.1174679999999999</v>
      </c>
      <c r="BH17" s="216">
        <v>1.04956</v>
      </c>
      <c r="BI17" s="216">
        <v>1.0713189999999999</v>
      </c>
      <c r="BJ17" s="327">
        <v>1.106036</v>
      </c>
      <c r="BK17" s="327">
        <v>1.058746</v>
      </c>
      <c r="BL17" s="327">
        <v>1.017792</v>
      </c>
      <c r="BM17" s="327">
        <v>1.0262560000000001</v>
      </c>
      <c r="BN17" s="327">
        <v>1.0553969999999999</v>
      </c>
      <c r="BO17" s="327">
        <v>1.0622259999999999</v>
      </c>
      <c r="BP17" s="327">
        <v>1.0890029999999999</v>
      </c>
      <c r="BQ17" s="327">
        <v>1.1042879999999999</v>
      </c>
      <c r="BR17" s="327">
        <v>1.1121669999999999</v>
      </c>
      <c r="BS17" s="327">
        <v>1.0837939999999999</v>
      </c>
      <c r="BT17" s="327">
        <v>1.053539</v>
      </c>
      <c r="BU17" s="327">
        <v>1.0974870000000001</v>
      </c>
      <c r="BV17" s="327">
        <v>1.121747</v>
      </c>
    </row>
    <row r="18" spans="1:74" ht="11.1" customHeight="1" x14ac:dyDescent="0.2">
      <c r="A18" s="61" t="s">
        <v>662</v>
      </c>
      <c r="B18" s="175" t="s">
        <v>1147</v>
      </c>
      <c r="C18" s="216">
        <v>2.3840319999999999</v>
      </c>
      <c r="D18" s="216">
        <v>2.4006889999999999</v>
      </c>
      <c r="E18" s="216">
        <v>2.3848699999999998</v>
      </c>
      <c r="F18" s="216">
        <v>2.3788320000000001</v>
      </c>
      <c r="G18" s="216">
        <v>2.393386</v>
      </c>
      <c r="H18" s="216">
        <v>2.3380990000000001</v>
      </c>
      <c r="I18" s="216">
        <v>2.3265799999999999</v>
      </c>
      <c r="J18" s="216">
        <v>2.3709669999999998</v>
      </c>
      <c r="K18" s="216">
        <v>2.4619330000000001</v>
      </c>
      <c r="L18" s="216">
        <v>2.5067729999999999</v>
      </c>
      <c r="M18" s="216">
        <v>2.535933</v>
      </c>
      <c r="N18" s="216">
        <v>2.4153859999999998</v>
      </c>
      <c r="O18" s="216">
        <v>2.3787410000000002</v>
      </c>
      <c r="P18" s="216">
        <v>2.4896769999999999</v>
      </c>
      <c r="Q18" s="216">
        <v>2.4845480000000002</v>
      </c>
      <c r="R18" s="216">
        <v>2.5131990000000002</v>
      </c>
      <c r="S18" s="216">
        <v>2.5563539999999998</v>
      </c>
      <c r="T18" s="216">
        <v>2.541566</v>
      </c>
      <c r="U18" s="216">
        <v>2.6183860000000001</v>
      </c>
      <c r="V18" s="216">
        <v>2.715096</v>
      </c>
      <c r="W18" s="216">
        <v>2.791166</v>
      </c>
      <c r="X18" s="216">
        <v>2.766451</v>
      </c>
      <c r="Y18" s="216">
        <v>2.746899</v>
      </c>
      <c r="Z18" s="216">
        <v>2.6598060000000001</v>
      </c>
      <c r="AA18" s="216">
        <v>2.6954829999999999</v>
      </c>
      <c r="AB18" s="216">
        <v>2.710178</v>
      </c>
      <c r="AC18" s="216">
        <v>2.829418</v>
      </c>
      <c r="AD18" s="216">
        <v>2.9502000000000002</v>
      </c>
      <c r="AE18" s="216">
        <v>2.9555479999999998</v>
      </c>
      <c r="AF18" s="216">
        <v>3.094033</v>
      </c>
      <c r="AG18" s="216">
        <v>3.114805</v>
      </c>
      <c r="AH18" s="216">
        <v>3.1418379999999999</v>
      </c>
      <c r="AI18" s="216">
        <v>3.194766</v>
      </c>
      <c r="AJ18" s="216">
        <v>3.1963219999999999</v>
      </c>
      <c r="AK18" s="216">
        <v>3.1153330000000001</v>
      </c>
      <c r="AL18" s="216">
        <v>3.1563539999999999</v>
      </c>
      <c r="AM18" s="216">
        <v>3.0547740000000001</v>
      </c>
      <c r="AN18" s="216">
        <v>3.1617130000000002</v>
      </c>
      <c r="AO18" s="216">
        <v>3.2362250000000001</v>
      </c>
      <c r="AP18" s="216">
        <v>3.3753329999999999</v>
      </c>
      <c r="AQ18" s="216">
        <v>3.3367089999999999</v>
      </c>
      <c r="AR18" s="216">
        <v>3.3187660000000001</v>
      </c>
      <c r="AS18" s="216">
        <v>3.3550629999999999</v>
      </c>
      <c r="AT18" s="216">
        <v>3.4187409999999998</v>
      </c>
      <c r="AU18" s="216">
        <v>3.4370319999999999</v>
      </c>
      <c r="AV18" s="216">
        <v>3.488515</v>
      </c>
      <c r="AW18" s="216">
        <v>3.498132</v>
      </c>
      <c r="AX18" s="216">
        <v>3.4172570000000002</v>
      </c>
      <c r="AY18" s="216">
        <v>3.303258</v>
      </c>
      <c r="AZ18" s="216">
        <v>3.3288959999999999</v>
      </c>
      <c r="BA18" s="216">
        <v>3.5091610000000002</v>
      </c>
      <c r="BB18" s="216">
        <v>3.503533</v>
      </c>
      <c r="BC18" s="216">
        <v>3.593162</v>
      </c>
      <c r="BD18" s="216">
        <v>3.617667</v>
      </c>
      <c r="BE18" s="216">
        <v>3.5727090000000001</v>
      </c>
      <c r="BF18" s="216">
        <v>3.3992900000000001</v>
      </c>
      <c r="BG18" s="216">
        <v>3.4203999999999999</v>
      </c>
      <c r="BH18" s="216">
        <v>3.5005146805999998</v>
      </c>
      <c r="BI18" s="216">
        <v>3.5300975292999999</v>
      </c>
      <c r="BJ18" s="327">
        <v>3.4516010000000001</v>
      </c>
      <c r="BK18" s="327">
        <v>3.3647200000000002</v>
      </c>
      <c r="BL18" s="327">
        <v>3.4178109999999999</v>
      </c>
      <c r="BM18" s="327">
        <v>3.5928949999999999</v>
      </c>
      <c r="BN18" s="327">
        <v>3.594627</v>
      </c>
      <c r="BO18" s="327">
        <v>3.7204489999999999</v>
      </c>
      <c r="BP18" s="327">
        <v>3.82334</v>
      </c>
      <c r="BQ18" s="327">
        <v>3.8660369999999999</v>
      </c>
      <c r="BR18" s="327">
        <v>3.9106200000000002</v>
      </c>
      <c r="BS18" s="327">
        <v>3.9581750000000002</v>
      </c>
      <c r="BT18" s="327">
        <v>4.0088800000000004</v>
      </c>
      <c r="BU18" s="327">
        <v>4.0187780000000002</v>
      </c>
      <c r="BV18" s="327">
        <v>4.0553100000000004</v>
      </c>
    </row>
    <row r="19" spans="1:74" ht="11.1" customHeight="1" x14ac:dyDescent="0.2">
      <c r="A19" s="61" t="s">
        <v>1118</v>
      </c>
      <c r="B19" s="175" t="s">
        <v>1119</v>
      </c>
      <c r="C19" s="216">
        <v>1.021808</v>
      </c>
      <c r="D19" s="216">
        <v>1.0131570000000001</v>
      </c>
      <c r="E19" s="216">
        <v>0.99024400000000001</v>
      </c>
      <c r="F19" s="216">
        <v>1.0012920000000001</v>
      </c>
      <c r="G19" s="216">
        <v>1.0154449999999999</v>
      </c>
      <c r="H19" s="216">
        <v>1.0018050000000001</v>
      </c>
      <c r="I19" s="216">
        <v>0.92734099999999997</v>
      </c>
      <c r="J19" s="216">
        <v>0.95339600000000002</v>
      </c>
      <c r="K19" s="216">
        <v>0.919095</v>
      </c>
      <c r="L19" s="216">
        <v>0.90036799999999995</v>
      </c>
      <c r="M19" s="216">
        <v>0.91288599999999998</v>
      </c>
      <c r="N19" s="216">
        <v>0.90369299999999997</v>
      </c>
      <c r="O19" s="216">
        <v>0.89124400000000004</v>
      </c>
      <c r="P19" s="216">
        <v>0.90458000000000005</v>
      </c>
      <c r="Q19" s="216">
        <v>0.94930599999999998</v>
      </c>
      <c r="R19" s="216">
        <v>0.97013400000000005</v>
      </c>
      <c r="S19" s="216">
        <v>1.009749</v>
      </c>
      <c r="T19" s="216">
        <v>1.031541</v>
      </c>
      <c r="U19" s="216">
        <v>1.0189029999999999</v>
      </c>
      <c r="V19" s="216">
        <v>1.0019400000000001</v>
      </c>
      <c r="W19" s="216">
        <v>0.99647799999999997</v>
      </c>
      <c r="X19" s="216">
        <v>1.050038</v>
      </c>
      <c r="Y19" s="216">
        <v>1.0820510000000001</v>
      </c>
      <c r="Z19" s="216">
        <v>1.1012470000000001</v>
      </c>
      <c r="AA19" s="216">
        <v>1.0002610000000001</v>
      </c>
      <c r="AB19" s="216">
        <v>0.99921499999999996</v>
      </c>
      <c r="AC19" s="216">
        <v>1.024624</v>
      </c>
      <c r="AD19" s="216">
        <v>1.038589</v>
      </c>
      <c r="AE19" s="216">
        <v>1.055396</v>
      </c>
      <c r="AF19" s="216">
        <v>1.0887180000000001</v>
      </c>
      <c r="AG19" s="216">
        <v>1.085769</v>
      </c>
      <c r="AH19" s="216">
        <v>1.048373</v>
      </c>
      <c r="AI19" s="216">
        <v>1.0567059999999999</v>
      </c>
      <c r="AJ19" s="216">
        <v>1.0411379999999999</v>
      </c>
      <c r="AK19" s="216">
        <v>1.0571809999999999</v>
      </c>
      <c r="AL19" s="216">
        <v>1.1324650000000001</v>
      </c>
      <c r="AM19" s="216">
        <v>1.053428</v>
      </c>
      <c r="AN19" s="216">
        <v>1.046316</v>
      </c>
      <c r="AO19" s="216">
        <v>1.049733</v>
      </c>
      <c r="AP19" s="216">
        <v>1.0624279999999999</v>
      </c>
      <c r="AQ19" s="216">
        <v>1.1037509999999999</v>
      </c>
      <c r="AR19" s="216">
        <v>1.1436120000000001</v>
      </c>
      <c r="AS19" s="216">
        <v>1.120201</v>
      </c>
      <c r="AT19" s="216">
        <v>1.0991850000000001</v>
      </c>
      <c r="AU19" s="216">
        <v>1.0871660000000001</v>
      </c>
      <c r="AV19" s="216">
        <v>1.1006659999999999</v>
      </c>
      <c r="AW19" s="216">
        <v>1.1148610000000001</v>
      </c>
      <c r="AX19" s="216">
        <v>1.1218950000000001</v>
      </c>
      <c r="AY19" s="216">
        <v>1.102986</v>
      </c>
      <c r="AZ19" s="216">
        <v>1.122681</v>
      </c>
      <c r="BA19" s="216">
        <v>1.1383000000000001</v>
      </c>
      <c r="BB19" s="216">
        <v>1.086184</v>
      </c>
      <c r="BC19" s="216">
        <v>1.137953</v>
      </c>
      <c r="BD19" s="216">
        <v>1.1703110000000001</v>
      </c>
      <c r="BE19" s="216">
        <v>1.170528</v>
      </c>
      <c r="BF19" s="216">
        <v>1.180267</v>
      </c>
      <c r="BG19" s="216">
        <v>1.1550720000000001</v>
      </c>
      <c r="BH19" s="216">
        <v>1.1312036968000001</v>
      </c>
      <c r="BI19" s="216">
        <v>1.1430125533</v>
      </c>
      <c r="BJ19" s="327">
        <v>1.1259380000000001</v>
      </c>
      <c r="BK19" s="327">
        <v>1.123588</v>
      </c>
      <c r="BL19" s="327">
        <v>1.1036029999999999</v>
      </c>
      <c r="BM19" s="327">
        <v>1.110023</v>
      </c>
      <c r="BN19" s="327">
        <v>1.107532</v>
      </c>
      <c r="BO19" s="327">
        <v>1.1319710000000001</v>
      </c>
      <c r="BP19" s="327">
        <v>1.1443829999999999</v>
      </c>
      <c r="BQ19" s="327">
        <v>1.150606</v>
      </c>
      <c r="BR19" s="327">
        <v>1.1422380000000001</v>
      </c>
      <c r="BS19" s="327">
        <v>1.147438</v>
      </c>
      <c r="BT19" s="327">
        <v>1.1363239999999999</v>
      </c>
      <c r="BU19" s="327">
        <v>1.167888</v>
      </c>
      <c r="BV19" s="327">
        <v>1.148012</v>
      </c>
    </row>
    <row r="20" spans="1:74" ht="11.1" customHeight="1" x14ac:dyDescent="0.2">
      <c r="A20" s="61" t="s">
        <v>1007</v>
      </c>
      <c r="B20" s="175" t="s">
        <v>121</v>
      </c>
      <c r="C20" s="216">
        <v>0.93670900000000001</v>
      </c>
      <c r="D20" s="216">
        <v>0.91886199999999996</v>
      </c>
      <c r="E20" s="216">
        <v>0.88864500000000002</v>
      </c>
      <c r="F20" s="216">
        <v>0.87819999999999998</v>
      </c>
      <c r="G20" s="216">
        <v>0.89083800000000002</v>
      </c>
      <c r="H20" s="216">
        <v>0.88376600000000005</v>
      </c>
      <c r="I20" s="216">
        <v>0.81406400000000001</v>
      </c>
      <c r="J20" s="216">
        <v>0.84167700000000001</v>
      </c>
      <c r="K20" s="216">
        <v>0.81253299999999995</v>
      </c>
      <c r="L20" s="216">
        <v>0.80567699999999998</v>
      </c>
      <c r="M20" s="216">
        <v>0.82479999999999998</v>
      </c>
      <c r="N20" s="216">
        <v>0.82522499999999999</v>
      </c>
      <c r="O20" s="216">
        <v>0.79928999999999994</v>
      </c>
      <c r="P20" s="216">
        <v>0.80335699999999999</v>
      </c>
      <c r="Q20" s="216">
        <v>0.82645100000000005</v>
      </c>
      <c r="R20" s="216">
        <v>0.85336599999999996</v>
      </c>
      <c r="S20" s="216">
        <v>0.87732200000000005</v>
      </c>
      <c r="T20" s="216">
        <v>0.890733</v>
      </c>
      <c r="U20" s="216">
        <v>0.868483</v>
      </c>
      <c r="V20" s="216">
        <v>0.84770900000000005</v>
      </c>
      <c r="W20" s="216">
        <v>0.85213300000000003</v>
      </c>
      <c r="X20" s="216">
        <v>0.90306399999999998</v>
      </c>
      <c r="Y20" s="216">
        <v>0.93049999999999999</v>
      </c>
      <c r="Z20" s="216">
        <v>0.94854799999999995</v>
      </c>
      <c r="AA20" s="216">
        <v>0.90948300000000004</v>
      </c>
      <c r="AB20" s="216">
        <v>0.90246400000000004</v>
      </c>
      <c r="AC20" s="216">
        <v>0.90709600000000001</v>
      </c>
      <c r="AD20" s="216">
        <v>0.92443299999999995</v>
      </c>
      <c r="AE20" s="216">
        <v>0.931871</v>
      </c>
      <c r="AF20" s="216">
        <v>0.95430000000000004</v>
      </c>
      <c r="AG20" s="216">
        <v>0.94880600000000004</v>
      </c>
      <c r="AH20" s="216">
        <v>0.92467699999999997</v>
      </c>
      <c r="AI20" s="216">
        <v>0.92689999999999995</v>
      </c>
      <c r="AJ20" s="216">
        <v>0.92400000000000004</v>
      </c>
      <c r="AK20" s="216">
        <v>0.95293300000000003</v>
      </c>
      <c r="AL20" s="216">
        <v>0.99454799999999999</v>
      </c>
      <c r="AM20" s="216">
        <v>0.95983799999999997</v>
      </c>
      <c r="AN20" s="216">
        <v>0.95764199999999999</v>
      </c>
      <c r="AO20" s="216">
        <v>0.95125800000000005</v>
      </c>
      <c r="AP20" s="216">
        <v>0.93033299999999997</v>
      </c>
      <c r="AQ20" s="216">
        <v>0.95696700000000001</v>
      </c>
      <c r="AR20" s="216">
        <v>0.98946599999999996</v>
      </c>
      <c r="AS20" s="216">
        <v>0.97599999999999998</v>
      </c>
      <c r="AT20" s="216">
        <v>0.96006400000000003</v>
      </c>
      <c r="AU20" s="216">
        <v>0.95236600000000005</v>
      </c>
      <c r="AV20" s="216">
        <v>0.96406400000000003</v>
      </c>
      <c r="AW20" s="216">
        <v>0.98916599999999999</v>
      </c>
      <c r="AX20" s="216">
        <v>1.0026120000000001</v>
      </c>
      <c r="AY20" s="216">
        <v>0.97803200000000001</v>
      </c>
      <c r="AZ20" s="216">
        <v>0.98889700000000003</v>
      </c>
      <c r="BA20" s="216">
        <v>0.99393600000000004</v>
      </c>
      <c r="BB20" s="216">
        <v>0.93530000000000002</v>
      </c>
      <c r="BC20" s="216">
        <v>0.97509699999999999</v>
      </c>
      <c r="BD20" s="216">
        <v>1.0085999999999999</v>
      </c>
      <c r="BE20" s="216">
        <v>1.0080960000000001</v>
      </c>
      <c r="BF20" s="216">
        <v>1.0215810000000001</v>
      </c>
      <c r="BG20" s="216">
        <v>0.99586699999999995</v>
      </c>
      <c r="BH20" s="216">
        <v>0.99538709677000003</v>
      </c>
      <c r="BI20" s="216">
        <v>1.0091053533000001</v>
      </c>
      <c r="BJ20" s="327">
        <v>0.99958539999999996</v>
      </c>
      <c r="BK20" s="327">
        <v>1.0116210000000001</v>
      </c>
      <c r="BL20" s="327">
        <v>0.99108859999999999</v>
      </c>
      <c r="BM20" s="327">
        <v>0.99396410000000002</v>
      </c>
      <c r="BN20" s="327">
        <v>0.98632430000000004</v>
      </c>
      <c r="BO20" s="327">
        <v>0.99417630000000001</v>
      </c>
      <c r="BP20" s="327">
        <v>1.006408</v>
      </c>
      <c r="BQ20" s="327">
        <v>1.0035369999999999</v>
      </c>
      <c r="BR20" s="327">
        <v>0.99650930000000004</v>
      </c>
      <c r="BS20" s="327">
        <v>0.99880460000000004</v>
      </c>
      <c r="BT20" s="327">
        <v>0.99048239999999999</v>
      </c>
      <c r="BU20" s="327">
        <v>1.024462</v>
      </c>
      <c r="BV20" s="327">
        <v>1.0117430000000001</v>
      </c>
    </row>
    <row r="21" spans="1:74" ht="11.1" customHeight="1" x14ac:dyDescent="0.2">
      <c r="A21" s="61" t="s">
        <v>1120</v>
      </c>
      <c r="B21" s="175" t="s">
        <v>1121</v>
      </c>
      <c r="C21" s="216">
        <v>0.19235616128999999</v>
      </c>
      <c r="D21" s="216">
        <v>0.19121813793</v>
      </c>
      <c r="E21" s="216">
        <v>0.17023248387000001</v>
      </c>
      <c r="F21" s="216">
        <v>0.16204066667</v>
      </c>
      <c r="G21" s="216">
        <v>0.19426654838999999</v>
      </c>
      <c r="H21" s="216">
        <v>0.19642466667</v>
      </c>
      <c r="I21" s="216">
        <v>0.19408145161000001</v>
      </c>
      <c r="J21" s="216">
        <v>0.197099</v>
      </c>
      <c r="K21" s="216">
        <v>0.21461333332999999</v>
      </c>
      <c r="L21" s="216">
        <v>0.18804616129000001</v>
      </c>
      <c r="M21" s="216">
        <v>0.20185</v>
      </c>
      <c r="N21" s="216">
        <v>0.19750409677</v>
      </c>
      <c r="O21" s="216">
        <v>0.1870623871</v>
      </c>
      <c r="P21" s="216">
        <v>0.18373271428999999</v>
      </c>
      <c r="Q21" s="216">
        <v>0.18606809677</v>
      </c>
      <c r="R21" s="216">
        <v>0.21381933333</v>
      </c>
      <c r="S21" s="216">
        <v>0.20962322581000001</v>
      </c>
      <c r="T21" s="216">
        <v>0.19007166667</v>
      </c>
      <c r="U21" s="216">
        <v>0.22227180645</v>
      </c>
      <c r="V21" s="216">
        <v>0.23579154838999999</v>
      </c>
      <c r="W21" s="216">
        <v>0.21546899999999999</v>
      </c>
      <c r="X21" s="216">
        <v>0.21167612902999999</v>
      </c>
      <c r="Y21" s="216">
        <v>0.21961733333</v>
      </c>
      <c r="Z21" s="216">
        <v>0.21815951613000001</v>
      </c>
      <c r="AA21" s="216">
        <v>0.20629812903</v>
      </c>
      <c r="AB21" s="216">
        <v>0.19332614285999999</v>
      </c>
      <c r="AC21" s="216">
        <v>0.20402251613</v>
      </c>
      <c r="AD21" s="216">
        <v>0.22350300000000001</v>
      </c>
      <c r="AE21" s="216">
        <v>0.21993954838999999</v>
      </c>
      <c r="AF21" s="216">
        <v>0.23743</v>
      </c>
      <c r="AG21" s="216">
        <v>0.22543338709999999</v>
      </c>
      <c r="AH21" s="216">
        <v>0.21519503226</v>
      </c>
      <c r="AI21" s="216">
        <v>0.21179899999999999</v>
      </c>
      <c r="AJ21" s="216">
        <v>0.22620477419000001</v>
      </c>
      <c r="AK21" s="216">
        <v>0.24238933333000001</v>
      </c>
      <c r="AL21" s="216">
        <v>0.24140722580999999</v>
      </c>
      <c r="AM21" s="216">
        <v>0.2069573871</v>
      </c>
      <c r="AN21" s="216">
        <v>0.20239414285999999</v>
      </c>
      <c r="AO21" s="216">
        <v>0.19996541935000001</v>
      </c>
      <c r="AP21" s="216">
        <v>0.19614899999999999</v>
      </c>
      <c r="AQ21" s="216">
        <v>0.22484029032</v>
      </c>
      <c r="AR21" s="216">
        <v>0.21409266666999999</v>
      </c>
      <c r="AS21" s="216">
        <v>0.23070667742000001</v>
      </c>
      <c r="AT21" s="216">
        <v>0.20385841934999999</v>
      </c>
      <c r="AU21" s="216">
        <v>0.20773066667000001</v>
      </c>
      <c r="AV21" s="216">
        <v>0.20078029032</v>
      </c>
      <c r="AW21" s="216">
        <v>0.23482666666999999</v>
      </c>
      <c r="AX21" s="216">
        <v>0.22046303226</v>
      </c>
      <c r="AY21" s="216">
        <v>0.22717577419000001</v>
      </c>
      <c r="AZ21" s="216">
        <v>0.2125017931</v>
      </c>
      <c r="BA21" s="216">
        <v>0.19866145161000001</v>
      </c>
      <c r="BB21" s="216">
        <v>0.23108866667</v>
      </c>
      <c r="BC21" s="216">
        <v>0.23339351613000001</v>
      </c>
      <c r="BD21" s="216">
        <v>0.20403866667000001</v>
      </c>
      <c r="BE21" s="216">
        <v>0.22451293548000001</v>
      </c>
      <c r="BF21" s="216">
        <v>0.216805</v>
      </c>
      <c r="BG21" s="216">
        <v>0.21563766667000001</v>
      </c>
      <c r="BH21" s="216">
        <v>0.21997710000000001</v>
      </c>
      <c r="BI21" s="216">
        <v>0.2309959</v>
      </c>
      <c r="BJ21" s="327">
        <v>0.23534330000000001</v>
      </c>
      <c r="BK21" s="327">
        <v>0.22235489999999999</v>
      </c>
      <c r="BL21" s="327">
        <v>0.21755289999999999</v>
      </c>
      <c r="BM21" s="327">
        <v>0.2233878</v>
      </c>
      <c r="BN21" s="327">
        <v>0.23173679999999999</v>
      </c>
      <c r="BO21" s="327">
        <v>0.23237060000000001</v>
      </c>
      <c r="BP21" s="327">
        <v>0.2351405</v>
      </c>
      <c r="BQ21" s="327">
        <v>0.23789450000000001</v>
      </c>
      <c r="BR21" s="327">
        <v>0.23518249999999999</v>
      </c>
      <c r="BS21" s="327">
        <v>0.2351289</v>
      </c>
      <c r="BT21" s="327">
        <v>0.23263220000000001</v>
      </c>
      <c r="BU21" s="327">
        <v>0.24436440000000001</v>
      </c>
      <c r="BV21" s="327">
        <v>0.2485851</v>
      </c>
    </row>
    <row r="22" spans="1:74" ht="11.1" customHeight="1" x14ac:dyDescent="0.2">
      <c r="A22" s="61" t="s">
        <v>664</v>
      </c>
      <c r="B22" s="175" t="s">
        <v>133</v>
      </c>
      <c r="C22" s="216">
        <v>-0.408555</v>
      </c>
      <c r="D22" s="216">
        <v>-0.99287099999999995</v>
      </c>
      <c r="E22" s="216">
        <v>-1.2104870000000001</v>
      </c>
      <c r="F22" s="216">
        <v>-1.256235</v>
      </c>
      <c r="G22" s="216">
        <v>-0.99805299999999997</v>
      </c>
      <c r="H22" s="216">
        <v>-0.93848699999999996</v>
      </c>
      <c r="I22" s="216">
        <v>-1.0784050000000001</v>
      </c>
      <c r="J22" s="216">
        <v>-0.80618800000000002</v>
      </c>
      <c r="K22" s="216">
        <v>-1.0015890000000001</v>
      </c>
      <c r="L22" s="216">
        <v>-1.2480169999999999</v>
      </c>
      <c r="M22" s="216">
        <v>-1.332238</v>
      </c>
      <c r="N22" s="216">
        <v>-1.525299</v>
      </c>
      <c r="O22" s="216">
        <v>-0.63896500000000001</v>
      </c>
      <c r="P22" s="216">
        <v>-1.1536850000000001</v>
      </c>
      <c r="Q22" s="216">
        <v>-0.96693399999999996</v>
      </c>
      <c r="R22" s="216">
        <v>-0.68905700000000003</v>
      </c>
      <c r="S22" s="216">
        <v>-0.90831799999999996</v>
      </c>
      <c r="T22" s="216">
        <v>-1.3188489999999999</v>
      </c>
      <c r="U22" s="216">
        <v>-1.504672</v>
      </c>
      <c r="V22" s="216">
        <v>-1.5043150000000001</v>
      </c>
      <c r="W22" s="216">
        <v>-1.413176</v>
      </c>
      <c r="X22" s="216">
        <v>-1.8247930000000001</v>
      </c>
      <c r="Y22" s="216">
        <v>-1.7368779999999999</v>
      </c>
      <c r="Z22" s="216">
        <v>-2.6133890000000002</v>
      </c>
      <c r="AA22" s="216">
        <v>-1.9472389999999999</v>
      </c>
      <c r="AB22" s="216">
        <v>-1.455044</v>
      </c>
      <c r="AC22" s="216">
        <v>-1.759333</v>
      </c>
      <c r="AD22" s="216">
        <v>-1.647138</v>
      </c>
      <c r="AE22" s="216">
        <v>-1.5838890000000001</v>
      </c>
      <c r="AF22" s="216">
        <v>-1.991042</v>
      </c>
      <c r="AG22" s="216">
        <v>-2.177689</v>
      </c>
      <c r="AH22" s="216">
        <v>-2.2196639999999999</v>
      </c>
      <c r="AI22" s="216">
        <v>-1.9115580000000001</v>
      </c>
      <c r="AJ22" s="216">
        <v>-1.9820059999999999</v>
      </c>
      <c r="AK22" s="216">
        <v>-2.1183360000000002</v>
      </c>
      <c r="AL22" s="216">
        <v>-2.2939229999999999</v>
      </c>
      <c r="AM22" s="216">
        <v>-1.7904009999999999</v>
      </c>
      <c r="AN22" s="216">
        <v>-2.0263589999999998</v>
      </c>
      <c r="AO22" s="216">
        <v>-1.628253</v>
      </c>
      <c r="AP22" s="216">
        <v>-2.1734960000000001</v>
      </c>
      <c r="AQ22" s="216">
        <v>-2.068784</v>
      </c>
      <c r="AR22" s="216">
        <v>-1.928199</v>
      </c>
      <c r="AS22" s="216">
        <v>-2.2021980000000001</v>
      </c>
      <c r="AT22" s="216">
        <v>-1.905246</v>
      </c>
      <c r="AU22" s="216">
        <v>-2.3105739999999999</v>
      </c>
      <c r="AV22" s="216">
        <v>-2.377948</v>
      </c>
      <c r="AW22" s="216">
        <v>-2.8039480000000001</v>
      </c>
      <c r="AX22" s="216">
        <v>-3.0352100000000002</v>
      </c>
      <c r="AY22" s="216">
        <v>-2.4542329999999999</v>
      </c>
      <c r="AZ22" s="216">
        <v>-2.463622</v>
      </c>
      <c r="BA22" s="216">
        <v>-2.5345430000000002</v>
      </c>
      <c r="BB22" s="216">
        <v>-2.3710040000000001</v>
      </c>
      <c r="BC22" s="216">
        <v>-2.7593380000000001</v>
      </c>
      <c r="BD22" s="216">
        <v>-2.391016</v>
      </c>
      <c r="BE22" s="216">
        <v>-2.3199369999999999</v>
      </c>
      <c r="BF22" s="216">
        <v>-2.18207</v>
      </c>
      <c r="BG22" s="216">
        <v>-2.421694</v>
      </c>
      <c r="BH22" s="216">
        <v>-2.3067090115000002</v>
      </c>
      <c r="BI22" s="216">
        <v>-2.6796052909000001</v>
      </c>
      <c r="BJ22" s="327">
        <v>-3.208021</v>
      </c>
      <c r="BK22" s="327">
        <v>-2.4050739999999999</v>
      </c>
      <c r="BL22" s="327">
        <v>-2.738451</v>
      </c>
      <c r="BM22" s="327">
        <v>-2.6461239999999999</v>
      </c>
      <c r="BN22" s="327">
        <v>-2.4648029999999999</v>
      </c>
      <c r="BO22" s="327">
        <v>-2.3484759999999998</v>
      </c>
      <c r="BP22" s="327">
        <v>-2.4723579999999998</v>
      </c>
      <c r="BQ22" s="327">
        <v>-2.654512</v>
      </c>
      <c r="BR22" s="327">
        <v>-2.8327339999999999</v>
      </c>
      <c r="BS22" s="327">
        <v>-2.923616</v>
      </c>
      <c r="BT22" s="327">
        <v>-3.087262</v>
      </c>
      <c r="BU22" s="327">
        <v>-3.1942089999999999</v>
      </c>
      <c r="BV22" s="327">
        <v>-3.597664</v>
      </c>
    </row>
    <row r="23" spans="1:74" ht="11.1" customHeight="1" x14ac:dyDescent="0.2">
      <c r="A23" s="640" t="s">
        <v>1236</v>
      </c>
      <c r="B23" s="66" t="s">
        <v>1237</v>
      </c>
      <c r="C23" s="216">
        <v>-4.4449000000000002E-2</v>
      </c>
      <c r="D23" s="216">
        <v>-0.13186400000000001</v>
      </c>
      <c r="E23" s="216">
        <v>-0.132658</v>
      </c>
      <c r="F23" s="216">
        <v>-0.15335099999999999</v>
      </c>
      <c r="G23" s="216">
        <v>-0.107935</v>
      </c>
      <c r="H23" s="216">
        <v>-0.174482</v>
      </c>
      <c r="I23" s="216">
        <v>-0.15926999999999999</v>
      </c>
      <c r="J23" s="216">
        <v>-0.145229</v>
      </c>
      <c r="K23" s="216">
        <v>-0.17070099999999999</v>
      </c>
      <c r="L23" s="216">
        <v>-0.191107</v>
      </c>
      <c r="M23" s="216">
        <v>-0.199965</v>
      </c>
      <c r="N23" s="216">
        <v>-0.12525500000000001</v>
      </c>
      <c r="O23" s="216">
        <v>-3.2476999999999999E-2</v>
      </c>
      <c r="P23" s="216">
        <v>-0.16773099999999999</v>
      </c>
      <c r="Q23" s="216">
        <v>-0.22839200000000001</v>
      </c>
      <c r="R23" s="216">
        <v>-0.239231</v>
      </c>
      <c r="S23" s="216">
        <v>-0.301201</v>
      </c>
      <c r="T23" s="216">
        <v>-0.193636</v>
      </c>
      <c r="U23" s="216">
        <v>-0.39596700000000001</v>
      </c>
      <c r="V23" s="216">
        <v>-0.38475500000000001</v>
      </c>
      <c r="W23" s="216">
        <v>-0.29233199999999998</v>
      </c>
      <c r="X23" s="216">
        <v>-0.45204699999999998</v>
      </c>
      <c r="Y23" s="216">
        <v>-0.28495599999999999</v>
      </c>
      <c r="Z23" s="216">
        <v>-0.451934</v>
      </c>
      <c r="AA23" s="216">
        <v>-0.38011600000000001</v>
      </c>
      <c r="AB23" s="216">
        <v>-0.27188800000000002</v>
      </c>
      <c r="AC23" s="216">
        <v>-0.42430299999999999</v>
      </c>
      <c r="AD23" s="216">
        <v>-0.53062200000000004</v>
      </c>
      <c r="AE23" s="216">
        <v>-0.62198200000000003</v>
      </c>
      <c r="AF23" s="216">
        <v>-0.554948</v>
      </c>
      <c r="AG23" s="216">
        <v>-0.68006100000000003</v>
      </c>
      <c r="AH23" s="216">
        <v>-0.65225</v>
      </c>
      <c r="AI23" s="216">
        <v>-0.66003599999999996</v>
      </c>
      <c r="AJ23" s="216">
        <v>-0.688222</v>
      </c>
      <c r="AK23" s="216">
        <v>-0.58038699999999999</v>
      </c>
      <c r="AL23" s="216">
        <v>-0.65510000000000002</v>
      </c>
      <c r="AM23" s="216">
        <v>-0.61226100000000006</v>
      </c>
      <c r="AN23" s="216">
        <v>-0.82393000000000005</v>
      </c>
      <c r="AO23" s="216">
        <v>-0.58382400000000001</v>
      </c>
      <c r="AP23" s="216">
        <v>-0.75287999999999999</v>
      </c>
      <c r="AQ23" s="216">
        <v>-0.830731</v>
      </c>
      <c r="AR23" s="216">
        <v>-0.79992099999999999</v>
      </c>
      <c r="AS23" s="216">
        <v>-0.87431800000000004</v>
      </c>
      <c r="AT23" s="216">
        <v>-0.850576</v>
      </c>
      <c r="AU23" s="216">
        <v>-1.0215000000000001</v>
      </c>
      <c r="AV23" s="216">
        <v>-0.79430599999999996</v>
      </c>
      <c r="AW23" s="216">
        <v>-0.90520500000000004</v>
      </c>
      <c r="AX23" s="216">
        <v>-0.88553599999999999</v>
      </c>
      <c r="AY23" s="216">
        <v>-1.0459579999999999</v>
      </c>
      <c r="AZ23" s="216">
        <v>-1.0255289999999999</v>
      </c>
      <c r="BA23" s="216">
        <v>-0.93508400000000003</v>
      </c>
      <c r="BB23" s="216">
        <v>-1.030459</v>
      </c>
      <c r="BC23" s="216">
        <v>-1.2313499999999999</v>
      </c>
      <c r="BD23" s="216">
        <v>-1.027873</v>
      </c>
      <c r="BE23" s="216">
        <v>-1.0145839999999999</v>
      </c>
      <c r="BF23" s="216">
        <v>-0.89032500000000003</v>
      </c>
      <c r="BG23" s="216">
        <v>-0.87587499999999996</v>
      </c>
      <c r="BH23" s="216">
        <v>-1.1199788742000001</v>
      </c>
      <c r="BI23" s="216">
        <v>-1.11934654</v>
      </c>
      <c r="BJ23" s="327">
        <v>-1.2994429999999999</v>
      </c>
      <c r="BK23" s="327">
        <v>-1.169999</v>
      </c>
      <c r="BL23" s="327">
        <v>-1.284117</v>
      </c>
      <c r="BM23" s="327">
        <v>-1.0859799999999999</v>
      </c>
      <c r="BN23" s="327">
        <v>-1.230793</v>
      </c>
      <c r="BO23" s="327">
        <v>-1.3035490000000001</v>
      </c>
      <c r="BP23" s="327">
        <v>-1.224464</v>
      </c>
      <c r="BQ23" s="327">
        <v>-1.325348</v>
      </c>
      <c r="BR23" s="327">
        <v>-1.3355189999999999</v>
      </c>
      <c r="BS23" s="327">
        <v>-1.428245</v>
      </c>
      <c r="BT23" s="327">
        <v>-1.4317930000000001</v>
      </c>
      <c r="BU23" s="327">
        <v>-1.3971420000000001</v>
      </c>
      <c r="BV23" s="327">
        <v>-1.451873</v>
      </c>
    </row>
    <row r="24" spans="1:74" ht="11.1" customHeight="1" x14ac:dyDescent="0.2">
      <c r="A24" s="61" t="s">
        <v>190</v>
      </c>
      <c r="B24" s="175" t="s">
        <v>191</v>
      </c>
      <c r="C24" s="216">
        <v>0.60425799999999996</v>
      </c>
      <c r="D24" s="216">
        <v>0.49751699999999999</v>
      </c>
      <c r="E24" s="216">
        <v>0.46809600000000001</v>
      </c>
      <c r="F24" s="216">
        <v>0.49996600000000002</v>
      </c>
      <c r="G24" s="216">
        <v>0.64167700000000005</v>
      </c>
      <c r="H24" s="216">
        <v>0.66966599999999998</v>
      </c>
      <c r="I24" s="216">
        <v>0.57516100000000003</v>
      </c>
      <c r="J24" s="216">
        <v>0.52290300000000001</v>
      </c>
      <c r="K24" s="216">
        <v>0.74493299999999996</v>
      </c>
      <c r="L24" s="216">
        <v>0.64319300000000001</v>
      </c>
      <c r="M24" s="216">
        <v>0.60176600000000002</v>
      </c>
      <c r="N24" s="216">
        <v>0.70096700000000001</v>
      </c>
      <c r="O24" s="216">
        <v>0.52669100000000002</v>
      </c>
      <c r="P24" s="216">
        <v>0.51451499999999994</v>
      </c>
      <c r="Q24" s="216">
        <v>0.51188299999999998</v>
      </c>
      <c r="R24" s="216">
        <v>0.54574100000000003</v>
      </c>
      <c r="S24" s="216">
        <v>0.69306599999999996</v>
      </c>
      <c r="T24" s="216">
        <v>0.55001</v>
      </c>
      <c r="U24" s="216">
        <v>0.664273</v>
      </c>
      <c r="V24" s="216">
        <v>0.61207199999999995</v>
      </c>
      <c r="W24" s="216">
        <v>0.65302499999999997</v>
      </c>
      <c r="X24" s="216">
        <v>0.61153199999999996</v>
      </c>
      <c r="Y24" s="216">
        <v>0.43548999999999999</v>
      </c>
      <c r="Z24" s="216">
        <v>0.219476</v>
      </c>
      <c r="AA24" s="216">
        <v>0.224659</v>
      </c>
      <c r="AB24" s="216">
        <v>0.33029999999999998</v>
      </c>
      <c r="AC24" s="216">
        <v>0.469165</v>
      </c>
      <c r="AD24" s="216">
        <v>0.47146700000000002</v>
      </c>
      <c r="AE24" s="216">
        <v>0.468694</v>
      </c>
      <c r="AF24" s="216">
        <v>0.35019600000000001</v>
      </c>
      <c r="AG24" s="216">
        <v>0.33010200000000001</v>
      </c>
      <c r="AH24" s="216">
        <v>0.30165999999999998</v>
      </c>
      <c r="AI24" s="216">
        <v>0.38891300000000001</v>
      </c>
      <c r="AJ24" s="216">
        <v>0.32802799999999999</v>
      </c>
      <c r="AK24" s="216">
        <v>0.35515200000000002</v>
      </c>
      <c r="AL24" s="216">
        <v>0.41354800000000003</v>
      </c>
      <c r="AM24" s="216">
        <v>0.35356500000000002</v>
      </c>
      <c r="AN24" s="216">
        <v>0.29100999999999999</v>
      </c>
      <c r="AO24" s="216">
        <v>0.24776000000000001</v>
      </c>
      <c r="AP24" s="216">
        <v>0.30552099999999999</v>
      </c>
      <c r="AQ24" s="216">
        <v>0.32592599999999999</v>
      </c>
      <c r="AR24" s="216">
        <v>0.275731</v>
      </c>
      <c r="AS24" s="216">
        <v>0.49734299999999998</v>
      </c>
      <c r="AT24" s="216">
        <v>0.30169699999999999</v>
      </c>
      <c r="AU24" s="216">
        <v>0.40487499999999998</v>
      </c>
      <c r="AV24" s="216">
        <v>0.19303799999999999</v>
      </c>
      <c r="AW24" s="216">
        <v>0.25280000000000002</v>
      </c>
      <c r="AX24" s="216">
        <v>8.6726999999999999E-2</v>
      </c>
      <c r="AY24" s="216">
        <v>0.28869400000000001</v>
      </c>
      <c r="AZ24" s="216">
        <v>0.35461700000000002</v>
      </c>
      <c r="BA24" s="216">
        <v>0.27101199999999998</v>
      </c>
      <c r="BB24" s="216">
        <v>0.40049699999999999</v>
      </c>
      <c r="BC24" s="216">
        <v>0.35953800000000002</v>
      </c>
      <c r="BD24" s="216">
        <v>0.48436200000000001</v>
      </c>
      <c r="BE24" s="216">
        <v>0.43760100000000002</v>
      </c>
      <c r="BF24" s="216">
        <v>0.38508799999999999</v>
      </c>
      <c r="BG24" s="216">
        <v>0.29781099999999999</v>
      </c>
      <c r="BH24" s="216">
        <v>0.32525799999999999</v>
      </c>
      <c r="BI24" s="216">
        <v>0.31478349999999999</v>
      </c>
      <c r="BJ24" s="327">
        <v>0.27021919999999999</v>
      </c>
      <c r="BK24" s="327">
        <v>0.28720000000000001</v>
      </c>
      <c r="BL24" s="327">
        <v>0.29885329999999999</v>
      </c>
      <c r="BM24" s="327">
        <v>0.33626929999999999</v>
      </c>
      <c r="BN24" s="327">
        <v>0.3186813</v>
      </c>
      <c r="BO24" s="327">
        <v>0.33712890000000001</v>
      </c>
      <c r="BP24" s="327">
        <v>0.29484169999999998</v>
      </c>
      <c r="BQ24" s="327">
        <v>0.28422960000000003</v>
      </c>
      <c r="BR24" s="327">
        <v>0.32284370000000001</v>
      </c>
      <c r="BS24" s="327">
        <v>0.3943585</v>
      </c>
      <c r="BT24" s="327">
        <v>0.31108069999999999</v>
      </c>
      <c r="BU24" s="327">
        <v>0.26346969999999997</v>
      </c>
      <c r="BV24" s="327">
        <v>0.25231890000000001</v>
      </c>
    </row>
    <row r="25" spans="1:74" ht="11.1" customHeight="1" x14ac:dyDescent="0.2">
      <c r="A25" s="61" t="s">
        <v>195</v>
      </c>
      <c r="B25" s="175" t="s">
        <v>194</v>
      </c>
      <c r="C25" s="216">
        <v>-0.127303</v>
      </c>
      <c r="D25" s="216">
        <v>-0.11440400000000001</v>
      </c>
      <c r="E25" s="216">
        <v>-0.100693</v>
      </c>
      <c r="F25" s="216">
        <v>-9.7717999999999999E-2</v>
      </c>
      <c r="G25" s="216">
        <v>-0.11278199999999999</v>
      </c>
      <c r="H25" s="216">
        <v>-8.2954E-2</v>
      </c>
      <c r="I25" s="216">
        <v>-8.5912000000000002E-2</v>
      </c>
      <c r="J25" s="216">
        <v>-5.0445999999999998E-2</v>
      </c>
      <c r="K25" s="216">
        <v>-5.3696000000000001E-2</v>
      </c>
      <c r="L25" s="216">
        <v>-2.7373000000000001E-2</v>
      </c>
      <c r="M25" s="216">
        <v>-2.4428999999999999E-2</v>
      </c>
      <c r="N25" s="216">
        <v>-3.7005999999999997E-2</v>
      </c>
      <c r="O25" s="216">
        <v>-5.0924999999999998E-2</v>
      </c>
      <c r="P25" s="216">
        <v>-8.9623999999999995E-2</v>
      </c>
      <c r="Q25" s="216">
        <v>-4.4921000000000003E-2</v>
      </c>
      <c r="R25" s="216">
        <v>-6.2981999999999996E-2</v>
      </c>
      <c r="S25" s="216">
        <v>-7.5198000000000001E-2</v>
      </c>
      <c r="T25" s="216">
        <v>-3.1283999999999999E-2</v>
      </c>
      <c r="U25" s="216">
        <v>-3.7841E-2</v>
      </c>
      <c r="V25" s="216">
        <v>-3.5020000000000003E-2</v>
      </c>
      <c r="W25" s="216">
        <v>-3.7310999999999997E-2</v>
      </c>
      <c r="X25" s="216">
        <v>-4.7928999999999999E-2</v>
      </c>
      <c r="Y25" s="216">
        <v>-4.0979000000000002E-2</v>
      </c>
      <c r="Z25" s="216">
        <v>-5.0809E-2</v>
      </c>
      <c r="AA25" s="216">
        <v>-0.10092</v>
      </c>
      <c r="AB25" s="216">
        <v>-7.2291999999999995E-2</v>
      </c>
      <c r="AC25" s="216">
        <v>-9.8128999999999994E-2</v>
      </c>
      <c r="AD25" s="216">
        <v>-0.101425</v>
      </c>
      <c r="AE25" s="216">
        <v>-6.3158000000000006E-2</v>
      </c>
      <c r="AF25" s="216">
        <v>-0.109459</v>
      </c>
      <c r="AG25" s="216">
        <v>-8.2584000000000005E-2</v>
      </c>
      <c r="AH25" s="216">
        <v>-8.7225999999999998E-2</v>
      </c>
      <c r="AI25" s="216">
        <v>-6.8756999999999999E-2</v>
      </c>
      <c r="AJ25" s="216">
        <v>-0.100949</v>
      </c>
      <c r="AK25" s="216">
        <v>-9.4254000000000004E-2</v>
      </c>
      <c r="AL25" s="216">
        <v>-7.7868000000000007E-2</v>
      </c>
      <c r="AM25" s="216">
        <v>-7.8240000000000004E-2</v>
      </c>
      <c r="AN25" s="216">
        <v>-5.3551000000000001E-2</v>
      </c>
      <c r="AO25" s="216">
        <v>-7.3511999999999994E-2</v>
      </c>
      <c r="AP25" s="216">
        <v>-8.8530999999999999E-2</v>
      </c>
      <c r="AQ25" s="216">
        <v>-0.10022</v>
      </c>
      <c r="AR25" s="216">
        <v>-8.8069999999999996E-2</v>
      </c>
      <c r="AS25" s="216">
        <v>-6.9126000000000007E-2</v>
      </c>
      <c r="AT25" s="216">
        <v>-5.833E-2</v>
      </c>
      <c r="AU25" s="216">
        <v>-5.0602000000000001E-2</v>
      </c>
      <c r="AV25" s="216">
        <v>-7.6262999999999997E-2</v>
      </c>
      <c r="AW25" s="216">
        <v>-6.2921000000000005E-2</v>
      </c>
      <c r="AX25" s="216">
        <v>-6.2950000000000006E-2</v>
      </c>
      <c r="AY25" s="216">
        <v>-0.124609</v>
      </c>
      <c r="AZ25" s="216">
        <v>-7.4506000000000003E-2</v>
      </c>
      <c r="BA25" s="216">
        <v>-0.110225</v>
      </c>
      <c r="BB25" s="216">
        <v>-0.113814</v>
      </c>
      <c r="BC25" s="216">
        <v>-8.6721999999999994E-2</v>
      </c>
      <c r="BD25" s="216">
        <v>-2.4161999999999999E-2</v>
      </c>
      <c r="BE25" s="216">
        <v>-4.1029000000000003E-2</v>
      </c>
      <c r="BF25" s="216">
        <v>-3.9558999999999997E-2</v>
      </c>
      <c r="BG25" s="216">
        <v>-7.2699E-2</v>
      </c>
      <c r="BH25" s="216">
        <v>-7.9674767741999997E-2</v>
      </c>
      <c r="BI25" s="216">
        <v>-7.2594236667000003E-2</v>
      </c>
      <c r="BJ25" s="327">
        <v>-6.6334699999999996E-2</v>
      </c>
      <c r="BK25" s="327">
        <v>-8.2169699999999998E-2</v>
      </c>
      <c r="BL25" s="327">
        <v>-7.9524999999999998E-2</v>
      </c>
      <c r="BM25" s="327">
        <v>-7.5208300000000006E-2</v>
      </c>
      <c r="BN25" s="327">
        <v>-7.0051799999999997E-2</v>
      </c>
      <c r="BO25" s="327">
        <v>-6.1494699999999999E-2</v>
      </c>
      <c r="BP25" s="327">
        <v>-4.9999200000000001E-2</v>
      </c>
      <c r="BQ25" s="327">
        <v>-4.2192399999999998E-2</v>
      </c>
      <c r="BR25" s="327">
        <v>-4.3384399999999997E-2</v>
      </c>
      <c r="BS25" s="327">
        <v>-4.7867600000000003E-2</v>
      </c>
      <c r="BT25" s="327">
        <v>-4.8103399999999998E-2</v>
      </c>
      <c r="BU25" s="327">
        <v>-5.4477699999999997E-2</v>
      </c>
      <c r="BV25" s="327">
        <v>-5.09106E-2</v>
      </c>
    </row>
    <row r="26" spans="1:74" ht="11.1" customHeight="1" x14ac:dyDescent="0.2">
      <c r="A26" s="61" t="s">
        <v>186</v>
      </c>
      <c r="B26" s="175" t="s">
        <v>896</v>
      </c>
      <c r="C26" s="216">
        <v>0.67927599999999999</v>
      </c>
      <c r="D26" s="216">
        <v>0.52331700000000003</v>
      </c>
      <c r="E26" s="216">
        <v>0.477572</v>
      </c>
      <c r="F26" s="216">
        <v>0.58134799999999998</v>
      </c>
      <c r="G26" s="216">
        <v>0.59395900000000001</v>
      </c>
      <c r="H26" s="216">
        <v>0.61932100000000001</v>
      </c>
      <c r="I26" s="216">
        <v>0.58769199999999999</v>
      </c>
      <c r="J26" s="216">
        <v>0.67286199999999996</v>
      </c>
      <c r="K26" s="216">
        <v>0.40636100000000003</v>
      </c>
      <c r="L26" s="216">
        <v>0.40954800000000002</v>
      </c>
      <c r="M26" s="216">
        <v>0.37692199999999998</v>
      </c>
      <c r="N26" s="216">
        <v>0.32000400000000001</v>
      </c>
      <c r="O26" s="216">
        <v>0.413443</v>
      </c>
      <c r="P26" s="216">
        <v>0.37568800000000002</v>
      </c>
      <c r="Q26" s="216">
        <v>0.42304900000000001</v>
      </c>
      <c r="R26" s="216">
        <v>0.60692999999999997</v>
      </c>
      <c r="S26" s="216">
        <v>0.71012399999999998</v>
      </c>
      <c r="T26" s="216">
        <v>0.55662400000000001</v>
      </c>
      <c r="U26" s="216">
        <v>0.510768</v>
      </c>
      <c r="V26" s="216">
        <v>0.48885000000000001</v>
      </c>
      <c r="W26" s="216">
        <v>0.38449299999999997</v>
      </c>
      <c r="X26" s="216">
        <v>0.37327900000000003</v>
      </c>
      <c r="Y26" s="216">
        <v>0.37920999999999999</v>
      </c>
      <c r="Z26" s="216">
        <v>0.325872</v>
      </c>
      <c r="AA26" s="216">
        <v>0.26157399999999997</v>
      </c>
      <c r="AB26" s="216">
        <v>0.27193600000000001</v>
      </c>
      <c r="AC26" s="216">
        <v>0.374917</v>
      </c>
      <c r="AD26" s="216">
        <v>0.52061100000000005</v>
      </c>
      <c r="AE26" s="216">
        <v>0.72877599999999998</v>
      </c>
      <c r="AF26" s="216">
        <v>0.49560999999999999</v>
      </c>
      <c r="AG26" s="216">
        <v>0.51767099999999999</v>
      </c>
      <c r="AH26" s="216">
        <v>0.57500200000000001</v>
      </c>
      <c r="AI26" s="216">
        <v>0.28424300000000002</v>
      </c>
      <c r="AJ26" s="216">
        <v>0.385185</v>
      </c>
      <c r="AK26" s="216">
        <v>0.32465100000000002</v>
      </c>
      <c r="AL26" s="216">
        <v>0.465082</v>
      </c>
      <c r="AM26" s="216">
        <v>0.38002399999999997</v>
      </c>
      <c r="AN26" s="216">
        <v>0.42128500000000002</v>
      </c>
      <c r="AO26" s="216">
        <v>0.43267</v>
      </c>
      <c r="AP26" s="216">
        <v>0.45662000000000003</v>
      </c>
      <c r="AQ26" s="216">
        <v>0.50479499999999999</v>
      </c>
      <c r="AR26" s="216">
        <v>0.61675100000000005</v>
      </c>
      <c r="AS26" s="216">
        <v>0.58897200000000005</v>
      </c>
      <c r="AT26" s="216">
        <v>0.66100700000000001</v>
      </c>
      <c r="AU26" s="216">
        <v>0.547539</v>
      </c>
      <c r="AV26" s="216">
        <v>0.392349</v>
      </c>
      <c r="AW26" s="216">
        <v>0.20044699999999999</v>
      </c>
      <c r="AX26" s="216">
        <v>0.28179599999999999</v>
      </c>
      <c r="AY26" s="216">
        <v>0.33534999999999998</v>
      </c>
      <c r="AZ26" s="216">
        <v>0.34716799999999998</v>
      </c>
      <c r="BA26" s="216">
        <v>0.33525899999999997</v>
      </c>
      <c r="BB26" s="216">
        <v>0.57949399999999995</v>
      </c>
      <c r="BC26" s="216">
        <v>0.64158800000000005</v>
      </c>
      <c r="BD26" s="216">
        <v>0.71909999999999996</v>
      </c>
      <c r="BE26" s="216">
        <v>0.59786499999999998</v>
      </c>
      <c r="BF26" s="216">
        <v>0.55244099999999996</v>
      </c>
      <c r="BG26" s="216">
        <v>0.61444500000000002</v>
      </c>
      <c r="BH26" s="216">
        <v>0.57147212487999999</v>
      </c>
      <c r="BI26" s="216">
        <v>0.57331129180999996</v>
      </c>
      <c r="BJ26" s="327">
        <v>0.38504769999999999</v>
      </c>
      <c r="BK26" s="327">
        <v>0.46898099999999998</v>
      </c>
      <c r="BL26" s="327">
        <v>0.3495164</v>
      </c>
      <c r="BM26" s="327">
        <v>0.42268860000000003</v>
      </c>
      <c r="BN26" s="327">
        <v>0.58517790000000003</v>
      </c>
      <c r="BO26" s="327">
        <v>0.68435539999999995</v>
      </c>
      <c r="BP26" s="327">
        <v>0.70754490000000003</v>
      </c>
      <c r="BQ26" s="327">
        <v>0.5579674</v>
      </c>
      <c r="BR26" s="327">
        <v>0.55541160000000001</v>
      </c>
      <c r="BS26" s="327">
        <v>0.45136280000000001</v>
      </c>
      <c r="BT26" s="327">
        <v>0.41124379999999999</v>
      </c>
      <c r="BU26" s="327">
        <v>0.43233500000000002</v>
      </c>
      <c r="BV26" s="327">
        <v>0.42582049999999999</v>
      </c>
    </row>
    <row r="27" spans="1:74" ht="11.1" customHeight="1" x14ac:dyDescent="0.2">
      <c r="A27" s="61" t="s">
        <v>185</v>
      </c>
      <c r="B27" s="175" t="s">
        <v>556</v>
      </c>
      <c r="C27" s="216">
        <v>-0.28425800000000001</v>
      </c>
      <c r="D27" s="216">
        <v>-0.31931300000000001</v>
      </c>
      <c r="E27" s="216">
        <v>-0.36479600000000001</v>
      </c>
      <c r="F27" s="216">
        <v>-0.34349800000000003</v>
      </c>
      <c r="G27" s="216">
        <v>-0.27178099999999999</v>
      </c>
      <c r="H27" s="216">
        <v>-0.30591699999999999</v>
      </c>
      <c r="I27" s="216">
        <v>-0.35006599999999999</v>
      </c>
      <c r="J27" s="216">
        <v>-0.34638799999999997</v>
      </c>
      <c r="K27" s="216">
        <v>-0.37446200000000002</v>
      </c>
      <c r="L27" s="216">
        <v>-0.43584499999999998</v>
      </c>
      <c r="M27" s="216">
        <v>-0.45229900000000001</v>
      </c>
      <c r="N27" s="216">
        <v>-0.52637400000000001</v>
      </c>
      <c r="O27" s="216">
        <v>-0.38731199999999999</v>
      </c>
      <c r="P27" s="216">
        <v>-0.46967599999999998</v>
      </c>
      <c r="Q27" s="216">
        <v>-0.25974999999999998</v>
      </c>
      <c r="R27" s="216">
        <v>-0.226794</v>
      </c>
      <c r="S27" s="216">
        <v>-0.21154999999999999</v>
      </c>
      <c r="T27" s="216">
        <v>-0.21889800000000001</v>
      </c>
      <c r="U27" s="216">
        <v>-0.27580399999999999</v>
      </c>
      <c r="V27" s="216">
        <v>-0.30967299999999998</v>
      </c>
      <c r="W27" s="216">
        <v>-0.27995700000000001</v>
      </c>
      <c r="X27" s="216">
        <v>-0.34545199999999998</v>
      </c>
      <c r="Y27" s="216">
        <v>-0.38817099999999999</v>
      </c>
      <c r="Z27" s="216">
        <v>-0.56983399999999995</v>
      </c>
      <c r="AA27" s="216">
        <v>-0.43252099999999999</v>
      </c>
      <c r="AB27" s="216">
        <v>-0.41231200000000001</v>
      </c>
      <c r="AC27" s="216">
        <v>-0.36490400000000001</v>
      </c>
      <c r="AD27" s="216">
        <v>-0.33772799999999997</v>
      </c>
      <c r="AE27" s="216">
        <v>-0.44778600000000002</v>
      </c>
      <c r="AF27" s="216">
        <v>-0.31682700000000003</v>
      </c>
      <c r="AG27" s="216">
        <v>-0.38149899999999998</v>
      </c>
      <c r="AH27" s="216">
        <v>-0.34684900000000002</v>
      </c>
      <c r="AI27" s="216">
        <v>-0.257685</v>
      </c>
      <c r="AJ27" s="216">
        <v>-0.31814900000000002</v>
      </c>
      <c r="AK27" s="216">
        <v>-0.45615899999999998</v>
      </c>
      <c r="AL27" s="216">
        <v>-0.63222100000000003</v>
      </c>
      <c r="AM27" s="216">
        <v>-0.47760599999999998</v>
      </c>
      <c r="AN27" s="216">
        <v>-0.49651200000000001</v>
      </c>
      <c r="AO27" s="216">
        <v>-0.34403600000000001</v>
      </c>
      <c r="AP27" s="216">
        <v>-0.28970600000000002</v>
      </c>
      <c r="AQ27" s="216">
        <v>-0.34297499999999997</v>
      </c>
      <c r="AR27" s="216">
        <v>-0.29919499999999999</v>
      </c>
      <c r="AS27" s="216">
        <v>-0.47980499999999998</v>
      </c>
      <c r="AT27" s="216">
        <v>-0.416072</v>
      </c>
      <c r="AU27" s="216">
        <v>-0.29355999999999999</v>
      </c>
      <c r="AV27" s="216">
        <v>-0.37540699999999999</v>
      </c>
      <c r="AW27" s="216">
        <v>-0.54247900000000004</v>
      </c>
      <c r="AX27" s="216">
        <v>-0.49987599999999999</v>
      </c>
      <c r="AY27" s="216">
        <v>-0.51762399999999997</v>
      </c>
      <c r="AZ27" s="216">
        <v>-0.65686299999999997</v>
      </c>
      <c r="BA27" s="216">
        <v>-0.52534199999999998</v>
      </c>
      <c r="BB27" s="216">
        <v>-0.44656600000000002</v>
      </c>
      <c r="BC27" s="216">
        <v>-0.51119899999999996</v>
      </c>
      <c r="BD27" s="216">
        <v>-0.45565</v>
      </c>
      <c r="BE27" s="216">
        <v>-0.42692000000000002</v>
      </c>
      <c r="BF27" s="216">
        <v>-0.55111200000000005</v>
      </c>
      <c r="BG27" s="216">
        <v>-0.49262400000000001</v>
      </c>
      <c r="BH27" s="216">
        <v>-0.62626728110999996</v>
      </c>
      <c r="BI27" s="216">
        <v>-0.96025024187999997</v>
      </c>
      <c r="BJ27" s="327">
        <v>-0.77519159999999998</v>
      </c>
      <c r="BK27" s="327">
        <v>-0.56155219999999995</v>
      </c>
      <c r="BL27" s="327">
        <v>-0.46795100000000001</v>
      </c>
      <c r="BM27" s="327">
        <v>-0.56711659999999997</v>
      </c>
      <c r="BN27" s="327">
        <v>-0.42341230000000002</v>
      </c>
      <c r="BO27" s="327">
        <v>-0.40004289999999998</v>
      </c>
      <c r="BP27" s="327">
        <v>-0.46169329999999997</v>
      </c>
      <c r="BQ27" s="327">
        <v>-0.33350239999999998</v>
      </c>
      <c r="BR27" s="327">
        <v>-0.53184019999999999</v>
      </c>
      <c r="BS27" s="327">
        <v>-0.4691401</v>
      </c>
      <c r="BT27" s="327">
        <v>-0.59779389999999999</v>
      </c>
      <c r="BU27" s="327">
        <v>-0.56986740000000002</v>
      </c>
      <c r="BV27" s="327">
        <v>-0.7124568</v>
      </c>
    </row>
    <row r="28" spans="1:74" ht="11.1" customHeight="1" x14ac:dyDescent="0.2">
      <c r="A28" s="61" t="s">
        <v>187</v>
      </c>
      <c r="B28" s="175" t="s">
        <v>183</v>
      </c>
      <c r="C28" s="216">
        <v>-0.108415</v>
      </c>
      <c r="D28" s="216">
        <v>-8.5020999999999999E-2</v>
      </c>
      <c r="E28" s="216">
        <v>-9.5011999999999999E-2</v>
      </c>
      <c r="F28" s="216">
        <v>-4.4839999999999998E-2</v>
      </c>
      <c r="G28" s="216">
        <v>-7.5244000000000005E-2</v>
      </c>
      <c r="H28" s="216">
        <v>-0.109642</v>
      </c>
      <c r="I28" s="216">
        <v>-9.4004000000000004E-2</v>
      </c>
      <c r="J28" s="216">
        <v>1.4028000000000001E-2</v>
      </c>
      <c r="K28" s="216">
        <v>-4.7139E-2</v>
      </c>
      <c r="L28" s="216">
        <v>-4.3652999999999997E-2</v>
      </c>
      <c r="M28" s="216">
        <v>-0.114346</v>
      </c>
      <c r="N28" s="216">
        <v>-0.13062299999999999</v>
      </c>
      <c r="O28" s="216">
        <v>-0.102562</v>
      </c>
      <c r="P28" s="216">
        <v>-2.7722E-2</v>
      </c>
      <c r="Q28" s="216">
        <v>-8.8000999999999996E-2</v>
      </c>
      <c r="R28" s="216">
        <v>-3.2916000000000001E-2</v>
      </c>
      <c r="S28" s="216">
        <v>-6.96E-3</v>
      </c>
      <c r="T28" s="216">
        <v>-8.0756999999999995E-2</v>
      </c>
      <c r="U28" s="216">
        <v>-5.5384999999999997E-2</v>
      </c>
      <c r="V28" s="216">
        <v>-7.1044999999999997E-2</v>
      </c>
      <c r="W28" s="216">
        <v>-7.2501999999999997E-2</v>
      </c>
      <c r="X28" s="216">
        <v>-3.9684999999999998E-2</v>
      </c>
      <c r="Y28" s="216">
        <v>-0.127744</v>
      </c>
      <c r="Z28" s="216">
        <v>-0.15129200000000001</v>
      </c>
      <c r="AA28" s="216">
        <v>-9.3799999999999994E-2</v>
      </c>
      <c r="AB28" s="216">
        <v>-5.2289000000000002E-2</v>
      </c>
      <c r="AC28" s="216">
        <v>-5.0636E-2</v>
      </c>
      <c r="AD28" s="216">
        <v>3.0120999999999998E-2</v>
      </c>
      <c r="AE28" s="216">
        <v>-5.4271E-2</v>
      </c>
      <c r="AF28" s="216">
        <v>-4.3323E-2</v>
      </c>
      <c r="AG28" s="216">
        <v>-0.120987</v>
      </c>
      <c r="AH28" s="216">
        <v>-0.14932500000000001</v>
      </c>
      <c r="AI28" s="216">
        <v>-5.0099999999999997E-3</v>
      </c>
      <c r="AJ28" s="216">
        <v>-0.11280999999999999</v>
      </c>
      <c r="AK28" s="216">
        <v>-0.109302</v>
      </c>
      <c r="AL28" s="216">
        <v>-5.3518999999999997E-2</v>
      </c>
      <c r="AM28" s="216">
        <v>-0.108741</v>
      </c>
      <c r="AN28" s="216">
        <v>-6.5749000000000002E-2</v>
      </c>
      <c r="AO28" s="216">
        <v>8.0300000000000007E-3</v>
      </c>
      <c r="AP28" s="216">
        <v>-5.9204E-2</v>
      </c>
      <c r="AQ28" s="216">
        <v>4.0758999999999997E-2</v>
      </c>
      <c r="AR28" s="216">
        <v>5.7241E-2</v>
      </c>
      <c r="AS28" s="216">
        <v>-2.1623E-2</v>
      </c>
      <c r="AT28" s="216">
        <v>-2.1264000000000002E-2</v>
      </c>
      <c r="AU28" s="216">
        <v>-9.6543000000000004E-2</v>
      </c>
      <c r="AV28" s="216">
        <v>-3.5747000000000001E-2</v>
      </c>
      <c r="AW28" s="216">
        <v>-8.9421E-2</v>
      </c>
      <c r="AX28" s="216">
        <v>-4.6952000000000001E-2</v>
      </c>
      <c r="AY28" s="216">
        <v>-5.0513000000000002E-2</v>
      </c>
      <c r="AZ28" s="216">
        <v>-5.8876999999999999E-2</v>
      </c>
      <c r="BA28" s="216">
        <v>2.5357000000000001E-2</v>
      </c>
      <c r="BB28" s="216">
        <v>-3.8044000000000001E-2</v>
      </c>
      <c r="BC28" s="216">
        <v>-6.9740000000000002E-3</v>
      </c>
      <c r="BD28" s="216">
        <v>-7.5177999999999995E-2</v>
      </c>
      <c r="BE28" s="216">
        <v>3.2404000000000002E-2</v>
      </c>
      <c r="BF28" s="216">
        <v>-5.3157999999999997E-2</v>
      </c>
      <c r="BG28" s="216">
        <v>-3.9324999999999999E-2</v>
      </c>
      <c r="BH28" s="216">
        <v>1.5562211982E-2</v>
      </c>
      <c r="BI28" s="216">
        <v>-3.5950129467999997E-2</v>
      </c>
      <c r="BJ28" s="327">
        <v>-4.6792700000000001E-3</v>
      </c>
      <c r="BK28" s="327">
        <v>5.7868499999999996E-3</v>
      </c>
      <c r="BL28" s="327">
        <v>3.7180900000000003E-2</v>
      </c>
      <c r="BM28" s="327">
        <v>1.0187699999999999E-2</v>
      </c>
      <c r="BN28" s="327">
        <v>1.87574E-2</v>
      </c>
      <c r="BO28" s="327">
        <v>-4.4130699999999998E-3</v>
      </c>
      <c r="BP28" s="327">
        <v>-2.3726799999999999E-2</v>
      </c>
      <c r="BQ28" s="327">
        <v>-1.1407199999999999E-2</v>
      </c>
      <c r="BR28" s="327">
        <v>3.3488700000000003E-2</v>
      </c>
      <c r="BS28" s="327">
        <v>3.1766700000000002E-2</v>
      </c>
      <c r="BT28" s="327">
        <v>1.0685800000000001E-2</v>
      </c>
      <c r="BU28" s="327">
        <v>-3.69202E-2</v>
      </c>
      <c r="BV28" s="327">
        <v>-8.8807299999999999E-3</v>
      </c>
    </row>
    <row r="29" spans="1:74" ht="11.1" customHeight="1" x14ac:dyDescent="0.2">
      <c r="A29" s="61" t="s">
        <v>188</v>
      </c>
      <c r="B29" s="175" t="s">
        <v>182</v>
      </c>
      <c r="C29" s="216">
        <v>-0.71566099999999999</v>
      </c>
      <c r="D29" s="216">
        <v>-0.78459599999999996</v>
      </c>
      <c r="E29" s="216">
        <v>-0.77438300000000004</v>
      </c>
      <c r="F29" s="216">
        <v>-0.98029900000000003</v>
      </c>
      <c r="G29" s="216">
        <v>-0.93951799999999996</v>
      </c>
      <c r="H29" s="216">
        <v>-0.99919899999999995</v>
      </c>
      <c r="I29" s="216">
        <v>-0.92926900000000001</v>
      </c>
      <c r="J29" s="216">
        <v>-0.86750899999999997</v>
      </c>
      <c r="K29" s="216">
        <v>-0.91755799999999998</v>
      </c>
      <c r="L29" s="216">
        <v>-0.95965299999999998</v>
      </c>
      <c r="M29" s="216">
        <v>-0.87261299999999997</v>
      </c>
      <c r="N29" s="216">
        <v>-0.83368900000000001</v>
      </c>
      <c r="O29" s="216">
        <v>-0.56065600000000004</v>
      </c>
      <c r="P29" s="216">
        <v>-0.65943200000000002</v>
      </c>
      <c r="Q29" s="216">
        <v>-0.66182700000000005</v>
      </c>
      <c r="R29" s="216">
        <v>-0.60541599999999995</v>
      </c>
      <c r="S29" s="216">
        <v>-0.95522200000000002</v>
      </c>
      <c r="T29" s="216">
        <v>-1.1718059999999999</v>
      </c>
      <c r="U29" s="216">
        <v>-1.243611</v>
      </c>
      <c r="V29" s="216">
        <v>-1.185028</v>
      </c>
      <c r="W29" s="216">
        <v>-1.2194039999999999</v>
      </c>
      <c r="X29" s="216">
        <v>-1.2250749999999999</v>
      </c>
      <c r="Y29" s="216">
        <v>-1.123059</v>
      </c>
      <c r="Z29" s="216">
        <v>-1.1159559999999999</v>
      </c>
      <c r="AA29" s="216">
        <v>-0.78434400000000004</v>
      </c>
      <c r="AB29" s="216">
        <v>-0.51559999999999995</v>
      </c>
      <c r="AC29" s="216">
        <v>-0.68960900000000003</v>
      </c>
      <c r="AD29" s="216">
        <v>-0.98100299999999996</v>
      </c>
      <c r="AE29" s="216">
        <v>-0.96360199999999996</v>
      </c>
      <c r="AF29" s="216">
        <v>-1.049671</v>
      </c>
      <c r="AG29" s="216">
        <v>-1.0783370000000001</v>
      </c>
      <c r="AH29" s="216">
        <v>-1.1483110000000001</v>
      </c>
      <c r="AI29" s="216">
        <v>-0.97137099999999998</v>
      </c>
      <c r="AJ29" s="216">
        <v>-0.80890499999999999</v>
      </c>
      <c r="AK29" s="216">
        <v>-0.964592</v>
      </c>
      <c r="AL29" s="216">
        <v>-0.89429099999999995</v>
      </c>
      <c r="AM29" s="216">
        <v>-0.77209000000000005</v>
      </c>
      <c r="AN29" s="216">
        <v>-0.55566800000000005</v>
      </c>
      <c r="AO29" s="216">
        <v>-0.694187</v>
      </c>
      <c r="AP29" s="216">
        <v>-0.97602999999999995</v>
      </c>
      <c r="AQ29" s="216">
        <v>-1.089038</v>
      </c>
      <c r="AR29" s="216">
        <v>-1.0778669999999999</v>
      </c>
      <c r="AS29" s="216">
        <v>-1.185584</v>
      </c>
      <c r="AT29" s="216">
        <v>-0.926292</v>
      </c>
      <c r="AU29" s="216">
        <v>-1.1738660000000001</v>
      </c>
      <c r="AV29" s="216">
        <v>-1.0487930000000001</v>
      </c>
      <c r="AW29" s="216">
        <v>-1.02772</v>
      </c>
      <c r="AX29" s="216">
        <v>-1.1450940000000001</v>
      </c>
      <c r="AY29" s="216">
        <v>-0.77566900000000005</v>
      </c>
      <c r="AZ29" s="216">
        <v>-0.70668500000000001</v>
      </c>
      <c r="BA29" s="216">
        <v>-1.0573049999999999</v>
      </c>
      <c r="BB29" s="216">
        <v>-1.119653</v>
      </c>
      <c r="BC29" s="216">
        <v>-1.1177319999999999</v>
      </c>
      <c r="BD29" s="216">
        <v>-1.3838779999999999</v>
      </c>
      <c r="BE29" s="216">
        <v>-1.2624109999999999</v>
      </c>
      <c r="BF29" s="216">
        <v>-1.0541480000000001</v>
      </c>
      <c r="BG29" s="216">
        <v>-1.0679149999999999</v>
      </c>
      <c r="BH29" s="216">
        <v>-0.89523041474999998</v>
      </c>
      <c r="BI29" s="216">
        <v>-0.90038313471999998</v>
      </c>
      <c r="BJ29" s="327">
        <v>-0.97749580000000003</v>
      </c>
      <c r="BK29" s="327">
        <v>-0.85033139999999996</v>
      </c>
      <c r="BL29" s="327">
        <v>-0.91935199999999995</v>
      </c>
      <c r="BM29" s="327">
        <v>-1.0997060000000001</v>
      </c>
      <c r="BN29" s="327">
        <v>-1.1105290000000001</v>
      </c>
      <c r="BO29" s="327">
        <v>-1.0234460000000001</v>
      </c>
      <c r="BP29" s="327">
        <v>-1.0831789999999999</v>
      </c>
      <c r="BQ29" s="327">
        <v>-1.1832720000000001</v>
      </c>
      <c r="BR29" s="327">
        <v>-1.1567130000000001</v>
      </c>
      <c r="BS29" s="327">
        <v>-1.2214050000000001</v>
      </c>
      <c r="BT29" s="327">
        <v>-1.0739209999999999</v>
      </c>
      <c r="BU29" s="327">
        <v>-1.1767479999999999</v>
      </c>
      <c r="BV29" s="327">
        <v>-1.219228</v>
      </c>
    </row>
    <row r="30" spans="1:74" ht="11.1" customHeight="1" x14ac:dyDescent="0.2">
      <c r="A30" s="61" t="s">
        <v>189</v>
      </c>
      <c r="B30" s="175" t="s">
        <v>184</v>
      </c>
      <c r="C30" s="216">
        <v>-5.5254999999999999E-2</v>
      </c>
      <c r="D30" s="216">
        <v>-8.4528000000000006E-2</v>
      </c>
      <c r="E30" s="216">
        <v>-0.14416799999999999</v>
      </c>
      <c r="F30" s="216">
        <v>-0.16911699999999999</v>
      </c>
      <c r="G30" s="216">
        <v>-0.24274200000000001</v>
      </c>
      <c r="H30" s="216">
        <v>-4.3923999999999998E-2</v>
      </c>
      <c r="I30" s="216">
        <v>-6.1351000000000003E-2</v>
      </c>
      <c r="J30" s="216">
        <v>-0.15021100000000001</v>
      </c>
      <c r="K30" s="216">
        <v>-8.6296999999999999E-2</v>
      </c>
      <c r="L30" s="216">
        <v>-0.108128</v>
      </c>
      <c r="M30" s="216">
        <v>-0.14735699999999999</v>
      </c>
      <c r="N30" s="216">
        <v>-0.29115099999999999</v>
      </c>
      <c r="O30" s="216">
        <v>-3.6120000000000002E-3</v>
      </c>
      <c r="P30" s="216">
        <v>-0.119379</v>
      </c>
      <c r="Q30" s="216">
        <v>-0.161467</v>
      </c>
      <c r="R30" s="216">
        <v>-0.12524099999999999</v>
      </c>
      <c r="S30" s="216">
        <v>-0.28809499999999999</v>
      </c>
      <c r="T30" s="216">
        <v>-0.22936300000000001</v>
      </c>
      <c r="U30" s="216">
        <v>-0.110277</v>
      </c>
      <c r="V30" s="216">
        <v>-9.0209999999999999E-2</v>
      </c>
      <c r="W30" s="216">
        <v>-5.2153999999999999E-2</v>
      </c>
      <c r="X30" s="216">
        <v>-0.12917999999999999</v>
      </c>
      <c r="Y30" s="216">
        <v>-0.125223</v>
      </c>
      <c r="Z30" s="216">
        <v>-0.20674600000000001</v>
      </c>
      <c r="AA30" s="216">
        <v>-0.19278999999999999</v>
      </c>
      <c r="AB30" s="216">
        <v>-0.20802899999999999</v>
      </c>
      <c r="AC30" s="216">
        <v>-0.290441</v>
      </c>
      <c r="AD30" s="216">
        <v>-0.143928</v>
      </c>
      <c r="AE30" s="216">
        <v>-0.153003</v>
      </c>
      <c r="AF30" s="216">
        <v>-0.25602000000000003</v>
      </c>
      <c r="AG30" s="216">
        <v>-0.179674</v>
      </c>
      <c r="AH30" s="216">
        <v>-0.162523</v>
      </c>
      <c r="AI30" s="216">
        <v>-0.162272</v>
      </c>
      <c r="AJ30" s="216">
        <v>-0.16389999999999999</v>
      </c>
      <c r="AK30" s="216">
        <v>-0.13819000000000001</v>
      </c>
      <c r="AL30" s="216">
        <v>-0.234016</v>
      </c>
      <c r="AM30" s="216">
        <v>-5.9195999999999999E-2</v>
      </c>
      <c r="AN30" s="216">
        <v>-0.12808</v>
      </c>
      <c r="AO30" s="216">
        <v>-0.17167499999999999</v>
      </c>
      <c r="AP30" s="216">
        <v>-0.26933099999999999</v>
      </c>
      <c r="AQ30" s="216">
        <v>-0.13130700000000001</v>
      </c>
      <c r="AR30" s="216">
        <v>-0.19269</v>
      </c>
      <c r="AS30" s="216">
        <v>-0.160383</v>
      </c>
      <c r="AT30" s="216">
        <v>-0.144792</v>
      </c>
      <c r="AU30" s="216">
        <v>-5.8845000000000001E-2</v>
      </c>
      <c r="AV30" s="216">
        <v>-0.12992000000000001</v>
      </c>
      <c r="AW30" s="216">
        <v>-6.3366000000000006E-2</v>
      </c>
      <c r="AX30" s="216">
        <v>-0.106366</v>
      </c>
      <c r="AY30" s="216">
        <v>1.645E-3</v>
      </c>
      <c r="AZ30" s="216">
        <v>-0.13738600000000001</v>
      </c>
      <c r="BA30" s="216">
        <v>-5.0294999999999999E-2</v>
      </c>
      <c r="BB30" s="216">
        <v>3.1120000000000002E-3</v>
      </c>
      <c r="BC30" s="216">
        <v>-0.18920000000000001</v>
      </c>
      <c r="BD30" s="216">
        <v>5.2709999999999996E-3</v>
      </c>
      <c r="BE30" s="216">
        <v>-8.1729999999999997E-3</v>
      </c>
      <c r="BF30" s="216">
        <v>-3.8706999999999998E-2</v>
      </c>
      <c r="BG30" s="216">
        <v>-0.173405</v>
      </c>
      <c r="BH30" s="216">
        <v>-9.7281105991000004E-3</v>
      </c>
      <c r="BI30" s="216">
        <v>-6.5694799954000002E-2</v>
      </c>
      <c r="BJ30" s="327">
        <v>-8.3849499999999993E-2</v>
      </c>
      <c r="BK30" s="327">
        <v>-5.3446100000000003E-2</v>
      </c>
      <c r="BL30" s="327">
        <v>-0.13368389999999999</v>
      </c>
      <c r="BM30" s="327">
        <v>-8.6833099999999996E-2</v>
      </c>
      <c r="BN30" s="327">
        <v>-9.3327499999999994E-2</v>
      </c>
      <c r="BO30" s="327">
        <v>-0.16982549999999999</v>
      </c>
      <c r="BP30" s="327">
        <v>-0.15301580000000001</v>
      </c>
      <c r="BQ30" s="327">
        <v>-0.1178799</v>
      </c>
      <c r="BR30" s="327">
        <v>-0.18499099999999999</v>
      </c>
      <c r="BS30" s="327">
        <v>-0.11702220000000001</v>
      </c>
      <c r="BT30" s="327">
        <v>-0.13415299999999999</v>
      </c>
      <c r="BU30" s="327">
        <v>-7.35175E-2</v>
      </c>
      <c r="BV30" s="327">
        <v>-0.14775679999999999</v>
      </c>
    </row>
    <row r="31" spans="1:74" ht="11.1" customHeight="1" x14ac:dyDescent="0.2">
      <c r="A31" s="61" t="s">
        <v>196</v>
      </c>
      <c r="B31" s="646" t="s">
        <v>1235</v>
      </c>
      <c r="C31" s="216">
        <v>-0.35674800000000001</v>
      </c>
      <c r="D31" s="216">
        <v>-0.493979</v>
      </c>
      <c r="E31" s="216">
        <v>-0.54444499999999996</v>
      </c>
      <c r="F31" s="216">
        <v>-0.54872600000000005</v>
      </c>
      <c r="G31" s="216">
        <v>-0.48368699999999998</v>
      </c>
      <c r="H31" s="216">
        <v>-0.51135600000000003</v>
      </c>
      <c r="I31" s="216">
        <v>-0.56138600000000005</v>
      </c>
      <c r="J31" s="216">
        <v>-0.45619799999999999</v>
      </c>
      <c r="K31" s="216">
        <v>-0.50302999999999998</v>
      </c>
      <c r="L31" s="216">
        <v>-0.534999</v>
      </c>
      <c r="M31" s="216">
        <v>-0.499917</v>
      </c>
      <c r="N31" s="216">
        <v>-0.60217200000000004</v>
      </c>
      <c r="O31" s="216">
        <v>-0.44155499999999998</v>
      </c>
      <c r="P31" s="216">
        <v>-0.510324</v>
      </c>
      <c r="Q31" s="216">
        <v>-0.45750800000000003</v>
      </c>
      <c r="R31" s="216">
        <v>-0.54914799999999997</v>
      </c>
      <c r="S31" s="216">
        <v>-0.47328199999999998</v>
      </c>
      <c r="T31" s="216">
        <v>-0.49973899999999999</v>
      </c>
      <c r="U31" s="216">
        <v>-0.56082799999999999</v>
      </c>
      <c r="V31" s="216">
        <v>-0.52950600000000003</v>
      </c>
      <c r="W31" s="216">
        <v>-0.49703399999999998</v>
      </c>
      <c r="X31" s="216">
        <v>-0.57023599999999997</v>
      </c>
      <c r="Y31" s="216">
        <v>-0.46144600000000002</v>
      </c>
      <c r="Z31" s="216">
        <v>-0.61216599999999999</v>
      </c>
      <c r="AA31" s="216">
        <v>-0.44898100000000002</v>
      </c>
      <c r="AB31" s="216">
        <v>-0.52486999999999995</v>
      </c>
      <c r="AC31" s="216">
        <v>-0.68539300000000003</v>
      </c>
      <c r="AD31" s="216">
        <v>-0.574631</v>
      </c>
      <c r="AE31" s="216">
        <v>-0.47755700000000001</v>
      </c>
      <c r="AF31" s="216">
        <v>-0.50660000000000005</v>
      </c>
      <c r="AG31" s="216">
        <v>-0.50231999999999999</v>
      </c>
      <c r="AH31" s="216">
        <v>-0.54984200000000005</v>
      </c>
      <c r="AI31" s="216">
        <v>-0.45958300000000002</v>
      </c>
      <c r="AJ31" s="216">
        <v>-0.50228399999999995</v>
      </c>
      <c r="AK31" s="216">
        <v>-0.45525500000000002</v>
      </c>
      <c r="AL31" s="216">
        <v>-0.62553800000000004</v>
      </c>
      <c r="AM31" s="216">
        <v>-0.415856</v>
      </c>
      <c r="AN31" s="216">
        <v>-0.61516400000000004</v>
      </c>
      <c r="AO31" s="216">
        <v>-0.44947900000000002</v>
      </c>
      <c r="AP31" s="216">
        <v>-0.49995499999999998</v>
      </c>
      <c r="AQ31" s="216">
        <v>-0.44599299999999997</v>
      </c>
      <c r="AR31" s="216">
        <v>-0.42017900000000002</v>
      </c>
      <c r="AS31" s="216">
        <v>-0.49767400000000001</v>
      </c>
      <c r="AT31" s="216">
        <v>-0.45062400000000002</v>
      </c>
      <c r="AU31" s="216">
        <v>-0.56807200000000002</v>
      </c>
      <c r="AV31" s="216">
        <v>-0.50289899999999998</v>
      </c>
      <c r="AW31" s="216">
        <v>-0.566083</v>
      </c>
      <c r="AX31" s="216">
        <v>-0.65695899999999996</v>
      </c>
      <c r="AY31" s="216">
        <v>-0.56554899999999997</v>
      </c>
      <c r="AZ31" s="216">
        <v>-0.50556100000000004</v>
      </c>
      <c r="BA31" s="216">
        <v>-0.48792000000000002</v>
      </c>
      <c r="BB31" s="216">
        <v>-0.60557099999999997</v>
      </c>
      <c r="BC31" s="216">
        <v>-0.61728700000000003</v>
      </c>
      <c r="BD31" s="216">
        <v>-0.63300800000000002</v>
      </c>
      <c r="BE31" s="216">
        <v>-0.63468999999999998</v>
      </c>
      <c r="BF31" s="216">
        <v>-0.49258999999999997</v>
      </c>
      <c r="BG31" s="216">
        <v>-0.61210699999999996</v>
      </c>
      <c r="BH31" s="216">
        <v>-0.4881219</v>
      </c>
      <c r="BI31" s="216">
        <v>-0.41348099999999999</v>
      </c>
      <c r="BJ31" s="327">
        <v>-0.6562943</v>
      </c>
      <c r="BK31" s="327">
        <v>-0.4495441</v>
      </c>
      <c r="BL31" s="327">
        <v>-0.53937299999999999</v>
      </c>
      <c r="BM31" s="327">
        <v>-0.50042589999999998</v>
      </c>
      <c r="BN31" s="327">
        <v>-0.45930720000000003</v>
      </c>
      <c r="BO31" s="327">
        <v>-0.40718850000000001</v>
      </c>
      <c r="BP31" s="327">
        <v>-0.47866579999999997</v>
      </c>
      <c r="BQ31" s="327">
        <v>-0.48310730000000002</v>
      </c>
      <c r="BR31" s="327">
        <v>-0.49203059999999998</v>
      </c>
      <c r="BS31" s="327">
        <v>-0.51742339999999998</v>
      </c>
      <c r="BT31" s="327">
        <v>-0.53450810000000004</v>
      </c>
      <c r="BU31" s="327">
        <v>-0.58134090000000005</v>
      </c>
      <c r="BV31" s="327">
        <v>-0.68469720000000001</v>
      </c>
    </row>
    <row r="32" spans="1:74" ht="11.1" customHeight="1" x14ac:dyDescent="0.2">
      <c r="A32" s="61" t="s">
        <v>961</v>
      </c>
      <c r="B32" s="175" t="s">
        <v>134</v>
      </c>
      <c r="C32" s="216">
        <v>-0.31341241935000003</v>
      </c>
      <c r="D32" s="216">
        <v>0.35168031034000002</v>
      </c>
      <c r="E32" s="216">
        <v>0.27855587097000001</v>
      </c>
      <c r="F32" s="216">
        <v>0.28879483333</v>
      </c>
      <c r="G32" s="216">
        <v>-0.20194361290000001</v>
      </c>
      <c r="H32" s="216">
        <v>-0.47676806666999999</v>
      </c>
      <c r="I32" s="216">
        <v>-0.58489351612999996</v>
      </c>
      <c r="J32" s="216">
        <v>7.0681870967999993E-2</v>
      </c>
      <c r="K32" s="216">
        <v>-0.41340193333000003</v>
      </c>
      <c r="L32" s="216">
        <v>0.50867029032</v>
      </c>
      <c r="M32" s="216">
        <v>9.2098833332999994E-2</v>
      </c>
      <c r="N32" s="216">
        <v>-0.35369632258</v>
      </c>
      <c r="O32" s="216">
        <v>0.30337051612999999</v>
      </c>
      <c r="P32" s="216">
        <v>1.0225021429000001</v>
      </c>
      <c r="Q32" s="216">
        <v>0.16345012903</v>
      </c>
      <c r="R32" s="216">
        <v>-0.38123736667000002</v>
      </c>
      <c r="S32" s="216">
        <v>-0.43244274193999999</v>
      </c>
      <c r="T32" s="216">
        <v>-0.55847213333000001</v>
      </c>
      <c r="U32" s="216">
        <v>-0.27093570968000003</v>
      </c>
      <c r="V32" s="216">
        <v>-0.23191077419</v>
      </c>
      <c r="W32" s="216">
        <v>-0.1096295</v>
      </c>
      <c r="X32" s="216">
        <v>1.0327148387</v>
      </c>
      <c r="Y32" s="216">
        <v>0.42000189999999998</v>
      </c>
      <c r="Z32" s="216">
        <v>0.36874403226000002</v>
      </c>
      <c r="AA32" s="216">
        <v>0.72914190323000005</v>
      </c>
      <c r="AB32" s="216">
        <v>0.26874439286000001</v>
      </c>
      <c r="AC32" s="216">
        <v>5.8299322580999999E-2</v>
      </c>
      <c r="AD32" s="216">
        <v>-0.65855580000000002</v>
      </c>
      <c r="AE32" s="216">
        <v>-1.0200984516</v>
      </c>
      <c r="AF32" s="216">
        <v>-0.47807983332999998</v>
      </c>
      <c r="AG32" s="216">
        <v>-0.60673600000000005</v>
      </c>
      <c r="AH32" s="216">
        <v>-0.40878832257999997</v>
      </c>
      <c r="AI32" s="216">
        <v>-0.3940574</v>
      </c>
      <c r="AJ32" s="216">
        <v>0.81996016129000004</v>
      </c>
      <c r="AK32" s="216">
        <v>-0.14722336666999999</v>
      </c>
      <c r="AL32" s="216">
        <v>-0.34791709676999999</v>
      </c>
      <c r="AM32" s="216">
        <v>0.16203887097</v>
      </c>
      <c r="AN32" s="216">
        <v>0.92928332143000003</v>
      </c>
      <c r="AO32" s="216">
        <v>-0.16053251613</v>
      </c>
      <c r="AP32" s="216">
        <v>-0.53872043332999997</v>
      </c>
      <c r="AQ32" s="216">
        <v>-0.77976206451999996</v>
      </c>
      <c r="AR32" s="216">
        <v>-0.63651776667000004</v>
      </c>
      <c r="AS32" s="216">
        <v>-0.34812454839000001</v>
      </c>
      <c r="AT32" s="216">
        <v>-0.68607683871000003</v>
      </c>
      <c r="AU32" s="216">
        <v>-0.21651490000000001</v>
      </c>
      <c r="AV32" s="216">
        <v>0.60757406451999996</v>
      </c>
      <c r="AW32" s="216">
        <v>-0.42350949999999998</v>
      </c>
      <c r="AX32" s="216">
        <v>2.4860387096999999E-2</v>
      </c>
      <c r="AY32" s="216">
        <v>-0.16576487097000001</v>
      </c>
      <c r="AZ32" s="216">
        <v>0.53818837930999996</v>
      </c>
      <c r="BA32" s="216">
        <v>0.15895954839000001</v>
      </c>
      <c r="BB32" s="216">
        <v>-0.19371873333</v>
      </c>
      <c r="BC32" s="216">
        <v>-0.41844883870999999</v>
      </c>
      <c r="BD32" s="216">
        <v>-0.33927600000000002</v>
      </c>
      <c r="BE32" s="216">
        <v>-0.75997374194</v>
      </c>
      <c r="BF32" s="216">
        <v>-0.21732887097</v>
      </c>
      <c r="BG32" s="216">
        <v>2.0615033333E-2</v>
      </c>
      <c r="BH32" s="216">
        <v>0.85358902765</v>
      </c>
      <c r="BI32" s="216">
        <v>0.10104866187</v>
      </c>
      <c r="BJ32" s="327">
        <v>0.5552165</v>
      </c>
      <c r="BK32" s="327">
        <v>0.31276140000000002</v>
      </c>
      <c r="BL32" s="327">
        <v>0.94911469999999998</v>
      </c>
      <c r="BM32" s="327">
        <v>0.30107460000000003</v>
      </c>
      <c r="BN32" s="327">
        <v>-0.17607490000000001</v>
      </c>
      <c r="BO32" s="327">
        <v>-0.60944589999999998</v>
      </c>
      <c r="BP32" s="327">
        <v>-0.6151529</v>
      </c>
      <c r="BQ32" s="327">
        <v>-0.52659120000000004</v>
      </c>
      <c r="BR32" s="327">
        <v>-0.1750157</v>
      </c>
      <c r="BS32" s="327">
        <v>-0.13420099999999999</v>
      </c>
      <c r="BT32" s="327">
        <v>0.81884170000000001</v>
      </c>
      <c r="BU32" s="327">
        <v>0.25164799999999998</v>
      </c>
      <c r="BV32" s="327">
        <v>0.3769322</v>
      </c>
    </row>
    <row r="33" spans="1:74" s="64" customFormat="1" ht="11.1" customHeight="1" x14ac:dyDescent="0.2">
      <c r="A33" s="61" t="s">
        <v>966</v>
      </c>
      <c r="B33" s="175" t="s">
        <v>548</v>
      </c>
      <c r="C33" s="216">
        <v>18.303740741999999</v>
      </c>
      <c r="D33" s="216">
        <v>18.643490448000001</v>
      </c>
      <c r="E33" s="216">
        <v>18.163895355000001</v>
      </c>
      <c r="F33" s="216">
        <v>18.210789500000001</v>
      </c>
      <c r="G33" s="216">
        <v>18.589159935000001</v>
      </c>
      <c r="H33" s="216">
        <v>18.857235599999999</v>
      </c>
      <c r="I33" s="216">
        <v>18.515473934999999</v>
      </c>
      <c r="J33" s="216">
        <v>19.155725871000001</v>
      </c>
      <c r="K33" s="216">
        <v>18.091847399999999</v>
      </c>
      <c r="L33" s="216">
        <v>18.705189451999999</v>
      </c>
      <c r="M33" s="216">
        <v>18.527893833</v>
      </c>
      <c r="N33" s="216">
        <v>18.120290774000001</v>
      </c>
      <c r="O33" s="216">
        <v>18.749480902999998</v>
      </c>
      <c r="P33" s="216">
        <v>18.643446857000001</v>
      </c>
      <c r="Q33" s="216">
        <v>18.530884226000001</v>
      </c>
      <c r="R33" s="216">
        <v>18.584191966999999</v>
      </c>
      <c r="S33" s="216">
        <v>18.779283484</v>
      </c>
      <c r="T33" s="216">
        <v>18.806021532999999</v>
      </c>
      <c r="U33" s="216">
        <v>19.257532096999999</v>
      </c>
      <c r="V33" s="216">
        <v>19.124727774</v>
      </c>
      <c r="W33" s="216">
        <v>19.252035500000002</v>
      </c>
      <c r="X33" s="216">
        <v>19.312049968</v>
      </c>
      <c r="Y33" s="216">
        <v>19.490920233000001</v>
      </c>
      <c r="Z33" s="216">
        <v>18.982955548</v>
      </c>
      <c r="AA33" s="216">
        <v>19.102297031999999</v>
      </c>
      <c r="AB33" s="216">
        <v>18.908344536000001</v>
      </c>
      <c r="AC33" s="216">
        <v>18.464252839</v>
      </c>
      <c r="AD33" s="216">
        <v>18.848696199999999</v>
      </c>
      <c r="AE33" s="216">
        <v>18.585342097000002</v>
      </c>
      <c r="AF33" s="216">
        <v>18.889858167</v>
      </c>
      <c r="AG33" s="216">
        <v>19.283221387000001</v>
      </c>
      <c r="AH33" s="216">
        <v>19.39997971</v>
      </c>
      <c r="AI33" s="216">
        <v>19.246584599999998</v>
      </c>
      <c r="AJ33" s="216">
        <v>19.691033935</v>
      </c>
      <c r="AK33" s="216">
        <v>19.370472967000001</v>
      </c>
      <c r="AL33" s="216">
        <v>19.457417129</v>
      </c>
      <c r="AM33" s="216">
        <v>19.217984258000001</v>
      </c>
      <c r="AN33" s="216">
        <v>19.676129463999999</v>
      </c>
      <c r="AO33" s="216">
        <v>19.350712903000002</v>
      </c>
      <c r="AP33" s="216">
        <v>19.261692567000001</v>
      </c>
      <c r="AQ33" s="216">
        <v>19.301427226000001</v>
      </c>
      <c r="AR33" s="216">
        <v>19.840851900000001</v>
      </c>
      <c r="AS33" s="216">
        <v>20.125970128999999</v>
      </c>
      <c r="AT33" s="216">
        <v>19.929265580999999</v>
      </c>
      <c r="AU33" s="216">
        <v>19.418970767000001</v>
      </c>
      <c r="AV33" s="216">
        <v>19.500293355</v>
      </c>
      <c r="AW33" s="216">
        <v>19.143695167000001</v>
      </c>
      <c r="AX33" s="216">
        <v>19.598973419</v>
      </c>
      <c r="AY33" s="216">
        <v>19.113259902999999</v>
      </c>
      <c r="AZ33" s="216">
        <v>19.680162171999999</v>
      </c>
      <c r="BA33" s="216">
        <v>19.616605</v>
      </c>
      <c r="BB33" s="216">
        <v>19.264250933</v>
      </c>
      <c r="BC33" s="216">
        <v>19.202140676999999</v>
      </c>
      <c r="BD33" s="216">
        <v>19.799623666999999</v>
      </c>
      <c r="BE33" s="216">
        <v>19.712158194000001</v>
      </c>
      <c r="BF33" s="216">
        <v>20.131029129000002</v>
      </c>
      <c r="BG33" s="216">
        <v>19.8636987</v>
      </c>
      <c r="BH33" s="216">
        <v>19.969748397</v>
      </c>
      <c r="BI33" s="216">
        <v>19.648627019999999</v>
      </c>
      <c r="BJ33" s="327">
        <v>20.011810000000001</v>
      </c>
      <c r="BK33" s="327">
        <v>19.38852</v>
      </c>
      <c r="BL33" s="327">
        <v>19.60951</v>
      </c>
      <c r="BM33" s="327">
        <v>19.602039999999999</v>
      </c>
      <c r="BN33" s="327">
        <v>19.583469999999998</v>
      </c>
      <c r="BO33" s="327">
        <v>19.547460000000001</v>
      </c>
      <c r="BP33" s="327">
        <v>19.946110000000001</v>
      </c>
      <c r="BQ33" s="327">
        <v>20.115870000000001</v>
      </c>
      <c r="BR33" s="327">
        <v>20.173580000000001</v>
      </c>
      <c r="BS33" s="327">
        <v>19.999210000000001</v>
      </c>
      <c r="BT33" s="327">
        <v>20.21979</v>
      </c>
      <c r="BU33" s="327">
        <v>20.303049999999999</v>
      </c>
      <c r="BV33" s="327">
        <v>20.311689999999999</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62"/>
      <c r="BJ34" s="330"/>
      <c r="BK34" s="330"/>
      <c r="BL34" s="330"/>
      <c r="BM34" s="330"/>
      <c r="BN34" s="330"/>
      <c r="BO34" s="330"/>
      <c r="BP34" s="330"/>
      <c r="BQ34" s="330"/>
      <c r="BR34" s="330"/>
      <c r="BS34" s="330"/>
      <c r="BT34" s="330"/>
      <c r="BU34" s="330"/>
      <c r="BV34" s="330"/>
    </row>
    <row r="35" spans="1:74" ht="11.1" customHeight="1" x14ac:dyDescent="0.2">
      <c r="A35" s="57"/>
      <c r="B35" s="65" t="s">
        <v>991</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62"/>
      <c r="BJ35" s="330"/>
      <c r="BK35" s="330"/>
      <c r="BL35" s="330"/>
      <c r="BM35" s="330"/>
      <c r="BN35" s="330"/>
      <c r="BO35" s="330"/>
      <c r="BP35" s="330"/>
      <c r="BQ35" s="330"/>
      <c r="BR35" s="330"/>
      <c r="BS35" s="330"/>
      <c r="BT35" s="330"/>
      <c r="BU35" s="330"/>
      <c r="BV35" s="330"/>
    </row>
    <row r="36" spans="1:74" ht="11.1" customHeight="1" x14ac:dyDescent="0.2">
      <c r="A36" s="639" t="s">
        <v>1230</v>
      </c>
      <c r="B36" s="646" t="s">
        <v>1233</v>
      </c>
      <c r="C36" s="216">
        <v>2.5947100000000001</v>
      </c>
      <c r="D36" s="216">
        <v>2.4661</v>
      </c>
      <c r="E36" s="216">
        <v>2.2349860000000001</v>
      </c>
      <c r="F36" s="216">
        <v>2.1471149999999999</v>
      </c>
      <c r="G36" s="216">
        <v>2.1553529999999999</v>
      </c>
      <c r="H36" s="216">
        <v>2.0537830000000001</v>
      </c>
      <c r="I36" s="216">
        <v>2.1293419999999998</v>
      </c>
      <c r="J36" s="216">
        <v>2.2114479999999999</v>
      </c>
      <c r="K36" s="216">
        <v>2.163999</v>
      </c>
      <c r="L36" s="216">
        <v>2.4323450000000002</v>
      </c>
      <c r="M36" s="216">
        <v>2.430866</v>
      </c>
      <c r="N36" s="216">
        <v>2.5891950000000001</v>
      </c>
      <c r="O36" s="216">
        <v>2.7892960000000002</v>
      </c>
      <c r="P36" s="216">
        <v>2.7567689999999998</v>
      </c>
      <c r="Q36" s="216">
        <v>2.5601560000000001</v>
      </c>
      <c r="R36" s="216">
        <v>2.3294999999999999</v>
      </c>
      <c r="S36" s="216">
        <v>2.1587329999999998</v>
      </c>
      <c r="T36" s="216">
        <v>2.1645289999999999</v>
      </c>
      <c r="U36" s="216">
        <v>2.2414849999999999</v>
      </c>
      <c r="V36" s="216">
        <v>2.2231160000000001</v>
      </c>
      <c r="W36" s="216">
        <v>2.4325679999999998</v>
      </c>
      <c r="X36" s="216">
        <v>2.5997270000000001</v>
      </c>
      <c r="Y36" s="216">
        <v>2.7993760000000001</v>
      </c>
      <c r="Z36" s="216">
        <v>2.9071630000000002</v>
      </c>
      <c r="AA36" s="216">
        <v>2.9860120000000001</v>
      </c>
      <c r="AB36" s="216">
        <v>2.6727889999999999</v>
      </c>
      <c r="AC36" s="216">
        <v>2.4283419999999998</v>
      </c>
      <c r="AD36" s="216">
        <v>2.2134749999999999</v>
      </c>
      <c r="AE36" s="216">
        <v>1.9665980000000001</v>
      </c>
      <c r="AF36" s="216">
        <v>2.183351</v>
      </c>
      <c r="AG36" s="216">
        <v>2.1500020000000002</v>
      </c>
      <c r="AH36" s="216">
        <v>2.3806210000000001</v>
      </c>
      <c r="AI36" s="216">
        <v>2.417964</v>
      </c>
      <c r="AJ36" s="216">
        <v>2.489938</v>
      </c>
      <c r="AK36" s="216">
        <v>2.7279779999999998</v>
      </c>
      <c r="AL36" s="216">
        <v>2.7722859999999998</v>
      </c>
      <c r="AM36" s="216">
        <v>2.877802</v>
      </c>
      <c r="AN36" s="216">
        <v>2.9039920000000001</v>
      </c>
      <c r="AO36" s="216">
        <v>2.5596510000000001</v>
      </c>
      <c r="AP36" s="216">
        <v>2.378295</v>
      </c>
      <c r="AQ36" s="216">
        <v>2.3073510000000002</v>
      </c>
      <c r="AR36" s="216">
        <v>2.4182920000000001</v>
      </c>
      <c r="AS36" s="216">
        <v>2.4596010000000001</v>
      </c>
      <c r="AT36" s="216">
        <v>2.4439289999999998</v>
      </c>
      <c r="AU36" s="216">
        <v>2.2685780000000002</v>
      </c>
      <c r="AV36" s="216">
        <v>2.549887</v>
      </c>
      <c r="AW36" s="216">
        <v>2.6012590000000002</v>
      </c>
      <c r="AX36" s="216">
        <v>2.8371409999999999</v>
      </c>
      <c r="AY36" s="216">
        <v>2.9572669999999999</v>
      </c>
      <c r="AZ36" s="216">
        <v>2.7242639999999998</v>
      </c>
      <c r="BA36" s="216">
        <v>2.5067870000000001</v>
      </c>
      <c r="BB36" s="216">
        <v>2.2966419999999999</v>
      </c>
      <c r="BC36" s="216">
        <v>2.260586</v>
      </c>
      <c r="BD36" s="216">
        <v>2.194061</v>
      </c>
      <c r="BE36" s="216">
        <v>2.3823180000000002</v>
      </c>
      <c r="BF36" s="216">
        <v>2.297965</v>
      </c>
      <c r="BG36" s="216">
        <v>2.5200580000000001</v>
      </c>
      <c r="BH36" s="216">
        <v>2.5590926934999998</v>
      </c>
      <c r="BI36" s="216">
        <v>2.5973264999999999</v>
      </c>
      <c r="BJ36" s="327">
        <v>2.868398</v>
      </c>
      <c r="BK36" s="327">
        <v>2.8082790000000002</v>
      </c>
      <c r="BL36" s="327">
        <v>2.780802</v>
      </c>
      <c r="BM36" s="327">
        <v>2.6127660000000001</v>
      </c>
      <c r="BN36" s="327">
        <v>2.3722889999999999</v>
      </c>
      <c r="BO36" s="327">
        <v>2.271687</v>
      </c>
      <c r="BP36" s="327">
        <v>2.4137420000000001</v>
      </c>
      <c r="BQ36" s="327">
        <v>2.4965459999999999</v>
      </c>
      <c r="BR36" s="327">
        <v>2.598913</v>
      </c>
      <c r="BS36" s="327">
        <v>2.5229170000000001</v>
      </c>
      <c r="BT36" s="327">
        <v>2.7276950000000002</v>
      </c>
      <c r="BU36" s="327">
        <v>2.9445860000000001</v>
      </c>
      <c r="BV36" s="327">
        <v>3.119224</v>
      </c>
    </row>
    <row r="37" spans="1:74" ht="11.1" customHeight="1" x14ac:dyDescent="0.2">
      <c r="A37" s="639" t="s">
        <v>963</v>
      </c>
      <c r="B37" s="176" t="s">
        <v>549</v>
      </c>
      <c r="C37" s="216">
        <v>-2.3515999999999999E-2</v>
      </c>
      <c r="D37" s="216">
        <v>0.102172</v>
      </c>
      <c r="E37" s="216">
        <v>6.2579999999999997E-2</v>
      </c>
      <c r="F37" s="216">
        <v>-6.9532999999999998E-2</v>
      </c>
      <c r="G37" s="216">
        <v>-0.13683799999999999</v>
      </c>
      <c r="H37" s="216">
        <v>4.2700000000000002E-2</v>
      </c>
      <c r="I37" s="216">
        <v>-2.6450999999999999E-2</v>
      </c>
      <c r="J37" s="216">
        <v>-9.7409999999999997E-3</v>
      </c>
      <c r="K37" s="216">
        <v>-7.1733000000000005E-2</v>
      </c>
      <c r="L37" s="216">
        <v>0.14061199999999999</v>
      </c>
      <c r="M37" s="216">
        <v>0.129166</v>
      </c>
      <c r="N37" s="216">
        <v>0.200903</v>
      </c>
      <c r="O37" s="216">
        <v>-8.0921000000000007E-2</v>
      </c>
      <c r="P37" s="216">
        <v>5.3122000000000003E-2</v>
      </c>
      <c r="Q37" s="216">
        <v>-6.8472000000000005E-2</v>
      </c>
      <c r="R37" s="216">
        <v>-5.4958E-2</v>
      </c>
      <c r="S37" s="216">
        <v>4.5808000000000001E-2</v>
      </c>
      <c r="T37" s="216">
        <v>-7.1923000000000001E-2</v>
      </c>
      <c r="U37" s="216">
        <v>8.1498000000000001E-2</v>
      </c>
      <c r="V37" s="216">
        <v>-0.117283</v>
      </c>
      <c r="W37" s="216">
        <v>0.126058</v>
      </c>
      <c r="X37" s="216">
        <v>1.0564E-2</v>
      </c>
      <c r="Y37" s="216">
        <v>0.127189</v>
      </c>
      <c r="Z37" s="216">
        <v>5.1089000000000002E-2</v>
      </c>
      <c r="AA37" s="216">
        <v>-0.14405000000000001</v>
      </c>
      <c r="AB37" s="216">
        <v>-8.4199999999999998E-4</v>
      </c>
      <c r="AC37" s="216">
        <v>-5.7027000000000001E-2</v>
      </c>
      <c r="AD37" s="216">
        <v>4.0534000000000001E-2</v>
      </c>
      <c r="AE37" s="216">
        <v>-1.9757E-2</v>
      </c>
      <c r="AF37" s="216">
        <v>-0.107904</v>
      </c>
      <c r="AG37" s="216">
        <v>-8.1864999999999993E-2</v>
      </c>
      <c r="AH37" s="216">
        <v>-6.8146999999999999E-2</v>
      </c>
      <c r="AI37" s="216">
        <v>5.3478999999999999E-2</v>
      </c>
      <c r="AJ37" s="216">
        <v>1.8027999999999999E-2</v>
      </c>
      <c r="AK37" s="216">
        <v>6.8849999999999996E-3</v>
      </c>
      <c r="AL37" s="216">
        <v>-8.5934999999999997E-2</v>
      </c>
      <c r="AM37" s="216">
        <v>-8.7433999999999998E-2</v>
      </c>
      <c r="AN37" s="216">
        <v>2.4473999999999999E-2</v>
      </c>
      <c r="AO37" s="216">
        <v>-3.6273E-2</v>
      </c>
      <c r="AP37" s="216">
        <v>-2.6712E-2</v>
      </c>
      <c r="AQ37" s="216">
        <v>0.14366699999999999</v>
      </c>
      <c r="AR37" s="216">
        <v>9.7463999999999995E-2</v>
      </c>
      <c r="AS37" s="216">
        <v>8.2600999999999994E-2</v>
      </c>
      <c r="AT37" s="216">
        <v>-6.3044000000000003E-2</v>
      </c>
      <c r="AU37" s="216">
        <v>-7.0191000000000003E-2</v>
      </c>
      <c r="AV37" s="216">
        <v>-0.17925199999999999</v>
      </c>
      <c r="AW37" s="216">
        <v>-1.8499999999999999E-2</v>
      </c>
      <c r="AX37" s="216">
        <v>3.6468E-2</v>
      </c>
      <c r="AY37" s="216">
        <v>-1.95E-2</v>
      </c>
      <c r="AZ37" s="216">
        <v>0.184755</v>
      </c>
      <c r="BA37" s="216">
        <v>-0.112634</v>
      </c>
      <c r="BB37" s="216">
        <v>-1.1769999999999999E-2</v>
      </c>
      <c r="BC37" s="216">
        <v>-0.1133</v>
      </c>
      <c r="BD37" s="216">
        <v>-5.9137000000000002E-2</v>
      </c>
      <c r="BE37" s="216">
        <v>-0.15004400000000001</v>
      </c>
      <c r="BF37" s="216">
        <v>1.17E-2</v>
      </c>
      <c r="BG37" s="216">
        <v>-9.9559999999999996E-3</v>
      </c>
      <c r="BH37" s="216">
        <v>7.1020000000000002E-4</v>
      </c>
      <c r="BI37" s="216">
        <v>6.00942E-2</v>
      </c>
      <c r="BJ37" s="327">
        <v>4.8324600000000002E-2</v>
      </c>
      <c r="BK37" s="327">
        <v>-3.9938000000000001E-2</v>
      </c>
      <c r="BL37" s="327">
        <v>2.4428200000000001E-2</v>
      </c>
      <c r="BM37" s="327">
        <v>1.30522E-2</v>
      </c>
      <c r="BN37" s="327">
        <v>-3.4421600000000001E-3</v>
      </c>
      <c r="BO37" s="327">
        <v>-1.6539999999999999E-2</v>
      </c>
      <c r="BP37" s="327">
        <v>-1.3204E-2</v>
      </c>
      <c r="BQ37" s="327">
        <v>-9.3066599999999996E-3</v>
      </c>
      <c r="BR37" s="327">
        <v>-2.9412899999999999E-2</v>
      </c>
      <c r="BS37" s="327">
        <v>1.7587200000000001E-3</v>
      </c>
      <c r="BT37" s="327">
        <v>2.82066E-3</v>
      </c>
      <c r="BU37" s="327">
        <v>4.0258099999999998E-2</v>
      </c>
      <c r="BV37" s="327">
        <v>4.6784300000000001E-2</v>
      </c>
    </row>
    <row r="38" spans="1:74" ht="11.1" customHeight="1" x14ac:dyDescent="0.2">
      <c r="A38" s="61" t="s">
        <v>665</v>
      </c>
      <c r="B38" s="646" t="s">
        <v>550</v>
      </c>
      <c r="C38" s="216">
        <v>8.1904070000000004</v>
      </c>
      <c r="D38" s="216">
        <v>8.5977720000000009</v>
      </c>
      <c r="E38" s="216">
        <v>8.5820670000000003</v>
      </c>
      <c r="F38" s="216">
        <v>8.7405190000000008</v>
      </c>
      <c r="G38" s="216">
        <v>8.979196</v>
      </c>
      <c r="H38" s="216">
        <v>8.9955350000000003</v>
      </c>
      <c r="I38" s="216">
        <v>8.8102879999999999</v>
      </c>
      <c r="J38" s="216">
        <v>9.1538280000000007</v>
      </c>
      <c r="K38" s="216">
        <v>8.5608450000000005</v>
      </c>
      <c r="L38" s="216">
        <v>8.7007349999999999</v>
      </c>
      <c r="M38" s="216">
        <v>8.4825870000000005</v>
      </c>
      <c r="N38" s="216">
        <v>8.3888549999999995</v>
      </c>
      <c r="O38" s="216">
        <v>8.3310980000000008</v>
      </c>
      <c r="P38" s="216">
        <v>8.3953699999999998</v>
      </c>
      <c r="Q38" s="216">
        <v>8.6405480000000008</v>
      </c>
      <c r="R38" s="216">
        <v>8.8553750000000004</v>
      </c>
      <c r="S38" s="216">
        <v>9.0334240000000001</v>
      </c>
      <c r="T38" s="216">
        <v>9.0775260000000006</v>
      </c>
      <c r="U38" s="216">
        <v>9.146134</v>
      </c>
      <c r="V38" s="216">
        <v>9.1242300000000007</v>
      </c>
      <c r="W38" s="216">
        <v>8.9464509999999997</v>
      </c>
      <c r="X38" s="216">
        <v>8.9438849999999999</v>
      </c>
      <c r="Y38" s="216">
        <v>8.9228050000000003</v>
      </c>
      <c r="Z38" s="216">
        <v>8.6695069999999994</v>
      </c>
      <c r="AA38" s="216">
        <v>8.2734389999999998</v>
      </c>
      <c r="AB38" s="216">
        <v>8.6467200000000002</v>
      </c>
      <c r="AC38" s="216">
        <v>8.6966640000000002</v>
      </c>
      <c r="AD38" s="216">
        <v>8.9551309999999997</v>
      </c>
      <c r="AE38" s="216">
        <v>9.0227900000000005</v>
      </c>
      <c r="AF38" s="216">
        <v>9.0393670000000004</v>
      </c>
      <c r="AG38" s="216">
        <v>9.2486719999999991</v>
      </c>
      <c r="AH38" s="216">
        <v>9.311064</v>
      </c>
      <c r="AI38" s="216">
        <v>8.8216099999999997</v>
      </c>
      <c r="AJ38" s="216">
        <v>9.1478950000000001</v>
      </c>
      <c r="AK38" s="216">
        <v>8.9211639999999992</v>
      </c>
      <c r="AL38" s="216">
        <v>8.9407720000000008</v>
      </c>
      <c r="AM38" s="216">
        <v>8.6391019999999994</v>
      </c>
      <c r="AN38" s="216">
        <v>8.8285590000000003</v>
      </c>
      <c r="AO38" s="216">
        <v>9.0565359999999995</v>
      </c>
      <c r="AP38" s="216">
        <v>9.1894629999999999</v>
      </c>
      <c r="AQ38" s="216">
        <v>9.2624569999999995</v>
      </c>
      <c r="AR38" s="216">
        <v>9.4170660000000002</v>
      </c>
      <c r="AS38" s="216">
        <v>9.4702979999999997</v>
      </c>
      <c r="AT38" s="216">
        <v>9.4600960000000001</v>
      </c>
      <c r="AU38" s="216">
        <v>9.2886140000000008</v>
      </c>
      <c r="AV38" s="216">
        <v>9.2446710000000003</v>
      </c>
      <c r="AW38" s="216">
        <v>9.1116360000000007</v>
      </c>
      <c r="AX38" s="216">
        <v>9.1475779999999993</v>
      </c>
      <c r="AY38" s="216">
        <v>8.6700420000000005</v>
      </c>
      <c r="AZ38" s="216">
        <v>9.2062410000000003</v>
      </c>
      <c r="BA38" s="216">
        <v>9.3991159999999994</v>
      </c>
      <c r="BB38" s="216">
        <v>9.2128899999999998</v>
      </c>
      <c r="BC38" s="216">
        <v>9.4362460000000006</v>
      </c>
      <c r="BD38" s="216">
        <v>9.6633899999999997</v>
      </c>
      <c r="BE38" s="216">
        <v>9.5972570000000008</v>
      </c>
      <c r="BF38" s="216">
        <v>9.5948139999999995</v>
      </c>
      <c r="BG38" s="216">
        <v>9.4920620000000007</v>
      </c>
      <c r="BH38" s="216">
        <v>9.2219354838999994</v>
      </c>
      <c r="BI38" s="216">
        <v>9.0593615333000006</v>
      </c>
      <c r="BJ38" s="327">
        <v>9.189527</v>
      </c>
      <c r="BK38" s="327">
        <v>8.8205849999999995</v>
      </c>
      <c r="BL38" s="327">
        <v>9.1399880000000007</v>
      </c>
      <c r="BM38" s="327">
        <v>9.2429009999999998</v>
      </c>
      <c r="BN38" s="327">
        <v>9.4252509999999994</v>
      </c>
      <c r="BO38" s="327">
        <v>9.4991540000000008</v>
      </c>
      <c r="BP38" s="327">
        <v>9.6226800000000008</v>
      </c>
      <c r="BQ38" s="327">
        <v>9.6624870000000005</v>
      </c>
      <c r="BR38" s="327">
        <v>9.5453829999999993</v>
      </c>
      <c r="BS38" s="327">
        <v>9.4035159999999998</v>
      </c>
      <c r="BT38" s="327">
        <v>9.4653139999999993</v>
      </c>
      <c r="BU38" s="327">
        <v>9.3676449999999996</v>
      </c>
      <c r="BV38" s="327">
        <v>9.2625299999999999</v>
      </c>
    </row>
    <row r="39" spans="1:74" ht="11.1" customHeight="1" x14ac:dyDescent="0.2">
      <c r="A39" s="61" t="s">
        <v>1145</v>
      </c>
      <c r="B39" s="646" t="s">
        <v>1146</v>
      </c>
      <c r="C39" s="216">
        <v>0.77509864516000004</v>
      </c>
      <c r="D39" s="216">
        <v>0.82590682759</v>
      </c>
      <c r="E39" s="216">
        <v>0.83119496774000001</v>
      </c>
      <c r="F39" s="216">
        <v>0.84433666666999996</v>
      </c>
      <c r="G39" s="216">
        <v>0.87153709677000002</v>
      </c>
      <c r="H39" s="216">
        <v>0.87706799999999996</v>
      </c>
      <c r="I39" s="216">
        <v>0.83101693548</v>
      </c>
      <c r="J39" s="216">
        <v>0.89645441935000003</v>
      </c>
      <c r="K39" s="216">
        <v>0.81114799999999998</v>
      </c>
      <c r="L39" s="216">
        <v>0.86725919355000003</v>
      </c>
      <c r="M39" s="216">
        <v>0.81296566667000003</v>
      </c>
      <c r="N39" s="216">
        <v>0.81112961289999996</v>
      </c>
      <c r="O39" s="216">
        <v>0.78925867742</v>
      </c>
      <c r="P39" s="216">
        <v>0.80900414286</v>
      </c>
      <c r="Q39" s="216">
        <v>0.84031558065</v>
      </c>
      <c r="R39" s="216">
        <v>0.86967366667000001</v>
      </c>
      <c r="S39" s="216">
        <v>0.88268906451999996</v>
      </c>
      <c r="T39" s="216">
        <v>0.90760233332999996</v>
      </c>
      <c r="U39" s="216">
        <v>0.86784680645000001</v>
      </c>
      <c r="V39" s="216">
        <v>0.86511877419000005</v>
      </c>
      <c r="W39" s="216">
        <v>0.87785066667</v>
      </c>
      <c r="X39" s="216">
        <v>0.88593090323000001</v>
      </c>
      <c r="Y39" s="216">
        <v>0.87313533333000004</v>
      </c>
      <c r="Z39" s="216">
        <v>0.87391835484000002</v>
      </c>
      <c r="AA39" s="216">
        <v>0.82067687096999997</v>
      </c>
      <c r="AB39" s="216">
        <v>0.86013271429000004</v>
      </c>
      <c r="AC39" s="216">
        <v>0.82871716128999995</v>
      </c>
      <c r="AD39" s="216">
        <v>0.87435099999999999</v>
      </c>
      <c r="AE39" s="216">
        <v>0.88593219354999997</v>
      </c>
      <c r="AF39" s="216">
        <v>0.89651933333</v>
      </c>
      <c r="AG39" s="216">
        <v>0.90343596774000001</v>
      </c>
      <c r="AH39" s="216">
        <v>0.89871935483999998</v>
      </c>
      <c r="AI39" s="216">
        <v>0.86515433333000002</v>
      </c>
      <c r="AJ39" s="216">
        <v>0.90669790322999999</v>
      </c>
      <c r="AK39" s="216">
        <v>0.89377399999999996</v>
      </c>
      <c r="AL39" s="216">
        <v>0.88862225805999995</v>
      </c>
      <c r="AM39" s="216">
        <v>0.84569961289999995</v>
      </c>
      <c r="AN39" s="216">
        <v>0.88503514285999996</v>
      </c>
      <c r="AO39" s="216">
        <v>0.89089419354999999</v>
      </c>
      <c r="AP39" s="216">
        <v>0.88098299999999996</v>
      </c>
      <c r="AQ39" s="216">
        <v>0.93150664516000004</v>
      </c>
      <c r="AR39" s="216">
        <v>0.94065266667000003</v>
      </c>
      <c r="AS39" s="216">
        <v>0.93574419355000005</v>
      </c>
      <c r="AT39" s="216">
        <v>0.94090425806</v>
      </c>
      <c r="AU39" s="216">
        <v>0.93433366666999995</v>
      </c>
      <c r="AV39" s="216">
        <v>0.91170067742000005</v>
      </c>
      <c r="AW39" s="216">
        <v>0.92026333332999999</v>
      </c>
      <c r="AX39" s="216">
        <v>0.89733567741999998</v>
      </c>
      <c r="AY39" s="216">
        <v>0.86044432258000003</v>
      </c>
      <c r="AZ39" s="216">
        <v>0.93955417241000005</v>
      </c>
      <c r="BA39" s="216">
        <v>0.94345641935000002</v>
      </c>
      <c r="BB39" s="216">
        <v>0.90316033333000001</v>
      </c>
      <c r="BC39" s="216">
        <v>0.93872661290000003</v>
      </c>
      <c r="BD39" s="216">
        <v>0.96653633333</v>
      </c>
      <c r="BE39" s="216">
        <v>0.96595725805999999</v>
      </c>
      <c r="BF39" s="216">
        <v>0.97396925806000001</v>
      </c>
      <c r="BG39" s="216">
        <v>0.93237466667000002</v>
      </c>
      <c r="BH39" s="216">
        <v>0.96026520230000001</v>
      </c>
      <c r="BI39" s="216">
        <v>0.96445668883000002</v>
      </c>
      <c r="BJ39" s="327">
        <v>0.9101013</v>
      </c>
      <c r="BK39" s="327">
        <v>0.88773860000000004</v>
      </c>
      <c r="BL39" s="327">
        <v>0.91274109999999997</v>
      </c>
      <c r="BM39" s="327">
        <v>0.91456950000000004</v>
      </c>
      <c r="BN39" s="327">
        <v>0.93985430000000003</v>
      </c>
      <c r="BO39" s="327">
        <v>0.94714880000000001</v>
      </c>
      <c r="BP39" s="327">
        <v>0.96719049999999995</v>
      </c>
      <c r="BQ39" s="327">
        <v>0.96235979999999999</v>
      </c>
      <c r="BR39" s="327">
        <v>0.95811400000000002</v>
      </c>
      <c r="BS39" s="327">
        <v>0.9373494</v>
      </c>
      <c r="BT39" s="327">
        <v>0.95004540000000004</v>
      </c>
      <c r="BU39" s="327">
        <v>0.94051430000000003</v>
      </c>
      <c r="BV39" s="327">
        <v>0.92375220000000002</v>
      </c>
    </row>
    <row r="40" spans="1:74" ht="11.1" customHeight="1" x14ac:dyDescent="0.2">
      <c r="A40" s="61" t="s">
        <v>666</v>
      </c>
      <c r="B40" s="646" t="s">
        <v>539</v>
      </c>
      <c r="C40" s="216">
        <v>1.3080039999999999</v>
      </c>
      <c r="D40" s="216">
        <v>1.350806</v>
      </c>
      <c r="E40" s="216">
        <v>1.381181</v>
      </c>
      <c r="F40" s="216">
        <v>1.3503259999999999</v>
      </c>
      <c r="G40" s="216">
        <v>1.4085939999999999</v>
      </c>
      <c r="H40" s="216">
        <v>1.546257</v>
      </c>
      <c r="I40" s="216">
        <v>1.468318</v>
      </c>
      <c r="J40" s="216">
        <v>1.4702850000000001</v>
      </c>
      <c r="K40" s="216">
        <v>1.377761</v>
      </c>
      <c r="L40" s="216">
        <v>1.352927</v>
      </c>
      <c r="M40" s="216">
        <v>1.381087</v>
      </c>
      <c r="N40" s="216">
        <v>1.3810210000000001</v>
      </c>
      <c r="O40" s="216">
        <v>1.310953</v>
      </c>
      <c r="P40" s="216">
        <v>1.3437049999999999</v>
      </c>
      <c r="Q40" s="216">
        <v>1.393257</v>
      </c>
      <c r="R40" s="216">
        <v>1.443783</v>
      </c>
      <c r="S40" s="216">
        <v>1.4591689999999999</v>
      </c>
      <c r="T40" s="216">
        <v>1.4538420000000001</v>
      </c>
      <c r="U40" s="216">
        <v>1.5461640000000001</v>
      </c>
      <c r="V40" s="216">
        <v>1.5240830000000001</v>
      </c>
      <c r="W40" s="216">
        <v>1.4165970000000001</v>
      </c>
      <c r="X40" s="216">
        <v>1.4551529999999999</v>
      </c>
      <c r="Y40" s="216">
        <v>1.429055</v>
      </c>
      <c r="Z40" s="216">
        <v>1.428418</v>
      </c>
      <c r="AA40" s="216">
        <v>1.364393</v>
      </c>
      <c r="AB40" s="216">
        <v>1.3804959999999999</v>
      </c>
      <c r="AC40" s="216">
        <v>1.433138</v>
      </c>
      <c r="AD40" s="216">
        <v>1.455387</v>
      </c>
      <c r="AE40" s="216">
        <v>1.400277</v>
      </c>
      <c r="AF40" s="216">
        <v>1.5435099999999999</v>
      </c>
      <c r="AG40" s="216">
        <v>1.558786</v>
      </c>
      <c r="AH40" s="216">
        <v>1.5222549999999999</v>
      </c>
      <c r="AI40" s="216">
        <v>1.4817899999999999</v>
      </c>
      <c r="AJ40" s="216">
        <v>1.4794480000000001</v>
      </c>
      <c r="AK40" s="216">
        <v>1.476164</v>
      </c>
      <c r="AL40" s="216">
        <v>1.5373190000000001</v>
      </c>
      <c r="AM40" s="216">
        <v>1.375227</v>
      </c>
      <c r="AN40" s="216">
        <v>1.4452860000000001</v>
      </c>
      <c r="AO40" s="216">
        <v>1.5481579999999999</v>
      </c>
      <c r="AP40" s="216">
        <v>1.526762</v>
      </c>
      <c r="AQ40" s="216">
        <v>1.5192749999999999</v>
      </c>
      <c r="AR40" s="216">
        <v>1.654074</v>
      </c>
      <c r="AS40" s="216">
        <v>1.650441</v>
      </c>
      <c r="AT40" s="216">
        <v>1.6014120000000001</v>
      </c>
      <c r="AU40" s="216">
        <v>1.53399</v>
      </c>
      <c r="AV40" s="216">
        <v>1.6139289999999999</v>
      </c>
      <c r="AW40" s="216">
        <v>1.5237449999999999</v>
      </c>
      <c r="AX40" s="216">
        <v>1.5778540000000001</v>
      </c>
      <c r="AY40" s="216">
        <v>1.449325</v>
      </c>
      <c r="AZ40" s="216">
        <v>1.5253300000000001</v>
      </c>
      <c r="BA40" s="216">
        <v>1.535938</v>
      </c>
      <c r="BB40" s="216">
        <v>1.5599559999999999</v>
      </c>
      <c r="BC40" s="216">
        <v>1.5618639999999999</v>
      </c>
      <c r="BD40" s="216">
        <v>1.7143219999999999</v>
      </c>
      <c r="BE40" s="216">
        <v>1.714629</v>
      </c>
      <c r="BF40" s="216">
        <v>1.709584</v>
      </c>
      <c r="BG40" s="216">
        <v>1.623875</v>
      </c>
      <c r="BH40" s="216">
        <v>1.6603225805999999</v>
      </c>
      <c r="BI40" s="216">
        <v>1.6357545333000001</v>
      </c>
      <c r="BJ40" s="327">
        <v>1.645354</v>
      </c>
      <c r="BK40" s="327">
        <v>1.483295</v>
      </c>
      <c r="BL40" s="327">
        <v>1.519622</v>
      </c>
      <c r="BM40" s="327">
        <v>1.548305</v>
      </c>
      <c r="BN40" s="327">
        <v>1.5477339999999999</v>
      </c>
      <c r="BO40" s="327">
        <v>1.5531790000000001</v>
      </c>
      <c r="BP40" s="327">
        <v>1.645608</v>
      </c>
      <c r="BQ40" s="327">
        <v>1.653389</v>
      </c>
      <c r="BR40" s="327">
        <v>1.660873</v>
      </c>
      <c r="BS40" s="327">
        <v>1.610171</v>
      </c>
      <c r="BT40" s="327">
        <v>1.6274770000000001</v>
      </c>
      <c r="BU40" s="327">
        <v>1.6422890000000001</v>
      </c>
      <c r="BV40" s="327">
        <v>1.6630670000000001</v>
      </c>
    </row>
    <row r="41" spans="1:74" ht="11.1" customHeight="1" x14ac:dyDescent="0.2">
      <c r="A41" s="61" t="s">
        <v>667</v>
      </c>
      <c r="B41" s="646" t="s">
        <v>551</v>
      </c>
      <c r="C41" s="216">
        <v>3.860948</v>
      </c>
      <c r="D41" s="216">
        <v>3.9228749999999999</v>
      </c>
      <c r="E41" s="216">
        <v>3.7148270000000001</v>
      </c>
      <c r="F41" s="216">
        <v>3.7189399999999999</v>
      </c>
      <c r="G41" s="216">
        <v>3.7562890000000002</v>
      </c>
      <c r="H41" s="216">
        <v>3.7324769999999998</v>
      </c>
      <c r="I41" s="216">
        <v>3.5565899999999999</v>
      </c>
      <c r="J41" s="216">
        <v>3.7429640000000002</v>
      </c>
      <c r="K41" s="216">
        <v>3.6742729999999999</v>
      </c>
      <c r="L41" s="216">
        <v>3.8523830000000001</v>
      </c>
      <c r="M41" s="216">
        <v>3.8475630000000001</v>
      </c>
      <c r="N41" s="216">
        <v>3.52881</v>
      </c>
      <c r="O41" s="216">
        <v>4.0618090000000002</v>
      </c>
      <c r="P41" s="216">
        <v>3.9843989999999998</v>
      </c>
      <c r="Q41" s="216">
        <v>3.76912</v>
      </c>
      <c r="R41" s="216">
        <v>3.8543500000000002</v>
      </c>
      <c r="S41" s="216">
        <v>3.7489859999999999</v>
      </c>
      <c r="T41" s="216">
        <v>3.6628509999999999</v>
      </c>
      <c r="U41" s="216">
        <v>3.6210070000000001</v>
      </c>
      <c r="V41" s="216">
        <v>3.6932369999999999</v>
      </c>
      <c r="W41" s="216">
        <v>3.7246220000000001</v>
      </c>
      <c r="X41" s="216">
        <v>4.0387570000000004</v>
      </c>
      <c r="Y41" s="216">
        <v>3.8932340000000001</v>
      </c>
      <c r="Z41" s="216">
        <v>3.886755</v>
      </c>
      <c r="AA41" s="216">
        <v>4.3399890000000001</v>
      </c>
      <c r="AB41" s="216">
        <v>4.1602639999999997</v>
      </c>
      <c r="AC41" s="216">
        <v>4.066173</v>
      </c>
      <c r="AD41" s="216">
        <v>3.989827</v>
      </c>
      <c r="AE41" s="216">
        <v>3.951613</v>
      </c>
      <c r="AF41" s="216">
        <v>3.9015520000000001</v>
      </c>
      <c r="AG41" s="216">
        <v>3.866466</v>
      </c>
      <c r="AH41" s="216">
        <v>3.8747530000000001</v>
      </c>
      <c r="AI41" s="216">
        <v>3.9334009999999999</v>
      </c>
      <c r="AJ41" s="216">
        <v>4.2663010000000003</v>
      </c>
      <c r="AK41" s="216">
        <v>3.9171969999999998</v>
      </c>
      <c r="AL41" s="216">
        <v>4.1782089999999998</v>
      </c>
      <c r="AM41" s="216">
        <v>4.1857329999999999</v>
      </c>
      <c r="AN41" s="216">
        <v>4.55924</v>
      </c>
      <c r="AO41" s="216">
        <v>4.0781460000000003</v>
      </c>
      <c r="AP41" s="216">
        <v>4.0274070000000002</v>
      </c>
      <c r="AQ41" s="216">
        <v>3.7775400000000001</v>
      </c>
      <c r="AR41" s="216">
        <v>3.8968379999999998</v>
      </c>
      <c r="AS41" s="216">
        <v>3.9011849999999999</v>
      </c>
      <c r="AT41" s="216">
        <v>3.914669</v>
      </c>
      <c r="AU41" s="216">
        <v>4.0629799999999996</v>
      </c>
      <c r="AV41" s="216">
        <v>4.0141410000000004</v>
      </c>
      <c r="AW41" s="216">
        <v>3.74024</v>
      </c>
      <c r="AX41" s="216">
        <v>3.8311310000000001</v>
      </c>
      <c r="AY41" s="216">
        <v>3.8162090000000002</v>
      </c>
      <c r="AZ41" s="216">
        <v>3.9586220000000001</v>
      </c>
      <c r="BA41" s="216">
        <v>3.9410630000000002</v>
      </c>
      <c r="BB41" s="216">
        <v>3.822759</v>
      </c>
      <c r="BC41" s="216">
        <v>3.7450709999999998</v>
      </c>
      <c r="BD41" s="216">
        <v>3.830444</v>
      </c>
      <c r="BE41" s="216">
        <v>3.5782530000000001</v>
      </c>
      <c r="BF41" s="216">
        <v>3.8896470000000001</v>
      </c>
      <c r="BG41" s="216">
        <v>3.9052709999999999</v>
      </c>
      <c r="BH41" s="216">
        <v>4.0606451613000001</v>
      </c>
      <c r="BI41" s="216">
        <v>3.9612312667</v>
      </c>
      <c r="BJ41" s="327">
        <v>4.0242719999999998</v>
      </c>
      <c r="BK41" s="327">
        <v>4.0490789999999999</v>
      </c>
      <c r="BL41" s="327">
        <v>4.0612269999999997</v>
      </c>
      <c r="BM41" s="327">
        <v>3.9335930000000001</v>
      </c>
      <c r="BN41" s="327">
        <v>3.918876</v>
      </c>
      <c r="BO41" s="327">
        <v>3.878212</v>
      </c>
      <c r="BP41" s="327">
        <v>3.8378399999999999</v>
      </c>
      <c r="BQ41" s="327">
        <v>3.7497449999999999</v>
      </c>
      <c r="BR41" s="327">
        <v>3.859</v>
      </c>
      <c r="BS41" s="327">
        <v>3.9555549999999999</v>
      </c>
      <c r="BT41" s="327">
        <v>4.0751689999999998</v>
      </c>
      <c r="BU41" s="327">
        <v>3.9877400000000001</v>
      </c>
      <c r="BV41" s="327">
        <v>4.0100600000000002</v>
      </c>
    </row>
    <row r="42" spans="1:74" ht="11.1" customHeight="1" x14ac:dyDescent="0.2">
      <c r="A42" s="61" t="s">
        <v>668</v>
      </c>
      <c r="B42" s="646" t="s">
        <v>552</v>
      </c>
      <c r="C42" s="216">
        <v>0.45203500000000002</v>
      </c>
      <c r="D42" s="216">
        <v>0.392988</v>
      </c>
      <c r="E42" s="216">
        <v>0.41212199999999999</v>
      </c>
      <c r="F42" s="216">
        <v>0.423182</v>
      </c>
      <c r="G42" s="216">
        <v>0.31709599999999999</v>
      </c>
      <c r="H42" s="216">
        <v>0.364375</v>
      </c>
      <c r="I42" s="216">
        <v>0.458069</v>
      </c>
      <c r="J42" s="216">
        <v>0.40101399999999998</v>
      </c>
      <c r="K42" s="216">
        <v>0.37606899999999999</v>
      </c>
      <c r="L42" s="216">
        <v>0.31093599999999999</v>
      </c>
      <c r="M42" s="216">
        <v>0.323376</v>
      </c>
      <c r="N42" s="216">
        <v>0.19575200000000001</v>
      </c>
      <c r="O42" s="216">
        <v>0.34067700000000001</v>
      </c>
      <c r="P42" s="216">
        <v>0.297263</v>
      </c>
      <c r="Q42" s="216">
        <v>0.44017800000000001</v>
      </c>
      <c r="R42" s="216">
        <v>0.27195900000000001</v>
      </c>
      <c r="S42" s="216">
        <v>0.24358099999999999</v>
      </c>
      <c r="T42" s="216">
        <v>0.28656999999999999</v>
      </c>
      <c r="U42" s="216">
        <v>0.36323899999999998</v>
      </c>
      <c r="V42" s="216">
        <v>0.409113</v>
      </c>
      <c r="W42" s="216">
        <v>0.37034499999999998</v>
      </c>
      <c r="X42" s="216">
        <v>0.26743299999999998</v>
      </c>
      <c r="Y42" s="216">
        <v>0.36110900000000001</v>
      </c>
      <c r="Z42" s="216">
        <v>0.16964099999999999</v>
      </c>
      <c r="AA42" s="216">
        <v>0.32450000000000001</v>
      </c>
      <c r="AB42" s="216">
        <v>0.23797099999999999</v>
      </c>
      <c r="AC42" s="216">
        <v>0.18026800000000001</v>
      </c>
      <c r="AD42" s="216">
        <v>0.27910400000000002</v>
      </c>
      <c r="AE42" s="216">
        <v>0.22551199999999999</v>
      </c>
      <c r="AF42" s="216">
        <v>0.25438</v>
      </c>
      <c r="AG42" s="216">
        <v>0.25313200000000002</v>
      </c>
      <c r="AH42" s="216">
        <v>0.21779999999999999</v>
      </c>
      <c r="AI42" s="216">
        <v>0.27812700000000001</v>
      </c>
      <c r="AJ42" s="216">
        <v>0.24596999999999999</v>
      </c>
      <c r="AK42" s="216">
        <v>0.33914299999999997</v>
      </c>
      <c r="AL42" s="216">
        <v>0.25246800000000003</v>
      </c>
      <c r="AM42" s="216">
        <v>0.29402899999999998</v>
      </c>
      <c r="AN42" s="216">
        <v>0.194741</v>
      </c>
      <c r="AO42" s="216">
        <v>0.26319599999999999</v>
      </c>
      <c r="AP42" s="216">
        <v>0.171902</v>
      </c>
      <c r="AQ42" s="216">
        <v>0.23469200000000001</v>
      </c>
      <c r="AR42" s="216">
        <v>0.20030899999999999</v>
      </c>
      <c r="AS42" s="216">
        <v>0.32480500000000001</v>
      </c>
      <c r="AT42" s="216">
        <v>0.29788500000000001</v>
      </c>
      <c r="AU42" s="216">
        <v>0.26722099999999999</v>
      </c>
      <c r="AV42" s="216">
        <v>0.23614399999999999</v>
      </c>
      <c r="AW42" s="216">
        <v>0.30046699999999998</v>
      </c>
      <c r="AX42" s="216">
        <v>0.31660100000000002</v>
      </c>
      <c r="AY42" s="216">
        <v>0.33867799999999998</v>
      </c>
      <c r="AZ42" s="216">
        <v>0.200098</v>
      </c>
      <c r="BA42" s="216">
        <v>0.39835100000000001</v>
      </c>
      <c r="BB42" s="216">
        <v>0.48071199999999997</v>
      </c>
      <c r="BC42" s="216">
        <v>0.332735</v>
      </c>
      <c r="BD42" s="216">
        <v>0.39827000000000001</v>
      </c>
      <c r="BE42" s="216">
        <v>0.45447199999999999</v>
      </c>
      <c r="BF42" s="216">
        <v>0.34174500000000002</v>
      </c>
      <c r="BG42" s="216">
        <v>0.29009499999999999</v>
      </c>
      <c r="BH42" s="216">
        <v>0.41667741935000002</v>
      </c>
      <c r="BI42" s="216">
        <v>0.36121434000000002</v>
      </c>
      <c r="BJ42" s="327">
        <v>0.34846840000000001</v>
      </c>
      <c r="BK42" s="327">
        <v>0.3349567</v>
      </c>
      <c r="BL42" s="327">
        <v>0.2636038</v>
      </c>
      <c r="BM42" s="327">
        <v>0.34899180000000002</v>
      </c>
      <c r="BN42" s="327">
        <v>0.3370667</v>
      </c>
      <c r="BO42" s="327">
        <v>0.27156649999999999</v>
      </c>
      <c r="BP42" s="327">
        <v>0.26653159999999998</v>
      </c>
      <c r="BQ42" s="327">
        <v>0.31747370000000003</v>
      </c>
      <c r="BR42" s="327">
        <v>0.26047559999999997</v>
      </c>
      <c r="BS42" s="327">
        <v>0.30819000000000002</v>
      </c>
      <c r="BT42" s="327">
        <v>0.2491218</v>
      </c>
      <c r="BU42" s="327">
        <v>0.31756430000000002</v>
      </c>
      <c r="BV42" s="327">
        <v>0.30036950000000001</v>
      </c>
    </row>
    <row r="43" spans="1:74" ht="11.1" customHeight="1" x14ac:dyDescent="0.2">
      <c r="A43" s="61" t="s">
        <v>964</v>
      </c>
      <c r="B43" s="646" t="s">
        <v>1234</v>
      </c>
      <c r="C43" s="216">
        <v>1.9210860000000001</v>
      </c>
      <c r="D43" s="216">
        <v>1.8106720000000001</v>
      </c>
      <c r="E43" s="216">
        <v>1.7760339999999999</v>
      </c>
      <c r="F43" s="216">
        <v>1.900134</v>
      </c>
      <c r="G43" s="216">
        <v>2.1094050000000002</v>
      </c>
      <c r="H43" s="216">
        <v>2.1220029999999999</v>
      </c>
      <c r="I43" s="216">
        <v>2.1191900000000001</v>
      </c>
      <c r="J43" s="216">
        <v>2.1857959999999999</v>
      </c>
      <c r="K43" s="216">
        <v>2.0105659999999999</v>
      </c>
      <c r="L43" s="216">
        <v>1.9151290000000001</v>
      </c>
      <c r="M43" s="216">
        <v>1.933108</v>
      </c>
      <c r="N43" s="216">
        <v>1.835663</v>
      </c>
      <c r="O43" s="216">
        <v>1.996443</v>
      </c>
      <c r="P43" s="216">
        <v>1.8127089999999999</v>
      </c>
      <c r="Q43" s="216">
        <v>1.7959750000000001</v>
      </c>
      <c r="R43" s="216">
        <v>1.884082</v>
      </c>
      <c r="S43" s="216">
        <v>2.0894550000000001</v>
      </c>
      <c r="T43" s="216">
        <v>2.2324890000000002</v>
      </c>
      <c r="U43" s="216">
        <v>2.2578779999999998</v>
      </c>
      <c r="V43" s="216">
        <v>2.2681049999999998</v>
      </c>
      <c r="W43" s="216">
        <v>2.2353290000000001</v>
      </c>
      <c r="X43" s="216">
        <v>1.996372</v>
      </c>
      <c r="Y43" s="216">
        <v>1.9579500000000001</v>
      </c>
      <c r="Z43" s="216">
        <v>1.870252</v>
      </c>
      <c r="AA43" s="216">
        <v>1.957886</v>
      </c>
      <c r="AB43" s="216">
        <v>1.8108059999999999</v>
      </c>
      <c r="AC43" s="216">
        <v>1.716574</v>
      </c>
      <c r="AD43" s="216">
        <v>1.9150990000000001</v>
      </c>
      <c r="AE43" s="216">
        <v>2.0382449999999999</v>
      </c>
      <c r="AF43" s="216">
        <v>2.0754609999999998</v>
      </c>
      <c r="AG43" s="216">
        <v>2.2879019999999999</v>
      </c>
      <c r="AH43" s="216">
        <v>2.161508</v>
      </c>
      <c r="AI43" s="216">
        <v>2.260081</v>
      </c>
      <c r="AJ43" s="216">
        <v>2.0433249999999998</v>
      </c>
      <c r="AK43" s="216">
        <v>1.981808</v>
      </c>
      <c r="AL43" s="216">
        <v>1.862169</v>
      </c>
      <c r="AM43" s="216">
        <v>1.9337839999999999</v>
      </c>
      <c r="AN43" s="216">
        <v>1.720515</v>
      </c>
      <c r="AO43" s="216">
        <v>1.8813310000000001</v>
      </c>
      <c r="AP43" s="216">
        <v>1.9962819999999999</v>
      </c>
      <c r="AQ43" s="216">
        <v>2.0561609999999999</v>
      </c>
      <c r="AR43" s="216">
        <v>2.1562070000000002</v>
      </c>
      <c r="AS43" s="216">
        <v>2.2368389999999998</v>
      </c>
      <c r="AT43" s="216">
        <v>2.2744749999999998</v>
      </c>
      <c r="AU43" s="216">
        <v>2.066843</v>
      </c>
      <c r="AV43" s="216">
        <v>2.0212249999999998</v>
      </c>
      <c r="AW43" s="216">
        <v>1.8839859999999999</v>
      </c>
      <c r="AX43" s="216">
        <v>1.8533409999999999</v>
      </c>
      <c r="AY43" s="216">
        <v>1.8433870000000001</v>
      </c>
      <c r="AZ43" s="216">
        <v>1.880717</v>
      </c>
      <c r="BA43" s="216">
        <v>1.947856</v>
      </c>
      <c r="BB43" s="216">
        <v>1.9029290000000001</v>
      </c>
      <c r="BC43" s="216">
        <v>1.97881</v>
      </c>
      <c r="BD43" s="216">
        <v>2.0579299999999998</v>
      </c>
      <c r="BE43" s="216">
        <v>2.1351460000000002</v>
      </c>
      <c r="BF43" s="216">
        <v>2.2854459999999999</v>
      </c>
      <c r="BG43" s="216">
        <v>2.0421589999999998</v>
      </c>
      <c r="BH43" s="216">
        <v>2.0500313000000001</v>
      </c>
      <c r="BI43" s="216">
        <v>1.9736539</v>
      </c>
      <c r="BJ43" s="327">
        <v>1.8874629999999999</v>
      </c>
      <c r="BK43" s="327">
        <v>1.9322619999999999</v>
      </c>
      <c r="BL43" s="327">
        <v>1.8198380000000001</v>
      </c>
      <c r="BM43" s="327">
        <v>1.9024319999999999</v>
      </c>
      <c r="BN43" s="327">
        <v>1.9856929999999999</v>
      </c>
      <c r="BO43" s="327">
        <v>2.0902059999999998</v>
      </c>
      <c r="BP43" s="327">
        <v>2.1729090000000002</v>
      </c>
      <c r="BQ43" s="327">
        <v>2.245539</v>
      </c>
      <c r="BR43" s="327">
        <v>2.2783440000000001</v>
      </c>
      <c r="BS43" s="327">
        <v>2.1971029999999998</v>
      </c>
      <c r="BT43" s="327">
        <v>2.0721949999999998</v>
      </c>
      <c r="BU43" s="327">
        <v>2.0029720000000002</v>
      </c>
      <c r="BV43" s="327">
        <v>1.909656</v>
      </c>
    </row>
    <row r="44" spans="1:74" ht="11.1" customHeight="1" x14ac:dyDescent="0.2">
      <c r="A44" s="61" t="s">
        <v>669</v>
      </c>
      <c r="B44" s="646" t="s">
        <v>200</v>
      </c>
      <c r="C44" s="216">
        <v>18.303674000000001</v>
      </c>
      <c r="D44" s="216">
        <v>18.643384999999999</v>
      </c>
      <c r="E44" s="216">
        <v>18.163796999999999</v>
      </c>
      <c r="F44" s="216">
        <v>18.210683</v>
      </c>
      <c r="G44" s="216">
        <v>18.589095</v>
      </c>
      <c r="H44" s="216">
        <v>18.857130000000002</v>
      </c>
      <c r="I44" s="216">
        <v>18.515346000000001</v>
      </c>
      <c r="J44" s="216">
        <v>19.155594000000001</v>
      </c>
      <c r="K44" s="216">
        <v>18.09178</v>
      </c>
      <c r="L44" s="216">
        <v>18.705067</v>
      </c>
      <c r="M44" s="216">
        <v>18.527753000000001</v>
      </c>
      <c r="N44" s="216">
        <v>18.120199</v>
      </c>
      <c r="O44" s="216">
        <v>18.749355000000001</v>
      </c>
      <c r="P44" s="216">
        <v>18.643336999999999</v>
      </c>
      <c r="Q44" s="216">
        <v>18.530761999999999</v>
      </c>
      <c r="R44" s="216">
        <v>18.584091000000001</v>
      </c>
      <c r="S44" s="216">
        <v>18.779156</v>
      </c>
      <c r="T44" s="216">
        <v>18.805883999999999</v>
      </c>
      <c r="U44" s="216">
        <v>19.257404999999999</v>
      </c>
      <c r="V44" s="216">
        <v>19.124600999999998</v>
      </c>
      <c r="W44" s="216">
        <v>19.25197</v>
      </c>
      <c r="X44" s="216">
        <v>19.311890999999999</v>
      </c>
      <c r="Y44" s="216">
        <v>19.490718000000001</v>
      </c>
      <c r="Z44" s="216">
        <v>18.982824999999998</v>
      </c>
      <c r="AA44" s="216">
        <v>19.102169</v>
      </c>
      <c r="AB44" s="216">
        <v>18.908204000000001</v>
      </c>
      <c r="AC44" s="216">
        <v>18.464131999999999</v>
      </c>
      <c r="AD44" s="216">
        <v>18.848557</v>
      </c>
      <c r="AE44" s="216">
        <v>18.585277999999999</v>
      </c>
      <c r="AF44" s="216">
        <v>18.889717000000001</v>
      </c>
      <c r="AG44" s="216">
        <v>19.283094999999999</v>
      </c>
      <c r="AH44" s="216">
        <v>19.399854000000001</v>
      </c>
      <c r="AI44" s="216">
        <v>19.246452000000001</v>
      </c>
      <c r="AJ44" s="216">
        <v>19.690905000000001</v>
      </c>
      <c r="AK44" s="216">
        <v>19.370339000000001</v>
      </c>
      <c r="AL44" s="216">
        <v>19.457287999999998</v>
      </c>
      <c r="AM44" s="216">
        <v>19.218243000000001</v>
      </c>
      <c r="AN44" s="216">
        <v>19.676807</v>
      </c>
      <c r="AO44" s="216">
        <v>19.350745</v>
      </c>
      <c r="AP44" s="216">
        <v>19.263399</v>
      </c>
      <c r="AQ44" s="216">
        <v>19.301143</v>
      </c>
      <c r="AR44" s="216">
        <v>19.840250000000001</v>
      </c>
      <c r="AS44" s="216">
        <v>20.125769999999999</v>
      </c>
      <c r="AT44" s="216">
        <v>19.929421999999999</v>
      </c>
      <c r="AU44" s="216">
        <v>19.418035</v>
      </c>
      <c r="AV44" s="216">
        <v>19.500744999999998</v>
      </c>
      <c r="AW44" s="216">
        <v>19.142833</v>
      </c>
      <c r="AX44" s="216">
        <v>19.600114000000001</v>
      </c>
      <c r="AY44" s="216">
        <v>19.055408</v>
      </c>
      <c r="AZ44" s="216">
        <v>19.680026999999999</v>
      </c>
      <c r="BA44" s="216">
        <v>19.616477</v>
      </c>
      <c r="BB44" s="216">
        <v>19.264118</v>
      </c>
      <c r="BC44" s="216">
        <v>19.202012</v>
      </c>
      <c r="BD44" s="216">
        <v>19.79928</v>
      </c>
      <c r="BE44" s="216">
        <v>19.707932</v>
      </c>
      <c r="BF44" s="216">
        <v>20.135021999999999</v>
      </c>
      <c r="BG44" s="216">
        <v>19.863564</v>
      </c>
      <c r="BH44" s="216">
        <v>19.969414838999999</v>
      </c>
      <c r="BI44" s="216">
        <v>19.648636273000001</v>
      </c>
      <c r="BJ44" s="327">
        <v>20.011810000000001</v>
      </c>
      <c r="BK44" s="327">
        <v>19.38852</v>
      </c>
      <c r="BL44" s="327">
        <v>19.60951</v>
      </c>
      <c r="BM44" s="327">
        <v>19.602039999999999</v>
      </c>
      <c r="BN44" s="327">
        <v>19.583469999999998</v>
      </c>
      <c r="BO44" s="327">
        <v>19.547460000000001</v>
      </c>
      <c r="BP44" s="327">
        <v>19.946110000000001</v>
      </c>
      <c r="BQ44" s="327">
        <v>20.115870000000001</v>
      </c>
      <c r="BR44" s="327">
        <v>20.173580000000001</v>
      </c>
      <c r="BS44" s="327">
        <v>19.999210000000001</v>
      </c>
      <c r="BT44" s="327">
        <v>20.21979</v>
      </c>
      <c r="BU44" s="327">
        <v>20.303049999999999</v>
      </c>
      <c r="BV44" s="327">
        <v>20.311689999999999</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62"/>
      <c r="BH45" s="62"/>
      <c r="BI45" s="62"/>
      <c r="BJ45" s="330"/>
      <c r="BK45" s="330"/>
      <c r="BL45" s="330"/>
      <c r="BM45" s="330"/>
      <c r="BN45" s="330"/>
      <c r="BO45" s="330"/>
      <c r="BP45" s="330"/>
      <c r="BQ45" s="330"/>
      <c r="BR45" s="330"/>
      <c r="BS45" s="330"/>
      <c r="BT45" s="330"/>
      <c r="BU45" s="330"/>
      <c r="BV45" s="330"/>
    </row>
    <row r="46" spans="1:74" ht="11.1" customHeight="1" x14ac:dyDescent="0.2">
      <c r="A46" s="61" t="s">
        <v>965</v>
      </c>
      <c r="B46" s="177" t="s">
        <v>1243</v>
      </c>
      <c r="C46" s="216">
        <v>8.0405580000000008</v>
      </c>
      <c r="D46" s="216">
        <v>7.49573</v>
      </c>
      <c r="E46" s="216">
        <v>7.4892390000000004</v>
      </c>
      <c r="F46" s="216">
        <v>7.3387289999999998</v>
      </c>
      <c r="G46" s="216">
        <v>7.9099680000000001</v>
      </c>
      <c r="H46" s="216">
        <v>8.2084779999999995</v>
      </c>
      <c r="I46" s="216">
        <v>7.5562100000000001</v>
      </c>
      <c r="J46" s="216">
        <v>7.7981249999999998</v>
      </c>
      <c r="K46" s="216">
        <v>7.3115009999999998</v>
      </c>
      <c r="L46" s="216">
        <v>6.7925969999999998</v>
      </c>
      <c r="M46" s="216">
        <v>6.7772800000000002</v>
      </c>
      <c r="N46" s="216">
        <v>6.0078509999999996</v>
      </c>
      <c r="O46" s="216">
        <v>7.2076370000000001</v>
      </c>
      <c r="P46" s="216">
        <v>6.0065210000000002</v>
      </c>
      <c r="Q46" s="216">
        <v>6.4230119999999999</v>
      </c>
      <c r="R46" s="216">
        <v>6.9328120000000002</v>
      </c>
      <c r="S46" s="216">
        <v>6.7025269999999999</v>
      </c>
      <c r="T46" s="216">
        <v>6.2880450000000003</v>
      </c>
      <c r="U46" s="216">
        <v>6.4492419999999999</v>
      </c>
      <c r="V46" s="216">
        <v>6.5242849999999999</v>
      </c>
      <c r="W46" s="216">
        <v>6.4047400000000003</v>
      </c>
      <c r="X46" s="216">
        <v>5.5346700000000002</v>
      </c>
      <c r="Y46" s="216">
        <v>5.4187729999999998</v>
      </c>
      <c r="Z46" s="216">
        <v>4.9377550000000001</v>
      </c>
      <c r="AA46" s="216">
        <v>5.3937619999999997</v>
      </c>
      <c r="AB46" s="216">
        <v>5.497274</v>
      </c>
      <c r="AC46" s="216">
        <v>5.2630290000000004</v>
      </c>
      <c r="AD46" s="216">
        <v>5.6258990000000004</v>
      </c>
      <c r="AE46" s="216">
        <v>5.2744960000000001</v>
      </c>
      <c r="AF46" s="216">
        <v>4.68201</v>
      </c>
      <c r="AG46" s="216">
        <v>5.0316470000000004</v>
      </c>
      <c r="AH46" s="216">
        <v>4.861408</v>
      </c>
      <c r="AI46" s="216">
        <v>5.2341670000000002</v>
      </c>
      <c r="AJ46" s="216">
        <v>4.7904629999999999</v>
      </c>
      <c r="AK46" s="216">
        <v>4.6558539999999997</v>
      </c>
      <c r="AL46" s="216">
        <v>4.5100949999999997</v>
      </c>
      <c r="AM46" s="216">
        <v>4.8861319999999999</v>
      </c>
      <c r="AN46" s="216">
        <v>4.6317560000000002</v>
      </c>
      <c r="AO46" s="216">
        <v>5.5264119999999997</v>
      </c>
      <c r="AP46" s="216">
        <v>4.435168</v>
      </c>
      <c r="AQ46" s="216">
        <v>4.6494819999999999</v>
      </c>
      <c r="AR46" s="216">
        <v>4.9472389999999997</v>
      </c>
      <c r="AS46" s="216">
        <v>4.6115570000000004</v>
      </c>
      <c r="AT46" s="216">
        <v>5.3502099999999997</v>
      </c>
      <c r="AU46" s="216">
        <v>4.5068789999999996</v>
      </c>
      <c r="AV46" s="216">
        <v>4.2243060000000003</v>
      </c>
      <c r="AW46" s="216">
        <v>4.2467439999999996</v>
      </c>
      <c r="AX46" s="216">
        <v>4.4743930000000001</v>
      </c>
      <c r="AY46" s="216">
        <v>4.8566380000000002</v>
      </c>
      <c r="AZ46" s="216">
        <v>5.0723159999999998</v>
      </c>
      <c r="BA46" s="216">
        <v>4.9995919999999998</v>
      </c>
      <c r="BB46" s="216">
        <v>4.6744669999999999</v>
      </c>
      <c r="BC46" s="216">
        <v>4.5249069999999998</v>
      </c>
      <c r="BD46" s="216">
        <v>4.8366800000000003</v>
      </c>
      <c r="BE46" s="216">
        <v>5.2981720000000001</v>
      </c>
      <c r="BF46" s="216">
        <v>5.1962700000000002</v>
      </c>
      <c r="BG46" s="216">
        <v>4.9435729999999998</v>
      </c>
      <c r="BH46" s="216">
        <v>4.9200006659</v>
      </c>
      <c r="BI46" s="216">
        <v>4.6770181090999996</v>
      </c>
      <c r="BJ46" s="327">
        <v>4.1814960000000001</v>
      </c>
      <c r="BK46" s="327">
        <v>4.5396999999999998</v>
      </c>
      <c r="BL46" s="327">
        <v>4.1246609999999997</v>
      </c>
      <c r="BM46" s="327">
        <v>4.6434280000000001</v>
      </c>
      <c r="BN46" s="327">
        <v>4.9831859999999999</v>
      </c>
      <c r="BO46" s="327">
        <v>4.894717</v>
      </c>
      <c r="BP46" s="327">
        <v>4.8442749999999997</v>
      </c>
      <c r="BQ46" s="327">
        <v>4.8228039999999996</v>
      </c>
      <c r="BR46" s="327">
        <v>4.8447449999999996</v>
      </c>
      <c r="BS46" s="327">
        <v>4.837364</v>
      </c>
      <c r="BT46" s="327">
        <v>4.1130579999999997</v>
      </c>
      <c r="BU46" s="327">
        <v>4.2334120000000004</v>
      </c>
      <c r="BV46" s="327">
        <v>3.7678660000000002</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62"/>
      <c r="BI47" s="62"/>
      <c r="BJ47" s="330"/>
      <c r="BK47" s="330"/>
      <c r="BL47" s="330"/>
      <c r="BM47" s="330"/>
      <c r="BN47" s="330"/>
      <c r="BO47" s="330"/>
      <c r="BP47" s="330"/>
      <c r="BQ47" s="330"/>
      <c r="BR47" s="330"/>
      <c r="BS47" s="330"/>
      <c r="BT47" s="330"/>
      <c r="BU47" s="330"/>
      <c r="BV47" s="330"/>
    </row>
    <row r="48" spans="1:74" ht="11.1" customHeight="1" x14ac:dyDescent="0.2">
      <c r="A48" s="57"/>
      <c r="B48" s="65" t="s">
        <v>967</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63"/>
      <c r="BK48" s="63"/>
      <c r="BL48" s="63"/>
      <c r="BM48" s="63"/>
      <c r="BN48" s="63"/>
      <c r="BO48" s="63"/>
      <c r="BP48" s="63"/>
      <c r="BQ48" s="63"/>
      <c r="BR48" s="63"/>
      <c r="BS48" s="63"/>
      <c r="BT48" s="63"/>
      <c r="BU48" s="63"/>
      <c r="BV48" s="407"/>
    </row>
    <row r="49" spans="1:74" ht="11.1" customHeight="1" x14ac:dyDescent="0.2">
      <c r="A49" s="57"/>
      <c r="B49" s="66" t="s">
        <v>123</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63"/>
      <c r="BH49" s="63"/>
      <c r="BI49" s="63"/>
      <c r="BJ49" s="407"/>
      <c r="BK49" s="407"/>
      <c r="BL49" s="407"/>
      <c r="BM49" s="407"/>
      <c r="BN49" s="407"/>
      <c r="BO49" s="407"/>
      <c r="BP49" s="407"/>
      <c r="BQ49" s="407"/>
      <c r="BR49" s="407"/>
      <c r="BS49" s="407"/>
      <c r="BT49" s="407"/>
      <c r="BU49" s="407"/>
      <c r="BV49" s="407"/>
    </row>
    <row r="50" spans="1:74" ht="11.1" customHeight="1" x14ac:dyDescent="0.2">
      <c r="A50" s="61" t="s">
        <v>670</v>
      </c>
      <c r="B50" s="175" t="s">
        <v>553</v>
      </c>
      <c r="C50" s="68">
        <v>317.88200000000001</v>
      </c>
      <c r="D50" s="68">
        <v>322.87900000000002</v>
      </c>
      <c r="E50" s="68">
        <v>347.608</v>
      </c>
      <c r="F50" s="68">
        <v>357.04500000000002</v>
      </c>
      <c r="G50" s="68">
        <v>363.75900000000001</v>
      </c>
      <c r="H50" s="68">
        <v>362.15300000000002</v>
      </c>
      <c r="I50" s="68">
        <v>346.67700000000002</v>
      </c>
      <c r="J50" s="68">
        <v>336.39100000000002</v>
      </c>
      <c r="K50" s="68">
        <v>343.34199999999998</v>
      </c>
      <c r="L50" s="68">
        <v>349.53100000000001</v>
      </c>
      <c r="M50" s="68">
        <v>352.411</v>
      </c>
      <c r="N50" s="68">
        <v>337.79599999999999</v>
      </c>
      <c r="O50" s="68">
        <v>349.29399999999998</v>
      </c>
      <c r="P50" s="68">
        <v>356.79899999999998</v>
      </c>
      <c r="Q50" s="68">
        <v>364.62099999999998</v>
      </c>
      <c r="R50" s="68">
        <v>367.55500000000001</v>
      </c>
      <c r="S50" s="68">
        <v>363.30399999999997</v>
      </c>
      <c r="T50" s="68">
        <v>348.80700000000002</v>
      </c>
      <c r="U50" s="68">
        <v>339.39100000000002</v>
      </c>
      <c r="V50" s="68">
        <v>337.12700000000001</v>
      </c>
      <c r="W50" s="68">
        <v>344.01600000000002</v>
      </c>
      <c r="X50" s="68">
        <v>352.59699999999998</v>
      </c>
      <c r="Y50" s="68">
        <v>344.17200000000003</v>
      </c>
      <c r="Z50" s="68">
        <v>327.19099999999997</v>
      </c>
      <c r="AA50" s="68">
        <v>336.238</v>
      </c>
      <c r="AB50" s="68">
        <v>345.274</v>
      </c>
      <c r="AC50" s="68">
        <v>354.98700000000002</v>
      </c>
      <c r="AD50" s="68">
        <v>365.339</v>
      </c>
      <c r="AE50" s="68">
        <v>365.46</v>
      </c>
      <c r="AF50" s="68">
        <v>354.30500000000001</v>
      </c>
      <c r="AG50" s="68">
        <v>338.73700000000002</v>
      </c>
      <c r="AH50" s="68">
        <v>331.07600000000002</v>
      </c>
      <c r="AI50" s="68">
        <v>332.15499999999997</v>
      </c>
      <c r="AJ50" s="68">
        <v>351.71699999999998</v>
      </c>
      <c r="AK50" s="68">
        <v>356.72899999999998</v>
      </c>
      <c r="AL50" s="68">
        <v>360.86500000000001</v>
      </c>
      <c r="AM50" s="68">
        <v>389.21300000000002</v>
      </c>
      <c r="AN50" s="68">
        <v>415.31299999999999</v>
      </c>
      <c r="AO50" s="68">
        <v>443.2</v>
      </c>
      <c r="AP50" s="68">
        <v>452.71300000000002</v>
      </c>
      <c r="AQ50" s="68">
        <v>448.96100000000001</v>
      </c>
      <c r="AR50" s="68">
        <v>438.81</v>
      </c>
      <c r="AS50" s="68">
        <v>424.80900000000003</v>
      </c>
      <c r="AT50" s="68">
        <v>425.85300000000001</v>
      </c>
      <c r="AU50" s="68">
        <v>429.12900000000002</v>
      </c>
      <c r="AV50" s="68">
        <v>455.21300000000002</v>
      </c>
      <c r="AW50" s="68">
        <v>455.99400000000003</v>
      </c>
      <c r="AX50" s="68">
        <v>449.22</v>
      </c>
      <c r="AY50" s="68">
        <v>468.702</v>
      </c>
      <c r="AZ50" s="68">
        <v>488.411</v>
      </c>
      <c r="BA50" s="68">
        <v>501.51299999999998</v>
      </c>
      <c r="BB50" s="68">
        <v>506.28699999999998</v>
      </c>
      <c r="BC50" s="68">
        <v>508.98</v>
      </c>
      <c r="BD50" s="68">
        <v>497.96800000000002</v>
      </c>
      <c r="BE50" s="68">
        <v>490.01299999999998</v>
      </c>
      <c r="BF50" s="68">
        <v>483.61700000000002</v>
      </c>
      <c r="BG50" s="68">
        <v>469.06299999999999</v>
      </c>
      <c r="BH50" s="68">
        <v>483.96771429</v>
      </c>
      <c r="BI50" s="68">
        <v>487.45305739999998</v>
      </c>
      <c r="BJ50" s="329">
        <v>474.52800000000002</v>
      </c>
      <c r="BK50" s="329">
        <v>480.9298</v>
      </c>
      <c r="BL50" s="329">
        <v>484.25020000000001</v>
      </c>
      <c r="BM50" s="329">
        <v>491.4393</v>
      </c>
      <c r="BN50" s="329">
        <v>494.33879999999999</v>
      </c>
      <c r="BO50" s="329">
        <v>488.64339999999999</v>
      </c>
      <c r="BP50" s="329">
        <v>474.83499999999998</v>
      </c>
      <c r="BQ50" s="329">
        <v>460.06040000000002</v>
      </c>
      <c r="BR50" s="329">
        <v>453.42500000000001</v>
      </c>
      <c r="BS50" s="329">
        <v>452.73169999999999</v>
      </c>
      <c r="BT50" s="329">
        <v>456.99740000000003</v>
      </c>
      <c r="BU50" s="329">
        <v>452.67680000000001</v>
      </c>
      <c r="BV50" s="329">
        <v>439.82780000000002</v>
      </c>
    </row>
    <row r="51" spans="1:74" ht="11.1" customHeight="1" x14ac:dyDescent="0.2">
      <c r="A51" s="640" t="s">
        <v>1232</v>
      </c>
      <c r="B51" s="66" t="s">
        <v>1233</v>
      </c>
      <c r="C51" s="68">
        <v>118.039</v>
      </c>
      <c r="D51" s="68">
        <v>110.93300000000001</v>
      </c>
      <c r="E51" s="68">
        <v>118.43899999999999</v>
      </c>
      <c r="F51" s="68">
        <v>131.77000000000001</v>
      </c>
      <c r="G51" s="68">
        <v>148.43700000000001</v>
      </c>
      <c r="H51" s="68">
        <v>163.16999999999999</v>
      </c>
      <c r="I51" s="68">
        <v>176.49600000000001</v>
      </c>
      <c r="J51" s="68">
        <v>187.00700000000001</v>
      </c>
      <c r="K51" s="68">
        <v>191.17599999999999</v>
      </c>
      <c r="L51" s="68">
        <v>182.28399999999999</v>
      </c>
      <c r="M51" s="68">
        <v>171.00399999999999</v>
      </c>
      <c r="N51" s="68">
        <v>153.268</v>
      </c>
      <c r="O51" s="68">
        <v>134.90899999999999</v>
      </c>
      <c r="P51" s="68">
        <v>121.44799999999999</v>
      </c>
      <c r="Q51" s="68">
        <v>116.367</v>
      </c>
      <c r="R51" s="68">
        <v>125.70399999999999</v>
      </c>
      <c r="S51" s="68">
        <v>143.01599999999999</v>
      </c>
      <c r="T51" s="68">
        <v>160.39699999999999</v>
      </c>
      <c r="U51" s="68">
        <v>172.60300000000001</v>
      </c>
      <c r="V51" s="68">
        <v>187.31200000000001</v>
      </c>
      <c r="W51" s="68">
        <v>190.83</v>
      </c>
      <c r="X51" s="68">
        <v>176.798</v>
      </c>
      <c r="Y51" s="68">
        <v>157.286</v>
      </c>
      <c r="Z51" s="68">
        <v>128.42500000000001</v>
      </c>
      <c r="AA51" s="68">
        <v>103.38</v>
      </c>
      <c r="AB51" s="68">
        <v>95.554000000000002</v>
      </c>
      <c r="AC51" s="68">
        <v>99.546000000000006</v>
      </c>
      <c r="AD51" s="68">
        <v>117.95699999999999</v>
      </c>
      <c r="AE51" s="68">
        <v>142.80500000000001</v>
      </c>
      <c r="AF51" s="68">
        <v>166.06800000000001</v>
      </c>
      <c r="AG51" s="68">
        <v>189.631</v>
      </c>
      <c r="AH51" s="68">
        <v>206.77099999999999</v>
      </c>
      <c r="AI51" s="68">
        <v>211.69399999999999</v>
      </c>
      <c r="AJ51" s="68">
        <v>207.04</v>
      </c>
      <c r="AK51" s="68">
        <v>192.505</v>
      </c>
      <c r="AL51" s="68">
        <v>175.364</v>
      </c>
      <c r="AM51" s="68">
        <v>155.15600000000001</v>
      </c>
      <c r="AN51" s="68">
        <v>134.696</v>
      </c>
      <c r="AO51" s="68">
        <v>140.52799999999999</v>
      </c>
      <c r="AP51" s="68">
        <v>159.50700000000001</v>
      </c>
      <c r="AQ51" s="68">
        <v>180.25700000000001</v>
      </c>
      <c r="AR51" s="68">
        <v>195.989</v>
      </c>
      <c r="AS51" s="68">
        <v>209.03100000000001</v>
      </c>
      <c r="AT51" s="68">
        <v>224.34399999999999</v>
      </c>
      <c r="AU51" s="68">
        <v>229.23400000000001</v>
      </c>
      <c r="AV51" s="68">
        <v>228.13</v>
      </c>
      <c r="AW51" s="68">
        <v>217.01</v>
      </c>
      <c r="AX51" s="68">
        <v>197.04</v>
      </c>
      <c r="AY51" s="68">
        <v>164.91200000000001</v>
      </c>
      <c r="AZ51" s="68">
        <v>147.761</v>
      </c>
      <c r="BA51" s="68">
        <v>154.40299999999999</v>
      </c>
      <c r="BB51" s="68">
        <v>170.232</v>
      </c>
      <c r="BC51" s="68">
        <v>187.08500000000001</v>
      </c>
      <c r="BD51" s="68">
        <v>211.78200000000001</v>
      </c>
      <c r="BE51" s="68">
        <v>230.15100000000001</v>
      </c>
      <c r="BF51" s="68">
        <v>248.584</v>
      </c>
      <c r="BG51" s="68">
        <v>251.637</v>
      </c>
      <c r="BH51" s="68">
        <v>242.56800000000001</v>
      </c>
      <c r="BI51" s="68">
        <v>229.04237337999999</v>
      </c>
      <c r="BJ51" s="329">
        <v>199.4905</v>
      </c>
      <c r="BK51" s="329">
        <v>175.4529</v>
      </c>
      <c r="BL51" s="329">
        <v>155.2261</v>
      </c>
      <c r="BM51" s="329">
        <v>156.74010000000001</v>
      </c>
      <c r="BN51" s="329">
        <v>167.8038</v>
      </c>
      <c r="BO51" s="329">
        <v>185.44309999999999</v>
      </c>
      <c r="BP51" s="329">
        <v>203.655</v>
      </c>
      <c r="BQ51" s="329">
        <v>218.4281</v>
      </c>
      <c r="BR51" s="329">
        <v>229.90119999999999</v>
      </c>
      <c r="BS51" s="329">
        <v>232.92240000000001</v>
      </c>
      <c r="BT51" s="329">
        <v>224.2261</v>
      </c>
      <c r="BU51" s="329">
        <v>206.8938</v>
      </c>
      <c r="BV51" s="329">
        <v>183.8905</v>
      </c>
    </row>
    <row r="52" spans="1:74" ht="11.1" customHeight="1" x14ac:dyDescent="0.2">
      <c r="A52" s="61" t="s">
        <v>968</v>
      </c>
      <c r="B52" s="175" t="s">
        <v>549</v>
      </c>
      <c r="C52" s="68">
        <v>85.5</v>
      </c>
      <c r="D52" s="68">
        <v>88.914000000000001</v>
      </c>
      <c r="E52" s="68">
        <v>90.465000000000003</v>
      </c>
      <c r="F52" s="68">
        <v>87.468000000000004</v>
      </c>
      <c r="G52" s="68">
        <v>88.141999999999996</v>
      </c>
      <c r="H52" s="68">
        <v>86.397000000000006</v>
      </c>
      <c r="I52" s="68">
        <v>84.674999999999997</v>
      </c>
      <c r="J52" s="68">
        <v>82.088999999999999</v>
      </c>
      <c r="K52" s="68">
        <v>88.317999999999998</v>
      </c>
      <c r="L52" s="68">
        <v>87.796999999999997</v>
      </c>
      <c r="M52" s="68">
        <v>86.549000000000007</v>
      </c>
      <c r="N52" s="68">
        <v>82.284000000000006</v>
      </c>
      <c r="O52" s="68">
        <v>88.25</v>
      </c>
      <c r="P52" s="68">
        <v>86.531999999999996</v>
      </c>
      <c r="Q52" s="68">
        <v>89.875</v>
      </c>
      <c r="R52" s="68">
        <v>91.971000000000004</v>
      </c>
      <c r="S52" s="68">
        <v>87.245999999999995</v>
      </c>
      <c r="T52" s="68">
        <v>86.777000000000001</v>
      </c>
      <c r="U52" s="68">
        <v>83.738</v>
      </c>
      <c r="V52" s="68">
        <v>82.754000000000005</v>
      </c>
      <c r="W52" s="68">
        <v>81.638999999999996</v>
      </c>
      <c r="X52" s="68">
        <v>85.366</v>
      </c>
      <c r="Y52" s="68">
        <v>85.088999999999999</v>
      </c>
      <c r="Z52" s="68">
        <v>77.959000000000003</v>
      </c>
      <c r="AA52" s="68">
        <v>83.852999999999994</v>
      </c>
      <c r="AB52" s="68">
        <v>89.489000000000004</v>
      </c>
      <c r="AC52" s="68">
        <v>91.929000000000002</v>
      </c>
      <c r="AD52" s="68">
        <v>94.917000000000002</v>
      </c>
      <c r="AE52" s="68">
        <v>92.875</v>
      </c>
      <c r="AF52" s="68">
        <v>87.566000000000003</v>
      </c>
      <c r="AG52" s="68">
        <v>84.798000000000002</v>
      </c>
      <c r="AH52" s="68">
        <v>82.884</v>
      </c>
      <c r="AI52" s="68">
        <v>84.289000000000001</v>
      </c>
      <c r="AJ52" s="68">
        <v>90.302000000000007</v>
      </c>
      <c r="AK52" s="68">
        <v>85.494</v>
      </c>
      <c r="AL52" s="68">
        <v>78.344999999999999</v>
      </c>
      <c r="AM52" s="68">
        <v>85.444000000000003</v>
      </c>
      <c r="AN52" s="68">
        <v>85.265000000000001</v>
      </c>
      <c r="AO52" s="68">
        <v>85.012</v>
      </c>
      <c r="AP52" s="68">
        <v>86.245000000000005</v>
      </c>
      <c r="AQ52" s="68">
        <v>84.100999999999999</v>
      </c>
      <c r="AR52" s="68">
        <v>86.29</v>
      </c>
      <c r="AS52" s="68">
        <v>89.513000000000005</v>
      </c>
      <c r="AT52" s="68">
        <v>88.58</v>
      </c>
      <c r="AU52" s="68">
        <v>88.950999999999993</v>
      </c>
      <c r="AV52" s="68">
        <v>87.275999999999996</v>
      </c>
      <c r="AW52" s="68">
        <v>86.111999999999995</v>
      </c>
      <c r="AX52" s="68">
        <v>82.861000000000004</v>
      </c>
      <c r="AY52" s="68">
        <v>87.801000000000002</v>
      </c>
      <c r="AZ52" s="68">
        <v>89.108999999999995</v>
      </c>
      <c r="BA52" s="68">
        <v>91.441999999999993</v>
      </c>
      <c r="BB52" s="68">
        <v>90.034000000000006</v>
      </c>
      <c r="BC52" s="68">
        <v>90.001000000000005</v>
      </c>
      <c r="BD52" s="68">
        <v>86.715999999999994</v>
      </c>
      <c r="BE52" s="68">
        <v>88.057000000000002</v>
      </c>
      <c r="BF52" s="68">
        <v>83.994</v>
      </c>
      <c r="BG52" s="68">
        <v>83.332999999999998</v>
      </c>
      <c r="BH52" s="68">
        <v>85.68</v>
      </c>
      <c r="BI52" s="68">
        <v>83.909521691999998</v>
      </c>
      <c r="BJ52" s="329">
        <v>78.818010000000001</v>
      </c>
      <c r="BK52" s="329">
        <v>84.654629999999997</v>
      </c>
      <c r="BL52" s="329">
        <v>86.866730000000004</v>
      </c>
      <c r="BM52" s="329">
        <v>89.236329999999995</v>
      </c>
      <c r="BN52" s="329">
        <v>90.526430000000005</v>
      </c>
      <c r="BO52" s="329">
        <v>89.125169999999997</v>
      </c>
      <c r="BP52" s="329">
        <v>88.096310000000003</v>
      </c>
      <c r="BQ52" s="329">
        <v>85.801429999999996</v>
      </c>
      <c r="BR52" s="329">
        <v>84.54522</v>
      </c>
      <c r="BS52" s="329">
        <v>85.62576</v>
      </c>
      <c r="BT52" s="329">
        <v>87.422979999999995</v>
      </c>
      <c r="BU52" s="329">
        <v>84.938839999999999</v>
      </c>
      <c r="BV52" s="329">
        <v>79.215000000000003</v>
      </c>
    </row>
    <row r="53" spans="1:74" ht="11.1" customHeight="1" x14ac:dyDescent="0.2">
      <c r="A53" s="61" t="s">
        <v>970</v>
      </c>
      <c r="B53" s="175" t="s">
        <v>554</v>
      </c>
      <c r="C53" s="68">
        <v>24.846406000000002</v>
      </c>
      <c r="D53" s="68">
        <v>26.302676999999999</v>
      </c>
      <c r="E53" s="68">
        <v>26.310445000000001</v>
      </c>
      <c r="F53" s="68">
        <v>25.8246</v>
      </c>
      <c r="G53" s="68">
        <v>25.335851999999999</v>
      </c>
      <c r="H53" s="68">
        <v>24.604894000000002</v>
      </c>
      <c r="I53" s="68">
        <v>23.318593</v>
      </c>
      <c r="J53" s="68">
        <v>21.958455000000001</v>
      </c>
      <c r="K53" s="68">
        <v>22.782513000000002</v>
      </c>
      <c r="L53" s="68">
        <v>21.593734000000001</v>
      </c>
      <c r="M53" s="68">
        <v>22.641769</v>
      </c>
      <c r="N53" s="68">
        <v>23.311354999999999</v>
      </c>
      <c r="O53" s="68">
        <v>23.382868999999999</v>
      </c>
      <c r="P53" s="68">
        <v>21.913809000000001</v>
      </c>
      <c r="Q53" s="68">
        <v>21.629854999999999</v>
      </c>
      <c r="R53" s="68">
        <v>21.039975999999999</v>
      </c>
      <c r="S53" s="68">
        <v>20.466701</v>
      </c>
      <c r="T53" s="68">
        <v>19.905864999999999</v>
      </c>
      <c r="U53" s="68">
        <v>20.732872</v>
      </c>
      <c r="V53" s="68">
        <v>21.148105999999999</v>
      </c>
      <c r="W53" s="68">
        <v>20.023990999999999</v>
      </c>
      <c r="X53" s="68">
        <v>19.556830999999999</v>
      </c>
      <c r="Y53" s="68">
        <v>20.790773999999999</v>
      </c>
      <c r="Z53" s="68">
        <v>21.646709000000001</v>
      </c>
      <c r="AA53" s="68">
        <v>22.26031</v>
      </c>
      <c r="AB53" s="68">
        <v>22.374466999999999</v>
      </c>
      <c r="AC53" s="68">
        <v>22.736187999999999</v>
      </c>
      <c r="AD53" s="68">
        <v>22.512861999999998</v>
      </c>
      <c r="AE53" s="68">
        <v>23.328914000000001</v>
      </c>
      <c r="AF53" s="68">
        <v>23.345309</v>
      </c>
      <c r="AG53" s="68">
        <v>23.716125000000002</v>
      </c>
      <c r="AH53" s="68">
        <v>22.079563</v>
      </c>
      <c r="AI53" s="68">
        <v>22.434284999999999</v>
      </c>
      <c r="AJ53" s="68">
        <v>21.314520000000002</v>
      </c>
      <c r="AK53" s="68">
        <v>21.125221</v>
      </c>
      <c r="AL53" s="68">
        <v>23.344650999999999</v>
      </c>
      <c r="AM53" s="68">
        <v>26.299446</v>
      </c>
      <c r="AN53" s="68">
        <v>27.136513000000001</v>
      </c>
      <c r="AO53" s="68">
        <v>26.964020999999999</v>
      </c>
      <c r="AP53" s="68">
        <v>26.456634000000001</v>
      </c>
      <c r="AQ53" s="68">
        <v>25.890257999999999</v>
      </c>
      <c r="AR53" s="68">
        <v>25.237791000000001</v>
      </c>
      <c r="AS53" s="68">
        <v>25.451651999999999</v>
      </c>
      <c r="AT53" s="68">
        <v>24.703033999999999</v>
      </c>
      <c r="AU53" s="68">
        <v>23.897480999999999</v>
      </c>
      <c r="AV53" s="68">
        <v>23.918685</v>
      </c>
      <c r="AW53" s="68">
        <v>25.637969999999999</v>
      </c>
      <c r="AX53" s="68">
        <v>27.146298000000002</v>
      </c>
      <c r="AY53" s="68">
        <v>28.649009</v>
      </c>
      <c r="AZ53" s="68">
        <v>29.060545999999999</v>
      </c>
      <c r="BA53" s="68">
        <v>28.242799999999999</v>
      </c>
      <c r="BB53" s="68">
        <v>27.314361999999999</v>
      </c>
      <c r="BC53" s="68">
        <v>26.932276000000002</v>
      </c>
      <c r="BD53" s="68">
        <v>27.667556000000001</v>
      </c>
      <c r="BE53" s="68">
        <v>27.729742000000002</v>
      </c>
      <c r="BF53" s="68">
        <v>27.381937000000001</v>
      </c>
      <c r="BG53" s="68">
        <v>27.093485999999999</v>
      </c>
      <c r="BH53" s="68">
        <v>25.941400429000002</v>
      </c>
      <c r="BI53" s="68">
        <v>25.032605264000001</v>
      </c>
      <c r="BJ53" s="329">
        <v>25.570530000000002</v>
      </c>
      <c r="BK53" s="329">
        <v>27.172129999999999</v>
      </c>
      <c r="BL53" s="329">
        <v>27.380710000000001</v>
      </c>
      <c r="BM53" s="329">
        <v>27.698270000000001</v>
      </c>
      <c r="BN53" s="329">
        <v>27.239039999999999</v>
      </c>
      <c r="BO53" s="329">
        <v>27.06822</v>
      </c>
      <c r="BP53" s="329">
        <v>26.58379</v>
      </c>
      <c r="BQ53" s="329">
        <v>26.267620000000001</v>
      </c>
      <c r="BR53" s="329">
        <v>25.768339999999998</v>
      </c>
      <c r="BS53" s="329">
        <v>25.844709999999999</v>
      </c>
      <c r="BT53" s="329">
        <v>25.141850000000002</v>
      </c>
      <c r="BU53" s="329">
        <v>25.564509999999999</v>
      </c>
      <c r="BV53" s="329">
        <v>26.100449999999999</v>
      </c>
    </row>
    <row r="54" spans="1:74" ht="11.1" customHeight="1" x14ac:dyDescent="0.2">
      <c r="A54" s="61" t="s">
        <v>644</v>
      </c>
      <c r="B54" s="175" t="s">
        <v>555</v>
      </c>
      <c r="C54" s="68">
        <v>233.64400000000001</v>
      </c>
      <c r="D54" s="68">
        <v>230.626</v>
      </c>
      <c r="E54" s="68">
        <v>218.626</v>
      </c>
      <c r="F54" s="68">
        <v>210.595</v>
      </c>
      <c r="G54" s="68">
        <v>204.96299999999999</v>
      </c>
      <c r="H54" s="68">
        <v>207.583</v>
      </c>
      <c r="I54" s="68">
        <v>209.58199999999999</v>
      </c>
      <c r="J54" s="68">
        <v>200.673</v>
      </c>
      <c r="K54" s="68">
        <v>200.88399999999999</v>
      </c>
      <c r="L54" s="68">
        <v>202.995</v>
      </c>
      <c r="M54" s="68">
        <v>215.26300000000001</v>
      </c>
      <c r="N54" s="68">
        <v>230.88800000000001</v>
      </c>
      <c r="O54" s="68">
        <v>234.43600000000001</v>
      </c>
      <c r="P54" s="68">
        <v>226.762</v>
      </c>
      <c r="Q54" s="68">
        <v>224.67</v>
      </c>
      <c r="R54" s="68">
        <v>220.768</v>
      </c>
      <c r="S54" s="68">
        <v>221.33199999999999</v>
      </c>
      <c r="T54" s="68">
        <v>224.36600000000001</v>
      </c>
      <c r="U54" s="68">
        <v>222.35599999999999</v>
      </c>
      <c r="V54" s="68">
        <v>217.59700000000001</v>
      </c>
      <c r="W54" s="68">
        <v>219.785</v>
      </c>
      <c r="X54" s="68">
        <v>213.977</v>
      </c>
      <c r="Y54" s="68">
        <v>216.84899999999999</v>
      </c>
      <c r="Z54" s="68">
        <v>228.03399999999999</v>
      </c>
      <c r="AA54" s="68">
        <v>235.85499999999999</v>
      </c>
      <c r="AB54" s="68">
        <v>229.499</v>
      </c>
      <c r="AC54" s="68">
        <v>221.61199999999999</v>
      </c>
      <c r="AD54" s="68">
        <v>216.76</v>
      </c>
      <c r="AE54" s="68">
        <v>218.15199999999999</v>
      </c>
      <c r="AF54" s="68">
        <v>219.25200000000001</v>
      </c>
      <c r="AG54" s="68">
        <v>217.56100000000001</v>
      </c>
      <c r="AH54" s="68">
        <v>212.14500000000001</v>
      </c>
      <c r="AI54" s="68">
        <v>212.45099999999999</v>
      </c>
      <c r="AJ54" s="68">
        <v>203.673</v>
      </c>
      <c r="AK54" s="68">
        <v>219.55500000000001</v>
      </c>
      <c r="AL54" s="68">
        <v>240.36799999999999</v>
      </c>
      <c r="AM54" s="68">
        <v>243.977</v>
      </c>
      <c r="AN54" s="68">
        <v>241.34800000000001</v>
      </c>
      <c r="AO54" s="68">
        <v>232.93100000000001</v>
      </c>
      <c r="AP54" s="68">
        <v>228.58099999999999</v>
      </c>
      <c r="AQ54" s="68">
        <v>222.584</v>
      </c>
      <c r="AR54" s="68">
        <v>221.09899999999999</v>
      </c>
      <c r="AS54" s="68">
        <v>217.71899999999999</v>
      </c>
      <c r="AT54" s="68">
        <v>218.255</v>
      </c>
      <c r="AU54" s="68">
        <v>225.21600000000001</v>
      </c>
      <c r="AV54" s="68">
        <v>217.35599999999999</v>
      </c>
      <c r="AW54" s="68">
        <v>222.93700000000001</v>
      </c>
      <c r="AX54" s="68">
        <v>235.465</v>
      </c>
      <c r="AY54" s="68">
        <v>260.952</v>
      </c>
      <c r="AZ54" s="68">
        <v>255.614</v>
      </c>
      <c r="BA54" s="68">
        <v>243.32499999999999</v>
      </c>
      <c r="BB54" s="68">
        <v>242.69499999999999</v>
      </c>
      <c r="BC54" s="68">
        <v>242.60300000000001</v>
      </c>
      <c r="BD54" s="68">
        <v>242.095</v>
      </c>
      <c r="BE54" s="68">
        <v>240.29499999999999</v>
      </c>
      <c r="BF54" s="68">
        <v>229.94900000000001</v>
      </c>
      <c r="BG54" s="68">
        <v>227.012</v>
      </c>
      <c r="BH54" s="68">
        <v>222.18057142999999</v>
      </c>
      <c r="BI54" s="68">
        <v>227.58276312000001</v>
      </c>
      <c r="BJ54" s="329">
        <v>237.7414</v>
      </c>
      <c r="BK54" s="329">
        <v>245.6876</v>
      </c>
      <c r="BL54" s="329">
        <v>242.88079999999999</v>
      </c>
      <c r="BM54" s="329">
        <v>233.6533</v>
      </c>
      <c r="BN54" s="329">
        <v>228.3912</v>
      </c>
      <c r="BO54" s="329">
        <v>227.70650000000001</v>
      </c>
      <c r="BP54" s="329">
        <v>229.46029999999999</v>
      </c>
      <c r="BQ54" s="329">
        <v>230.81530000000001</v>
      </c>
      <c r="BR54" s="329">
        <v>226.85659999999999</v>
      </c>
      <c r="BS54" s="329">
        <v>228.75579999999999</v>
      </c>
      <c r="BT54" s="329">
        <v>221.97720000000001</v>
      </c>
      <c r="BU54" s="329">
        <v>230.48390000000001</v>
      </c>
      <c r="BV54" s="329">
        <v>240.47219999999999</v>
      </c>
    </row>
    <row r="55" spans="1:74" ht="11.1" customHeight="1" x14ac:dyDescent="0.2">
      <c r="A55" s="61" t="s">
        <v>645</v>
      </c>
      <c r="B55" s="175" t="s">
        <v>556</v>
      </c>
      <c r="C55" s="68">
        <v>61.55</v>
      </c>
      <c r="D55" s="68">
        <v>58.670999999999999</v>
      </c>
      <c r="E55" s="68">
        <v>54.112000000000002</v>
      </c>
      <c r="F55" s="68">
        <v>50.537999999999997</v>
      </c>
      <c r="G55" s="68">
        <v>49.985999999999997</v>
      </c>
      <c r="H55" s="68">
        <v>51.896000000000001</v>
      </c>
      <c r="I55" s="68">
        <v>51.951999999999998</v>
      </c>
      <c r="J55" s="68">
        <v>48.293999999999997</v>
      </c>
      <c r="K55" s="68">
        <v>47.787999999999997</v>
      </c>
      <c r="L55" s="68">
        <v>49.667999999999999</v>
      </c>
      <c r="M55" s="68">
        <v>52.625999999999998</v>
      </c>
      <c r="N55" s="68">
        <v>55.210999999999999</v>
      </c>
      <c r="O55" s="68">
        <v>55.228000000000002</v>
      </c>
      <c r="P55" s="68">
        <v>53.143000000000001</v>
      </c>
      <c r="Q55" s="68">
        <v>47.326999999999998</v>
      </c>
      <c r="R55" s="68">
        <v>45.107999999999997</v>
      </c>
      <c r="S55" s="68">
        <v>46.375999999999998</v>
      </c>
      <c r="T55" s="68">
        <v>48.634</v>
      </c>
      <c r="U55" s="68">
        <v>49.725999999999999</v>
      </c>
      <c r="V55" s="68">
        <v>47.655000000000001</v>
      </c>
      <c r="W55" s="68">
        <v>39.78</v>
      </c>
      <c r="X55" s="68">
        <v>37.594999999999999</v>
      </c>
      <c r="Y55" s="68">
        <v>37.548000000000002</v>
      </c>
      <c r="Z55" s="68">
        <v>38.975999999999999</v>
      </c>
      <c r="AA55" s="68">
        <v>39.395000000000003</v>
      </c>
      <c r="AB55" s="68">
        <v>37.718000000000004</v>
      </c>
      <c r="AC55" s="68">
        <v>34.372</v>
      </c>
      <c r="AD55" s="68">
        <v>31.138000000000002</v>
      </c>
      <c r="AE55" s="68">
        <v>31.484999999999999</v>
      </c>
      <c r="AF55" s="68">
        <v>28.785</v>
      </c>
      <c r="AG55" s="68">
        <v>28.864000000000001</v>
      </c>
      <c r="AH55" s="68">
        <v>27.721</v>
      </c>
      <c r="AI55" s="68">
        <v>28.353999999999999</v>
      </c>
      <c r="AJ55" s="68">
        <v>27.798999999999999</v>
      </c>
      <c r="AK55" s="68">
        <v>29.72</v>
      </c>
      <c r="AL55" s="68">
        <v>31.236000000000001</v>
      </c>
      <c r="AM55" s="68">
        <v>30.54</v>
      </c>
      <c r="AN55" s="68">
        <v>30.423999999999999</v>
      </c>
      <c r="AO55" s="68">
        <v>26.725000000000001</v>
      </c>
      <c r="AP55" s="68">
        <v>25.096</v>
      </c>
      <c r="AQ55" s="68">
        <v>26.062000000000001</v>
      </c>
      <c r="AR55" s="68">
        <v>25.212</v>
      </c>
      <c r="AS55" s="68">
        <v>24.056000000000001</v>
      </c>
      <c r="AT55" s="68">
        <v>26.03</v>
      </c>
      <c r="AU55" s="68">
        <v>29.026</v>
      </c>
      <c r="AV55" s="68">
        <v>27.698</v>
      </c>
      <c r="AW55" s="68">
        <v>27.754000000000001</v>
      </c>
      <c r="AX55" s="68">
        <v>28.594999999999999</v>
      </c>
      <c r="AY55" s="68">
        <v>26.8</v>
      </c>
      <c r="AZ55" s="68">
        <v>27.218</v>
      </c>
      <c r="BA55" s="68">
        <v>26.468</v>
      </c>
      <c r="BB55" s="68">
        <v>25.039000000000001</v>
      </c>
      <c r="BC55" s="68">
        <v>23.707999999999998</v>
      </c>
      <c r="BD55" s="68">
        <v>24.873999999999999</v>
      </c>
      <c r="BE55" s="68">
        <v>24.773</v>
      </c>
      <c r="BF55" s="68">
        <v>25.640999999999998</v>
      </c>
      <c r="BG55" s="68">
        <v>25.088000000000001</v>
      </c>
      <c r="BH55" s="68">
        <v>25.340714286000001</v>
      </c>
      <c r="BI55" s="68">
        <v>24.770040629</v>
      </c>
      <c r="BJ55" s="329">
        <v>27.875720000000001</v>
      </c>
      <c r="BK55" s="329">
        <v>29.61158</v>
      </c>
      <c r="BL55" s="329">
        <v>30.66666</v>
      </c>
      <c r="BM55" s="329">
        <v>27.081119999999999</v>
      </c>
      <c r="BN55" s="329">
        <v>24.222290000000001</v>
      </c>
      <c r="BO55" s="329">
        <v>25.39715</v>
      </c>
      <c r="BP55" s="329">
        <v>25.645250000000001</v>
      </c>
      <c r="BQ55" s="329">
        <v>28.080829999999999</v>
      </c>
      <c r="BR55" s="329">
        <v>26.203980000000001</v>
      </c>
      <c r="BS55" s="329">
        <v>26.659649999999999</v>
      </c>
      <c r="BT55" s="329">
        <v>24.796230000000001</v>
      </c>
      <c r="BU55" s="329">
        <v>26.777930000000001</v>
      </c>
      <c r="BV55" s="329">
        <v>28.156479999999998</v>
      </c>
    </row>
    <row r="56" spans="1:74" ht="11.1" customHeight="1" x14ac:dyDescent="0.2">
      <c r="A56" s="61" t="s">
        <v>646</v>
      </c>
      <c r="B56" s="175" t="s">
        <v>896</v>
      </c>
      <c r="C56" s="68">
        <v>172.09399999999999</v>
      </c>
      <c r="D56" s="68">
        <v>171.95500000000001</v>
      </c>
      <c r="E56" s="68">
        <v>164.51400000000001</v>
      </c>
      <c r="F56" s="68">
        <v>160.05699999999999</v>
      </c>
      <c r="G56" s="68">
        <v>154.977</v>
      </c>
      <c r="H56" s="68">
        <v>155.68700000000001</v>
      </c>
      <c r="I56" s="68">
        <v>157.63</v>
      </c>
      <c r="J56" s="68">
        <v>152.37899999999999</v>
      </c>
      <c r="K56" s="68">
        <v>153.096</v>
      </c>
      <c r="L56" s="68">
        <v>153.327</v>
      </c>
      <c r="M56" s="68">
        <v>162.637</v>
      </c>
      <c r="N56" s="68">
        <v>175.67699999999999</v>
      </c>
      <c r="O56" s="68">
        <v>179.208</v>
      </c>
      <c r="P56" s="68">
        <v>173.619</v>
      </c>
      <c r="Q56" s="68">
        <v>177.34299999999999</v>
      </c>
      <c r="R56" s="68">
        <v>175.66</v>
      </c>
      <c r="S56" s="68">
        <v>174.95599999999999</v>
      </c>
      <c r="T56" s="68">
        <v>175.732</v>
      </c>
      <c r="U56" s="68">
        <v>172.63</v>
      </c>
      <c r="V56" s="68">
        <v>169.94200000000001</v>
      </c>
      <c r="W56" s="68">
        <v>180.005</v>
      </c>
      <c r="X56" s="68">
        <v>176.38200000000001</v>
      </c>
      <c r="Y56" s="68">
        <v>179.30099999999999</v>
      </c>
      <c r="Z56" s="68">
        <v>189.05799999999999</v>
      </c>
      <c r="AA56" s="68">
        <v>196.46</v>
      </c>
      <c r="AB56" s="68">
        <v>191.78100000000001</v>
      </c>
      <c r="AC56" s="68">
        <v>187.24</v>
      </c>
      <c r="AD56" s="68">
        <v>185.62200000000001</v>
      </c>
      <c r="AE56" s="68">
        <v>186.667</v>
      </c>
      <c r="AF56" s="68">
        <v>190.46700000000001</v>
      </c>
      <c r="AG56" s="68">
        <v>188.697</v>
      </c>
      <c r="AH56" s="68">
        <v>184.42400000000001</v>
      </c>
      <c r="AI56" s="68">
        <v>184.09700000000001</v>
      </c>
      <c r="AJ56" s="68">
        <v>175.874</v>
      </c>
      <c r="AK56" s="68">
        <v>189.83500000000001</v>
      </c>
      <c r="AL56" s="68">
        <v>209.13200000000001</v>
      </c>
      <c r="AM56" s="68">
        <v>213.43700000000001</v>
      </c>
      <c r="AN56" s="68">
        <v>210.92400000000001</v>
      </c>
      <c r="AO56" s="68">
        <v>206.20599999999999</v>
      </c>
      <c r="AP56" s="68">
        <v>203.48500000000001</v>
      </c>
      <c r="AQ56" s="68">
        <v>196.52199999999999</v>
      </c>
      <c r="AR56" s="68">
        <v>195.887</v>
      </c>
      <c r="AS56" s="68">
        <v>193.66300000000001</v>
      </c>
      <c r="AT56" s="68">
        <v>192.22499999999999</v>
      </c>
      <c r="AU56" s="68">
        <v>196.19</v>
      </c>
      <c r="AV56" s="68">
        <v>189.65799999999999</v>
      </c>
      <c r="AW56" s="68">
        <v>195.18299999999999</v>
      </c>
      <c r="AX56" s="68">
        <v>206.87</v>
      </c>
      <c r="AY56" s="68">
        <v>234.15199999999999</v>
      </c>
      <c r="AZ56" s="68">
        <v>228.39599999999999</v>
      </c>
      <c r="BA56" s="68">
        <v>216.857</v>
      </c>
      <c r="BB56" s="68">
        <v>217.65600000000001</v>
      </c>
      <c r="BC56" s="68">
        <v>218.89500000000001</v>
      </c>
      <c r="BD56" s="68">
        <v>217.221</v>
      </c>
      <c r="BE56" s="68">
        <v>215.52199999999999</v>
      </c>
      <c r="BF56" s="68">
        <v>204.30799999999999</v>
      </c>
      <c r="BG56" s="68">
        <v>201.92400000000001</v>
      </c>
      <c r="BH56" s="68">
        <v>196.84085714</v>
      </c>
      <c r="BI56" s="68">
        <v>202.81250535999999</v>
      </c>
      <c r="BJ56" s="329">
        <v>209.8656</v>
      </c>
      <c r="BK56" s="329">
        <v>216.07599999999999</v>
      </c>
      <c r="BL56" s="329">
        <v>212.2141</v>
      </c>
      <c r="BM56" s="329">
        <v>206.57220000000001</v>
      </c>
      <c r="BN56" s="329">
        <v>204.16900000000001</v>
      </c>
      <c r="BO56" s="329">
        <v>202.30930000000001</v>
      </c>
      <c r="BP56" s="329">
        <v>203.8151</v>
      </c>
      <c r="BQ56" s="329">
        <v>202.7345</v>
      </c>
      <c r="BR56" s="329">
        <v>200.65260000000001</v>
      </c>
      <c r="BS56" s="329">
        <v>202.09620000000001</v>
      </c>
      <c r="BT56" s="329">
        <v>197.18090000000001</v>
      </c>
      <c r="BU56" s="329">
        <v>203.70590000000001</v>
      </c>
      <c r="BV56" s="329">
        <v>212.31569999999999</v>
      </c>
    </row>
    <row r="57" spans="1:74" ht="11.1" customHeight="1" x14ac:dyDescent="0.2">
      <c r="A57" s="61" t="s">
        <v>671</v>
      </c>
      <c r="B57" s="175" t="s">
        <v>539</v>
      </c>
      <c r="C57" s="68">
        <v>42.127000000000002</v>
      </c>
      <c r="D57" s="68">
        <v>41.14</v>
      </c>
      <c r="E57" s="68">
        <v>39.15</v>
      </c>
      <c r="F57" s="68">
        <v>40.311999999999998</v>
      </c>
      <c r="G57" s="68">
        <v>39.854999999999997</v>
      </c>
      <c r="H57" s="68">
        <v>38.463999999999999</v>
      </c>
      <c r="I57" s="68">
        <v>40.021000000000001</v>
      </c>
      <c r="J57" s="68">
        <v>43.246000000000002</v>
      </c>
      <c r="K57" s="68">
        <v>43.991</v>
      </c>
      <c r="L57" s="68">
        <v>44.677</v>
      </c>
      <c r="M57" s="68">
        <v>41.048000000000002</v>
      </c>
      <c r="N57" s="68">
        <v>39.619999999999997</v>
      </c>
      <c r="O57" s="68">
        <v>39.649000000000001</v>
      </c>
      <c r="P57" s="68">
        <v>40.497</v>
      </c>
      <c r="Q57" s="68">
        <v>39.883000000000003</v>
      </c>
      <c r="R57" s="68">
        <v>41.314999999999998</v>
      </c>
      <c r="S57" s="68">
        <v>40.801000000000002</v>
      </c>
      <c r="T57" s="68">
        <v>40.414000000000001</v>
      </c>
      <c r="U57" s="68">
        <v>39.151000000000003</v>
      </c>
      <c r="V57" s="68">
        <v>39.453000000000003</v>
      </c>
      <c r="W57" s="68">
        <v>41.098999999999997</v>
      </c>
      <c r="X57" s="68">
        <v>38.960999999999999</v>
      </c>
      <c r="Y57" s="68">
        <v>36.99</v>
      </c>
      <c r="Z57" s="68">
        <v>37.183</v>
      </c>
      <c r="AA57" s="68">
        <v>37.835000000000001</v>
      </c>
      <c r="AB57" s="68">
        <v>38.392000000000003</v>
      </c>
      <c r="AC57" s="68">
        <v>36.445</v>
      </c>
      <c r="AD57" s="68">
        <v>38.634</v>
      </c>
      <c r="AE57" s="68">
        <v>39.036000000000001</v>
      </c>
      <c r="AF57" s="68">
        <v>37.073999999999998</v>
      </c>
      <c r="AG57" s="68">
        <v>35.74</v>
      </c>
      <c r="AH57" s="68">
        <v>35.841000000000001</v>
      </c>
      <c r="AI57" s="68">
        <v>39.793999999999997</v>
      </c>
      <c r="AJ57" s="68">
        <v>36.457000000000001</v>
      </c>
      <c r="AK57" s="68">
        <v>35.979999999999997</v>
      </c>
      <c r="AL57" s="68">
        <v>38.274000000000001</v>
      </c>
      <c r="AM57" s="68">
        <v>39.189</v>
      </c>
      <c r="AN57" s="68">
        <v>39.588000000000001</v>
      </c>
      <c r="AO57" s="68">
        <v>38.296999999999997</v>
      </c>
      <c r="AP57" s="68">
        <v>38.44</v>
      </c>
      <c r="AQ57" s="68">
        <v>42.454000000000001</v>
      </c>
      <c r="AR57" s="68">
        <v>43.756</v>
      </c>
      <c r="AS57" s="68">
        <v>43.689</v>
      </c>
      <c r="AT57" s="68">
        <v>42.993000000000002</v>
      </c>
      <c r="AU57" s="68">
        <v>40.472999999999999</v>
      </c>
      <c r="AV57" s="68">
        <v>37.491999999999997</v>
      </c>
      <c r="AW57" s="68">
        <v>38.107999999999997</v>
      </c>
      <c r="AX57" s="68">
        <v>40.39</v>
      </c>
      <c r="AY57" s="68">
        <v>42.499000000000002</v>
      </c>
      <c r="AZ57" s="68">
        <v>42.222999999999999</v>
      </c>
      <c r="BA57" s="68">
        <v>43.83</v>
      </c>
      <c r="BB57" s="68">
        <v>43.454000000000001</v>
      </c>
      <c r="BC57" s="68">
        <v>44.500999999999998</v>
      </c>
      <c r="BD57" s="68">
        <v>40.427999999999997</v>
      </c>
      <c r="BE57" s="68">
        <v>41.875</v>
      </c>
      <c r="BF57" s="68">
        <v>42.698999999999998</v>
      </c>
      <c r="BG57" s="68">
        <v>44.744999999999997</v>
      </c>
      <c r="BH57" s="68">
        <v>42.737428571000002</v>
      </c>
      <c r="BI57" s="68">
        <v>42.289472687</v>
      </c>
      <c r="BJ57" s="329">
        <v>42.140970000000003</v>
      </c>
      <c r="BK57" s="329">
        <v>42.67033</v>
      </c>
      <c r="BL57" s="329">
        <v>42.29392</v>
      </c>
      <c r="BM57" s="329">
        <v>41.49783</v>
      </c>
      <c r="BN57" s="329">
        <v>42.225200000000001</v>
      </c>
      <c r="BO57" s="329">
        <v>43.03631</v>
      </c>
      <c r="BP57" s="329">
        <v>42.555390000000003</v>
      </c>
      <c r="BQ57" s="329">
        <v>43.183900000000001</v>
      </c>
      <c r="BR57" s="329">
        <v>43.169029999999999</v>
      </c>
      <c r="BS57" s="329">
        <v>44.631210000000003</v>
      </c>
      <c r="BT57" s="329">
        <v>42.809379999999997</v>
      </c>
      <c r="BU57" s="329">
        <v>40.804119999999998</v>
      </c>
      <c r="BV57" s="329">
        <v>40.800040000000003</v>
      </c>
    </row>
    <row r="58" spans="1:74" ht="11.1" customHeight="1" x14ac:dyDescent="0.2">
      <c r="A58" s="61" t="s">
        <v>625</v>
      </c>
      <c r="B58" s="175" t="s">
        <v>551</v>
      </c>
      <c r="C58" s="68">
        <v>147.21</v>
      </c>
      <c r="D58" s="68">
        <v>139.28899999999999</v>
      </c>
      <c r="E58" s="68">
        <v>133.697</v>
      </c>
      <c r="F58" s="68">
        <v>124.66500000000001</v>
      </c>
      <c r="G58" s="68">
        <v>121.44499999999999</v>
      </c>
      <c r="H58" s="68">
        <v>119.89</v>
      </c>
      <c r="I58" s="68">
        <v>126.45399999999999</v>
      </c>
      <c r="J58" s="68">
        <v>127.309</v>
      </c>
      <c r="K58" s="68">
        <v>127.384</v>
      </c>
      <c r="L58" s="68">
        <v>118.65300000000001</v>
      </c>
      <c r="M58" s="68">
        <v>117.99299999999999</v>
      </c>
      <c r="N58" s="68">
        <v>134.809</v>
      </c>
      <c r="O58" s="68">
        <v>131.268</v>
      </c>
      <c r="P58" s="68">
        <v>121.96299999999999</v>
      </c>
      <c r="Q58" s="68">
        <v>118.73699999999999</v>
      </c>
      <c r="R58" s="68">
        <v>118.791</v>
      </c>
      <c r="S58" s="68">
        <v>122.13200000000001</v>
      </c>
      <c r="T58" s="68">
        <v>122.46299999999999</v>
      </c>
      <c r="U58" s="68">
        <v>126.02</v>
      </c>
      <c r="V58" s="68">
        <v>129.06</v>
      </c>
      <c r="W58" s="68">
        <v>129.32599999999999</v>
      </c>
      <c r="X58" s="68">
        <v>118.035</v>
      </c>
      <c r="Y58" s="68">
        <v>121.11799999999999</v>
      </c>
      <c r="Z58" s="68">
        <v>127.54300000000001</v>
      </c>
      <c r="AA58" s="68">
        <v>114.66800000000001</v>
      </c>
      <c r="AB58" s="68">
        <v>113.10299999999999</v>
      </c>
      <c r="AC58" s="68">
        <v>115.227</v>
      </c>
      <c r="AD58" s="68">
        <v>116.69199999999999</v>
      </c>
      <c r="AE58" s="68">
        <v>121.56399999999999</v>
      </c>
      <c r="AF58" s="68">
        <v>121.58499999999999</v>
      </c>
      <c r="AG58" s="68">
        <v>125.45699999999999</v>
      </c>
      <c r="AH58" s="68">
        <v>128.31299999999999</v>
      </c>
      <c r="AI58" s="68">
        <v>131.43600000000001</v>
      </c>
      <c r="AJ58" s="68">
        <v>120.372</v>
      </c>
      <c r="AK58" s="68">
        <v>126.215</v>
      </c>
      <c r="AL58" s="68">
        <v>136.286</v>
      </c>
      <c r="AM58" s="68">
        <v>132.608</v>
      </c>
      <c r="AN58" s="68">
        <v>123.608</v>
      </c>
      <c r="AO58" s="68">
        <v>128.69200000000001</v>
      </c>
      <c r="AP58" s="68">
        <v>129.77600000000001</v>
      </c>
      <c r="AQ58" s="68">
        <v>135.40199999999999</v>
      </c>
      <c r="AR58" s="68">
        <v>139.636</v>
      </c>
      <c r="AS58" s="68">
        <v>142.053</v>
      </c>
      <c r="AT58" s="68">
        <v>152.529</v>
      </c>
      <c r="AU58" s="68">
        <v>149.40299999999999</v>
      </c>
      <c r="AV58" s="68">
        <v>143.625</v>
      </c>
      <c r="AW58" s="68">
        <v>157.21</v>
      </c>
      <c r="AX58" s="68">
        <v>161.32599999999999</v>
      </c>
      <c r="AY58" s="68">
        <v>160.583</v>
      </c>
      <c r="AZ58" s="68">
        <v>162.696</v>
      </c>
      <c r="BA58" s="68">
        <v>160.62</v>
      </c>
      <c r="BB58" s="68">
        <v>154.69200000000001</v>
      </c>
      <c r="BC58" s="68">
        <v>154.38900000000001</v>
      </c>
      <c r="BD58" s="68">
        <v>149.239</v>
      </c>
      <c r="BE58" s="68">
        <v>155.96899999999999</v>
      </c>
      <c r="BF58" s="68">
        <v>159.53399999999999</v>
      </c>
      <c r="BG58" s="68">
        <v>160.37799999999999</v>
      </c>
      <c r="BH58" s="68">
        <v>149.43685714</v>
      </c>
      <c r="BI58" s="68">
        <v>154.9472083</v>
      </c>
      <c r="BJ58" s="329">
        <v>160.13740000000001</v>
      </c>
      <c r="BK58" s="329">
        <v>155.61529999999999</v>
      </c>
      <c r="BL58" s="329">
        <v>147.3022</v>
      </c>
      <c r="BM58" s="329">
        <v>141.8734</v>
      </c>
      <c r="BN58" s="329">
        <v>138.97309999999999</v>
      </c>
      <c r="BO58" s="329">
        <v>142.00819999999999</v>
      </c>
      <c r="BP58" s="329">
        <v>144.6532</v>
      </c>
      <c r="BQ58" s="329">
        <v>149.60679999999999</v>
      </c>
      <c r="BR58" s="329">
        <v>152.80109999999999</v>
      </c>
      <c r="BS58" s="329">
        <v>151.5635</v>
      </c>
      <c r="BT58" s="329">
        <v>143.71549999999999</v>
      </c>
      <c r="BU58" s="329">
        <v>146.57900000000001</v>
      </c>
      <c r="BV58" s="329">
        <v>151.53639999999999</v>
      </c>
    </row>
    <row r="59" spans="1:74" ht="11.1" customHeight="1" x14ac:dyDescent="0.2">
      <c r="A59" s="61" t="s">
        <v>672</v>
      </c>
      <c r="B59" s="175" t="s">
        <v>552</v>
      </c>
      <c r="C59" s="68">
        <v>33.956000000000003</v>
      </c>
      <c r="D59" s="68">
        <v>35.993000000000002</v>
      </c>
      <c r="E59" s="68">
        <v>36.643999999999998</v>
      </c>
      <c r="F59" s="68">
        <v>34.622999999999998</v>
      </c>
      <c r="G59" s="68">
        <v>33.034999999999997</v>
      </c>
      <c r="H59" s="68">
        <v>36.933</v>
      </c>
      <c r="I59" s="68">
        <v>35.898000000000003</v>
      </c>
      <c r="J59" s="68">
        <v>34.158000000000001</v>
      </c>
      <c r="K59" s="68">
        <v>35.518999999999998</v>
      </c>
      <c r="L59" s="68">
        <v>37.423999999999999</v>
      </c>
      <c r="M59" s="68">
        <v>37.027000000000001</v>
      </c>
      <c r="N59" s="68">
        <v>33.951000000000001</v>
      </c>
      <c r="O59" s="68">
        <v>35.534999999999997</v>
      </c>
      <c r="P59" s="68">
        <v>37.984999999999999</v>
      </c>
      <c r="Q59" s="68">
        <v>36.985999999999997</v>
      </c>
      <c r="R59" s="68">
        <v>40.316000000000003</v>
      </c>
      <c r="S59" s="68">
        <v>38.965000000000003</v>
      </c>
      <c r="T59" s="68">
        <v>37.555999999999997</v>
      </c>
      <c r="U59" s="68">
        <v>37.801000000000002</v>
      </c>
      <c r="V59" s="68">
        <v>35.244999999999997</v>
      </c>
      <c r="W59" s="68">
        <v>35.585000000000001</v>
      </c>
      <c r="X59" s="68">
        <v>36.319000000000003</v>
      </c>
      <c r="Y59" s="68">
        <v>35.713999999999999</v>
      </c>
      <c r="Z59" s="68">
        <v>38.143999999999998</v>
      </c>
      <c r="AA59" s="68">
        <v>36.874000000000002</v>
      </c>
      <c r="AB59" s="68">
        <v>36.354999999999997</v>
      </c>
      <c r="AC59" s="68">
        <v>36.048999999999999</v>
      </c>
      <c r="AD59" s="68">
        <v>35.970999999999997</v>
      </c>
      <c r="AE59" s="68">
        <v>38.32</v>
      </c>
      <c r="AF59" s="68">
        <v>36.649000000000001</v>
      </c>
      <c r="AG59" s="68">
        <v>35.698</v>
      </c>
      <c r="AH59" s="68">
        <v>37.506999999999998</v>
      </c>
      <c r="AI59" s="68">
        <v>36.588000000000001</v>
      </c>
      <c r="AJ59" s="68">
        <v>36.767000000000003</v>
      </c>
      <c r="AK59" s="68">
        <v>36.307000000000002</v>
      </c>
      <c r="AL59" s="68">
        <v>33.661999999999999</v>
      </c>
      <c r="AM59" s="68">
        <v>34.389000000000003</v>
      </c>
      <c r="AN59" s="68">
        <v>37.095999999999997</v>
      </c>
      <c r="AO59" s="68">
        <v>38.442999999999998</v>
      </c>
      <c r="AP59" s="68">
        <v>39.210999999999999</v>
      </c>
      <c r="AQ59" s="68">
        <v>41.366</v>
      </c>
      <c r="AR59" s="68">
        <v>41.975999999999999</v>
      </c>
      <c r="AS59" s="68">
        <v>40.127000000000002</v>
      </c>
      <c r="AT59" s="68">
        <v>38.917999999999999</v>
      </c>
      <c r="AU59" s="68">
        <v>41.56</v>
      </c>
      <c r="AV59" s="68">
        <v>43.210999999999999</v>
      </c>
      <c r="AW59" s="68">
        <v>43.591000000000001</v>
      </c>
      <c r="AX59" s="68">
        <v>42.148000000000003</v>
      </c>
      <c r="AY59" s="68">
        <v>44.052</v>
      </c>
      <c r="AZ59" s="68">
        <v>46.012</v>
      </c>
      <c r="BA59" s="68">
        <v>44.531999999999996</v>
      </c>
      <c r="BB59" s="68">
        <v>43.281999999999996</v>
      </c>
      <c r="BC59" s="68">
        <v>40.372</v>
      </c>
      <c r="BD59" s="68">
        <v>40.265000000000001</v>
      </c>
      <c r="BE59" s="68">
        <v>38.338999999999999</v>
      </c>
      <c r="BF59" s="68">
        <v>39.627000000000002</v>
      </c>
      <c r="BG59" s="68">
        <v>38.799999999999997</v>
      </c>
      <c r="BH59" s="68">
        <v>39.440428570999998</v>
      </c>
      <c r="BI59" s="68">
        <v>40.398028973000002</v>
      </c>
      <c r="BJ59" s="329">
        <v>39.245719999999999</v>
      </c>
      <c r="BK59" s="329">
        <v>39.75394</v>
      </c>
      <c r="BL59" s="329">
        <v>40.693800000000003</v>
      </c>
      <c r="BM59" s="329">
        <v>41.5642</v>
      </c>
      <c r="BN59" s="329">
        <v>42.492620000000002</v>
      </c>
      <c r="BO59" s="329">
        <v>42.275179999999999</v>
      </c>
      <c r="BP59" s="329">
        <v>42.020429999999998</v>
      </c>
      <c r="BQ59" s="329">
        <v>40.955019999999998</v>
      </c>
      <c r="BR59" s="329">
        <v>39.905560000000001</v>
      </c>
      <c r="BS59" s="329">
        <v>39.494</v>
      </c>
      <c r="BT59" s="329">
        <v>40.517060000000001</v>
      </c>
      <c r="BU59" s="329">
        <v>41.180840000000003</v>
      </c>
      <c r="BV59" s="329">
        <v>39.832419999999999</v>
      </c>
    </row>
    <row r="60" spans="1:74" ht="11.1" customHeight="1" x14ac:dyDescent="0.2">
      <c r="A60" s="61" t="s">
        <v>971</v>
      </c>
      <c r="B60" s="646" t="s">
        <v>1234</v>
      </c>
      <c r="C60" s="68">
        <v>47.85</v>
      </c>
      <c r="D60" s="68">
        <v>49.776000000000003</v>
      </c>
      <c r="E60" s="68">
        <v>51.006999999999998</v>
      </c>
      <c r="F60" s="68">
        <v>50.417000000000002</v>
      </c>
      <c r="G60" s="68">
        <v>50.722000000000001</v>
      </c>
      <c r="H60" s="68">
        <v>49.195999999999998</v>
      </c>
      <c r="I60" s="68">
        <v>47.924999999999997</v>
      </c>
      <c r="J60" s="68">
        <v>45.738</v>
      </c>
      <c r="K60" s="68">
        <v>44.526000000000003</v>
      </c>
      <c r="L60" s="68">
        <v>43.387999999999998</v>
      </c>
      <c r="M60" s="68">
        <v>44.523000000000003</v>
      </c>
      <c r="N60" s="68">
        <v>48.881999999999998</v>
      </c>
      <c r="O60" s="68">
        <v>50.179000000000002</v>
      </c>
      <c r="P60" s="68">
        <v>51.878</v>
      </c>
      <c r="Q60" s="68">
        <v>55.764000000000003</v>
      </c>
      <c r="R60" s="68">
        <v>55.444000000000003</v>
      </c>
      <c r="S60" s="68">
        <v>54.795999999999999</v>
      </c>
      <c r="T60" s="68">
        <v>53.63</v>
      </c>
      <c r="U60" s="68">
        <v>51.506</v>
      </c>
      <c r="V60" s="68">
        <v>48.527999999999999</v>
      </c>
      <c r="W60" s="68">
        <v>46.097999999999999</v>
      </c>
      <c r="X60" s="68">
        <v>43.359000000000002</v>
      </c>
      <c r="Y60" s="68">
        <v>45.935000000000002</v>
      </c>
      <c r="Z60" s="68">
        <v>49.405999999999999</v>
      </c>
      <c r="AA60" s="68">
        <v>51.012</v>
      </c>
      <c r="AB60" s="68">
        <v>53.445999999999998</v>
      </c>
      <c r="AC60" s="68">
        <v>52.860999999999997</v>
      </c>
      <c r="AD60" s="68">
        <v>52.718000000000004</v>
      </c>
      <c r="AE60" s="68">
        <v>51.704000000000001</v>
      </c>
      <c r="AF60" s="68">
        <v>50.588000000000001</v>
      </c>
      <c r="AG60" s="68">
        <v>48.335000000000001</v>
      </c>
      <c r="AH60" s="68">
        <v>48.067999999999998</v>
      </c>
      <c r="AI60" s="68">
        <v>46.744</v>
      </c>
      <c r="AJ60" s="68">
        <v>44.085999999999999</v>
      </c>
      <c r="AK60" s="68">
        <v>47.247</v>
      </c>
      <c r="AL60" s="68">
        <v>49.57</v>
      </c>
      <c r="AM60" s="68">
        <v>53.128</v>
      </c>
      <c r="AN60" s="68">
        <v>55.433</v>
      </c>
      <c r="AO60" s="68">
        <v>58.28</v>
      </c>
      <c r="AP60" s="68">
        <v>57.091999999999999</v>
      </c>
      <c r="AQ60" s="68">
        <v>57.427</v>
      </c>
      <c r="AR60" s="68">
        <v>54.593000000000004</v>
      </c>
      <c r="AS60" s="68">
        <v>51.784999999999997</v>
      </c>
      <c r="AT60" s="68">
        <v>50.314999999999998</v>
      </c>
      <c r="AU60" s="68">
        <v>48.398000000000003</v>
      </c>
      <c r="AV60" s="68">
        <v>47.289000000000001</v>
      </c>
      <c r="AW60" s="68">
        <v>50.396999999999998</v>
      </c>
      <c r="AX60" s="68">
        <v>53.856000000000002</v>
      </c>
      <c r="AY60" s="68">
        <v>55.923000000000002</v>
      </c>
      <c r="AZ60" s="68">
        <v>57.287999999999997</v>
      </c>
      <c r="BA60" s="68">
        <v>58.441000000000003</v>
      </c>
      <c r="BB60" s="68">
        <v>58.944000000000003</v>
      </c>
      <c r="BC60" s="68">
        <v>57.735999999999997</v>
      </c>
      <c r="BD60" s="68">
        <v>55.604999999999997</v>
      </c>
      <c r="BE60" s="68">
        <v>54.941000000000003</v>
      </c>
      <c r="BF60" s="68">
        <v>52.325000000000003</v>
      </c>
      <c r="BG60" s="68">
        <v>50.476999999999997</v>
      </c>
      <c r="BH60" s="68">
        <v>49.02854</v>
      </c>
      <c r="BI60" s="68">
        <v>50.781010000000002</v>
      </c>
      <c r="BJ60" s="329">
        <v>53.626609999999999</v>
      </c>
      <c r="BK60" s="329">
        <v>56.068649999999998</v>
      </c>
      <c r="BL60" s="329">
        <v>57.856059999999999</v>
      </c>
      <c r="BM60" s="329">
        <v>58.90354</v>
      </c>
      <c r="BN60" s="329">
        <v>58.797789999999999</v>
      </c>
      <c r="BO60" s="329">
        <v>58.67933</v>
      </c>
      <c r="BP60" s="329">
        <v>56.772239999999996</v>
      </c>
      <c r="BQ60" s="329">
        <v>55.062710000000003</v>
      </c>
      <c r="BR60" s="329">
        <v>52.599319999999999</v>
      </c>
      <c r="BS60" s="329">
        <v>50.735080000000004</v>
      </c>
      <c r="BT60" s="329">
        <v>48.378340000000001</v>
      </c>
      <c r="BU60" s="329">
        <v>50.193950000000001</v>
      </c>
      <c r="BV60" s="329">
        <v>53.107080000000003</v>
      </c>
    </row>
    <row r="61" spans="1:74" ht="11.1" customHeight="1" x14ac:dyDescent="0.2">
      <c r="A61" s="61" t="s">
        <v>673</v>
      </c>
      <c r="B61" s="175" t="s">
        <v>122</v>
      </c>
      <c r="C61" s="240">
        <v>1051.054406</v>
      </c>
      <c r="D61" s="240">
        <v>1045.8526770000001</v>
      </c>
      <c r="E61" s="240">
        <v>1061.946445</v>
      </c>
      <c r="F61" s="240">
        <v>1062.7195999999999</v>
      </c>
      <c r="G61" s="240">
        <v>1075.6938520000001</v>
      </c>
      <c r="H61" s="240">
        <v>1088.3908939999999</v>
      </c>
      <c r="I61" s="240">
        <v>1091.046593</v>
      </c>
      <c r="J61" s="240">
        <v>1078.5694550000001</v>
      </c>
      <c r="K61" s="240">
        <v>1097.922513</v>
      </c>
      <c r="L61" s="240">
        <v>1088.3427340000001</v>
      </c>
      <c r="M61" s="240">
        <v>1088.4597690000001</v>
      </c>
      <c r="N61" s="240">
        <v>1084.8093550000001</v>
      </c>
      <c r="O61" s="240">
        <v>1086.902869</v>
      </c>
      <c r="P61" s="240">
        <v>1065.7778089999999</v>
      </c>
      <c r="Q61" s="240">
        <v>1068.5328549999999</v>
      </c>
      <c r="R61" s="240">
        <v>1082.9039760000001</v>
      </c>
      <c r="S61" s="240">
        <v>1092.0587009999999</v>
      </c>
      <c r="T61" s="240">
        <v>1094.315865</v>
      </c>
      <c r="U61" s="240">
        <v>1093.2988720000001</v>
      </c>
      <c r="V61" s="240">
        <v>1098.2241059999999</v>
      </c>
      <c r="W61" s="240">
        <v>1108.401991</v>
      </c>
      <c r="X61" s="240">
        <v>1084.9688309999999</v>
      </c>
      <c r="Y61" s="240">
        <v>1063.9437740000001</v>
      </c>
      <c r="Z61" s="240">
        <v>1035.5317090000001</v>
      </c>
      <c r="AA61" s="240">
        <v>1021.97531</v>
      </c>
      <c r="AB61" s="240">
        <v>1023.4864669999999</v>
      </c>
      <c r="AC61" s="240">
        <v>1031.392188</v>
      </c>
      <c r="AD61" s="240">
        <v>1061.5008620000001</v>
      </c>
      <c r="AE61" s="240">
        <v>1093.2449140000001</v>
      </c>
      <c r="AF61" s="240">
        <v>1096.432309</v>
      </c>
      <c r="AG61" s="240">
        <v>1099.673125</v>
      </c>
      <c r="AH61" s="240">
        <v>1104.684563</v>
      </c>
      <c r="AI61" s="240">
        <v>1117.5852850000001</v>
      </c>
      <c r="AJ61" s="240">
        <v>1111.7285199999999</v>
      </c>
      <c r="AK61" s="240">
        <v>1121.1572209999999</v>
      </c>
      <c r="AL61" s="240">
        <v>1136.078651</v>
      </c>
      <c r="AM61" s="240">
        <v>1159.403446</v>
      </c>
      <c r="AN61" s="240">
        <v>1159.4835129999999</v>
      </c>
      <c r="AO61" s="240">
        <v>1192.347021</v>
      </c>
      <c r="AP61" s="240">
        <v>1218.0216339999999</v>
      </c>
      <c r="AQ61" s="240">
        <v>1238.442258</v>
      </c>
      <c r="AR61" s="240">
        <v>1247.3867909999999</v>
      </c>
      <c r="AS61" s="240">
        <v>1244.1776520000001</v>
      </c>
      <c r="AT61" s="240">
        <v>1266.4900339999999</v>
      </c>
      <c r="AU61" s="240">
        <v>1276.261481</v>
      </c>
      <c r="AV61" s="240">
        <v>1283.510685</v>
      </c>
      <c r="AW61" s="240">
        <v>1296.9969699999999</v>
      </c>
      <c r="AX61" s="240">
        <v>1289.4522979999999</v>
      </c>
      <c r="AY61" s="240">
        <v>1314.073009</v>
      </c>
      <c r="AZ61" s="240">
        <v>1318.174546</v>
      </c>
      <c r="BA61" s="240">
        <v>1326.3488</v>
      </c>
      <c r="BB61" s="240">
        <v>1336.934362</v>
      </c>
      <c r="BC61" s="240">
        <v>1352.5992759999999</v>
      </c>
      <c r="BD61" s="240">
        <v>1351.7655560000001</v>
      </c>
      <c r="BE61" s="240">
        <v>1367.3697420000001</v>
      </c>
      <c r="BF61" s="240">
        <v>1367.7109370000001</v>
      </c>
      <c r="BG61" s="240">
        <v>1352.5384859999999</v>
      </c>
      <c r="BH61" s="240">
        <v>1340.9819404</v>
      </c>
      <c r="BI61" s="240">
        <v>1341.4358236999999</v>
      </c>
      <c r="BJ61" s="333">
        <v>1311.299</v>
      </c>
      <c r="BK61" s="333">
        <v>1308.0050000000001</v>
      </c>
      <c r="BL61" s="333">
        <v>1284.75</v>
      </c>
      <c r="BM61" s="333">
        <v>1282.606</v>
      </c>
      <c r="BN61" s="333">
        <v>1290.788</v>
      </c>
      <c r="BO61" s="333">
        <v>1303.9849999999999</v>
      </c>
      <c r="BP61" s="333">
        <v>1308.6320000000001</v>
      </c>
      <c r="BQ61" s="333">
        <v>1310.181</v>
      </c>
      <c r="BR61" s="333">
        <v>1308.971</v>
      </c>
      <c r="BS61" s="333">
        <v>1312.3040000000001</v>
      </c>
      <c r="BT61" s="333">
        <v>1291.1859999999999</v>
      </c>
      <c r="BU61" s="333">
        <v>1279.316</v>
      </c>
      <c r="BV61" s="333">
        <v>1254.7819999999999</v>
      </c>
    </row>
    <row r="62" spans="1:74" ht="11.1" customHeight="1" x14ac:dyDescent="0.2">
      <c r="A62" s="61" t="s">
        <v>674</v>
      </c>
      <c r="B62" s="178" t="s">
        <v>557</v>
      </c>
      <c r="C62" s="270">
        <v>695.95100000000002</v>
      </c>
      <c r="D62" s="270">
        <v>695.95100000000002</v>
      </c>
      <c r="E62" s="270">
        <v>695.95100000000002</v>
      </c>
      <c r="F62" s="270">
        <v>695.95100000000002</v>
      </c>
      <c r="G62" s="270">
        <v>695.95100000000002</v>
      </c>
      <c r="H62" s="270">
        <v>695.95100000000002</v>
      </c>
      <c r="I62" s="270">
        <v>695.95</v>
      </c>
      <c r="J62" s="270">
        <v>695.95</v>
      </c>
      <c r="K62" s="270">
        <v>694.952</v>
      </c>
      <c r="L62" s="270">
        <v>694.952</v>
      </c>
      <c r="M62" s="270">
        <v>694.952</v>
      </c>
      <c r="N62" s="270">
        <v>695.26800000000003</v>
      </c>
      <c r="O62" s="270">
        <v>695.80499999999995</v>
      </c>
      <c r="P62" s="270">
        <v>695.96900000000005</v>
      </c>
      <c r="Q62" s="270">
        <v>695.96900000000005</v>
      </c>
      <c r="R62" s="270">
        <v>695.96900000000005</v>
      </c>
      <c r="S62" s="270">
        <v>695.96900000000005</v>
      </c>
      <c r="T62" s="270">
        <v>695.96900000000005</v>
      </c>
      <c r="U62" s="270">
        <v>695.96900000000005</v>
      </c>
      <c r="V62" s="270">
        <v>695.96900000000005</v>
      </c>
      <c r="W62" s="270">
        <v>695.96900000000005</v>
      </c>
      <c r="X62" s="270">
        <v>695.96900000000005</v>
      </c>
      <c r="Y62" s="270">
        <v>695.96900000000005</v>
      </c>
      <c r="Z62" s="270">
        <v>695.96900000000005</v>
      </c>
      <c r="AA62" s="270">
        <v>695.96900000000005</v>
      </c>
      <c r="AB62" s="270">
        <v>695.96900000000005</v>
      </c>
      <c r="AC62" s="270">
        <v>695.92899999999997</v>
      </c>
      <c r="AD62" s="270">
        <v>693.31500000000005</v>
      </c>
      <c r="AE62" s="270">
        <v>690.97199999999998</v>
      </c>
      <c r="AF62" s="270">
        <v>690.97199999999998</v>
      </c>
      <c r="AG62" s="270">
        <v>690.97199999999998</v>
      </c>
      <c r="AH62" s="270">
        <v>690.97199999999998</v>
      </c>
      <c r="AI62" s="270">
        <v>690.96900000000005</v>
      </c>
      <c r="AJ62" s="270">
        <v>690.96600000000001</v>
      </c>
      <c r="AK62" s="270">
        <v>690.96299999999997</v>
      </c>
      <c r="AL62" s="270">
        <v>690.95899999999995</v>
      </c>
      <c r="AM62" s="270">
        <v>690.95600000000002</v>
      </c>
      <c r="AN62" s="270">
        <v>690.95299999999997</v>
      </c>
      <c r="AO62" s="270">
        <v>690.95</v>
      </c>
      <c r="AP62" s="270">
        <v>690.947</v>
      </c>
      <c r="AQ62" s="270">
        <v>692.34500000000003</v>
      </c>
      <c r="AR62" s="270">
        <v>693.89099999999996</v>
      </c>
      <c r="AS62" s="270">
        <v>695.13400000000001</v>
      </c>
      <c r="AT62" s="270">
        <v>695.13</v>
      </c>
      <c r="AU62" s="270">
        <v>695.12800000000004</v>
      </c>
      <c r="AV62" s="270">
        <v>695.12599999999998</v>
      </c>
      <c r="AW62" s="270">
        <v>695.12300000000005</v>
      </c>
      <c r="AX62" s="270">
        <v>695.11900000000003</v>
      </c>
      <c r="AY62" s="270">
        <v>695.11599999999999</v>
      </c>
      <c r="AZ62" s="270">
        <v>695.11400000000003</v>
      </c>
      <c r="BA62" s="270">
        <v>695.11199999999997</v>
      </c>
      <c r="BB62" s="270">
        <v>695.10699999999997</v>
      </c>
      <c r="BC62" s="270">
        <v>695.10400000000004</v>
      </c>
      <c r="BD62" s="270">
        <v>695.1</v>
      </c>
      <c r="BE62" s="270">
        <v>695.096</v>
      </c>
      <c r="BF62" s="270">
        <v>695.09299999999996</v>
      </c>
      <c r="BG62" s="270">
        <v>695.09</v>
      </c>
      <c r="BH62" s="270">
        <v>695.08742857000004</v>
      </c>
      <c r="BI62" s="270">
        <v>695.08500000000004</v>
      </c>
      <c r="BJ62" s="335">
        <v>695.08500000000004</v>
      </c>
      <c r="BK62" s="335">
        <v>695.08500000000004</v>
      </c>
      <c r="BL62" s="335">
        <v>695.08500000000004</v>
      </c>
      <c r="BM62" s="335">
        <v>695.08500000000004</v>
      </c>
      <c r="BN62" s="335">
        <v>695.08500000000004</v>
      </c>
      <c r="BO62" s="335">
        <v>695.08500000000004</v>
      </c>
      <c r="BP62" s="335">
        <v>695.08500000000004</v>
      </c>
      <c r="BQ62" s="335">
        <v>695.08500000000004</v>
      </c>
      <c r="BR62" s="335">
        <v>695.08500000000004</v>
      </c>
      <c r="BS62" s="335">
        <v>695.08500000000004</v>
      </c>
      <c r="BT62" s="335">
        <v>694.65099999999995</v>
      </c>
      <c r="BU62" s="335">
        <v>694.23099999999999</v>
      </c>
      <c r="BV62" s="335">
        <v>693.79700000000003</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759" t="s">
        <v>1039</v>
      </c>
      <c r="C64" s="760"/>
      <c r="D64" s="760"/>
      <c r="E64" s="760"/>
      <c r="F64" s="760"/>
      <c r="G64" s="760"/>
      <c r="H64" s="760"/>
      <c r="I64" s="760"/>
      <c r="J64" s="760"/>
      <c r="K64" s="760"/>
      <c r="L64" s="760"/>
      <c r="M64" s="760"/>
      <c r="N64" s="760"/>
      <c r="O64" s="760"/>
      <c r="P64" s="760"/>
      <c r="Q64" s="760"/>
      <c r="AY64" s="406"/>
      <c r="AZ64" s="406"/>
      <c r="BA64" s="406"/>
      <c r="BB64" s="406"/>
      <c r="BC64" s="406"/>
      <c r="BD64" s="406"/>
      <c r="BE64" s="406"/>
      <c r="BF64" s="669"/>
      <c r="BG64" s="406"/>
      <c r="BH64" s="406"/>
      <c r="BI64" s="406"/>
      <c r="BJ64" s="406"/>
    </row>
    <row r="65" spans="1:74" s="443" customFormat="1" ht="12" customHeight="1" x14ac:dyDescent="0.2">
      <c r="A65" s="442"/>
      <c r="B65" s="802" t="s">
        <v>1040</v>
      </c>
      <c r="C65" s="782"/>
      <c r="D65" s="782"/>
      <c r="E65" s="782"/>
      <c r="F65" s="782"/>
      <c r="G65" s="782"/>
      <c r="H65" s="782"/>
      <c r="I65" s="782"/>
      <c r="J65" s="782"/>
      <c r="K65" s="782"/>
      <c r="L65" s="782"/>
      <c r="M65" s="782"/>
      <c r="N65" s="782"/>
      <c r="O65" s="782"/>
      <c r="P65" s="782"/>
      <c r="Q65" s="778"/>
      <c r="AY65" s="535"/>
      <c r="AZ65" s="535"/>
      <c r="BA65" s="535"/>
      <c r="BB65" s="535"/>
      <c r="BC65" s="535"/>
      <c r="BD65" s="535"/>
      <c r="BE65" s="535"/>
      <c r="BF65" s="670"/>
      <c r="BG65" s="535"/>
      <c r="BH65" s="535"/>
      <c r="BI65" s="535"/>
      <c r="BJ65" s="535"/>
    </row>
    <row r="66" spans="1:74" s="443" customFormat="1" ht="12" customHeight="1" x14ac:dyDescent="0.2">
      <c r="A66" s="442"/>
      <c r="B66" s="802" t="s">
        <v>1079</v>
      </c>
      <c r="C66" s="782"/>
      <c r="D66" s="782"/>
      <c r="E66" s="782"/>
      <c r="F66" s="782"/>
      <c r="G66" s="782"/>
      <c r="H66" s="782"/>
      <c r="I66" s="782"/>
      <c r="J66" s="782"/>
      <c r="K66" s="782"/>
      <c r="L66" s="782"/>
      <c r="M66" s="782"/>
      <c r="N66" s="782"/>
      <c r="O66" s="782"/>
      <c r="P66" s="782"/>
      <c r="Q66" s="778"/>
      <c r="AY66" s="535"/>
      <c r="AZ66" s="535"/>
      <c r="BA66" s="535"/>
      <c r="BB66" s="535"/>
      <c r="BC66" s="535"/>
      <c r="BD66" s="535"/>
      <c r="BE66" s="535"/>
      <c r="BF66" s="670"/>
      <c r="BG66" s="535"/>
      <c r="BH66" s="535"/>
      <c r="BI66" s="535"/>
      <c r="BJ66" s="535"/>
    </row>
    <row r="67" spans="1:74" s="443" customFormat="1" ht="12" customHeight="1" x14ac:dyDescent="0.2">
      <c r="A67" s="442"/>
      <c r="B67" s="802" t="s">
        <v>1080</v>
      </c>
      <c r="C67" s="782"/>
      <c r="D67" s="782"/>
      <c r="E67" s="782"/>
      <c r="F67" s="782"/>
      <c r="G67" s="782"/>
      <c r="H67" s="782"/>
      <c r="I67" s="782"/>
      <c r="J67" s="782"/>
      <c r="K67" s="782"/>
      <c r="L67" s="782"/>
      <c r="M67" s="782"/>
      <c r="N67" s="782"/>
      <c r="O67" s="782"/>
      <c r="P67" s="782"/>
      <c r="Q67" s="778"/>
      <c r="AY67" s="535"/>
      <c r="AZ67" s="535"/>
      <c r="BA67" s="535"/>
      <c r="BB67" s="535"/>
      <c r="BC67" s="535"/>
      <c r="BD67" s="535"/>
      <c r="BE67" s="535"/>
      <c r="BF67" s="670"/>
      <c r="BG67" s="535"/>
      <c r="BH67" s="535"/>
      <c r="BI67" s="535"/>
      <c r="BJ67" s="535"/>
    </row>
    <row r="68" spans="1:74" s="443" customFormat="1" ht="12" customHeight="1" x14ac:dyDescent="0.2">
      <c r="A68" s="442"/>
      <c r="B68" s="802" t="s">
        <v>1081</v>
      </c>
      <c r="C68" s="782"/>
      <c r="D68" s="782"/>
      <c r="E68" s="782"/>
      <c r="F68" s="782"/>
      <c r="G68" s="782"/>
      <c r="H68" s="782"/>
      <c r="I68" s="782"/>
      <c r="J68" s="782"/>
      <c r="K68" s="782"/>
      <c r="L68" s="782"/>
      <c r="M68" s="782"/>
      <c r="N68" s="782"/>
      <c r="O68" s="782"/>
      <c r="P68" s="782"/>
      <c r="Q68" s="778"/>
      <c r="AY68" s="535"/>
      <c r="AZ68" s="535"/>
      <c r="BA68" s="535"/>
      <c r="BB68" s="535"/>
      <c r="BC68" s="535"/>
      <c r="BD68" s="535"/>
      <c r="BE68" s="535"/>
      <c r="BF68" s="670"/>
      <c r="BG68" s="535"/>
      <c r="BH68" s="535"/>
      <c r="BI68" s="535"/>
      <c r="BJ68" s="535"/>
    </row>
    <row r="69" spans="1:74" s="443" customFormat="1" ht="12" customHeight="1" x14ac:dyDescent="0.2">
      <c r="A69" s="442"/>
      <c r="B69" s="802" t="s">
        <v>1122</v>
      </c>
      <c r="C69" s="778"/>
      <c r="D69" s="778"/>
      <c r="E69" s="778"/>
      <c r="F69" s="778"/>
      <c r="G69" s="778"/>
      <c r="H69" s="778"/>
      <c r="I69" s="778"/>
      <c r="J69" s="778"/>
      <c r="K69" s="778"/>
      <c r="L69" s="778"/>
      <c r="M69" s="778"/>
      <c r="N69" s="778"/>
      <c r="O69" s="778"/>
      <c r="P69" s="778"/>
      <c r="Q69" s="778"/>
      <c r="AY69" s="535"/>
      <c r="AZ69" s="535"/>
      <c r="BA69" s="535"/>
      <c r="BB69" s="535"/>
      <c r="BC69" s="535"/>
      <c r="BD69" s="535"/>
      <c r="BE69" s="535"/>
      <c r="BF69" s="670"/>
      <c r="BG69" s="535"/>
      <c r="BH69" s="535"/>
      <c r="BI69" s="535"/>
      <c r="BJ69" s="535"/>
    </row>
    <row r="70" spans="1:74" s="443" customFormat="1" ht="12" customHeight="1" x14ac:dyDescent="0.2">
      <c r="A70" s="442"/>
      <c r="B70" s="802" t="s">
        <v>1123</v>
      </c>
      <c r="C70" s="782"/>
      <c r="D70" s="782"/>
      <c r="E70" s="782"/>
      <c r="F70" s="782"/>
      <c r="G70" s="782"/>
      <c r="H70" s="782"/>
      <c r="I70" s="782"/>
      <c r="J70" s="782"/>
      <c r="K70" s="782"/>
      <c r="L70" s="782"/>
      <c r="M70" s="782"/>
      <c r="N70" s="782"/>
      <c r="O70" s="782"/>
      <c r="P70" s="782"/>
      <c r="Q70" s="778"/>
      <c r="AY70" s="535"/>
      <c r="AZ70" s="535"/>
      <c r="BA70" s="535"/>
      <c r="BB70" s="535"/>
      <c r="BC70" s="535"/>
      <c r="BD70" s="535"/>
      <c r="BE70" s="535"/>
      <c r="BF70" s="670"/>
      <c r="BG70" s="535"/>
      <c r="BH70" s="535"/>
      <c r="BI70" s="535"/>
      <c r="BJ70" s="535"/>
    </row>
    <row r="71" spans="1:74" s="443" customFormat="1" ht="22.35" customHeight="1" x14ac:dyDescent="0.2">
      <c r="A71" s="442"/>
      <c r="B71" s="801" t="s">
        <v>1241</v>
      </c>
      <c r="C71" s="782"/>
      <c r="D71" s="782"/>
      <c r="E71" s="782"/>
      <c r="F71" s="782"/>
      <c r="G71" s="782"/>
      <c r="H71" s="782"/>
      <c r="I71" s="782"/>
      <c r="J71" s="782"/>
      <c r="K71" s="782"/>
      <c r="L71" s="782"/>
      <c r="M71" s="782"/>
      <c r="N71" s="782"/>
      <c r="O71" s="782"/>
      <c r="P71" s="782"/>
      <c r="Q71" s="778"/>
      <c r="AY71" s="535"/>
      <c r="AZ71" s="535"/>
      <c r="BA71" s="535"/>
      <c r="BB71" s="535"/>
      <c r="BC71" s="535"/>
      <c r="BD71" s="535"/>
      <c r="BE71" s="535"/>
      <c r="BF71" s="670"/>
      <c r="BG71" s="535"/>
      <c r="BH71" s="535"/>
      <c r="BI71" s="535"/>
      <c r="BJ71" s="535"/>
    </row>
    <row r="72" spans="1:74" s="443" customFormat="1" ht="12" customHeight="1" x14ac:dyDescent="0.2">
      <c r="A72" s="442"/>
      <c r="B72" s="781" t="s">
        <v>1066</v>
      </c>
      <c r="C72" s="782"/>
      <c r="D72" s="782"/>
      <c r="E72" s="782"/>
      <c r="F72" s="782"/>
      <c r="G72" s="782"/>
      <c r="H72" s="782"/>
      <c r="I72" s="782"/>
      <c r="J72" s="782"/>
      <c r="K72" s="782"/>
      <c r="L72" s="782"/>
      <c r="M72" s="782"/>
      <c r="N72" s="782"/>
      <c r="O72" s="782"/>
      <c r="P72" s="782"/>
      <c r="Q72" s="778"/>
      <c r="AY72" s="535"/>
      <c r="AZ72" s="535"/>
      <c r="BA72" s="535"/>
      <c r="BB72" s="535"/>
      <c r="BC72" s="535"/>
      <c r="BD72" s="535"/>
      <c r="BE72" s="535"/>
      <c r="BF72" s="670"/>
      <c r="BG72" s="535"/>
      <c r="BH72" s="535"/>
      <c r="BI72" s="535"/>
      <c r="BJ72" s="535"/>
    </row>
    <row r="73" spans="1:74" s="443" customFormat="1" ht="12" customHeight="1" x14ac:dyDescent="0.2">
      <c r="A73" s="442"/>
      <c r="B73" s="803" t="s">
        <v>1082</v>
      </c>
      <c r="C73" s="782"/>
      <c r="D73" s="782"/>
      <c r="E73" s="782"/>
      <c r="F73" s="782"/>
      <c r="G73" s="782"/>
      <c r="H73" s="782"/>
      <c r="I73" s="782"/>
      <c r="J73" s="782"/>
      <c r="K73" s="782"/>
      <c r="L73" s="782"/>
      <c r="M73" s="782"/>
      <c r="N73" s="782"/>
      <c r="O73" s="782"/>
      <c r="P73" s="782"/>
      <c r="Q73" s="778"/>
      <c r="AY73" s="535"/>
      <c r="AZ73" s="535"/>
      <c r="BA73" s="535"/>
      <c r="BB73" s="535"/>
      <c r="BC73" s="535"/>
      <c r="BD73" s="535"/>
      <c r="BE73" s="535"/>
      <c r="BF73" s="670"/>
      <c r="BG73" s="535"/>
      <c r="BH73" s="535"/>
      <c r="BI73" s="535"/>
      <c r="BJ73" s="535"/>
    </row>
    <row r="74" spans="1:74" s="443" customFormat="1" ht="12" customHeight="1" x14ac:dyDescent="0.2">
      <c r="A74" s="442"/>
      <c r="B74" s="803" t="s">
        <v>1083</v>
      </c>
      <c r="C74" s="778"/>
      <c r="D74" s="778"/>
      <c r="E74" s="778"/>
      <c r="F74" s="778"/>
      <c r="G74" s="778"/>
      <c r="H74" s="778"/>
      <c r="I74" s="778"/>
      <c r="J74" s="778"/>
      <c r="K74" s="778"/>
      <c r="L74" s="778"/>
      <c r="M74" s="778"/>
      <c r="N74" s="778"/>
      <c r="O74" s="778"/>
      <c r="P74" s="778"/>
      <c r="Q74" s="778"/>
      <c r="AY74" s="535"/>
      <c r="AZ74" s="535"/>
      <c r="BA74" s="535"/>
      <c r="BB74" s="535"/>
      <c r="BC74" s="535"/>
      <c r="BD74" s="535"/>
      <c r="BE74" s="535"/>
      <c r="BF74" s="670"/>
      <c r="BG74" s="535"/>
      <c r="BH74" s="535"/>
      <c r="BI74" s="535"/>
      <c r="BJ74" s="535"/>
    </row>
    <row r="75" spans="1:74" s="443" customFormat="1" ht="12" customHeight="1" x14ac:dyDescent="0.2">
      <c r="A75" s="442"/>
      <c r="B75" s="781" t="s">
        <v>1084</v>
      </c>
      <c r="C75" s="782"/>
      <c r="D75" s="782"/>
      <c r="E75" s="782"/>
      <c r="F75" s="782"/>
      <c r="G75" s="782"/>
      <c r="H75" s="782"/>
      <c r="I75" s="782"/>
      <c r="J75" s="782"/>
      <c r="K75" s="782"/>
      <c r="L75" s="782"/>
      <c r="M75" s="782"/>
      <c r="N75" s="782"/>
      <c r="O75" s="782"/>
      <c r="P75" s="782"/>
      <c r="Q75" s="778"/>
      <c r="AY75" s="535"/>
      <c r="AZ75" s="535"/>
      <c r="BA75" s="535"/>
      <c r="BB75" s="535"/>
      <c r="BC75" s="535"/>
      <c r="BD75" s="535"/>
      <c r="BE75" s="535"/>
      <c r="BF75" s="670"/>
      <c r="BG75" s="535"/>
      <c r="BH75" s="535"/>
      <c r="BI75" s="535"/>
      <c r="BJ75" s="535"/>
    </row>
    <row r="76" spans="1:74" s="443" customFormat="1" ht="12" customHeight="1" x14ac:dyDescent="0.2">
      <c r="A76" s="442"/>
      <c r="B76" s="783" t="s">
        <v>1085</v>
      </c>
      <c r="C76" s="777"/>
      <c r="D76" s="777"/>
      <c r="E76" s="777"/>
      <c r="F76" s="777"/>
      <c r="G76" s="777"/>
      <c r="H76" s="777"/>
      <c r="I76" s="777"/>
      <c r="J76" s="777"/>
      <c r="K76" s="777"/>
      <c r="L76" s="777"/>
      <c r="M76" s="777"/>
      <c r="N76" s="777"/>
      <c r="O76" s="777"/>
      <c r="P76" s="777"/>
      <c r="Q76" s="778"/>
      <c r="AY76" s="535"/>
      <c r="AZ76" s="535"/>
      <c r="BA76" s="535"/>
      <c r="BB76" s="535"/>
      <c r="BC76" s="535"/>
      <c r="BD76" s="535"/>
      <c r="BE76" s="535"/>
      <c r="BF76" s="670"/>
      <c r="BG76" s="535"/>
      <c r="BH76" s="535"/>
      <c r="BI76" s="535"/>
      <c r="BJ76" s="535"/>
    </row>
    <row r="77" spans="1:74" s="443" customFormat="1" ht="12" customHeight="1" x14ac:dyDescent="0.2">
      <c r="A77" s="442"/>
      <c r="B77" s="776" t="s">
        <v>1070</v>
      </c>
      <c r="C77" s="777"/>
      <c r="D77" s="777"/>
      <c r="E77" s="777"/>
      <c r="F77" s="777"/>
      <c r="G77" s="777"/>
      <c r="H77" s="777"/>
      <c r="I77" s="777"/>
      <c r="J77" s="777"/>
      <c r="K77" s="777"/>
      <c r="L77" s="777"/>
      <c r="M77" s="777"/>
      <c r="N77" s="777"/>
      <c r="O77" s="777"/>
      <c r="P77" s="777"/>
      <c r="Q77" s="778"/>
      <c r="AY77" s="535"/>
      <c r="AZ77" s="535"/>
      <c r="BA77" s="535"/>
      <c r="BB77" s="535"/>
      <c r="BC77" s="535"/>
      <c r="BD77" s="535"/>
      <c r="BE77" s="535"/>
      <c r="BF77" s="670"/>
      <c r="BG77" s="535"/>
      <c r="BH77" s="535"/>
      <c r="BI77" s="535"/>
      <c r="BJ77" s="535"/>
    </row>
    <row r="78" spans="1:74" s="444" customFormat="1" ht="12" customHeight="1" x14ac:dyDescent="0.2">
      <c r="A78" s="436"/>
      <c r="B78" s="790" t="s">
        <v>1181</v>
      </c>
      <c r="C78" s="778"/>
      <c r="D78" s="778"/>
      <c r="E78" s="778"/>
      <c r="F78" s="778"/>
      <c r="G78" s="778"/>
      <c r="H78" s="778"/>
      <c r="I78" s="778"/>
      <c r="J78" s="778"/>
      <c r="K78" s="778"/>
      <c r="L78" s="778"/>
      <c r="M78" s="778"/>
      <c r="N78" s="778"/>
      <c r="O78" s="778"/>
      <c r="P78" s="778"/>
      <c r="Q78" s="778"/>
      <c r="AY78" s="536"/>
      <c r="AZ78" s="536"/>
      <c r="BA78" s="536"/>
      <c r="BB78" s="536"/>
      <c r="BC78" s="536"/>
      <c r="BD78" s="536"/>
      <c r="BE78" s="536"/>
      <c r="BF78" s="671"/>
      <c r="BG78" s="536"/>
      <c r="BH78" s="536"/>
      <c r="BI78" s="536"/>
      <c r="BJ78" s="536"/>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77:Q77"/>
    <mergeCell ref="B78:Q78"/>
    <mergeCell ref="B73:Q73"/>
    <mergeCell ref="B74:Q74"/>
    <mergeCell ref="B75:Q75"/>
    <mergeCell ref="B76:Q76"/>
    <mergeCell ref="B71:Q71"/>
    <mergeCell ref="B72:Q72"/>
    <mergeCell ref="B69:Q69"/>
    <mergeCell ref="A1:A2"/>
    <mergeCell ref="B64:Q64"/>
    <mergeCell ref="B65:Q65"/>
    <mergeCell ref="B66:Q66"/>
    <mergeCell ref="B67:Q67"/>
    <mergeCell ref="B68:Q68"/>
    <mergeCell ref="B70:Q70"/>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2016-12-02T15:38:46Z</dcterms:modified>
</cp:coreProperties>
</file>